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126"/>
  <workbookPr filterPrivacy="1" updateLinks="never" defaultThemeVersion="124226"/>
  <xr:revisionPtr revIDLastSave="0" documentId="13_ncr:1_{29C7ED1F-0928-472D-948A-DC02BDB01682}" xr6:coauthVersionLast="40" xr6:coauthVersionMax="40" xr10:uidLastSave="{00000000-0000-0000-0000-000000000000}"/>
  <bookViews>
    <workbookView xWindow="0" yWindow="0" windowWidth="21420" windowHeight="10800" tabRatio="593" activeTab="1" xr2:uid="{00000000-000D-0000-FFFF-FFFF00000000}"/>
  </bookViews>
  <sheets>
    <sheet name="Data" sheetId="2" r:id="rId1"/>
    <sheet name="Solo List" sheetId="1" r:id="rId2"/>
  </sheets>
  <definedNames>
    <definedName name="_xlnm._FilterDatabase" localSheetId="1" hidden="1">'Solo List'!$A$2789:$U$2823</definedName>
    <definedName name="_xlcn.WorksheetConnection_MassEffect3MPPlatinumSolos.xlsxTableClass1" hidden="1">TableClass[]</definedName>
    <definedName name="_xlcn.WorksheetConnection_MassEffect3MPPlatinumSolos.xlsxTableDLC1" hidden="1">TableDLC[]</definedName>
    <definedName name="_xlcn.WorksheetConnection_MassEffect3MPPlatinumSolos.xlsxTableEnemy1" hidden="1">TableEnemy[]</definedName>
    <definedName name="_xlcn.WorksheetConnection_MassEffect3MPPlatinumSolos.xlsxTableKit1" hidden="1">TableKit[]</definedName>
    <definedName name="_xlcn.WorksheetConnection_MassEffect3MPPlatinumSolos.xlsxTableMap1" hidden="1">TableMap[]</definedName>
    <definedName name="_xlcn.WorksheetConnection_MassEffect3MPPlatinumSolos.xlsxTablePlatform1" hidden="1">TablePlatform[]</definedName>
    <definedName name="_xlcn.WorksheetConnection_MassEffect3MPPlatinumSolos.xlsxTableSolo1" hidden="1">'Solo List'!$A$1:$X$3455</definedName>
    <definedName name="_xlcn.WorksheetConnection_MassEffect3MPPlatinumSolos.xlsxTableSpecial1" hidden="1">TableSpecial[]</definedName>
    <definedName name="_xlcn.WorksheetConnection_MassEffect3MPPlatinumSolos.xlsxTableSpecies1" hidden="1">TableSpecies[]</definedName>
    <definedName name="_xlcn.WorksheetConnection_MassEffect3MPPlatinumSolos.xlsxTableWeapon1" hidden="1">TableWeapon[]</definedName>
    <definedName name="_xlcn.WorksheetConnection_MassEffect3MPPlatinumSolos.xlsxTableWeaponRarity1" hidden="1">TableRarity[]</definedName>
    <definedName name="_xlcn.WorksheetConnection_MassEffect3MPPlatinumSolos.xlsxTableWeaponType1" hidden="1">TableWeaponType[]</definedName>
    <definedName name="ClassList">TableClass[Class]</definedName>
    <definedName name="DLCList">TableDLC[DLC]</definedName>
    <definedName name="EnemyList">TableEnemy[Enemy]</definedName>
    <definedName name="KitList">TableKit[Kit]</definedName>
    <definedName name="MapList">TableMap[Map]</definedName>
    <definedName name="PlatformList">TablePlatform[Platforms]</definedName>
    <definedName name="RarityList">TableRarity[Rarity]</definedName>
    <definedName name="SpecialList">TableSpecial[Special]</definedName>
    <definedName name="SpeciesList">TableSpecies[Species]</definedName>
    <definedName name="WeaponList">TableWeapon[Weapon]</definedName>
    <definedName name="WeaponRarityList">TableRarity[Rarity]</definedName>
    <definedName name="WeaponTypeList">TableWeaponType[WeaponType]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TableWeaponType" name="TableWeaponType" connection="WorksheetConnection_Mass Effect 3 MP Platinum Solos.xlsx!TableWeaponType"/>
          <x15:modelTable id="TableWeaponRarity" name="TableWeaponRarity" connection="WorksheetConnection_Mass Effect 3 MP Platinum Solos.xlsx!TableWeaponRarity"/>
          <x15:modelTable id="TableWeapon" name="TableWeapon" connection="WorksheetConnection_Mass Effect 3 MP Platinum Solos.xlsx!TableWeapon"/>
          <x15:modelTable id="TableSpecies" name="TableSpecies" connection="WorksheetConnection_Mass Effect 3 MP Platinum Solos.xlsx!TableSpecies"/>
          <x15:modelTable id="TableSpecial" name="TableSpecial" connection="WorksheetConnection_Mass Effect 3 MP Platinum Solos.xlsx!TableSpecial"/>
          <x15:modelTable id="TableSolo" name="TableSolo" connection="WorksheetConnection_Mass Effect 3 MP Platinum Solos.xlsx!TableSolo"/>
          <x15:modelTable id="TablePlatform" name="TablePlatform" connection="WorksheetConnection_Mass Effect 3 MP Platinum Solos.xlsx!TablePlatform"/>
          <x15:modelTable id="TableMap" name="TableMap" connection="WorksheetConnection_Mass Effect 3 MP Platinum Solos.xlsx!TableMap"/>
          <x15:modelTable id="TableKit" name="TableKit" connection="WorksheetConnection_Mass Effect 3 MP Platinum Solos.xlsx!TableKit"/>
          <x15:modelTable id="TableEnemy" name="TableEnemy" connection="WorksheetConnection_Mass Effect 3 MP Platinum Solos.xlsx!TableEnemy"/>
          <x15:modelTable id="TableDLC" name="TableDLC" connection="WorksheetConnection_Mass Effect 3 MP Platinum Solos.xlsx!TableDLC"/>
          <x15:modelTable id="TableClass" name="TableClass" connection="WorksheetConnection_Mass Effect 3 MP Platinum Solos.xlsx!TableClas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986" i="1" l="1"/>
  <c r="G3985" i="1"/>
  <c r="G3988" i="1"/>
  <c r="G3989" i="1"/>
  <c r="G3990" i="1"/>
  <c r="G3977" i="1"/>
  <c r="G3991" i="1"/>
  <c r="G3992" i="1"/>
  <c r="G3994" i="1"/>
  <c r="G3993" i="1"/>
  <c r="G3967" i="1"/>
  <c r="G3927" i="1"/>
  <c r="G3995" i="1"/>
  <c r="G3996" i="1"/>
  <c r="G3997" i="1"/>
  <c r="G4004" i="1"/>
  <c r="G3921" i="1"/>
  <c r="G3905" i="1"/>
  <c r="G3884" i="1"/>
  <c r="G3248" i="1"/>
  <c r="G4005" i="1"/>
  <c r="G3806" i="1"/>
  <c r="G4003" i="1"/>
  <c r="G4002" i="1"/>
  <c r="G4000" i="1"/>
  <c r="G4001" i="1"/>
  <c r="G4007" i="1"/>
  <c r="G4008" i="1"/>
  <c r="G4009" i="1"/>
  <c r="G3789" i="1"/>
  <c r="G4006" i="1"/>
  <c r="G4016" i="1"/>
  <c r="G4012" i="1"/>
  <c r="G4010" i="1"/>
  <c r="G4011" i="1"/>
  <c r="G4013" i="1"/>
  <c r="G4014" i="1"/>
  <c r="G4015" i="1"/>
  <c r="G3998" i="1"/>
  <c r="G4020" i="1"/>
  <c r="G4019" i="1"/>
  <c r="G3978" i="1"/>
  <c r="G3987" i="1"/>
  <c r="G4025" i="1"/>
  <c r="G4017" i="1"/>
  <c r="G4018" i="1"/>
  <c r="G4021" i="1"/>
  <c r="G4022" i="1"/>
  <c r="G4029" i="1"/>
  <c r="G4023" i="1"/>
  <c r="G4024" i="1"/>
  <c r="G4028" i="1"/>
  <c r="G4030" i="1"/>
  <c r="G4031" i="1"/>
  <c r="G4027" i="1"/>
  <c r="G4026" i="1"/>
  <c r="G4036" i="1"/>
  <c r="G4035" i="1"/>
  <c r="G4032" i="1"/>
  <c r="G4033" i="1"/>
  <c r="G4034" i="1"/>
  <c r="G4038" i="1"/>
  <c r="G4039" i="1"/>
  <c r="G4040" i="1"/>
  <c r="G4037" i="1"/>
  <c r="G4041" i="1"/>
  <c r="G4042" i="1"/>
  <c r="G4043" i="1"/>
  <c r="G4045" i="1"/>
  <c r="G4044" i="1"/>
  <c r="G4046" i="1"/>
  <c r="G4048" i="1"/>
  <c r="G4053" i="1"/>
  <c r="G4054" i="1"/>
  <c r="G4049" i="1"/>
  <c r="G4056" i="1"/>
  <c r="G4052" i="1"/>
  <c r="G4055" i="1"/>
  <c r="G4060" i="1"/>
  <c r="G4059" i="1"/>
  <c r="G3999" i="1"/>
  <c r="G4047" i="1"/>
  <c r="G4050" i="1"/>
  <c r="G4057" i="1"/>
  <c r="G4058" i="1"/>
  <c r="G4051" i="1"/>
  <c r="G4062" i="1"/>
  <c r="G4061" i="1"/>
  <c r="G4063" i="1"/>
  <c r="G4065" i="1"/>
  <c r="G4064" i="1"/>
  <c r="G4066" i="1"/>
  <c r="G4067" i="1"/>
  <c r="G4068" i="1"/>
  <c r="G4069" i="1"/>
  <c r="G4070" i="1"/>
  <c r="G4071" i="1"/>
  <c r="G4073" i="1"/>
  <c r="G4072" i="1"/>
  <c r="H3986" i="1"/>
  <c r="H3985" i="1"/>
  <c r="H3988" i="1"/>
  <c r="H3989" i="1"/>
  <c r="H3990" i="1"/>
  <c r="H3977" i="1"/>
  <c r="H3991" i="1"/>
  <c r="H3992" i="1"/>
  <c r="H3994" i="1"/>
  <c r="H3993" i="1"/>
  <c r="H3967" i="1"/>
  <c r="H3927" i="1"/>
  <c r="H3995" i="1"/>
  <c r="H3996" i="1"/>
  <c r="H3997" i="1"/>
  <c r="H4004" i="1"/>
  <c r="H3921" i="1"/>
  <c r="H3905" i="1"/>
  <c r="H3884" i="1"/>
  <c r="H3248" i="1"/>
  <c r="H4005" i="1"/>
  <c r="H3806" i="1"/>
  <c r="H4003" i="1"/>
  <c r="H4002" i="1"/>
  <c r="H4000" i="1"/>
  <c r="H4001" i="1"/>
  <c r="H4007" i="1"/>
  <c r="H4008" i="1"/>
  <c r="H4009" i="1"/>
  <c r="H3789" i="1"/>
  <c r="H4006" i="1"/>
  <c r="H4016" i="1"/>
  <c r="H4012" i="1"/>
  <c r="H4010" i="1"/>
  <c r="H4011" i="1"/>
  <c r="H4013" i="1"/>
  <c r="H4014" i="1"/>
  <c r="H4015" i="1"/>
  <c r="H3998" i="1"/>
  <c r="H4020" i="1"/>
  <c r="H4019" i="1"/>
  <c r="H3978" i="1"/>
  <c r="H3987" i="1"/>
  <c r="H4025" i="1"/>
  <c r="H4017" i="1"/>
  <c r="H4018" i="1"/>
  <c r="H4021" i="1"/>
  <c r="H4022" i="1"/>
  <c r="H4029" i="1"/>
  <c r="H4023" i="1"/>
  <c r="H4024" i="1"/>
  <c r="H4028" i="1"/>
  <c r="H4030" i="1"/>
  <c r="H4031" i="1"/>
  <c r="H4027" i="1"/>
  <c r="H4026" i="1"/>
  <c r="H4036" i="1"/>
  <c r="H4035" i="1"/>
  <c r="H4032" i="1"/>
  <c r="H4033" i="1"/>
  <c r="H4034" i="1"/>
  <c r="H4038" i="1"/>
  <c r="H4039" i="1"/>
  <c r="H4040" i="1"/>
  <c r="H4037" i="1"/>
  <c r="H4041" i="1"/>
  <c r="H4042" i="1"/>
  <c r="H4043" i="1"/>
  <c r="H4045" i="1"/>
  <c r="H4044" i="1"/>
  <c r="H4046" i="1"/>
  <c r="H4048" i="1"/>
  <c r="H4053" i="1"/>
  <c r="H4054" i="1"/>
  <c r="H4049" i="1"/>
  <c r="H4056" i="1"/>
  <c r="H4052" i="1"/>
  <c r="H4055" i="1"/>
  <c r="H4060" i="1"/>
  <c r="H4059" i="1"/>
  <c r="H3999" i="1"/>
  <c r="H4047" i="1"/>
  <c r="H4050" i="1"/>
  <c r="H4057" i="1"/>
  <c r="H4058" i="1"/>
  <c r="H4051" i="1"/>
  <c r="H4062" i="1"/>
  <c r="H4061" i="1"/>
  <c r="H4063" i="1"/>
  <c r="H4065" i="1"/>
  <c r="H4064" i="1"/>
  <c r="H4066" i="1"/>
  <c r="H4067" i="1"/>
  <c r="H4068" i="1"/>
  <c r="H4069" i="1"/>
  <c r="H4070" i="1"/>
  <c r="H4071" i="1"/>
  <c r="H4073" i="1"/>
  <c r="H4072" i="1"/>
  <c r="I3986" i="1"/>
  <c r="I3985" i="1"/>
  <c r="I3988" i="1"/>
  <c r="I3989" i="1"/>
  <c r="I3990" i="1"/>
  <c r="I3977" i="1"/>
  <c r="I3991" i="1"/>
  <c r="I3992" i="1"/>
  <c r="I3994" i="1"/>
  <c r="I3993" i="1"/>
  <c r="I3967" i="1"/>
  <c r="I3927" i="1"/>
  <c r="I3995" i="1"/>
  <c r="I3996" i="1"/>
  <c r="I3997" i="1"/>
  <c r="I4004" i="1"/>
  <c r="I3921" i="1"/>
  <c r="I3905" i="1"/>
  <c r="I3884" i="1"/>
  <c r="I3248" i="1"/>
  <c r="I4005" i="1"/>
  <c r="I3806" i="1"/>
  <c r="I4003" i="1"/>
  <c r="I4002" i="1"/>
  <c r="I4000" i="1"/>
  <c r="I4001" i="1"/>
  <c r="I4007" i="1"/>
  <c r="I4008" i="1"/>
  <c r="I4009" i="1"/>
  <c r="I3789" i="1"/>
  <c r="I4006" i="1"/>
  <c r="I4016" i="1"/>
  <c r="I4012" i="1"/>
  <c r="I4010" i="1"/>
  <c r="I4011" i="1"/>
  <c r="I4013" i="1"/>
  <c r="I4014" i="1"/>
  <c r="I4015" i="1"/>
  <c r="I3998" i="1"/>
  <c r="I4020" i="1"/>
  <c r="I4019" i="1"/>
  <c r="I3978" i="1"/>
  <c r="I3987" i="1"/>
  <c r="I4025" i="1"/>
  <c r="I4017" i="1"/>
  <c r="I4018" i="1"/>
  <c r="I4021" i="1"/>
  <c r="I4022" i="1"/>
  <c r="I4029" i="1"/>
  <c r="I4023" i="1"/>
  <c r="I4024" i="1"/>
  <c r="I4028" i="1"/>
  <c r="I4030" i="1"/>
  <c r="I4031" i="1"/>
  <c r="I4027" i="1"/>
  <c r="I4026" i="1"/>
  <c r="I4036" i="1"/>
  <c r="I4035" i="1"/>
  <c r="I4032" i="1"/>
  <c r="I4033" i="1"/>
  <c r="I4034" i="1"/>
  <c r="I4038" i="1"/>
  <c r="I4039" i="1"/>
  <c r="I4040" i="1"/>
  <c r="I4037" i="1"/>
  <c r="I4041" i="1"/>
  <c r="I4042" i="1"/>
  <c r="I4043" i="1"/>
  <c r="I4045" i="1"/>
  <c r="I4044" i="1"/>
  <c r="I4046" i="1"/>
  <c r="I4048" i="1"/>
  <c r="I4053" i="1"/>
  <c r="I4054" i="1"/>
  <c r="I4049" i="1"/>
  <c r="I4056" i="1"/>
  <c r="I4052" i="1"/>
  <c r="I4055" i="1"/>
  <c r="I4060" i="1"/>
  <c r="I4059" i="1"/>
  <c r="I3999" i="1"/>
  <c r="I4047" i="1"/>
  <c r="I4050" i="1"/>
  <c r="I4057" i="1"/>
  <c r="I4058" i="1"/>
  <c r="I4051" i="1"/>
  <c r="I4062" i="1"/>
  <c r="I4061" i="1"/>
  <c r="I4063" i="1"/>
  <c r="I4065" i="1"/>
  <c r="I4064" i="1"/>
  <c r="I4066" i="1"/>
  <c r="I4067" i="1"/>
  <c r="I4068" i="1"/>
  <c r="I4069" i="1"/>
  <c r="I4070" i="1"/>
  <c r="I4071" i="1"/>
  <c r="I4073" i="1"/>
  <c r="I4072" i="1"/>
  <c r="K3986" i="1"/>
  <c r="K3985" i="1"/>
  <c r="K3988" i="1"/>
  <c r="K3989" i="1"/>
  <c r="K3990" i="1"/>
  <c r="K3977" i="1"/>
  <c r="K3991" i="1"/>
  <c r="K3992" i="1"/>
  <c r="K3994" i="1"/>
  <c r="K3993" i="1"/>
  <c r="K3967" i="1"/>
  <c r="K3927" i="1"/>
  <c r="K3995" i="1"/>
  <c r="K3996" i="1"/>
  <c r="K3997" i="1"/>
  <c r="K4004" i="1"/>
  <c r="K3921" i="1"/>
  <c r="K3905" i="1"/>
  <c r="K3884" i="1"/>
  <c r="K3248" i="1"/>
  <c r="K4005" i="1"/>
  <c r="K3806" i="1"/>
  <c r="K4003" i="1"/>
  <c r="K4002" i="1"/>
  <c r="K4000" i="1"/>
  <c r="K4001" i="1"/>
  <c r="K4007" i="1"/>
  <c r="K4008" i="1"/>
  <c r="K4009" i="1"/>
  <c r="K3789" i="1"/>
  <c r="K4006" i="1"/>
  <c r="K4016" i="1"/>
  <c r="K4012" i="1"/>
  <c r="K4010" i="1"/>
  <c r="K4011" i="1"/>
  <c r="K4013" i="1"/>
  <c r="K4014" i="1"/>
  <c r="K4015" i="1"/>
  <c r="K3998" i="1"/>
  <c r="K4020" i="1"/>
  <c r="K4019" i="1"/>
  <c r="K3978" i="1"/>
  <c r="K3987" i="1"/>
  <c r="K4025" i="1"/>
  <c r="K4017" i="1"/>
  <c r="K4018" i="1"/>
  <c r="K4021" i="1"/>
  <c r="K4022" i="1"/>
  <c r="K4029" i="1"/>
  <c r="K4023" i="1"/>
  <c r="K4024" i="1"/>
  <c r="K4028" i="1"/>
  <c r="K4030" i="1"/>
  <c r="K4031" i="1"/>
  <c r="K4027" i="1"/>
  <c r="K4026" i="1"/>
  <c r="K4036" i="1"/>
  <c r="K4035" i="1"/>
  <c r="K4032" i="1"/>
  <c r="K4033" i="1"/>
  <c r="K4034" i="1"/>
  <c r="K4038" i="1"/>
  <c r="K4039" i="1"/>
  <c r="K4040" i="1"/>
  <c r="K4037" i="1"/>
  <c r="K4041" i="1"/>
  <c r="K4042" i="1"/>
  <c r="K4043" i="1"/>
  <c r="K4045" i="1"/>
  <c r="K4044" i="1"/>
  <c r="K4046" i="1"/>
  <c r="K4048" i="1"/>
  <c r="K4053" i="1"/>
  <c r="K4054" i="1"/>
  <c r="K4049" i="1"/>
  <c r="K4056" i="1"/>
  <c r="K4052" i="1"/>
  <c r="K4055" i="1"/>
  <c r="K4060" i="1"/>
  <c r="K4059" i="1"/>
  <c r="K3999" i="1"/>
  <c r="K4047" i="1"/>
  <c r="K4050" i="1"/>
  <c r="K4057" i="1"/>
  <c r="K4058" i="1"/>
  <c r="K4051" i="1"/>
  <c r="K4062" i="1"/>
  <c r="K4061" i="1"/>
  <c r="K4063" i="1"/>
  <c r="K4065" i="1"/>
  <c r="K4064" i="1"/>
  <c r="K4066" i="1"/>
  <c r="K4067" i="1"/>
  <c r="K4068" i="1"/>
  <c r="K4069" i="1"/>
  <c r="K4070" i="1"/>
  <c r="K4071" i="1"/>
  <c r="K4073" i="1"/>
  <c r="K4072" i="1"/>
  <c r="L3986" i="1"/>
  <c r="L3985" i="1"/>
  <c r="L3988" i="1"/>
  <c r="L3989" i="1"/>
  <c r="L3990" i="1"/>
  <c r="L3977" i="1"/>
  <c r="L3991" i="1"/>
  <c r="L3992" i="1"/>
  <c r="L3994" i="1"/>
  <c r="L3993" i="1"/>
  <c r="L3967" i="1"/>
  <c r="L3927" i="1"/>
  <c r="L3995" i="1"/>
  <c r="L3996" i="1"/>
  <c r="L3997" i="1"/>
  <c r="L4004" i="1"/>
  <c r="L3921" i="1"/>
  <c r="L3905" i="1"/>
  <c r="L3884" i="1"/>
  <c r="L3248" i="1"/>
  <c r="L4005" i="1"/>
  <c r="L3806" i="1"/>
  <c r="L4003" i="1"/>
  <c r="L4002" i="1"/>
  <c r="L4000" i="1"/>
  <c r="L4001" i="1"/>
  <c r="L4007" i="1"/>
  <c r="L4008" i="1"/>
  <c r="L4009" i="1"/>
  <c r="L3789" i="1"/>
  <c r="L4006" i="1"/>
  <c r="L4016" i="1"/>
  <c r="L4012" i="1"/>
  <c r="L4010" i="1"/>
  <c r="L4011" i="1"/>
  <c r="L4013" i="1"/>
  <c r="L4014" i="1"/>
  <c r="L4015" i="1"/>
  <c r="L3998" i="1"/>
  <c r="L4020" i="1"/>
  <c r="L4019" i="1"/>
  <c r="L3978" i="1"/>
  <c r="L3987" i="1"/>
  <c r="L4025" i="1"/>
  <c r="L4017" i="1"/>
  <c r="L4018" i="1"/>
  <c r="L4021" i="1"/>
  <c r="L4022" i="1"/>
  <c r="L4029" i="1"/>
  <c r="L4023" i="1"/>
  <c r="L4024" i="1"/>
  <c r="L4028" i="1"/>
  <c r="L4030" i="1"/>
  <c r="L4031" i="1"/>
  <c r="L4027" i="1"/>
  <c r="L4026" i="1"/>
  <c r="L4036" i="1"/>
  <c r="L4035" i="1"/>
  <c r="L4032" i="1"/>
  <c r="L4033" i="1"/>
  <c r="L4034" i="1"/>
  <c r="L4038" i="1"/>
  <c r="L4039" i="1"/>
  <c r="L4040" i="1"/>
  <c r="L4037" i="1"/>
  <c r="L4041" i="1"/>
  <c r="L4042" i="1"/>
  <c r="L4043" i="1"/>
  <c r="L4045" i="1"/>
  <c r="L4044" i="1"/>
  <c r="L4046" i="1"/>
  <c r="L4048" i="1"/>
  <c r="L4053" i="1"/>
  <c r="L4054" i="1"/>
  <c r="L4049" i="1"/>
  <c r="L4056" i="1"/>
  <c r="L4052" i="1"/>
  <c r="L4055" i="1"/>
  <c r="L4060" i="1"/>
  <c r="L4059" i="1"/>
  <c r="L3999" i="1"/>
  <c r="L4047" i="1"/>
  <c r="L4050" i="1"/>
  <c r="L4057" i="1"/>
  <c r="L4058" i="1"/>
  <c r="L4051" i="1"/>
  <c r="L4062" i="1"/>
  <c r="L4061" i="1"/>
  <c r="L4063" i="1"/>
  <c r="L4065" i="1"/>
  <c r="L4064" i="1"/>
  <c r="L4066" i="1"/>
  <c r="L4067" i="1"/>
  <c r="L4068" i="1"/>
  <c r="L4069" i="1"/>
  <c r="L4070" i="1"/>
  <c r="L4071" i="1"/>
  <c r="L4073" i="1"/>
  <c r="L4072" i="1"/>
  <c r="N3986" i="1"/>
  <c r="N3985" i="1"/>
  <c r="N3988" i="1"/>
  <c r="N3989" i="1"/>
  <c r="N3990" i="1"/>
  <c r="N3977" i="1"/>
  <c r="N3991" i="1"/>
  <c r="N3992" i="1"/>
  <c r="N3994" i="1"/>
  <c r="N3993" i="1"/>
  <c r="N3967" i="1"/>
  <c r="N3927" i="1"/>
  <c r="N3995" i="1"/>
  <c r="N3996" i="1"/>
  <c r="N3997" i="1"/>
  <c r="N4004" i="1"/>
  <c r="N3921" i="1"/>
  <c r="N3905" i="1"/>
  <c r="N3884" i="1"/>
  <c r="N3248" i="1"/>
  <c r="N4005" i="1"/>
  <c r="N3806" i="1"/>
  <c r="N4003" i="1"/>
  <c r="N4002" i="1"/>
  <c r="N4000" i="1"/>
  <c r="N4001" i="1"/>
  <c r="N4007" i="1"/>
  <c r="N4008" i="1"/>
  <c r="N4009" i="1"/>
  <c r="N3789" i="1"/>
  <c r="N4006" i="1"/>
  <c r="N4016" i="1"/>
  <c r="N4012" i="1"/>
  <c r="N4010" i="1"/>
  <c r="N4011" i="1"/>
  <c r="N4013" i="1"/>
  <c r="N4014" i="1"/>
  <c r="N4015" i="1"/>
  <c r="N3998" i="1"/>
  <c r="N4020" i="1"/>
  <c r="N4019" i="1"/>
  <c r="N3978" i="1"/>
  <c r="N3987" i="1"/>
  <c r="N4025" i="1"/>
  <c r="N4017" i="1"/>
  <c r="N4018" i="1"/>
  <c r="N4021" i="1"/>
  <c r="N4022" i="1"/>
  <c r="N4029" i="1"/>
  <c r="N4023" i="1"/>
  <c r="N4024" i="1"/>
  <c r="N4028" i="1"/>
  <c r="N4030" i="1"/>
  <c r="N4031" i="1"/>
  <c r="N4027" i="1"/>
  <c r="N4026" i="1"/>
  <c r="N4036" i="1"/>
  <c r="N4035" i="1"/>
  <c r="N4032" i="1"/>
  <c r="N4033" i="1"/>
  <c r="N4034" i="1"/>
  <c r="N4038" i="1"/>
  <c r="N4039" i="1"/>
  <c r="N4040" i="1"/>
  <c r="N4037" i="1"/>
  <c r="N4041" i="1"/>
  <c r="N4042" i="1"/>
  <c r="N4043" i="1"/>
  <c r="N4045" i="1"/>
  <c r="N4044" i="1"/>
  <c r="N4046" i="1"/>
  <c r="N4048" i="1"/>
  <c r="N4053" i="1"/>
  <c r="N4054" i="1"/>
  <c r="N4049" i="1"/>
  <c r="N4056" i="1"/>
  <c r="N4052" i="1"/>
  <c r="N4055" i="1"/>
  <c r="N4060" i="1"/>
  <c r="N4059" i="1"/>
  <c r="N3999" i="1"/>
  <c r="N4047" i="1"/>
  <c r="N4050" i="1"/>
  <c r="N4057" i="1"/>
  <c r="N4058" i="1"/>
  <c r="N4051" i="1"/>
  <c r="N4062" i="1"/>
  <c r="N4061" i="1"/>
  <c r="N4063" i="1"/>
  <c r="N4065" i="1"/>
  <c r="N4064" i="1"/>
  <c r="N4066" i="1"/>
  <c r="N4067" i="1"/>
  <c r="N4068" i="1"/>
  <c r="N4069" i="1"/>
  <c r="N4070" i="1"/>
  <c r="N4071" i="1"/>
  <c r="N4073" i="1"/>
  <c r="N4072" i="1"/>
  <c r="O3986" i="1"/>
  <c r="O3985" i="1"/>
  <c r="O3988" i="1"/>
  <c r="O3989" i="1"/>
  <c r="O3990" i="1"/>
  <c r="O3977" i="1"/>
  <c r="O3991" i="1"/>
  <c r="O3992" i="1"/>
  <c r="O3994" i="1"/>
  <c r="O3993" i="1"/>
  <c r="O3967" i="1"/>
  <c r="O3927" i="1"/>
  <c r="O3995" i="1"/>
  <c r="O3996" i="1"/>
  <c r="O3997" i="1"/>
  <c r="O4004" i="1"/>
  <c r="O3921" i="1"/>
  <c r="O3905" i="1"/>
  <c r="O3884" i="1"/>
  <c r="O3248" i="1"/>
  <c r="O4005" i="1"/>
  <c r="O3806" i="1"/>
  <c r="O4003" i="1"/>
  <c r="O4002" i="1"/>
  <c r="O4000" i="1"/>
  <c r="O4001" i="1"/>
  <c r="O4007" i="1"/>
  <c r="O4008" i="1"/>
  <c r="O4009" i="1"/>
  <c r="O3789" i="1"/>
  <c r="O4006" i="1"/>
  <c r="O4016" i="1"/>
  <c r="O4012" i="1"/>
  <c r="O4010" i="1"/>
  <c r="O4011" i="1"/>
  <c r="O4013" i="1"/>
  <c r="O4014" i="1"/>
  <c r="O4015" i="1"/>
  <c r="O3998" i="1"/>
  <c r="O4020" i="1"/>
  <c r="O4019" i="1"/>
  <c r="O3978" i="1"/>
  <c r="O3987" i="1"/>
  <c r="O4025" i="1"/>
  <c r="O4017" i="1"/>
  <c r="O4018" i="1"/>
  <c r="O4021" i="1"/>
  <c r="O4022" i="1"/>
  <c r="O4029" i="1"/>
  <c r="O4023" i="1"/>
  <c r="O4024" i="1"/>
  <c r="O4028" i="1"/>
  <c r="O4030" i="1"/>
  <c r="O4031" i="1"/>
  <c r="O4027" i="1"/>
  <c r="O4026" i="1"/>
  <c r="O4036" i="1"/>
  <c r="O4035" i="1"/>
  <c r="O4032" i="1"/>
  <c r="O4033" i="1"/>
  <c r="O4034" i="1"/>
  <c r="O4038" i="1"/>
  <c r="O4039" i="1"/>
  <c r="O4040" i="1"/>
  <c r="O4037" i="1"/>
  <c r="O4041" i="1"/>
  <c r="O4042" i="1"/>
  <c r="O4043" i="1"/>
  <c r="O4045" i="1"/>
  <c r="O4044" i="1"/>
  <c r="O4046" i="1"/>
  <c r="O4048" i="1"/>
  <c r="O4053" i="1"/>
  <c r="O4054" i="1"/>
  <c r="O4049" i="1"/>
  <c r="O4056" i="1"/>
  <c r="O4052" i="1"/>
  <c r="O4055" i="1"/>
  <c r="O4060" i="1"/>
  <c r="O4059" i="1"/>
  <c r="O3999" i="1"/>
  <c r="O4047" i="1"/>
  <c r="O4050" i="1"/>
  <c r="O4057" i="1"/>
  <c r="O4058" i="1"/>
  <c r="O4051" i="1"/>
  <c r="O4062" i="1"/>
  <c r="O4061" i="1"/>
  <c r="O4063" i="1"/>
  <c r="O4065" i="1"/>
  <c r="O4064" i="1"/>
  <c r="O4066" i="1"/>
  <c r="O4067" i="1"/>
  <c r="O4068" i="1"/>
  <c r="O4069" i="1"/>
  <c r="O4070" i="1"/>
  <c r="O4071" i="1"/>
  <c r="O4073" i="1"/>
  <c r="O4072" i="1"/>
  <c r="T3986" i="1"/>
  <c r="T3985" i="1"/>
  <c r="T3988" i="1"/>
  <c r="T3989" i="1"/>
  <c r="T3990" i="1"/>
  <c r="T3977" i="1"/>
  <c r="T3991" i="1"/>
  <c r="T3992" i="1"/>
  <c r="T3994" i="1"/>
  <c r="T3993" i="1"/>
  <c r="T3967" i="1"/>
  <c r="T3927" i="1"/>
  <c r="T3995" i="1"/>
  <c r="T3996" i="1"/>
  <c r="T3997" i="1"/>
  <c r="T4004" i="1"/>
  <c r="T3921" i="1"/>
  <c r="T3905" i="1"/>
  <c r="T3884" i="1"/>
  <c r="T3248" i="1"/>
  <c r="T4005" i="1"/>
  <c r="T3806" i="1"/>
  <c r="T4003" i="1"/>
  <c r="T4002" i="1"/>
  <c r="T4000" i="1"/>
  <c r="T4001" i="1"/>
  <c r="T4007" i="1"/>
  <c r="T4008" i="1"/>
  <c r="T4009" i="1"/>
  <c r="T3789" i="1"/>
  <c r="T4006" i="1"/>
  <c r="T4016" i="1"/>
  <c r="T4012" i="1"/>
  <c r="T4010" i="1"/>
  <c r="T4011" i="1"/>
  <c r="T4013" i="1"/>
  <c r="T4014" i="1"/>
  <c r="T4015" i="1"/>
  <c r="T3998" i="1"/>
  <c r="T4020" i="1"/>
  <c r="T4019" i="1"/>
  <c r="T3978" i="1"/>
  <c r="T3987" i="1"/>
  <c r="T4025" i="1"/>
  <c r="T4017" i="1"/>
  <c r="T4018" i="1"/>
  <c r="T4021" i="1"/>
  <c r="T4022" i="1"/>
  <c r="T4029" i="1"/>
  <c r="T4023" i="1"/>
  <c r="T4024" i="1"/>
  <c r="T4028" i="1"/>
  <c r="T4030" i="1"/>
  <c r="T4031" i="1"/>
  <c r="T4027" i="1"/>
  <c r="T4026" i="1"/>
  <c r="T4036" i="1"/>
  <c r="T4035" i="1"/>
  <c r="T4032" i="1"/>
  <c r="T4033" i="1"/>
  <c r="T4034" i="1"/>
  <c r="T4038" i="1"/>
  <c r="T4039" i="1"/>
  <c r="T4040" i="1"/>
  <c r="T4037" i="1"/>
  <c r="T4041" i="1"/>
  <c r="T4042" i="1"/>
  <c r="T4043" i="1"/>
  <c r="T4045" i="1"/>
  <c r="T4044" i="1"/>
  <c r="T4046" i="1"/>
  <c r="T4048" i="1"/>
  <c r="T4053" i="1"/>
  <c r="T4054" i="1"/>
  <c r="T4049" i="1"/>
  <c r="T4056" i="1"/>
  <c r="T4052" i="1"/>
  <c r="T4055" i="1"/>
  <c r="T4060" i="1"/>
  <c r="T4059" i="1"/>
  <c r="T3999" i="1"/>
  <c r="T4047" i="1"/>
  <c r="T4050" i="1"/>
  <c r="T4057" i="1"/>
  <c r="T4058" i="1"/>
  <c r="T4051" i="1"/>
  <c r="T4062" i="1"/>
  <c r="T4061" i="1"/>
  <c r="T4063" i="1"/>
  <c r="T4065" i="1"/>
  <c r="T4064" i="1"/>
  <c r="T4066" i="1"/>
  <c r="T4067" i="1"/>
  <c r="T4068" i="1"/>
  <c r="T4069" i="1"/>
  <c r="T4070" i="1"/>
  <c r="T4071" i="1"/>
  <c r="T4073" i="1"/>
  <c r="T4072" i="1"/>
  <c r="U3986" i="1"/>
  <c r="U3985" i="1"/>
  <c r="U3988" i="1"/>
  <c r="U3989" i="1"/>
  <c r="U3990" i="1"/>
  <c r="U3977" i="1"/>
  <c r="U3991" i="1"/>
  <c r="U3992" i="1"/>
  <c r="U3994" i="1"/>
  <c r="U3993" i="1"/>
  <c r="U3967" i="1"/>
  <c r="U3927" i="1"/>
  <c r="U3995" i="1"/>
  <c r="U3996" i="1"/>
  <c r="U3997" i="1"/>
  <c r="U4004" i="1"/>
  <c r="U3921" i="1"/>
  <c r="U3905" i="1"/>
  <c r="U3884" i="1"/>
  <c r="U3248" i="1"/>
  <c r="U4005" i="1"/>
  <c r="U3806" i="1"/>
  <c r="U4003" i="1"/>
  <c r="U4002" i="1"/>
  <c r="U4000" i="1"/>
  <c r="U4001" i="1"/>
  <c r="U4007" i="1"/>
  <c r="U4008" i="1"/>
  <c r="U4009" i="1"/>
  <c r="U3789" i="1"/>
  <c r="U4006" i="1"/>
  <c r="U4016" i="1"/>
  <c r="U4012" i="1"/>
  <c r="U4010" i="1"/>
  <c r="U4011" i="1"/>
  <c r="U4013" i="1"/>
  <c r="U4014" i="1"/>
  <c r="U4015" i="1"/>
  <c r="U3998" i="1"/>
  <c r="U4020" i="1"/>
  <c r="U4019" i="1"/>
  <c r="U3978" i="1"/>
  <c r="U3987" i="1"/>
  <c r="U4025" i="1"/>
  <c r="U4017" i="1"/>
  <c r="U4018" i="1"/>
  <c r="U4021" i="1"/>
  <c r="U4022" i="1"/>
  <c r="U4029" i="1"/>
  <c r="U4023" i="1"/>
  <c r="U4024" i="1"/>
  <c r="U4028" i="1"/>
  <c r="U4030" i="1"/>
  <c r="U4031" i="1"/>
  <c r="U4027" i="1"/>
  <c r="U4026" i="1"/>
  <c r="U4036" i="1"/>
  <c r="U4035" i="1"/>
  <c r="U4032" i="1"/>
  <c r="U4033" i="1"/>
  <c r="U4034" i="1"/>
  <c r="U4038" i="1"/>
  <c r="U4039" i="1"/>
  <c r="U4040" i="1"/>
  <c r="U4037" i="1"/>
  <c r="U4041" i="1"/>
  <c r="U4042" i="1"/>
  <c r="U4043" i="1"/>
  <c r="U4045" i="1"/>
  <c r="U4044" i="1"/>
  <c r="U4046" i="1"/>
  <c r="U4048" i="1"/>
  <c r="U4053" i="1"/>
  <c r="U4054" i="1"/>
  <c r="U4049" i="1"/>
  <c r="U4056" i="1"/>
  <c r="U4052" i="1"/>
  <c r="U4055" i="1"/>
  <c r="U4060" i="1"/>
  <c r="U4059" i="1"/>
  <c r="U3999" i="1"/>
  <c r="U4047" i="1"/>
  <c r="U4050" i="1"/>
  <c r="U4057" i="1"/>
  <c r="U4058" i="1"/>
  <c r="U4051" i="1"/>
  <c r="U4062" i="1"/>
  <c r="U4061" i="1"/>
  <c r="U4063" i="1"/>
  <c r="U4065" i="1"/>
  <c r="U4064" i="1"/>
  <c r="U4066" i="1"/>
  <c r="U4067" i="1"/>
  <c r="U4068" i="1"/>
  <c r="U4069" i="1"/>
  <c r="U4070" i="1"/>
  <c r="U4071" i="1"/>
  <c r="U4073" i="1"/>
  <c r="U4072" i="1"/>
  <c r="V3986" i="1"/>
  <c r="V3985" i="1"/>
  <c r="V3988" i="1"/>
  <c r="V3989" i="1"/>
  <c r="V3990" i="1"/>
  <c r="V3977" i="1"/>
  <c r="V3991" i="1"/>
  <c r="V3992" i="1"/>
  <c r="V3994" i="1"/>
  <c r="V3993" i="1"/>
  <c r="V3967" i="1"/>
  <c r="V3927" i="1"/>
  <c r="V3995" i="1"/>
  <c r="V3996" i="1"/>
  <c r="V3997" i="1"/>
  <c r="V4004" i="1"/>
  <c r="V3921" i="1"/>
  <c r="V3905" i="1"/>
  <c r="V3884" i="1"/>
  <c r="V3248" i="1"/>
  <c r="V4005" i="1"/>
  <c r="V3806" i="1"/>
  <c r="V4003" i="1"/>
  <c r="V4002" i="1"/>
  <c r="V4000" i="1"/>
  <c r="V4001" i="1"/>
  <c r="V4007" i="1"/>
  <c r="V4008" i="1"/>
  <c r="V4009" i="1"/>
  <c r="V3789" i="1"/>
  <c r="V4006" i="1"/>
  <c r="V4016" i="1"/>
  <c r="V4012" i="1"/>
  <c r="V4010" i="1"/>
  <c r="V4011" i="1"/>
  <c r="V4013" i="1"/>
  <c r="V4014" i="1"/>
  <c r="V4015" i="1"/>
  <c r="V3998" i="1"/>
  <c r="V4020" i="1"/>
  <c r="V4019" i="1"/>
  <c r="V3978" i="1"/>
  <c r="V3987" i="1"/>
  <c r="V4025" i="1"/>
  <c r="V4017" i="1"/>
  <c r="V4018" i="1"/>
  <c r="V4021" i="1"/>
  <c r="V4022" i="1"/>
  <c r="V4029" i="1"/>
  <c r="V4023" i="1"/>
  <c r="V4024" i="1"/>
  <c r="V4028" i="1"/>
  <c r="V4030" i="1"/>
  <c r="V4031" i="1"/>
  <c r="V4027" i="1"/>
  <c r="V4026" i="1"/>
  <c r="V4036" i="1"/>
  <c r="V4035" i="1"/>
  <c r="V4032" i="1"/>
  <c r="V4033" i="1"/>
  <c r="V4034" i="1"/>
  <c r="V4038" i="1"/>
  <c r="V4039" i="1"/>
  <c r="V4040" i="1"/>
  <c r="V4037" i="1"/>
  <c r="V4041" i="1"/>
  <c r="V4042" i="1"/>
  <c r="V4043" i="1"/>
  <c r="V4045" i="1"/>
  <c r="V4044" i="1"/>
  <c r="V4046" i="1"/>
  <c r="V4048" i="1"/>
  <c r="V4053" i="1"/>
  <c r="V4054" i="1"/>
  <c r="V4049" i="1"/>
  <c r="V4056" i="1"/>
  <c r="V4052" i="1"/>
  <c r="V4055" i="1"/>
  <c r="V4060" i="1"/>
  <c r="V4059" i="1"/>
  <c r="V3999" i="1"/>
  <c r="V4047" i="1"/>
  <c r="V4050" i="1"/>
  <c r="V4057" i="1"/>
  <c r="V4058" i="1"/>
  <c r="V4051" i="1"/>
  <c r="V4062" i="1"/>
  <c r="V4061" i="1"/>
  <c r="V4063" i="1"/>
  <c r="V4065" i="1"/>
  <c r="V4064" i="1"/>
  <c r="V4066" i="1"/>
  <c r="V4067" i="1"/>
  <c r="V4068" i="1"/>
  <c r="V4069" i="1"/>
  <c r="V4070" i="1"/>
  <c r="V4071" i="1"/>
  <c r="V4073" i="1"/>
  <c r="V4072" i="1"/>
  <c r="W3986" i="1"/>
  <c r="W3985" i="1"/>
  <c r="W3988" i="1"/>
  <c r="W3989" i="1"/>
  <c r="W3990" i="1"/>
  <c r="W3977" i="1"/>
  <c r="W3991" i="1"/>
  <c r="W3992" i="1"/>
  <c r="W3994" i="1"/>
  <c r="W3993" i="1"/>
  <c r="W3967" i="1"/>
  <c r="W3927" i="1"/>
  <c r="W3995" i="1"/>
  <c r="W3996" i="1"/>
  <c r="W3997" i="1"/>
  <c r="W4004" i="1"/>
  <c r="W3921" i="1"/>
  <c r="W3905" i="1"/>
  <c r="W3884" i="1"/>
  <c r="W3248" i="1"/>
  <c r="W4005" i="1"/>
  <c r="W3806" i="1"/>
  <c r="W4003" i="1"/>
  <c r="W4002" i="1"/>
  <c r="W4000" i="1"/>
  <c r="W4001" i="1"/>
  <c r="W4007" i="1"/>
  <c r="W4008" i="1"/>
  <c r="W4009" i="1"/>
  <c r="W3789" i="1"/>
  <c r="W4006" i="1"/>
  <c r="W4016" i="1"/>
  <c r="W4012" i="1"/>
  <c r="W4010" i="1"/>
  <c r="W4011" i="1"/>
  <c r="W4013" i="1"/>
  <c r="W4014" i="1"/>
  <c r="W4015" i="1"/>
  <c r="W3998" i="1"/>
  <c r="W4020" i="1"/>
  <c r="W4019" i="1"/>
  <c r="W3978" i="1"/>
  <c r="W3987" i="1"/>
  <c r="W4025" i="1"/>
  <c r="W4017" i="1"/>
  <c r="W4018" i="1"/>
  <c r="W4021" i="1"/>
  <c r="W4022" i="1"/>
  <c r="W4029" i="1"/>
  <c r="W4023" i="1"/>
  <c r="W4024" i="1"/>
  <c r="W4028" i="1"/>
  <c r="W4030" i="1"/>
  <c r="W4031" i="1"/>
  <c r="W4027" i="1"/>
  <c r="W4026" i="1"/>
  <c r="W4036" i="1"/>
  <c r="W4035" i="1"/>
  <c r="W4032" i="1"/>
  <c r="W4033" i="1"/>
  <c r="W4034" i="1"/>
  <c r="W4038" i="1"/>
  <c r="W4039" i="1"/>
  <c r="W4040" i="1"/>
  <c r="W4037" i="1"/>
  <c r="W4041" i="1"/>
  <c r="W4042" i="1"/>
  <c r="W4043" i="1"/>
  <c r="W4045" i="1"/>
  <c r="W4044" i="1"/>
  <c r="W4046" i="1"/>
  <c r="W4048" i="1"/>
  <c r="W4053" i="1"/>
  <c r="W4054" i="1"/>
  <c r="W4049" i="1"/>
  <c r="W4056" i="1"/>
  <c r="W4052" i="1"/>
  <c r="W4055" i="1"/>
  <c r="W4060" i="1"/>
  <c r="W4059" i="1"/>
  <c r="W3999" i="1"/>
  <c r="W4047" i="1"/>
  <c r="W4050" i="1"/>
  <c r="W4057" i="1"/>
  <c r="W4058" i="1"/>
  <c r="W4051" i="1"/>
  <c r="W4062" i="1"/>
  <c r="W4061" i="1"/>
  <c r="W4063" i="1"/>
  <c r="W4065" i="1"/>
  <c r="W4064" i="1"/>
  <c r="W4066" i="1"/>
  <c r="W4067" i="1"/>
  <c r="W4068" i="1"/>
  <c r="W4069" i="1"/>
  <c r="W4070" i="1"/>
  <c r="W4071" i="1"/>
  <c r="W4073" i="1"/>
  <c r="W4072" i="1"/>
  <c r="G3893" i="1" l="1"/>
  <c r="G3894" i="1"/>
  <c r="G3895" i="1"/>
  <c r="G3896" i="1"/>
  <c r="G3897" i="1"/>
  <c r="G3898" i="1"/>
  <c r="G3899" i="1"/>
  <c r="G3245" i="1"/>
  <c r="G3885" i="1"/>
  <c r="G3903" i="1"/>
  <c r="G3901" i="1"/>
  <c r="G3904" i="1"/>
  <c r="G3902" i="1"/>
  <c r="G3906" i="1"/>
  <c r="G3907" i="1"/>
  <c r="G3908" i="1"/>
  <c r="G3909" i="1"/>
  <c r="G3910" i="1"/>
  <c r="G3911" i="1"/>
  <c r="G3912" i="1"/>
  <c r="G3913" i="1"/>
  <c r="G3914" i="1"/>
  <c r="G3915" i="1"/>
  <c r="G3917" i="1"/>
  <c r="G3728" i="1"/>
  <c r="G3812" i="1"/>
  <c r="G3828" i="1"/>
  <c r="G3889" i="1"/>
  <c r="G3916" i="1"/>
  <c r="G3900" i="1"/>
  <c r="G3920" i="1"/>
  <c r="G3919" i="1"/>
  <c r="G3918" i="1"/>
  <c r="G3923" i="1"/>
  <c r="G3924" i="1"/>
  <c r="G3925" i="1"/>
  <c r="G3926" i="1"/>
  <c r="G3922" i="1"/>
  <c r="G3928" i="1"/>
  <c r="G3931" i="1"/>
  <c r="G3932" i="1"/>
  <c r="G3929" i="1"/>
  <c r="G3930" i="1"/>
  <c r="G3933" i="1"/>
  <c r="G3935" i="1"/>
  <c r="G3936" i="1"/>
  <c r="G3937" i="1"/>
  <c r="G3938" i="1"/>
  <c r="G3939" i="1"/>
  <c r="G3934" i="1"/>
  <c r="G3941" i="1"/>
  <c r="G3942" i="1"/>
  <c r="G3945" i="1"/>
  <c r="G3946" i="1"/>
  <c r="G3943" i="1"/>
  <c r="G3944" i="1"/>
  <c r="G3947" i="1"/>
  <c r="G3948" i="1"/>
  <c r="G3949" i="1"/>
  <c r="G3940" i="1"/>
  <c r="G3952" i="1"/>
  <c r="G3953" i="1"/>
  <c r="G3950" i="1"/>
  <c r="G3951" i="1"/>
  <c r="G3954" i="1"/>
  <c r="G3957" i="1"/>
  <c r="G3955" i="1"/>
  <c r="G3956" i="1"/>
  <c r="G3959" i="1"/>
  <c r="G3961" i="1"/>
  <c r="G3963" i="1"/>
  <c r="G3966" i="1"/>
  <c r="G3962" i="1"/>
  <c r="G3960" i="1"/>
  <c r="G3964" i="1"/>
  <c r="G3965" i="1"/>
  <c r="G3958" i="1"/>
  <c r="G3968" i="1"/>
  <c r="G3969" i="1"/>
  <c r="G3970" i="1"/>
  <c r="G3971" i="1"/>
  <c r="G3972" i="1"/>
  <c r="G3973" i="1"/>
  <c r="G3974" i="1"/>
  <c r="G3975" i="1"/>
  <c r="G3976" i="1"/>
  <c r="G3979" i="1"/>
  <c r="G3980" i="1"/>
  <c r="G3981" i="1"/>
  <c r="G3831" i="1"/>
  <c r="G3983" i="1"/>
  <c r="G3982" i="1"/>
  <c r="G3984" i="1"/>
  <c r="H3893" i="1"/>
  <c r="H3894" i="1"/>
  <c r="H3895" i="1"/>
  <c r="H3896" i="1"/>
  <c r="H3897" i="1"/>
  <c r="H3898" i="1"/>
  <c r="H3899" i="1"/>
  <c r="H3245" i="1"/>
  <c r="H3885" i="1"/>
  <c r="H3903" i="1"/>
  <c r="H3901" i="1"/>
  <c r="H3904" i="1"/>
  <c r="H3902" i="1"/>
  <c r="H3906" i="1"/>
  <c r="H3907" i="1"/>
  <c r="H3908" i="1"/>
  <c r="H3909" i="1"/>
  <c r="H3910" i="1"/>
  <c r="H3911" i="1"/>
  <c r="H3912" i="1"/>
  <c r="H3913" i="1"/>
  <c r="H3914" i="1"/>
  <c r="H3915" i="1"/>
  <c r="H3917" i="1"/>
  <c r="H3728" i="1"/>
  <c r="H3812" i="1"/>
  <c r="H3828" i="1"/>
  <c r="H3889" i="1"/>
  <c r="H3916" i="1"/>
  <c r="H3900" i="1"/>
  <c r="H3920" i="1"/>
  <c r="H3919" i="1"/>
  <c r="H3918" i="1"/>
  <c r="H3923" i="1"/>
  <c r="H3924" i="1"/>
  <c r="H3925" i="1"/>
  <c r="H3926" i="1"/>
  <c r="H3922" i="1"/>
  <c r="H3928" i="1"/>
  <c r="H3931" i="1"/>
  <c r="H3932" i="1"/>
  <c r="H3929" i="1"/>
  <c r="H3930" i="1"/>
  <c r="H3933" i="1"/>
  <c r="H3935" i="1"/>
  <c r="H3936" i="1"/>
  <c r="H3937" i="1"/>
  <c r="H3938" i="1"/>
  <c r="H3939" i="1"/>
  <c r="H3934" i="1"/>
  <c r="H3941" i="1"/>
  <c r="H3942" i="1"/>
  <c r="H3945" i="1"/>
  <c r="H3946" i="1"/>
  <c r="H3943" i="1"/>
  <c r="H3944" i="1"/>
  <c r="H3947" i="1"/>
  <c r="H3948" i="1"/>
  <c r="H3949" i="1"/>
  <c r="H3940" i="1"/>
  <c r="H3952" i="1"/>
  <c r="H3953" i="1"/>
  <c r="H3950" i="1"/>
  <c r="H3951" i="1"/>
  <c r="H3954" i="1"/>
  <c r="H3957" i="1"/>
  <c r="H3955" i="1"/>
  <c r="H3956" i="1"/>
  <c r="H3959" i="1"/>
  <c r="H3961" i="1"/>
  <c r="H3963" i="1"/>
  <c r="H3966" i="1"/>
  <c r="H3962" i="1"/>
  <c r="H3960" i="1"/>
  <c r="H3964" i="1"/>
  <c r="H3965" i="1"/>
  <c r="H3958" i="1"/>
  <c r="H3968" i="1"/>
  <c r="H3969" i="1"/>
  <c r="H3970" i="1"/>
  <c r="H3971" i="1"/>
  <c r="H3972" i="1"/>
  <c r="H3973" i="1"/>
  <c r="H3974" i="1"/>
  <c r="H3975" i="1"/>
  <c r="H3976" i="1"/>
  <c r="H3979" i="1"/>
  <c r="H3980" i="1"/>
  <c r="H3981" i="1"/>
  <c r="H3831" i="1"/>
  <c r="H3983" i="1"/>
  <c r="H3982" i="1"/>
  <c r="H3984" i="1"/>
  <c r="I3893" i="1"/>
  <c r="I3894" i="1"/>
  <c r="I3895" i="1"/>
  <c r="I3896" i="1"/>
  <c r="I3897" i="1"/>
  <c r="I3898" i="1"/>
  <c r="I3899" i="1"/>
  <c r="I3245" i="1"/>
  <c r="I3885" i="1"/>
  <c r="I3903" i="1"/>
  <c r="I3901" i="1"/>
  <c r="I3904" i="1"/>
  <c r="I3902" i="1"/>
  <c r="I3906" i="1"/>
  <c r="I3907" i="1"/>
  <c r="I3908" i="1"/>
  <c r="I3909" i="1"/>
  <c r="I3910" i="1"/>
  <c r="I3911" i="1"/>
  <c r="I3912" i="1"/>
  <c r="I3913" i="1"/>
  <c r="I3914" i="1"/>
  <c r="I3915" i="1"/>
  <c r="I3917" i="1"/>
  <c r="I3728" i="1"/>
  <c r="I3812" i="1"/>
  <c r="I3828" i="1"/>
  <c r="I3889" i="1"/>
  <c r="I3916" i="1"/>
  <c r="I3900" i="1"/>
  <c r="I3920" i="1"/>
  <c r="I3919" i="1"/>
  <c r="I3918" i="1"/>
  <c r="I3923" i="1"/>
  <c r="I3924" i="1"/>
  <c r="I3925" i="1"/>
  <c r="I3926" i="1"/>
  <c r="I3922" i="1"/>
  <c r="I3928" i="1"/>
  <c r="I3931" i="1"/>
  <c r="I3932" i="1"/>
  <c r="I3929" i="1"/>
  <c r="I3930" i="1"/>
  <c r="I3933" i="1"/>
  <c r="I3935" i="1"/>
  <c r="I3936" i="1"/>
  <c r="I3937" i="1"/>
  <c r="I3938" i="1"/>
  <c r="I3939" i="1"/>
  <c r="I3934" i="1"/>
  <c r="I3941" i="1"/>
  <c r="I3942" i="1"/>
  <c r="I3945" i="1"/>
  <c r="I3946" i="1"/>
  <c r="I3943" i="1"/>
  <c r="I3944" i="1"/>
  <c r="I3947" i="1"/>
  <c r="I3948" i="1"/>
  <c r="I3949" i="1"/>
  <c r="I3940" i="1"/>
  <c r="I3952" i="1"/>
  <c r="I3953" i="1"/>
  <c r="I3950" i="1"/>
  <c r="I3951" i="1"/>
  <c r="I3954" i="1"/>
  <c r="I3957" i="1"/>
  <c r="I3955" i="1"/>
  <c r="I3956" i="1"/>
  <c r="I3959" i="1"/>
  <c r="I3961" i="1"/>
  <c r="I3963" i="1"/>
  <c r="I3966" i="1"/>
  <c r="I3962" i="1"/>
  <c r="I3960" i="1"/>
  <c r="I3964" i="1"/>
  <c r="I3965" i="1"/>
  <c r="I3958" i="1"/>
  <c r="I3968" i="1"/>
  <c r="I3969" i="1"/>
  <c r="I3970" i="1"/>
  <c r="I3971" i="1"/>
  <c r="I3972" i="1"/>
  <c r="I3973" i="1"/>
  <c r="I3974" i="1"/>
  <c r="I3975" i="1"/>
  <c r="I3976" i="1"/>
  <c r="I3979" i="1"/>
  <c r="I3980" i="1"/>
  <c r="I3981" i="1"/>
  <c r="I3831" i="1"/>
  <c r="I3983" i="1"/>
  <c r="I3982" i="1"/>
  <c r="I3984" i="1"/>
  <c r="K3893" i="1"/>
  <c r="K3894" i="1"/>
  <c r="K3895" i="1"/>
  <c r="K3896" i="1"/>
  <c r="K3897" i="1"/>
  <c r="K3898" i="1"/>
  <c r="K3899" i="1"/>
  <c r="K3245" i="1"/>
  <c r="K3885" i="1"/>
  <c r="K3903" i="1"/>
  <c r="K3901" i="1"/>
  <c r="K3904" i="1"/>
  <c r="K3902" i="1"/>
  <c r="K3906" i="1"/>
  <c r="K3907" i="1"/>
  <c r="K3908" i="1"/>
  <c r="K3909" i="1"/>
  <c r="K3910" i="1"/>
  <c r="K3911" i="1"/>
  <c r="K3912" i="1"/>
  <c r="K3913" i="1"/>
  <c r="K3914" i="1"/>
  <c r="K3915" i="1"/>
  <c r="K3917" i="1"/>
  <c r="K3728" i="1"/>
  <c r="K3812" i="1"/>
  <c r="K3828" i="1"/>
  <c r="K3889" i="1"/>
  <c r="K3916" i="1"/>
  <c r="K3900" i="1"/>
  <c r="K3920" i="1"/>
  <c r="K3919" i="1"/>
  <c r="K3918" i="1"/>
  <c r="K3923" i="1"/>
  <c r="K3924" i="1"/>
  <c r="K3925" i="1"/>
  <c r="K3926" i="1"/>
  <c r="K3922" i="1"/>
  <c r="K3928" i="1"/>
  <c r="K3931" i="1"/>
  <c r="K3932" i="1"/>
  <c r="K3929" i="1"/>
  <c r="K3930" i="1"/>
  <c r="K3933" i="1"/>
  <c r="K3935" i="1"/>
  <c r="K3936" i="1"/>
  <c r="K3937" i="1"/>
  <c r="K3938" i="1"/>
  <c r="K3939" i="1"/>
  <c r="K3934" i="1"/>
  <c r="K3941" i="1"/>
  <c r="K3942" i="1"/>
  <c r="K3945" i="1"/>
  <c r="K3946" i="1"/>
  <c r="K3943" i="1"/>
  <c r="K3944" i="1"/>
  <c r="K3947" i="1"/>
  <c r="K3948" i="1"/>
  <c r="K3949" i="1"/>
  <c r="K3940" i="1"/>
  <c r="K3952" i="1"/>
  <c r="K3953" i="1"/>
  <c r="K3950" i="1"/>
  <c r="K3951" i="1"/>
  <c r="K3954" i="1"/>
  <c r="K3957" i="1"/>
  <c r="K3955" i="1"/>
  <c r="K3956" i="1"/>
  <c r="K3959" i="1"/>
  <c r="K3961" i="1"/>
  <c r="K3963" i="1"/>
  <c r="K3966" i="1"/>
  <c r="K3962" i="1"/>
  <c r="K3960" i="1"/>
  <c r="K3964" i="1"/>
  <c r="K3965" i="1"/>
  <c r="K3958" i="1"/>
  <c r="K3968" i="1"/>
  <c r="K3969" i="1"/>
  <c r="K3970" i="1"/>
  <c r="K3971" i="1"/>
  <c r="K3972" i="1"/>
  <c r="K3973" i="1"/>
  <c r="K3974" i="1"/>
  <c r="K3975" i="1"/>
  <c r="K3976" i="1"/>
  <c r="K3979" i="1"/>
  <c r="K3980" i="1"/>
  <c r="K3981" i="1"/>
  <c r="K3831" i="1"/>
  <c r="K3983" i="1"/>
  <c r="K3982" i="1"/>
  <c r="K3984" i="1"/>
  <c r="L3893" i="1"/>
  <c r="L3894" i="1"/>
  <c r="L3895" i="1"/>
  <c r="L3896" i="1"/>
  <c r="L3897" i="1"/>
  <c r="L3898" i="1"/>
  <c r="L3899" i="1"/>
  <c r="L3245" i="1"/>
  <c r="L3885" i="1"/>
  <c r="L3903" i="1"/>
  <c r="L3901" i="1"/>
  <c r="L3904" i="1"/>
  <c r="L3902" i="1"/>
  <c r="L3906" i="1"/>
  <c r="L3907" i="1"/>
  <c r="L3908" i="1"/>
  <c r="L3909" i="1"/>
  <c r="L3910" i="1"/>
  <c r="L3911" i="1"/>
  <c r="L3912" i="1"/>
  <c r="L3913" i="1"/>
  <c r="L3914" i="1"/>
  <c r="L3915" i="1"/>
  <c r="L3917" i="1"/>
  <c r="L3728" i="1"/>
  <c r="L3812" i="1"/>
  <c r="L3828" i="1"/>
  <c r="L3889" i="1"/>
  <c r="L3916" i="1"/>
  <c r="L3900" i="1"/>
  <c r="L3920" i="1"/>
  <c r="L3919" i="1"/>
  <c r="L3918" i="1"/>
  <c r="L3923" i="1"/>
  <c r="L3924" i="1"/>
  <c r="L3925" i="1"/>
  <c r="L3926" i="1"/>
  <c r="L3922" i="1"/>
  <c r="L3928" i="1"/>
  <c r="L3931" i="1"/>
  <c r="L3932" i="1"/>
  <c r="L3929" i="1"/>
  <c r="L3930" i="1"/>
  <c r="L3933" i="1"/>
  <c r="L3935" i="1"/>
  <c r="L3936" i="1"/>
  <c r="L3937" i="1"/>
  <c r="L3938" i="1"/>
  <c r="L3939" i="1"/>
  <c r="L3934" i="1"/>
  <c r="L3941" i="1"/>
  <c r="L3942" i="1"/>
  <c r="L3945" i="1"/>
  <c r="L3946" i="1"/>
  <c r="L3943" i="1"/>
  <c r="L3944" i="1"/>
  <c r="L3947" i="1"/>
  <c r="L3948" i="1"/>
  <c r="L3949" i="1"/>
  <c r="L3940" i="1"/>
  <c r="L3952" i="1"/>
  <c r="L3953" i="1"/>
  <c r="L3950" i="1"/>
  <c r="L3951" i="1"/>
  <c r="L3954" i="1"/>
  <c r="L3957" i="1"/>
  <c r="L3955" i="1"/>
  <c r="L3956" i="1"/>
  <c r="L3959" i="1"/>
  <c r="L3961" i="1"/>
  <c r="L3963" i="1"/>
  <c r="L3966" i="1"/>
  <c r="L3962" i="1"/>
  <c r="L3960" i="1"/>
  <c r="L3964" i="1"/>
  <c r="L3965" i="1"/>
  <c r="L3958" i="1"/>
  <c r="L3968" i="1"/>
  <c r="L3969" i="1"/>
  <c r="L3970" i="1"/>
  <c r="L3971" i="1"/>
  <c r="L3972" i="1"/>
  <c r="L3973" i="1"/>
  <c r="L3974" i="1"/>
  <c r="L3975" i="1"/>
  <c r="L3976" i="1"/>
  <c r="L3979" i="1"/>
  <c r="L3980" i="1"/>
  <c r="L3981" i="1"/>
  <c r="L3831" i="1"/>
  <c r="L3983" i="1"/>
  <c r="L3982" i="1"/>
  <c r="L3984" i="1"/>
  <c r="N3893" i="1"/>
  <c r="N3894" i="1"/>
  <c r="N3895" i="1"/>
  <c r="N3896" i="1"/>
  <c r="N3897" i="1"/>
  <c r="N3898" i="1"/>
  <c r="N3899" i="1"/>
  <c r="N3245" i="1"/>
  <c r="N3885" i="1"/>
  <c r="N3903" i="1"/>
  <c r="N3901" i="1"/>
  <c r="N3904" i="1"/>
  <c r="N3902" i="1"/>
  <c r="N3906" i="1"/>
  <c r="N3907" i="1"/>
  <c r="N3908" i="1"/>
  <c r="N3909" i="1"/>
  <c r="N3910" i="1"/>
  <c r="N3911" i="1"/>
  <c r="N3912" i="1"/>
  <c r="N3913" i="1"/>
  <c r="N3914" i="1"/>
  <c r="N3915" i="1"/>
  <c r="N3917" i="1"/>
  <c r="N3728" i="1"/>
  <c r="N3812" i="1"/>
  <c r="N3828" i="1"/>
  <c r="N3889" i="1"/>
  <c r="N3916" i="1"/>
  <c r="N3900" i="1"/>
  <c r="N3920" i="1"/>
  <c r="N3919" i="1"/>
  <c r="N3918" i="1"/>
  <c r="N3923" i="1"/>
  <c r="N3924" i="1"/>
  <c r="N3925" i="1"/>
  <c r="N3926" i="1"/>
  <c r="N3922" i="1"/>
  <c r="N3928" i="1"/>
  <c r="N3931" i="1"/>
  <c r="N3932" i="1"/>
  <c r="N3929" i="1"/>
  <c r="N3930" i="1"/>
  <c r="N3933" i="1"/>
  <c r="N3935" i="1"/>
  <c r="N3936" i="1"/>
  <c r="N3937" i="1"/>
  <c r="N3938" i="1"/>
  <c r="N3939" i="1"/>
  <c r="N3934" i="1"/>
  <c r="N3941" i="1"/>
  <c r="N3942" i="1"/>
  <c r="N3945" i="1"/>
  <c r="N3946" i="1"/>
  <c r="N3943" i="1"/>
  <c r="N3944" i="1"/>
  <c r="N3947" i="1"/>
  <c r="N3948" i="1"/>
  <c r="N3949" i="1"/>
  <c r="N3940" i="1"/>
  <c r="N3952" i="1"/>
  <c r="N3953" i="1"/>
  <c r="N3950" i="1"/>
  <c r="N3951" i="1"/>
  <c r="N3954" i="1"/>
  <c r="N3957" i="1"/>
  <c r="N3955" i="1"/>
  <c r="N3956" i="1"/>
  <c r="N3959" i="1"/>
  <c r="N3961" i="1"/>
  <c r="N3963" i="1"/>
  <c r="N3966" i="1"/>
  <c r="N3962" i="1"/>
  <c r="N3960" i="1"/>
  <c r="N3964" i="1"/>
  <c r="N3965" i="1"/>
  <c r="N3958" i="1"/>
  <c r="N3968" i="1"/>
  <c r="N3969" i="1"/>
  <c r="N3970" i="1"/>
  <c r="N3971" i="1"/>
  <c r="N3972" i="1"/>
  <c r="N3973" i="1"/>
  <c r="N3974" i="1"/>
  <c r="N3975" i="1"/>
  <c r="N3976" i="1"/>
  <c r="N3979" i="1"/>
  <c r="N3980" i="1"/>
  <c r="N3981" i="1"/>
  <c r="N3831" i="1"/>
  <c r="N3983" i="1"/>
  <c r="N3982" i="1"/>
  <c r="N3984" i="1"/>
  <c r="O3893" i="1"/>
  <c r="O3894" i="1"/>
  <c r="O3895" i="1"/>
  <c r="O3896" i="1"/>
  <c r="O3897" i="1"/>
  <c r="O3898" i="1"/>
  <c r="O3899" i="1"/>
  <c r="O3245" i="1"/>
  <c r="O3885" i="1"/>
  <c r="O3903" i="1"/>
  <c r="O3901" i="1"/>
  <c r="O3904" i="1"/>
  <c r="O3902" i="1"/>
  <c r="O3906" i="1"/>
  <c r="O3907" i="1"/>
  <c r="O3908" i="1"/>
  <c r="O3909" i="1"/>
  <c r="O3910" i="1"/>
  <c r="O3911" i="1"/>
  <c r="O3912" i="1"/>
  <c r="O3913" i="1"/>
  <c r="O3914" i="1"/>
  <c r="O3915" i="1"/>
  <c r="O3917" i="1"/>
  <c r="O3728" i="1"/>
  <c r="O3812" i="1"/>
  <c r="O3828" i="1"/>
  <c r="O3889" i="1"/>
  <c r="O3916" i="1"/>
  <c r="O3900" i="1"/>
  <c r="O3920" i="1"/>
  <c r="O3919" i="1"/>
  <c r="O3918" i="1"/>
  <c r="O3923" i="1"/>
  <c r="O3924" i="1"/>
  <c r="O3925" i="1"/>
  <c r="O3926" i="1"/>
  <c r="O3922" i="1"/>
  <c r="O3928" i="1"/>
  <c r="O3931" i="1"/>
  <c r="O3932" i="1"/>
  <c r="O3929" i="1"/>
  <c r="O3930" i="1"/>
  <c r="O3933" i="1"/>
  <c r="O3935" i="1"/>
  <c r="O3936" i="1"/>
  <c r="O3937" i="1"/>
  <c r="O3938" i="1"/>
  <c r="O3939" i="1"/>
  <c r="O3934" i="1"/>
  <c r="O3941" i="1"/>
  <c r="O3942" i="1"/>
  <c r="O3945" i="1"/>
  <c r="O3946" i="1"/>
  <c r="O3943" i="1"/>
  <c r="O3944" i="1"/>
  <c r="O3947" i="1"/>
  <c r="O3948" i="1"/>
  <c r="O3949" i="1"/>
  <c r="O3940" i="1"/>
  <c r="O3952" i="1"/>
  <c r="O3953" i="1"/>
  <c r="O3950" i="1"/>
  <c r="O3951" i="1"/>
  <c r="O3954" i="1"/>
  <c r="O3957" i="1"/>
  <c r="O3955" i="1"/>
  <c r="O3956" i="1"/>
  <c r="O3959" i="1"/>
  <c r="O3961" i="1"/>
  <c r="O3963" i="1"/>
  <c r="O3966" i="1"/>
  <c r="O3962" i="1"/>
  <c r="O3960" i="1"/>
  <c r="O3964" i="1"/>
  <c r="O3965" i="1"/>
  <c r="O3958" i="1"/>
  <c r="O3968" i="1"/>
  <c r="O3969" i="1"/>
  <c r="O3970" i="1"/>
  <c r="O3971" i="1"/>
  <c r="O3972" i="1"/>
  <c r="O3973" i="1"/>
  <c r="O3974" i="1"/>
  <c r="O3975" i="1"/>
  <c r="O3976" i="1"/>
  <c r="O3979" i="1"/>
  <c r="O3980" i="1"/>
  <c r="O3981" i="1"/>
  <c r="O3831" i="1"/>
  <c r="O3983" i="1"/>
  <c r="O3982" i="1"/>
  <c r="O3984" i="1"/>
  <c r="T3893" i="1"/>
  <c r="T3894" i="1"/>
  <c r="T3895" i="1"/>
  <c r="T3896" i="1"/>
  <c r="T3897" i="1"/>
  <c r="T3898" i="1"/>
  <c r="T3899" i="1"/>
  <c r="T3245" i="1"/>
  <c r="T3885" i="1"/>
  <c r="T3903" i="1"/>
  <c r="T3901" i="1"/>
  <c r="T3904" i="1"/>
  <c r="T3902" i="1"/>
  <c r="T3906" i="1"/>
  <c r="T3907" i="1"/>
  <c r="T3908" i="1"/>
  <c r="T3909" i="1"/>
  <c r="T3910" i="1"/>
  <c r="T3911" i="1"/>
  <c r="T3912" i="1"/>
  <c r="T3913" i="1"/>
  <c r="T3914" i="1"/>
  <c r="T3915" i="1"/>
  <c r="T3917" i="1"/>
  <c r="T3728" i="1"/>
  <c r="T3812" i="1"/>
  <c r="T3828" i="1"/>
  <c r="T3889" i="1"/>
  <c r="T3916" i="1"/>
  <c r="T3900" i="1"/>
  <c r="T3920" i="1"/>
  <c r="T3919" i="1"/>
  <c r="T3918" i="1"/>
  <c r="T3923" i="1"/>
  <c r="T3924" i="1"/>
  <c r="T3925" i="1"/>
  <c r="T3926" i="1"/>
  <c r="T3922" i="1"/>
  <c r="T3928" i="1"/>
  <c r="T3931" i="1"/>
  <c r="T3932" i="1"/>
  <c r="T3929" i="1"/>
  <c r="T3930" i="1"/>
  <c r="T3933" i="1"/>
  <c r="T3935" i="1"/>
  <c r="T3936" i="1"/>
  <c r="T3937" i="1"/>
  <c r="T3938" i="1"/>
  <c r="T3939" i="1"/>
  <c r="T3934" i="1"/>
  <c r="T3941" i="1"/>
  <c r="T3942" i="1"/>
  <c r="T3945" i="1"/>
  <c r="T3946" i="1"/>
  <c r="T3943" i="1"/>
  <c r="T3944" i="1"/>
  <c r="T3947" i="1"/>
  <c r="T3948" i="1"/>
  <c r="T3949" i="1"/>
  <c r="T3940" i="1"/>
  <c r="T3952" i="1"/>
  <c r="T3953" i="1"/>
  <c r="T3950" i="1"/>
  <c r="T3951" i="1"/>
  <c r="T3954" i="1"/>
  <c r="T3957" i="1"/>
  <c r="T3955" i="1"/>
  <c r="T3956" i="1"/>
  <c r="T3959" i="1"/>
  <c r="T3961" i="1"/>
  <c r="T3963" i="1"/>
  <c r="T3966" i="1"/>
  <c r="T3962" i="1"/>
  <c r="T3960" i="1"/>
  <c r="T3964" i="1"/>
  <c r="T3965" i="1"/>
  <c r="T3958" i="1"/>
  <c r="T3968" i="1"/>
  <c r="T3969" i="1"/>
  <c r="T3970" i="1"/>
  <c r="T3971" i="1"/>
  <c r="T3972" i="1"/>
  <c r="T3973" i="1"/>
  <c r="T3974" i="1"/>
  <c r="T3975" i="1"/>
  <c r="T3976" i="1"/>
  <c r="T3979" i="1"/>
  <c r="T3980" i="1"/>
  <c r="T3981" i="1"/>
  <c r="T3831" i="1"/>
  <c r="T3983" i="1"/>
  <c r="T3982" i="1"/>
  <c r="T3984" i="1"/>
  <c r="U3893" i="1"/>
  <c r="U3894" i="1"/>
  <c r="U3895" i="1"/>
  <c r="U3896" i="1"/>
  <c r="U3897" i="1"/>
  <c r="U3898" i="1"/>
  <c r="U3899" i="1"/>
  <c r="U3245" i="1"/>
  <c r="U3885" i="1"/>
  <c r="U3903" i="1"/>
  <c r="U3901" i="1"/>
  <c r="U3904" i="1"/>
  <c r="U3902" i="1"/>
  <c r="U3906" i="1"/>
  <c r="U3907" i="1"/>
  <c r="U3908" i="1"/>
  <c r="U3909" i="1"/>
  <c r="U3910" i="1"/>
  <c r="U3911" i="1"/>
  <c r="U3912" i="1"/>
  <c r="U3913" i="1"/>
  <c r="U3914" i="1"/>
  <c r="U3915" i="1"/>
  <c r="U3917" i="1"/>
  <c r="U3728" i="1"/>
  <c r="U3812" i="1"/>
  <c r="U3828" i="1"/>
  <c r="U3889" i="1"/>
  <c r="U3916" i="1"/>
  <c r="U3900" i="1"/>
  <c r="U3920" i="1"/>
  <c r="U3919" i="1"/>
  <c r="U3918" i="1"/>
  <c r="U3923" i="1"/>
  <c r="U3924" i="1"/>
  <c r="U3925" i="1"/>
  <c r="U3926" i="1"/>
  <c r="U3922" i="1"/>
  <c r="U3928" i="1"/>
  <c r="U3931" i="1"/>
  <c r="U3932" i="1"/>
  <c r="U3929" i="1"/>
  <c r="U3930" i="1"/>
  <c r="U3933" i="1"/>
  <c r="U3935" i="1"/>
  <c r="U3936" i="1"/>
  <c r="U3937" i="1"/>
  <c r="U3938" i="1"/>
  <c r="U3939" i="1"/>
  <c r="U3934" i="1"/>
  <c r="U3941" i="1"/>
  <c r="U3942" i="1"/>
  <c r="U3945" i="1"/>
  <c r="U3946" i="1"/>
  <c r="U3943" i="1"/>
  <c r="U3944" i="1"/>
  <c r="U3947" i="1"/>
  <c r="U3948" i="1"/>
  <c r="U3949" i="1"/>
  <c r="U3940" i="1"/>
  <c r="U3952" i="1"/>
  <c r="U3953" i="1"/>
  <c r="U3950" i="1"/>
  <c r="U3951" i="1"/>
  <c r="U3954" i="1"/>
  <c r="U3957" i="1"/>
  <c r="U3955" i="1"/>
  <c r="U3956" i="1"/>
  <c r="U3959" i="1"/>
  <c r="U3961" i="1"/>
  <c r="U3963" i="1"/>
  <c r="U3966" i="1"/>
  <c r="U3962" i="1"/>
  <c r="U3960" i="1"/>
  <c r="U3964" i="1"/>
  <c r="U3965" i="1"/>
  <c r="U3958" i="1"/>
  <c r="U3968" i="1"/>
  <c r="U3969" i="1"/>
  <c r="U3970" i="1"/>
  <c r="U3971" i="1"/>
  <c r="U3972" i="1"/>
  <c r="U3973" i="1"/>
  <c r="U3974" i="1"/>
  <c r="U3975" i="1"/>
  <c r="U3976" i="1"/>
  <c r="U3979" i="1"/>
  <c r="U3980" i="1"/>
  <c r="U3981" i="1"/>
  <c r="U3831" i="1"/>
  <c r="U3983" i="1"/>
  <c r="U3982" i="1"/>
  <c r="U3984" i="1"/>
  <c r="V3893" i="1"/>
  <c r="V3894" i="1"/>
  <c r="V3895" i="1"/>
  <c r="V3896" i="1"/>
  <c r="V3897" i="1"/>
  <c r="V3898" i="1"/>
  <c r="V3899" i="1"/>
  <c r="V3245" i="1"/>
  <c r="V3885" i="1"/>
  <c r="V3903" i="1"/>
  <c r="V3901" i="1"/>
  <c r="V3904" i="1"/>
  <c r="V3902" i="1"/>
  <c r="V3906" i="1"/>
  <c r="V3907" i="1"/>
  <c r="V3908" i="1"/>
  <c r="V3909" i="1"/>
  <c r="V3910" i="1"/>
  <c r="V3911" i="1"/>
  <c r="V3912" i="1"/>
  <c r="V3913" i="1"/>
  <c r="V3914" i="1"/>
  <c r="V3915" i="1"/>
  <c r="V3917" i="1"/>
  <c r="V3728" i="1"/>
  <c r="V3812" i="1"/>
  <c r="V3828" i="1"/>
  <c r="V3889" i="1"/>
  <c r="V3916" i="1"/>
  <c r="V3900" i="1"/>
  <c r="V3920" i="1"/>
  <c r="V3919" i="1"/>
  <c r="V3918" i="1"/>
  <c r="V3923" i="1"/>
  <c r="V3924" i="1"/>
  <c r="V3925" i="1"/>
  <c r="V3926" i="1"/>
  <c r="V3922" i="1"/>
  <c r="V3928" i="1"/>
  <c r="V3931" i="1"/>
  <c r="V3932" i="1"/>
  <c r="V3929" i="1"/>
  <c r="V3930" i="1"/>
  <c r="V3933" i="1"/>
  <c r="V3935" i="1"/>
  <c r="V3936" i="1"/>
  <c r="V3937" i="1"/>
  <c r="V3938" i="1"/>
  <c r="V3939" i="1"/>
  <c r="V3934" i="1"/>
  <c r="V3941" i="1"/>
  <c r="V3942" i="1"/>
  <c r="V3945" i="1"/>
  <c r="V3946" i="1"/>
  <c r="V3943" i="1"/>
  <c r="V3944" i="1"/>
  <c r="V3947" i="1"/>
  <c r="V3948" i="1"/>
  <c r="V3949" i="1"/>
  <c r="V3940" i="1"/>
  <c r="V3952" i="1"/>
  <c r="V3953" i="1"/>
  <c r="V3950" i="1"/>
  <c r="V3951" i="1"/>
  <c r="V3954" i="1"/>
  <c r="V3957" i="1"/>
  <c r="V3955" i="1"/>
  <c r="V3956" i="1"/>
  <c r="V3959" i="1"/>
  <c r="V3961" i="1"/>
  <c r="V3963" i="1"/>
  <c r="V3966" i="1"/>
  <c r="V3962" i="1"/>
  <c r="V3960" i="1"/>
  <c r="V3964" i="1"/>
  <c r="V3965" i="1"/>
  <c r="V3958" i="1"/>
  <c r="V3968" i="1"/>
  <c r="V3969" i="1"/>
  <c r="V3970" i="1"/>
  <c r="V3971" i="1"/>
  <c r="V3972" i="1"/>
  <c r="V3973" i="1"/>
  <c r="V3974" i="1"/>
  <c r="V3975" i="1"/>
  <c r="V3976" i="1"/>
  <c r="V3979" i="1"/>
  <c r="V3980" i="1"/>
  <c r="V3981" i="1"/>
  <c r="V3831" i="1"/>
  <c r="V3983" i="1"/>
  <c r="V3982" i="1"/>
  <c r="V3984" i="1"/>
  <c r="W3893" i="1"/>
  <c r="W3894" i="1"/>
  <c r="W3895" i="1"/>
  <c r="W3896" i="1"/>
  <c r="W3897" i="1"/>
  <c r="W3898" i="1"/>
  <c r="W3899" i="1"/>
  <c r="W3245" i="1"/>
  <c r="W3885" i="1"/>
  <c r="W3903" i="1"/>
  <c r="W3901" i="1"/>
  <c r="W3904" i="1"/>
  <c r="W3902" i="1"/>
  <c r="W3906" i="1"/>
  <c r="W3907" i="1"/>
  <c r="W3908" i="1"/>
  <c r="W3909" i="1"/>
  <c r="W3910" i="1"/>
  <c r="W3911" i="1"/>
  <c r="W3912" i="1"/>
  <c r="W3913" i="1"/>
  <c r="W3914" i="1"/>
  <c r="W3915" i="1"/>
  <c r="W3917" i="1"/>
  <c r="W3728" i="1"/>
  <c r="W3812" i="1"/>
  <c r="W3828" i="1"/>
  <c r="W3889" i="1"/>
  <c r="W3916" i="1"/>
  <c r="W3900" i="1"/>
  <c r="W3920" i="1"/>
  <c r="W3919" i="1"/>
  <c r="W3918" i="1"/>
  <c r="W3923" i="1"/>
  <c r="W3924" i="1"/>
  <c r="W3925" i="1"/>
  <c r="W3926" i="1"/>
  <c r="W3922" i="1"/>
  <c r="W3928" i="1"/>
  <c r="W3931" i="1"/>
  <c r="W3932" i="1"/>
  <c r="W3929" i="1"/>
  <c r="W3930" i="1"/>
  <c r="W3933" i="1"/>
  <c r="W3935" i="1"/>
  <c r="W3936" i="1"/>
  <c r="W3937" i="1"/>
  <c r="W3938" i="1"/>
  <c r="W3939" i="1"/>
  <c r="W3934" i="1"/>
  <c r="W3941" i="1"/>
  <c r="W3942" i="1"/>
  <c r="W3945" i="1"/>
  <c r="W3946" i="1"/>
  <c r="W3943" i="1"/>
  <c r="W3944" i="1"/>
  <c r="W3947" i="1"/>
  <c r="W3948" i="1"/>
  <c r="W3949" i="1"/>
  <c r="W3940" i="1"/>
  <c r="W3952" i="1"/>
  <c r="W3953" i="1"/>
  <c r="W3950" i="1"/>
  <c r="W3951" i="1"/>
  <c r="W3954" i="1"/>
  <c r="W3957" i="1"/>
  <c r="W3955" i="1"/>
  <c r="W3956" i="1"/>
  <c r="W3959" i="1"/>
  <c r="W3961" i="1"/>
  <c r="W3963" i="1"/>
  <c r="W3966" i="1"/>
  <c r="W3962" i="1"/>
  <c r="W3960" i="1"/>
  <c r="W3964" i="1"/>
  <c r="W3965" i="1"/>
  <c r="W3958" i="1"/>
  <c r="W3968" i="1"/>
  <c r="W3969" i="1"/>
  <c r="W3970" i="1"/>
  <c r="W3971" i="1"/>
  <c r="W3972" i="1"/>
  <c r="W3973" i="1"/>
  <c r="W3974" i="1"/>
  <c r="W3975" i="1"/>
  <c r="W3976" i="1"/>
  <c r="W3979" i="1"/>
  <c r="W3980" i="1"/>
  <c r="W3981" i="1"/>
  <c r="W3831" i="1"/>
  <c r="W3983" i="1"/>
  <c r="W3982" i="1"/>
  <c r="W3984" i="1"/>
  <c r="G3826" i="1" l="1"/>
  <c r="G3829" i="1"/>
  <c r="G3830" i="1"/>
  <c r="G3837" i="1"/>
  <c r="G3836" i="1"/>
  <c r="G3790" i="1"/>
  <c r="G3791" i="1"/>
  <c r="G3792" i="1"/>
  <c r="G3795" i="1"/>
  <c r="G3794" i="1"/>
  <c r="G3796" i="1"/>
  <c r="G3793" i="1"/>
  <c r="G3800" i="1"/>
  <c r="G3833" i="1"/>
  <c r="G3832" i="1"/>
  <c r="G3834" i="1"/>
  <c r="G3835" i="1"/>
  <c r="G3842" i="1"/>
  <c r="G3825" i="1"/>
  <c r="G3827" i="1"/>
  <c r="G3843" i="1"/>
  <c r="G3838" i="1"/>
  <c r="G3839" i="1"/>
  <c r="G3840" i="1"/>
  <c r="G3841" i="1"/>
  <c r="G3848" i="1"/>
  <c r="G3525" i="1"/>
  <c r="G3561" i="1"/>
  <c r="G3844" i="1"/>
  <c r="G3845" i="1"/>
  <c r="G3846" i="1"/>
  <c r="G3847" i="1"/>
  <c r="G3849" i="1"/>
  <c r="G3850" i="1"/>
  <c r="G3851" i="1"/>
  <c r="G3852" i="1"/>
  <c r="G3853" i="1"/>
  <c r="G3854" i="1"/>
  <c r="G3855" i="1"/>
  <c r="G3856" i="1"/>
  <c r="G3857" i="1"/>
  <c r="G3808" i="1"/>
  <c r="G3862" i="1"/>
  <c r="G3863" i="1"/>
  <c r="G3858" i="1"/>
  <c r="G3859" i="1"/>
  <c r="G3860" i="1"/>
  <c r="G3861" i="1"/>
  <c r="G3864" i="1"/>
  <c r="G3865" i="1"/>
  <c r="G3866" i="1"/>
  <c r="G3867" i="1"/>
  <c r="G3869" i="1"/>
  <c r="G3870" i="1"/>
  <c r="G3871" i="1"/>
  <c r="G3872" i="1"/>
  <c r="G3873" i="1"/>
  <c r="G3874" i="1"/>
  <c r="G3875" i="1"/>
  <c r="G3868" i="1"/>
  <c r="G3878" i="1"/>
  <c r="G3879" i="1"/>
  <c r="G3881" i="1"/>
  <c r="G3876" i="1"/>
  <c r="G3880" i="1"/>
  <c r="G3882" i="1"/>
  <c r="G3886" i="1"/>
  <c r="G3877" i="1"/>
  <c r="G3883" i="1"/>
  <c r="G3887" i="1"/>
  <c r="G3888" i="1"/>
  <c r="G3890" i="1"/>
  <c r="G3891" i="1"/>
  <c r="G3892" i="1"/>
  <c r="H3826" i="1"/>
  <c r="H3829" i="1"/>
  <c r="H3830" i="1"/>
  <c r="H3837" i="1"/>
  <c r="H3836" i="1"/>
  <c r="H3790" i="1"/>
  <c r="H3791" i="1"/>
  <c r="H3792" i="1"/>
  <c r="H3795" i="1"/>
  <c r="H3794" i="1"/>
  <c r="H3796" i="1"/>
  <c r="H3793" i="1"/>
  <c r="H3800" i="1"/>
  <c r="H3833" i="1"/>
  <c r="H3832" i="1"/>
  <c r="H3834" i="1"/>
  <c r="H3835" i="1"/>
  <c r="H3842" i="1"/>
  <c r="H3825" i="1"/>
  <c r="H3827" i="1"/>
  <c r="H3843" i="1"/>
  <c r="H3838" i="1"/>
  <c r="H3839" i="1"/>
  <c r="H3840" i="1"/>
  <c r="H3841" i="1"/>
  <c r="H3848" i="1"/>
  <c r="H3525" i="1"/>
  <c r="H3561" i="1"/>
  <c r="H3844" i="1"/>
  <c r="H3845" i="1"/>
  <c r="H3846" i="1"/>
  <c r="H3847" i="1"/>
  <c r="H3849" i="1"/>
  <c r="H3850" i="1"/>
  <c r="H3851" i="1"/>
  <c r="H3852" i="1"/>
  <c r="H3853" i="1"/>
  <c r="H3854" i="1"/>
  <c r="H3855" i="1"/>
  <c r="H3856" i="1"/>
  <c r="H3857" i="1"/>
  <c r="H3808" i="1"/>
  <c r="H3862" i="1"/>
  <c r="H3863" i="1"/>
  <c r="H3858" i="1"/>
  <c r="H3859" i="1"/>
  <c r="H3860" i="1"/>
  <c r="H3861" i="1"/>
  <c r="H3864" i="1"/>
  <c r="H3865" i="1"/>
  <c r="H3866" i="1"/>
  <c r="H3867" i="1"/>
  <c r="H3869" i="1"/>
  <c r="H3870" i="1"/>
  <c r="H3871" i="1"/>
  <c r="H3872" i="1"/>
  <c r="H3873" i="1"/>
  <c r="H3874" i="1"/>
  <c r="H3875" i="1"/>
  <c r="H3868" i="1"/>
  <c r="H3878" i="1"/>
  <c r="H3879" i="1"/>
  <c r="H3881" i="1"/>
  <c r="H3876" i="1"/>
  <c r="H3880" i="1"/>
  <c r="H3882" i="1"/>
  <c r="H3886" i="1"/>
  <c r="H3877" i="1"/>
  <c r="H3883" i="1"/>
  <c r="H3887" i="1"/>
  <c r="H3888" i="1"/>
  <c r="H3890" i="1"/>
  <c r="H3891" i="1"/>
  <c r="H3892" i="1"/>
  <c r="I3826" i="1"/>
  <c r="I3829" i="1"/>
  <c r="I3830" i="1"/>
  <c r="I3837" i="1"/>
  <c r="I3836" i="1"/>
  <c r="I3790" i="1"/>
  <c r="I3791" i="1"/>
  <c r="I3792" i="1"/>
  <c r="I3795" i="1"/>
  <c r="I3794" i="1"/>
  <c r="I3796" i="1"/>
  <c r="I3793" i="1"/>
  <c r="I3800" i="1"/>
  <c r="I3833" i="1"/>
  <c r="I3832" i="1"/>
  <c r="I3834" i="1"/>
  <c r="I3835" i="1"/>
  <c r="I3842" i="1"/>
  <c r="I3825" i="1"/>
  <c r="I3827" i="1"/>
  <c r="I3843" i="1"/>
  <c r="I3838" i="1"/>
  <c r="I3839" i="1"/>
  <c r="I3840" i="1"/>
  <c r="I3841" i="1"/>
  <c r="I3848" i="1"/>
  <c r="I3525" i="1"/>
  <c r="I3561" i="1"/>
  <c r="I3844" i="1"/>
  <c r="I3845" i="1"/>
  <c r="I3846" i="1"/>
  <c r="I3847" i="1"/>
  <c r="I3849" i="1"/>
  <c r="I3850" i="1"/>
  <c r="I3851" i="1"/>
  <c r="I3852" i="1"/>
  <c r="I3853" i="1"/>
  <c r="I3854" i="1"/>
  <c r="I3855" i="1"/>
  <c r="I3856" i="1"/>
  <c r="I3857" i="1"/>
  <c r="I3808" i="1"/>
  <c r="I3862" i="1"/>
  <c r="I3863" i="1"/>
  <c r="I3858" i="1"/>
  <c r="I3859" i="1"/>
  <c r="I3860" i="1"/>
  <c r="I3861" i="1"/>
  <c r="I3864" i="1"/>
  <c r="I3865" i="1"/>
  <c r="I3866" i="1"/>
  <c r="I3867" i="1"/>
  <c r="I3869" i="1"/>
  <c r="I3870" i="1"/>
  <c r="I3871" i="1"/>
  <c r="I3872" i="1"/>
  <c r="I3873" i="1"/>
  <c r="I3874" i="1"/>
  <c r="I3875" i="1"/>
  <c r="I3868" i="1"/>
  <c r="I3878" i="1"/>
  <c r="I3879" i="1"/>
  <c r="I3881" i="1"/>
  <c r="I3876" i="1"/>
  <c r="I3880" i="1"/>
  <c r="I3882" i="1"/>
  <c r="I3886" i="1"/>
  <c r="I3877" i="1"/>
  <c r="I3883" i="1"/>
  <c r="I3887" i="1"/>
  <c r="I3888" i="1"/>
  <c r="I3890" i="1"/>
  <c r="I3891" i="1"/>
  <c r="I3892" i="1"/>
  <c r="K3826" i="1"/>
  <c r="K3829" i="1"/>
  <c r="K3830" i="1"/>
  <c r="K3837" i="1"/>
  <c r="K3836" i="1"/>
  <c r="K3790" i="1"/>
  <c r="K3791" i="1"/>
  <c r="K3792" i="1"/>
  <c r="K3795" i="1"/>
  <c r="K3794" i="1"/>
  <c r="K3796" i="1"/>
  <c r="K3793" i="1"/>
  <c r="K3800" i="1"/>
  <c r="K3833" i="1"/>
  <c r="K3832" i="1"/>
  <c r="K3834" i="1"/>
  <c r="K3835" i="1"/>
  <c r="K3842" i="1"/>
  <c r="K3825" i="1"/>
  <c r="K3827" i="1"/>
  <c r="K3843" i="1"/>
  <c r="K3838" i="1"/>
  <c r="K3839" i="1"/>
  <c r="K3840" i="1"/>
  <c r="K3841" i="1"/>
  <c r="K3848" i="1"/>
  <c r="K3525" i="1"/>
  <c r="K3561" i="1"/>
  <c r="K3844" i="1"/>
  <c r="K3845" i="1"/>
  <c r="K3846" i="1"/>
  <c r="K3847" i="1"/>
  <c r="K3849" i="1"/>
  <c r="K3850" i="1"/>
  <c r="K3851" i="1"/>
  <c r="K3852" i="1"/>
  <c r="K3853" i="1"/>
  <c r="K3854" i="1"/>
  <c r="K3855" i="1"/>
  <c r="K3856" i="1"/>
  <c r="K3857" i="1"/>
  <c r="K3808" i="1"/>
  <c r="K3862" i="1"/>
  <c r="K3863" i="1"/>
  <c r="K3858" i="1"/>
  <c r="K3859" i="1"/>
  <c r="K3860" i="1"/>
  <c r="K3861" i="1"/>
  <c r="K3864" i="1"/>
  <c r="K3865" i="1"/>
  <c r="K3866" i="1"/>
  <c r="K3867" i="1"/>
  <c r="K3869" i="1"/>
  <c r="K3870" i="1"/>
  <c r="K3871" i="1"/>
  <c r="K3872" i="1"/>
  <c r="K3873" i="1"/>
  <c r="K3874" i="1"/>
  <c r="K3875" i="1"/>
  <c r="K3868" i="1"/>
  <c r="K3878" i="1"/>
  <c r="K3879" i="1"/>
  <c r="K3881" i="1"/>
  <c r="K3876" i="1"/>
  <c r="K3880" i="1"/>
  <c r="K3882" i="1"/>
  <c r="K3886" i="1"/>
  <c r="K3877" i="1"/>
  <c r="K3883" i="1"/>
  <c r="K3887" i="1"/>
  <c r="K3888" i="1"/>
  <c r="K3890" i="1"/>
  <c r="K3891" i="1"/>
  <c r="K3892" i="1"/>
  <c r="L3826" i="1"/>
  <c r="L3829" i="1"/>
  <c r="L3830" i="1"/>
  <c r="L3837" i="1"/>
  <c r="L3836" i="1"/>
  <c r="L3790" i="1"/>
  <c r="L3791" i="1"/>
  <c r="L3792" i="1"/>
  <c r="L3795" i="1"/>
  <c r="L3794" i="1"/>
  <c r="L3796" i="1"/>
  <c r="L3793" i="1"/>
  <c r="L3800" i="1"/>
  <c r="L3833" i="1"/>
  <c r="L3832" i="1"/>
  <c r="L3834" i="1"/>
  <c r="L3835" i="1"/>
  <c r="L3842" i="1"/>
  <c r="L3825" i="1"/>
  <c r="L3827" i="1"/>
  <c r="L3843" i="1"/>
  <c r="L3838" i="1"/>
  <c r="L3839" i="1"/>
  <c r="L3840" i="1"/>
  <c r="L3841" i="1"/>
  <c r="L3848" i="1"/>
  <c r="L3525" i="1"/>
  <c r="L3561" i="1"/>
  <c r="L3844" i="1"/>
  <c r="L3845" i="1"/>
  <c r="L3846" i="1"/>
  <c r="L3847" i="1"/>
  <c r="L3849" i="1"/>
  <c r="L3850" i="1"/>
  <c r="L3851" i="1"/>
  <c r="L3852" i="1"/>
  <c r="L3853" i="1"/>
  <c r="L3854" i="1"/>
  <c r="L3855" i="1"/>
  <c r="L3856" i="1"/>
  <c r="L3857" i="1"/>
  <c r="L3808" i="1"/>
  <c r="L3862" i="1"/>
  <c r="L3863" i="1"/>
  <c r="L3858" i="1"/>
  <c r="L3859" i="1"/>
  <c r="L3860" i="1"/>
  <c r="L3861" i="1"/>
  <c r="L3864" i="1"/>
  <c r="L3865" i="1"/>
  <c r="L3866" i="1"/>
  <c r="L3867" i="1"/>
  <c r="L3869" i="1"/>
  <c r="L3870" i="1"/>
  <c r="L3871" i="1"/>
  <c r="L3872" i="1"/>
  <c r="L3873" i="1"/>
  <c r="L3874" i="1"/>
  <c r="L3875" i="1"/>
  <c r="L3868" i="1"/>
  <c r="L3878" i="1"/>
  <c r="L3879" i="1"/>
  <c r="L3881" i="1"/>
  <c r="L3876" i="1"/>
  <c r="L3880" i="1"/>
  <c r="L3882" i="1"/>
  <c r="L3886" i="1"/>
  <c r="L3877" i="1"/>
  <c r="L3883" i="1"/>
  <c r="L3887" i="1"/>
  <c r="L3888" i="1"/>
  <c r="L3890" i="1"/>
  <c r="L3891" i="1"/>
  <c r="L3892" i="1"/>
  <c r="N3826" i="1"/>
  <c r="N3829" i="1"/>
  <c r="N3830" i="1"/>
  <c r="N3837" i="1"/>
  <c r="N3836" i="1"/>
  <c r="N3790" i="1"/>
  <c r="N3791" i="1"/>
  <c r="N3792" i="1"/>
  <c r="N3795" i="1"/>
  <c r="N3794" i="1"/>
  <c r="N3796" i="1"/>
  <c r="N3793" i="1"/>
  <c r="N3800" i="1"/>
  <c r="N3833" i="1"/>
  <c r="N3832" i="1"/>
  <c r="N3834" i="1"/>
  <c r="N3835" i="1"/>
  <c r="N3842" i="1"/>
  <c r="N3825" i="1"/>
  <c r="N3827" i="1"/>
  <c r="N3843" i="1"/>
  <c r="N3838" i="1"/>
  <c r="N3839" i="1"/>
  <c r="N3840" i="1"/>
  <c r="N3841" i="1"/>
  <c r="N3848" i="1"/>
  <c r="N3525" i="1"/>
  <c r="N3561" i="1"/>
  <c r="N3844" i="1"/>
  <c r="N3845" i="1"/>
  <c r="N3846" i="1"/>
  <c r="N3847" i="1"/>
  <c r="N3849" i="1"/>
  <c r="N3850" i="1"/>
  <c r="N3851" i="1"/>
  <c r="N3852" i="1"/>
  <c r="N3853" i="1"/>
  <c r="N3854" i="1"/>
  <c r="N3855" i="1"/>
  <c r="N3856" i="1"/>
  <c r="N3857" i="1"/>
  <c r="N3808" i="1"/>
  <c r="N3862" i="1"/>
  <c r="N3863" i="1"/>
  <c r="N3858" i="1"/>
  <c r="N3859" i="1"/>
  <c r="N3860" i="1"/>
  <c r="N3861" i="1"/>
  <c r="N3864" i="1"/>
  <c r="N3865" i="1"/>
  <c r="N3866" i="1"/>
  <c r="N3867" i="1"/>
  <c r="N3869" i="1"/>
  <c r="N3870" i="1"/>
  <c r="N3871" i="1"/>
  <c r="N3872" i="1"/>
  <c r="N3873" i="1"/>
  <c r="N3874" i="1"/>
  <c r="N3875" i="1"/>
  <c r="N3868" i="1"/>
  <c r="N3878" i="1"/>
  <c r="N3879" i="1"/>
  <c r="N3881" i="1"/>
  <c r="N3876" i="1"/>
  <c r="N3880" i="1"/>
  <c r="N3882" i="1"/>
  <c r="N3886" i="1"/>
  <c r="N3877" i="1"/>
  <c r="N3883" i="1"/>
  <c r="N3887" i="1"/>
  <c r="N3888" i="1"/>
  <c r="N3890" i="1"/>
  <c r="N3891" i="1"/>
  <c r="N3892" i="1"/>
  <c r="O3826" i="1"/>
  <c r="O3829" i="1"/>
  <c r="O3830" i="1"/>
  <c r="O3837" i="1"/>
  <c r="O3836" i="1"/>
  <c r="O3790" i="1"/>
  <c r="O3791" i="1"/>
  <c r="O3792" i="1"/>
  <c r="O3795" i="1"/>
  <c r="O3794" i="1"/>
  <c r="O3796" i="1"/>
  <c r="O3793" i="1"/>
  <c r="O3800" i="1"/>
  <c r="O3833" i="1"/>
  <c r="O3832" i="1"/>
  <c r="O3834" i="1"/>
  <c r="O3835" i="1"/>
  <c r="O3842" i="1"/>
  <c r="O3825" i="1"/>
  <c r="O3827" i="1"/>
  <c r="O3843" i="1"/>
  <c r="O3838" i="1"/>
  <c r="O3839" i="1"/>
  <c r="O3840" i="1"/>
  <c r="O3841" i="1"/>
  <c r="O3848" i="1"/>
  <c r="O3525" i="1"/>
  <c r="O3561" i="1"/>
  <c r="O3844" i="1"/>
  <c r="O3845" i="1"/>
  <c r="O3846" i="1"/>
  <c r="O3847" i="1"/>
  <c r="O3849" i="1"/>
  <c r="O3850" i="1"/>
  <c r="O3851" i="1"/>
  <c r="O3852" i="1"/>
  <c r="O3853" i="1"/>
  <c r="O3854" i="1"/>
  <c r="O3855" i="1"/>
  <c r="O3856" i="1"/>
  <c r="O3857" i="1"/>
  <c r="O3808" i="1"/>
  <c r="O3862" i="1"/>
  <c r="O3863" i="1"/>
  <c r="O3858" i="1"/>
  <c r="O3859" i="1"/>
  <c r="O3860" i="1"/>
  <c r="O3861" i="1"/>
  <c r="O3864" i="1"/>
  <c r="O3865" i="1"/>
  <c r="O3866" i="1"/>
  <c r="O3867" i="1"/>
  <c r="O3869" i="1"/>
  <c r="O3870" i="1"/>
  <c r="O3871" i="1"/>
  <c r="O3872" i="1"/>
  <c r="O3873" i="1"/>
  <c r="O3874" i="1"/>
  <c r="O3875" i="1"/>
  <c r="O3868" i="1"/>
  <c r="O3878" i="1"/>
  <c r="O3879" i="1"/>
  <c r="O3881" i="1"/>
  <c r="O3876" i="1"/>
  <c r="O3880" i="1"/>
  <c r="O3882" i="1"/>
  <c r="O3886" i="1"/>
  <c r="O3877" i="1"/>
  <c r="O3883" i="1"/>
  <c r="O3887" i="1"/>
  <c r="O3888" i="1"/>
  <c r="O3890" i="1"/>
  <c r="O3891" i="1"/>
  <c r="O3892" i="1"/>
  <c r="T3826" i="1"/>
  <c r="T3829" i="1"/>
  <c r="T3830" i="1"/>
  <c r="T3837" i="1"/>
  <c r="T3836" i="1"/>
  <c r="T3790" i="1"/>
  <c r="T3791" i="1"/>
  <c r="T3792" i="1"/>
  <c r="T3795" i="1"/>
  <c r="T3794" i="1"/>
  <c r="T3796" i="1"/>
  <c r="T3793" i="1"/>
  <c r="T3800" i="1"/>
  <c r="T3833" i="1"/>
  <c r="T3832" i="1"/>
  <c r="T3834" i="1"/>
  <c r="T3835" i="1"/>
  <c r="T3842" i="1"/>
  <c r="T3825" i="1"/>
  <c r="T3827" i="1"/>
  <c r="T3843" i="1"/>
  <c r="T3838" i="1"/>
  <c r="T3839" i="1"/>
  <c r="T3840" i="1"/>
  <c r="T3841" i="1"/>
  <c r="T3848" i="1"/>
  <c r="T3525" i="1"/>
  <c r="T3561" i="1"/>
  <c r="T3844" i="1"/>
  <c r="T3845" i="1"/>
  <c r="T3846" i="1"/>
  <c r="T3847" i="1"/>
  <c r="T3849" i="1"/>
  <c r="T3850" i="1"/>
  <c r="T3851" i="1"/>
  <c r="T3852" i="1"/>
  <c r="T3853" i="1"/>
  <c r="T3854" i="1"/>
  <c r="T3855" i="1"/>
  <c r="T3856" i="1"/>
  <c r="T3857" i="1"/>
  <c r="T3808" i="1"/>
  <c r="T3862" i="1"/>
  <c r="T3863" i="1"/>
  <c r="T3858" i="1"/>
  <c r="T3859" i="1"/>
  <c r="T3860" i="1"/>
  <c r="T3861" i="1"/>
  <c r="T3864" i="1"/>
  <c r="T3865" i="1"/>
  <c r="T3866" i="1"/>
  <c r="T3867" i="1"/>
  <c r="T3869" i="1"/>
  <c r="T3870" i="1"/>
  <c r="T3871" i="1"/>
  <c r="T3872" i="1"/>
  <c r="T3873" i="1"/>
  <c r="T3874" i="1"/>
  <c r="T3875" i="1"/>
  <c r="T3868" i="1"/>
  <c r="T3878" i="1"/>
  <c r="T3879" i="1"/>
  <c r="T3881" i="1"/>
  <c r="T3876" i="1"/>
  <c r="T3880" i="1"/>
  <c r="T3882" i="1"/>
  <c r="T3886" i="1"/>
  <c r="T3877" i="1"/>
  <c r="T3883" i="1"/>
  <c r="T3887" i="1"/>
  <c r="T3888" i="1"/>
  <c r="T3890" i="1"/>
  <c r="T3891" i="1"/>
  <c r="T3892" i="1"/>
  <c r="U3826" i="1"/>
  <c r="U3829" i="1"/>
  <c r="U3830" i="1"/>
  <c r="U3837" i="1"/>
  <c r="U3836" i="1"/>
  <c r="U3790" i="1"/>
  <c r="U3791" i="1"/>
  <c r="U3792" i="1"/>
  <c r="U3795" i="1"/>
  <c r="U3794" i="1"/>
  <c r="U3796" i="1"/>
  <c r="U3793" i="1"/>
  <c r="U3800" i="1"/>
  <c r="U3833" i="1"/>
  <c r="U3832" i="1"/>
  <c r="U3834" i="1"/>
  <c r="U3835" i="1"/>
  <c r="U3842" i="1"/>
  <c r="U3825" i="1"/>
  <c r="U3827" i="1"/>
  <c r="U3843" i="1"/>
  <c r="U3838" i="1"/>
  <c r="U3839" i="1"/>
  <c r="U3840" i="1"/>
  <c r="U3841" i="1"/>
  <c r="U3848" i="1"/>
  <c r="U3525" i="1"/>
  <c r="U3561" i="1"/>
  <c r="U3844" i="1"/>
  <c r="U3845" i="1"/>
  <c r="U3846" i="1"/>
  <c r="U3847" i="1"/>
  <c r="U3849" i="1"/>
  <c r="U3850" i="1"/>
  <c r="U3851" i="1"/>
  <c r="U3852" i="1"/>
  <c r="U3853" i="1"/>
  <c r="U3854" i="1"/>
  <c r="U3855" i="1"/>
  <c r="U3856" i="1"/>
  <c r="U3857" i="1"/>
  <c r="U3808" i="1"/>
  <c r="U3862" i="1"/>
  <c r="U3863" i="1"/>
  <c r="U3858" i="1"/>
  <c r="U3859" i="1"/>
  <c r="U3860" i="1"/>
  <c r="U3861" i="1"/>
  <c r="U3864" i="1"/>
  <c r="U3865" i="1"/>
  <c r="U3866" i="1"/>
  <c r="U3867" i="1"/>
  <c r="U3869" i="1"/>
  <c r="U3870" i="1"/>
  <c r="U3871" i="1"/>
  <c r="U3872" i="1"/>
  <c r="U3873" i="1"/>
  <c r="U3874" i="1"/>
  <c r="U3875" i="1"/>
  <c r="U3868" i="1"/>
  <c r="U3878" i="1"/>
  <c r="U3879" i="1"/>
  <c r="U3881" i="1"/>
  <c r="U3876" i="1"/>
  <c r="U3880" i="1"/>
  <c r="U3882" i="1"/>
  <c r="U3886" i="1"/>
  <c r="U3877" i="1"/>
  <c r="U3883" i="1"/>
  <c r="U3887" i="1"/>
  <c r="U3888" i="1"/>
  <c r="U3890" i="1"/>
  <c r="U3891" i="1"/>
  <c r="U3892" i="1"/>
  <c r="V3826" i="1"/>
  <c r="V3829" i="1"/>
  <c r="V3830" i="1"/>
  <c r="V3837" i="1"/>
  <c r="V3836" i="1"/>
  <c r="V3790" i="1"/>
  <c r="V3791" i="1"/>
  <c r="V3792" i="1"/>
  <c r="V3795" i="1"/>
  <c r="V3794" i="1"/>
  <c r="V3796" i="1"/>
  <c r="V3793" i="1"/>
  <c r="V3800" i="1"/>
  <c r="V3833" i="1"/>
  <c r="V3832" i="1"/>
  <c r="V3834" i="1"/>
  <c r="V3835" i="1"/>
  <c r="V3842" i="1"/>
  <c r="V3825" i="1"/>
  <c r="V3827" i="1"/>
  <c r="V3843" i="1"/>
  <c r="V3838" i="1"/>
  <c r="V3839" i="1"/>
  <c r="V3840" i="1"/>
  <c r="V3841" i="1"/>
  <c r="V3848" i="1"/>
  <c r="V3525" i="1"/>
  <c r="V3561" i="1"/>
  <c r="V3844" i="1"/>
  <c r="V3845" i="1"/>
  <c r="V3846" i="1"/>
  <c r="V3847" i="1"/>
  <c r="V3849" i="1"/>
  <c r="V3850" i="1"/>
  <c r="V3851" i="1"/>
  <c r="V3852" i="1"/>
  <c r="V3853" i="1"/>
  <c r="V3854" i="1"/>
  <c r="V3855" i="1"/>
  <c r="V3856" i="1"/>
  <c r="V3857" i="1"/>
  <c r="V3808" i="1"/>
  <c r="V3862" i="1"/>
  <c r="V3863" i="1"/>
  <c r="V3858" i="1"/>
  <c r="V3859" i="1"/>
  <c r="V3860" i="1"/>
  <c r="V3861" i="1"/>
  <c r="V3864" i="1"/>
  <c r="V3865" i="1"/>
  <c r="V3866" i="1"/>
  <c r="V3867" i="1"/>
  <c r="V3869" i="1"/>
  <c r="V3870" i="1"/>
  <c r="V3871" i="1"/>
  <c r="V3872" i="1"/>
  <c r="V3873" i="1"/>
  <c r="V3874" i="1"/>
  <c r="V3875" i="1"/>
  <c r="V3868" i="1"/>
  <c r="V3878" i="1"/>
  <c r="V3879" i="1"/>
  <c r="V3881" i="1"/>
  <c r="V3876" i="1"/>
  <c r="V3880" i="1"/>
  <c r="V3882" i="1"/>
  <c r="V3886" i="1"/>
  <c r="V3877" i="1"/>
  <c r="V3883" i="1"/>
  <c r="V3887" i="1"/>
  <c r="V3888" i="1"/>
  <c r="V3890" i="1"/>
  <c r="V3891" i="1"/>
  <c r="V3892" i="1"/>
  <c r="W3826" i="1"/>
  <c r="W3829" i="1"/>
  <c r="W3830" i="1"/>
  <c r="W3837" i="1"/>
  <c r="W3836" i="1"/>
  <c r="W3790" i="1"/>
  <c r="W3791" i="1"/>
  <c r="W3792" i="1"/>
  <c r="W3795" i="1"/>
  <c r="W3794" i="1"/>
  <c r="W3796" i="1"/>
  <c r="W3793" i="1"/>
  <c r="W3800" i="1"/>
  <c r="W3833" i="1"/>
  <c r="W3832" i="1"/>
  <c r="W3834" i="1"/>
  <c r="W3835" i="1"/>
  <c r="W3842" i="1"/>
  <c r="W3825" i="1"/>
  <c r="W3827" i="1"/>
  <c r="W3843" i="1"/>
  <c r="W3838" i="1"/>
  <c r="W3839" i="1"/>
  <c r="W3840" i="1"/>
  <c r="W3841" i="1"/>
  <c r="W3848" i="1"/>
  <c r="W3525" i="1"/>
  <c r="W3561" i="1"/>
  <c r="W3844" i="1"/>
  <c r="W3845" i="1"/>
  <c r="W3846" i="1"/>
  <c r="W3847" i="1"/>
  <c r="W3849" i="1"/>
  <c r="W3850" i="1"/>
  <c r="W3851" i="1"/>
  <c r="W3852" i="1"/>
  <c r="W3853" i="1"/>
  <c r="W3854" i="1"/>
  <c r="W3855" i="1"/>
  <c r="W3856" i="1"/>
  <c r="W3857" i="1"/>
  <c r="W3808" i="1"/>
  <c r="W3862" i="1"/>
  <c r="W3863" i="1"/>
  <c r="W3858" i="1"/>
  <c r="W3859" i="1"/>
  <c r="W3860" i="1"/>
  <c r="W3861" i="1"/>
  <c r="W3864" i="1"/>
  <c r="W3865" i="1"/>
  <c r="W3866" i="1"/>
  <c r="W3867" i="1"/>
  <c r="W3869" i="1"/>
  <c r="W3870" i="1"/>
  <c r="W3871" i="1"/>
  <c r="W3872" i="1"/>
  <c r="W3873" i="1"/>
  <c r="W3874" i="1"/>
  <c r="W3875" i="1"/>
  <c r="W3868" i="1"/>
  <c r="W3878" i="1"/>
  <c r="W3879" i="1"/>
  <c r="W3881" i="1"/>
  <c r="W3876" i="1"/>
  <c r="W3880" i="1"/>
  <c r="W3882" i="1"/>
  <c r="W3886" i="1"/>
  <c r="W3877" i="1"/>
  <c r="W3883" i="1"/>
  <c r="W3887" i="1"/>
  <c r="W3888" i="1"/>
  <c r="W3890" i="1"/>
  <c r="W3891" i="1"/>
  <c r="W3892" i="1"/>
  <c r="G3797" i="1" l="1"/>
  <c r="G3741" i="1"/>
  <c r="G3801" i="1"/>
  <c r="G3798" i="1"/>
  <c r="G3799" i="1"/>
  <c r="G3802" i="1"/>
  <c r="G3804" i="1"/>
  <c r="G3805" i="1"/>
  <c r="G3803" i="1"/>
  <c r="G3809" i="1"/>
  <c r="G3811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787" i="1"/>
  <c r="G3807" i="1"/>
  <c r="G3810" i="1"/>
  <c r="H3797" i="1"/>
  <c r="H3741" i="1"/>
  <c r="H3801" i="1"/>
  <c r="H3798" i="1"/>
  <c r="H3799" i="1"/>
  <c r="H3802" i="1"/>
  <c r="H3804" i="1"/>
  <c r="H3805" i="1"/>
  <c r="H3803" i="1"/>
  <c r="H3809" i="1"/>
  <c r="H3811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787" i="1"/>
  <c r="H3807" i="1"/>
  <c r="H3810" i="1"/>
  <c r="I3797" i="1"/>
  <c r="I3741" i="1"/>
  <c r="I3801" i="1"/>
  <c r="I3798" i="1"/>
  <c r="I3799" i="1"/>
  <c r="I3802" i="1"/>
  <c r="I3804" i="1"/>
  <c r="I3805" i="1"/>
  <c r="I3803" i="1"/>
  <c r="I3809" i="1"/>
  <c r="I3811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787" i="1"/>
  <c r="I3807" i="1"/>
  <c r="I3810" i="1"/>
  <c r="K3797" i="1"/>
  <c r="K3741" i="1"/>
  <c r="K3801" i="1"/>
  <c r="K3798" i="1"/>
  <c r="K3799" i="1"/>
  <c r="K3802" i="1"/>
  <c r="K3804" i="1"/>
  <c r="K3805" i="1"/>
  <c r="K3803" i="1"/>
  <c r="K3809" i="1"/>
  <c r="K3811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787" i="1"/>
  <c r="K3807" i="1"/>
  <c r="K3810" i="1"/>
  <c r="L3797" i="1"/>
  <c r="L3741" i="1"/>
  <c r="L3801" i="1"/>
  <c r="L3798" i="1"/>
  <c r="L3799" i="1"/>
  <c r="L3802" i="1"/>
  <c r="L3804" i="1"/>
  <c r="L3805" i="1"/>
  <c r="L3803" i="1"/>
  <c r="L3809" i="1"/>
  <c r="L3811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787" i="1"/>
  <c r="L3807" i="1"/>
  <c r="L3810" i="1"/>
  <c r="N3797" i="1"/>
  <c r="N3741" i="1"/>
  <c r="N3801" i="1"/>
  <c r="N3798" i="1"/>
  <c r="N3799" i="1"/>
  <c r="N3802" i="1"/>
  <c r="N3804" i="1"/>
  <c r="N3805" i="1"/>
  <c r="N3803" i="1"/>
  <c r="N3809" i="1"/>
  <c r="N3811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787" i="1"/>
  <c r="N3807" i="1"/>
  <c r="N3810" i="1"/>
  <c r="O3797" i="1"/>
  <c r="O3741" i="1"/>
  <c r="O3801" i="1"/>
  <c r="O3798" i="1"/>
  <c r="O3799" i="1"/>
  <c r="O3802" i="1"/>
  <c r="O3804" i="1"/>
  <c r="O3805" i="1"/>
  <c r="O3803" i="1"/>
  <c r="O3809" i="1"/>
  <c r="O3811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787" i="1"/>
  <c r="O3807" i="1"/>
  <c r="O3810" i="1"/>
  <c r="T3797" i="1"/>
  <c r="T3741" i="1"/>
  <c r="T3801" i="1"/>
  <c r="T3798" i="1"/>
  <c r="T3799" i="1"/>
  <c r="T3802" i="1"/>
  <c r="T3804" i="1"/>
  <c r="T3805" i="1"/>
  <c r="T3803" i="1"/>
  <c r="T3809" i="1"/>
  <c r="T3811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787" i="1"/>
  <c r="T3807" i="1"/>
  <c r="T3810" i="1"/>
  <c r="U3797" i="1"/>
  <c r="U3741" i="1"/>
  <c r="U3801" i="1"/>
  <c r="U3798" i="1"/>
  <c r="U3799" i="1"/>
  <c r="U3802" i="1"/>
  <c r="U3804" i="1"/>
  <c r="U3805" i="1"/>
  <c r="U3803" i="1"/>
  <c r="U3809" i="1"/>
  <c r="U3811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787" i="1"/>
  <c r="U3807" i="1"/>
  <c r="U3810" i="1"/>
  <c r="V3797" i="1"/>
  <c r="V3741" i="1"/>
  <c r="V3801" i="1"/>
  <c r="V3798" i="1"/>
  <c r="V3799" i="1"/>
  <c r="V3802" i="1"/>
  <c r="V3804" i="1"/>
  <c r="V3805" i="1"/>
  <c r="V3803" i="1"/>
  <c r="V3809" i="1"/>
  <c r="V3811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787" i="1"/>
  <c r="V3807" i="1"/>
  <c r="V3810" i="1"/>
  <c r="W3797" i="1"/>
  <c r="W3741" i="1"/>
  <c r="W3801" i="1"/>
  <c r="W3798" i="1"/>
  <c r="W3799" i="1"/>
  <c r="W3802" i="1"/>
  <c r="W3804" i="1"/>
  <c r="W3805" i="1"/>
  <c r="W3803" i="1"/>
  <c r="W3809" i="1"/>
  <c r="W3811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787" i="1"/>
  <c r="W3807" i="1"/>
  <c r="W3810" i="1"/>
  <c r="G3729" i="1" l="1"/>
  <c r="G3730" i="1"/>
  <c r="G3732" i="1"/>
  <c r="G3736" i="1"/>
  <c r="G3737" i="1"/>
  <c r="G3739" i="1"/>
  <c r="G3740" i="1"/>
  <c r="G3738" i="1"/>
  <c r="G3743" i="1"/>
  <c r="G3744" i="1"/>
  <c r="G3747" i="1"/>
  <c r="G3748" i="1"/>
  <c r="G3731" i="1"/>
  <c r="G3733" i="1"/>
  <c r="G3734" i="1"/>
  <c r="G3735" i="1"/>
  <c r="G3745" i="1"/>
  <c r="G3746" i="1"/>
  <c r="G3742" i="1"/>
  <c r="G3749" i="1"/>
  <c r="G3753" i="1"/>
  <c r="G3752" i="1"/>
  <c r="G3755" i="1"/>
  <c r="G3756" i="1"/>
  <c r="G3754" i="1"/>
  <c r="G3750" i="1"/>
  <c r="G3751" i="1"/>
  <c r="G3760" i="1"/>
  <c r="G3761" i="1"/>
  <c r="G3762" i="1"/>
  <c r="G3768" i="1"/>
  <c r="G3770" i="1"/>
  <c r="G3763" i="1"/>
  <c r="G3772" i="1"/>
  <c r="G3773" i="1"/>
  <c r="G3764" i="1"/>
  <c r="G3775" i="1"/>
  <c r="G3777" i="1"/>
  <c r="G3778" i="1"/>
  <c r="G3779" i="1"/>
  <c r="G3780" i="1"/>
  <c r="G3781" i="1"/>
  <c r="G3396" i="1"/>
  <c r="G3757" i="1"/>
  <c r="G3758" i="1"/>
  <c r="G3759" i="1"/>
  <c r="G3766" i="1"/>
  <c r="G3765" i="1"/>
  <c r="G3769" i="1"/>
  <c r="G3767" i="1"/>
  <c r="G3771" i="1"/>
  <c r="G3774" i="1"/>
  <c r="G3776" i="1"/>
  <c r="G3784" i="1"/>
  <c r="G3785" i="1"/>
  <c r="G3783" i="1"/>
  <c r="G3782" i="1"/>
  <c r="G3786" i="1"/>
  <c r="G3788" i="1"/>
  <c r="H3729" i="1"/>
  <c r="H3730" i="1"/>
  <c r="H3732" i="1"/>
  <c r="H3736" i="1"/>
  <c r="H3737" i="1"/>
  <c r="H3739" i="1"/>
  <c r="H3740" i="1"/>
  <c r="H3738" i="1"/>
  <c r="H3743" i="1"/>
  <c r="H3744" i="1"/>
  <c r="H3747" i="1"/>
  <c r="H3748" i="1"/>
  <c r="H3731" i="1"/>
  <c r="H3733" i="1"/>
  <c r="H3734" i="1"/>
  <c r="H3735" i="1"/>
  <c r="H3745" i="1"/>
  <c r="H3746" i="1"/>
  <c r="H3742" i="1"/>
  <c r="H3749" i="1"/>
  <c r="H3753" i="1"/>
  <c r="H3752" i="1"/>
  <c r="H3755" i="1"/>
  <c r="H3756" i="1"/>
  <c r="H3754" i="1"/>
  <c r="H3750" i="1"/>
  <c r="H3751" i="1"/>
  <c r="H3760" i="1"/>
  <c r="H3761" i="1"/>
  <c r="H3762" i="1"/>
  <c r="H3768" i="1"/>
  <c r="H3770" i="1"/>
  <c r="H3763" i="1"/>
  <c r="H3772" i="1"/>
  <c r="H3773" i="1"/>
  <c r="H3764" i="1"/>
  <c r="H3775" i="1"/>
  <c r="H3777" i="1"/>
  <c r="H3778" i="1"/>
  <c r="H3779" i="1"/>
  <c r="H3780" i="1"/>
  <c r="H3781" i="1"/>
  <c r="H3396" i="1"/>
  <c r="H3757" i="1"/>
  <c r="H3758" i="1"/>
  <c r="H3759" i="1"/>
  <c r="H3766" i="1"/>
  <c r="H3765" i="1"/>
  <c r="H3769" i="1"/>
  <c r="H3767" i="1"/>
  <c r="H3771" i="1"/>
  <c r="H3774" i="1"/>
  <c r="H3776" i="1"/>
  <c r="H3784" i="1"/>
  <c r="H3785" i="1"/>
  <c r="H3783" i="1"/>
  <c r="H3782" i="1"/>
  <c r="H3786" i="1"/>
  <c r="H3788" i="1"/>
  <c r="I3729" i="1"/>
  <c r="I3730" i="1"/>
  <c r="I3732" i="1"/>
  <c r="I3736" i="1"/>
  <c r="I3737" i="1"/>
  <c r="I3739" i="1"/>
  <c r="I3740" i="1"/>
  <c r="I3738" i="1"/>
  <c r="I3743" i="1"/>
  <c r="I3744" i="1"/>
  <c r="I3747" i="1"/>
  <c r="I3748" i="1"/>
  <c r="I3731" i="1"/>
  <c r="I3733" i="1"/>
  <c r="I3734" i="1"/>
  <c r="I3735" i="1"/>
  <c r="I3745" i="1"/>
  <c r="I3746" i="1"/>
  <c r="I3742" i="1"/>
  <c r="I3749" i="1"/>
  <c r="I3753" i="1"/>
  <c r="I3752" i="1"/>
  <c r="I3755" i="1"/>
  <c r="I3756" i="1"/>
  <c r="I3754" i="1"/>
  <c r="I3750" i="1"/>
  <c r="I3751" i="1"/>
  <c r="I3760" i="1"/>
  <c r="I3761" i="1"/>
  <c r="I3762" i="1"/>
  <c r="I3768" i="1"/>
  <c r="I3770" i="1"/>
  <c r="I3763" i="1"/>
  <c r="I3772" i="1"/>
  <c r="I3773" i="1"/>
  <c r="I3764" i="1"/>
  <c r="I3775" i="1"/>
  <c r="I3777" i="1"/>
  <c r="I3778" i="1"/>
  <c r="I3779" i="1"/>
  <c r="I3780" i="1"/>
  <c r="I3781" i="1"/>
  <c r="I3396" i="1"/>
  <c r="I3757" i="1"/>
  <c r="I3758" i="1"/>
  <c r="I3759" i="1"/>
  <c r="I3766" i="1"/>
  <c r="I3765" i="1"/>
  <c r="I3769" i="1"/>
  <c r="I3767" i="1"/>
  <c r="I3771" i="1"/>
  <c r="I3774" i="1"/>
  <c r="I3776" i="1"/>
  <c r="I3784" i="1"/>
  <c r="I3785" i="1"/>
  <c r="I3783" i="1"/>
  <c r="I3782" i="1"/>
  <c r="I3786" i="1"/>
  <c r="I3788" i="1"/>
  <c r="K3729" i="1"/>
  <c r="K3730" i="1"/>
  <c r="K3732" i="1"/>
  <c r="K3736" i="1"/>
  <c r="K3737" i="1"/>
  <c r="K3739" i="1"/>
  <c r="K3740" i="1"/>
  <c r="K3738" i="1"/>
  <c r="K3743" i="1"/>
  <c r="K3744" i="1"/>
  <c r="K3747" i="1"/>
  <c r="K3748" i="1"/>
  <c r="K3731" i="1"/>
  <c r="K3733" i="1"/>
  <c r="K3734" i="1"/>
  <c r="K3735" i="1"/>
  <c r="K3745" i="1"/>
  <c r="K3746" i="1"/>
  <c r="K3742" i="1"/>
  <c r="K3749" i="1"/>
  <c r="K3753" i="1"/>
  <c r="K3752" i="1"/>
  <c r="K3755" i="1"/>
  <c r="K3756" i="1"/>
  <c r="K3754" i="1"/>
  <c r="K3750" i="1"/>
  <c r="K3751" i="1"/>
  <c r="K3760" i="1"/>
  <c r="K3761" i="1"/>
  <c r="K3762" i="1"/>
  <c r="K3768" i="1"/>
  <c r="K3770" i="1"/>
  <c r="K3763" i="1"/>
  <c r="K3772" i="1"/>
  <c r="K3773" i="1"/>
  <c r="K3764" i="1"/>
  <c r="K3775" i="1"/>
  <c r="K3777" i="1"/>
  <c r="K3778" i="1"/>
  <c r="K3779" i="1"/>
  <c r="K3780" i="1"/>
  <c r="K3781" i="1"/>
  <c r="K3396" i="1"/>
  <c r="K3757" i="1"/>
  <c r="K3758" i="1"/>
  <c r="K3759" i="1"/>
  <c r="K3766" i="1"/>
  <c r="K3765" i="1"/>
  <c r="K3769" i="1"/>
  <c r="K3767" i="1"/>
  <c r="K3771" i="1"/>
  <c r="K3774" i="1"/>
  <c r="K3776" i="1"/>
  <c r="K3784" i="1"/>
  <c r="K3785" i="1"/>
  <c r="K3783" i="1"/>
  <c r="K3782" i="1"/>
  <c r="K3786" i="1"/>
  <c r="K3788" i="1"/>
  <c r="L3729" i="1"/>
  <c r="L3730" i="1"/>
  <c r="L3732" i="1"/>
  <c r="L3736" i="1"/>
  <c r="L3737" i="1"/>
  <c r="L3739" i="1"/>
  <c r="L3740" i="1"/>
  <c r="L3738" i="1"/>
  <c r="L3743" i="1"/>
  <c r="L3744" i="1"/>
  <c r="L3747" i="1"/>
  <c r="L3748" i="1"/>
  <c r="L3731" i="1"/>
  <c r="L3733" i="1"/>
  <c r="L3734" i="1"/>
  <c r="L3735" i="1"/>
  <c r="L3745" i="1"/>
  <c r="L3746" i="1"/>
  <c r="L3742" i="1"/>
  <c r="L3749" i="1"/>
  <c r="L3753" i="1"/>
  <c r="L3752" i="1"/>
  <c r="L3755" i="1"/>
  <c r="L3756" i="1"/>
  <c r="L3754" i="1"/>
  <c r="L3750" i="1"/>
  <c r="L3751" i="1"/>
  <c r="L3760" i="1"/>
  <c r="L3761" i="1"/>
  <c r="L3762" i="1"/>
  <c r="L3768" i="1"/>
  <c r="L3770" i="1"/>
  <c r="L3763" i="1"/>
  <c r="L3772" i="1"/>
  <c r="L3773" i="1"/>
  <c r="L3764" i="1"/>
  <c r="L3775" i="1"/>
  <c r="L3777" i="1"/>
  <c r="L3778" i="1"/>
  <c r="L3779" i="1"/>
  <c r="L3780" i="1"/>
  <c r="L3781" i="1"/>
  <c r="L3396" i="1"/>
  <c r="L3757" i="1"/>
  <c r="L3758" i="1"/>
  <c r="L3759" i="1"/>
  <c r="L3766" i="1"/>
  <c r="L3765" i="1"/>
  <c r="L3769" i="1"/>
  <c r="L3767" i="1"/>
  <c r="L3771" i="1"/>
  <c r="L3774" i="1"/>
  <c r="L3776" i="1"/>
  <c r="L3784" i="1"/>
  <c r="L3785" i="1"/>
  <c r="L3783" i="1"/>
  <c r="L3782" i="1"/>
  <c r="L3786" i="1"/>
  <c r="L3788" i="1"/>
  <c r="N3729" i="1"/>
  <c r="N3730" i="1"/>
  <c r="N3732" i="1"/>
  <c r="N3736" i="1"/>
  <c r="N3737" i="1"/>
  <c r="N3739" i="1"/>
  <c r="N3740" i="1"/>
  <c r="N3738" i="1"/>
  <c r="N3743" i="1"/>
  <c r="N3744" i="1"/>
  <c r="N3747" i="1"/>
  <c r="N3748" i="1"/>
  <c r="N3731" i="1"/>
  <c r="N3733" i="1"/>
  <c r="N3734" i="1"/>
  <c r="N3735" i="1"/>
  <c r="N3745" i="1"/>
  <c r="N3746" i="1"/>
  <c r="N3742" i="1"/>
  <c r="N3749" i="1"/>
  <c r="N3753" i="1"/>
  <c r="N3752" i="1"/>
  <c r="N3755" i="1"/>
  <c r="N3756" i="1"/>
  <c r="N3754" i="1"/>
  <c r="N3750" i="1"/>
  <c r="N3751" i="1"/>
  <c r="N3760" i="1"/>
  <c r="N3761" i="1"/>
  <c r="N3762" i="1"/>
  <c r="N3768" i="1"/>
  <c r="N3770" i="1"/>
  <c r="N3763" i="1"/>
  <c r="N3772" i="1"/>
  <c r="N3773" i="1"/>
  <c r="N3764" i="1"/>
  <c r="N3775" i="1"/>
  <c r="N3777" i="1"/>
  <c r="N3778" i="1"/>
  <c r="N3779" i="1"/>
  <c r="N3780" i="1"/>
  <c r="N3781" i="1"/>
  <c r="N3396" i="1"/>
  <c r="N3757" i="1"/>
  <c r="N3758" i="1"/>
  <c r="N3759" i="1"/>
  <c r="N3766" i="1"/>
  <c r="N3765" i="1"/>
  <c r="N3769" i="1"/>
  <c r="N3767" i="1"/>
  <c r="N3771" i="1"/>
  <c r="N3774" i="1"/>
  <c r="N3776" i="1"/>
  <c r="N3784" i="1"/>
  <c r="N3785" i="1"/>
  <c r="N3783" i="1"/>
  <c r="N3782" i="1"/>
  <c r="N3786" i="1"/>
  <c r="N3788" i="1"/>
  <c r="O3729" i="1"/>
  <c r="O3730" i="1"/>
  <c r="O3732" i="1"/>
  <c r="O3736" i="1"/>
  <c r="O3737" i="1"/>
  <c r="O3739" i="1"/>
  <c r="O3740" i="1"/>
  <c r="O3738" i="1"/>
  <c r="O3743" i="1"/>
  <c r="O3744" i="1"/>
  <c r="O3747" i="1"/>
  <c r="O3748" i="1"/>
  <c r="O3731" i="1"/>
  <c r="O3733" i="1"/>
  <c r="O3734" i="1"/>
  <c r="O3735" i="1"/>
  <c r="O3745" i="1"/>
  <c r="O3746" i="1"/>
  <c r="O3742" i="1"/>
  <c r="O3749" i="1"/>
  <c r="O3753" i="1"/>
  <c r="O3752" i="1"/>
  <c r="O3755" i="1"/>
  <c r="O3756" i="1"/>
  <c r="O3754" i="1"/>
  <c r="O3750" i="1"/>
  <c r="O3751" i="1"/>
  <c r="O3760" i="1"/>
  <c r="O3761" i="1"/>
  <c r="O3762" i="1"/>
  <c r="O3768" i="1"/>
  <c r="O3770" i="1"/>
  <c r="O3763" i="1"/>
  <c r="O3772" i="1"/>
  <c r="O3773" i="1"/>
  <c r="O3764" i="1"/>
  <c r="O3775" i="1"/>
  <c r="O3777" i="1"/>
  <c r="O3778" i="1"/>
  <c r="O3779" i="1"/>
  <c r="O3780" i="1"/>
  <c r="O3781" i="1"/>
  <c r="O3396" i="1"/>
  <c r="O3757" i="1"/>
  <c r="O3758" i="1"/>
  <c r="O3759" i="1"/>
  <c r="O3766" i="1"/>
  <c r="O3765" i="1"/>
  <c r="O3769" i="1"/>
  <c r="O3767" i="1"/>
  <c r="O3771" i="1"/>
  <c r="O3774" i="1"/>
  <c r="O3776" i="1"/>
  <c r="O3784" i="1"/>
  <c r="O3785" i="1"/>
  <c r="O3783" i="1"/>
  <c r="O3782" i="1"/>
  <c r="O3786" i="1"/>
  <c r="O3788" i="1"/>
  <c r="T3729" i="1"/>
  <c r="T3730" i="1"/>
  <c r="T3732" i="1"/>
  <c r="T3736" i="1"/>
  <c r="T3737" i="1"/>
  <c r="T3739" i="1"/>
  <c r="T3740" i="1"/>
  <c r="T3738" i="1"/>
  <c r="T3743" i="1"/>
  <c r="T3744" i="1"/>
  <c r="T3747" i="1"/>
  <c r="T3748" i="1"/>
  <c r="T3731" i="1"/>
  <c r="T3733" i="1"/>
  <c r="T3734" i="1"/>
  <c r="T3735" i="1"/>
  <c r="T3745" i="1"/>
  <c r="T3746" i="1"/>
  <c r="T3742" i="1"/>
  <c r="T3749" i="1"/>
  <c r="T3753" i="1"/>
  <c r="T3752" i="1"/>
  <c r="T3755" i="1"/>
  <c r="T3756" i="1"/>
  <c r="T3754" i="1"/>
  <c r="T3750" i="1"/>
  <c r="T3751" i="1"/>
  <c r="T3760" i="1"/>
  <c r="T3761" i="1"/>
  <c r="T3762" i="1"/>
  <c r="T3768" i="1"/>
  <c r="T3770" i="1"/>
  <c r="T3763" i="1"/>
  <c r="T3772" i="1"/>
  <c r="T3773" i="1"/>
  <c r="T3764" i="1"/>
  <c r="T3775" i="1"/>
  <c r="T3777" i="1"/>
  <c r="T3778" i="1"/>
  <c r="T3779" i="1"/>
  <c r="T3780" i="1"/>
  <c r="T3781" i="1"/>
  <c r="T3396" i="1"/>
  <c r="T3757" i="1"/>
  <c r="T3758" i="1"/>
  <c r="T3759" i="1"/>
  <c r="T3766" i="1"/>
  <c r="T3765" i="1"/>
  <c r="T3769" i="1"/>
  <c r="T3767" i="1"/>
  <c r="T3771" i="1"/>
  <c r="T3774" i="1"/>
  <c r="T3776" i="1"/>
  <c r="T3784" i="1"/>
  <c r="T3785" i="1"/>
  <c r="T3783" i="1"/>
  <c r="T3782" i="1"/>
  <c r="T3786" i="1"/>
  <c r="T3788" i="1"/>
  <c r="U3729" i="1"/>
  <c r="U3730" i="1"/>
  <c r="U3732" i="1"/>
  <c r="U3736" i="1"/>
  <c r="U3737" i="1"/>
  <c r="U3739" i="1"/>
  <c r="U3740" i="1"/>
  <c r="U3738" i="1"/>
  <c r="U3743" i="1"/>
  <c r="U3744" i="1"/>
  <c r="U3747" i="1"/>
  <c r="U3748" i="1"/>
  <c r="U3731" i="1"/>
  <c r="U3733" i="1"/>
  <c r="U3734" i="1"/>
  <c r="U3735" i="1"/>
  <c r="U3745" i="1"/>
  <c r="U3746" i="1"/>
  <c r="U3742" i="1"/>
  <c r="U3749" i="1"/>
  <c r="U3753" i="1"/>
  <c r="U3752" i="1"/>
  <c r="U3755" i="1"/>
  <c r="U3756" i="1"/>
  <c r="U3754" i="1"/>
  <c r="U3750" i="1"/>
  <c r="U3751" i="1"/>
  <c r="U3760" i="1"/>
  <c r="U3761" i="1"/>
  <c r="U3762" i="1"/>
  <c r="U3768" i="1"/>
  <c r="U3770" i="1"/>
  <c r="U3763" i="1"/>
  <c r="U3772" i="1"/>
  <c r="U3773" i="1"/>
  <c r="U3764" i="1"/>
  <c r="U3775" i="1"/>
  <c r="U3777" i="1"/>
  <c r="U3778" i="1"/>
  <c r="U3779" i="1"/>
  <c r="U3780" i="1"/>
  <c r="U3781" i="1"/>
  <c r="U3396" i="1"/>
  <c r="U3757" i="1"/>
  <c r="U3758" i="1"/>
  <c r="U3759" i="1"/>
  <c r="U3766" i="1"/>
  <c r="U3765" i="1"/>
  <c r="U3769" i="1"/>
  <c r="U3767" i="1"/>
  <c r="U3771" i="1"/>
  <c r="U3774" i="1"/>
  <c r="U3776" i="1"/>
  <c r="U3784" i="1"/>
  <c r="U3785" i="1"/>
  <c r="U3783" i="1"/>
  <c r="U3782" i="1"/>
  <c r="U3786" i="1"/>
  <c r="U3788" i="1"/>
  <c r="V3729" i="1"/>
  <c r="V3730" i="1"/>
  <c r="V3732" i="1"/>
  <c r="V3736" i="1"/>
  <c r="V3737" i="1"/>
  <c r="V3739" i="1"/>
  <c r="V3740" i="1"/>
  <c r="V3738" i="1"/>
  <c r="V3743" i="1"/>
  <c r="V3744" i="1"/>
  <c r="V3747" i="1"/>
  <c r="V3748" i="1"/>
  <c r="V3731" i="1"/>
  <c r="V3733" i="1"/>
  <c r="V3734" i="1"/>
  <c r="V3735" i="1"/>
  <c r="V3745" i="1"/>
  <c r="V3746" i="1"/>
  <c r="V3742" i="1"/>
  <c r="V3749" i="1"/>
  <c r="V3753" i="1"/>
  <c r="V3752" i="1"/>
  <c r="V3755" i="1"/>
  <c r="V3756" i="1"/>
  <c r="V3754" i="1"/>
  <c r="V3750" i="1"/>
  <c r="V3751" i="1"/>
  <c r="V3760" i="1"/>
  <c r="V3761" i="1"/>
  <c r="V3762" i="1"/>
  <c r="V3768" i="1"/>
  <c r="V3770" i="1"/>
  <c r="V3763" i="1"/>
  <c r="V3772" i="1"/>
  <c r="V3773" i="1"/>
  <c r="V3764" i="1"/>
  <c r="V3775" i="1"/>
  <c r="V3777" i="1"/>
  <c r="V3778" i="1"/>
  <c r="V3779" i="1"/>
  <c r="V3780" i="1"/>
  <c r="V3781" i="1"/>
  <c r="V3396" i="1"/>
  <c r="V3757" i="1"/>
  <c r="V3758" i="1"/>
  <c r="V3759" i="1"/>
  <c r="V3766" i="1"/>
  <c r="V3765" i="1"/>
  <c r="V3769" i="1"/>
  <c r="V3767" i="1"/>
  <c r="V3771" i="1"/>
  <c r="V3774" i="1"/>
  <c r="V3776" i="1"/>
  <c r="V3784" i="1"/>
  <c r="V3785" i="1"/>
  <c r="V3783" i="1"/>
  <c r="V3782" i="1"/>
  <c r="V3786" i="1"/>
  <c r="V3788" i="1"/>
  <c r="W3729" i="1"/>
  <c r="W3730" i="1"/>
  <c r="W3732" i="1"/>
  <c r="W3736" i="1"/>
  <c r="W3737" i="1"/>
  <c r="W3739" i="1"/>
  <c r="W3740" i="1"/>
  <c r="W3738" i="1"/>
  <c r="W3743" i="1"/>
  <c r="W3744" i="1"/>
  <c r="W3747" i="1"/>
  <c r="W3748" i="1"/>
  <c r="W3731" i="1"/>
  <c r="W3733" i="1"/>
  <c r="W3734" i="1"/>
  <c r="W3735" i="1"/>
  <c r="W3745" i="1"/>
  <c r="W3746" i="1"/>
  <c r="W3742" i="1"/>
  <c r="W3749" i="1"/>
  <c r="W3753" i="1"/>
  <c r="W3752" i="1"/>
  <c r="W3755" i="1"/>
  <c r="W3756" i="1"/>
  <c r="W3754" i="1"/>
  <c r="W3750" i="1"/>
  <c r="W3751" i="1"/>
  <c r="W3760" i="1"/>
  <c r="W3761" i="1"/>
  <c r="W3762" i="1"/>
  <c r="W3768" i="1"/>
  <c r="W3770" i="1"/>
  <c r="W3763" i="1"/>
  <c r="W3772" i="1"/>
  <c r="W3773" i="1"/>
  <c r="W3764" i="1"/>
  <c r="W3775" i="1"/>
  <c r="W3777" i="1"/>
  <c r="W3778" i="1"/>
  <c r="W3779" i="1"/>
  <c r="W3780" i="1"/>
  <c r="W3781" i="1"/>
  <c r="W3396" i="1"/>
  <c r="W3757" i="1"/>
  <c r="W3758" i="1"/>
  <c r="W3759" i="1"/>
  <c r="W3766" i="1"/>
  <c r="W3765" i="1"/>
  <c r="W3769" i="1"/>
  <c r="W3767" i="1"/>
  <c r="W3771" i="1"/>
  <c r="W3774" i="1"/>
  <c r="W3776" i="1"/>
  <c r="W3784" i="1"/>
  <c r="W3785" i="1"/>
  <c r="W3783" i="1"/>
  <c r="W3782" i="1"/>
  <c r="W3786" i="1"/>
  <c r="W3788" i="1"/>
  <c r="G3470" i="1" l="1"/>
  <c r="G3637" i="1"/>
  <c r="G3638" i="1"/>
  <c r="G3636" i="1"/>
  <c r="G3639" i="1"/>
  <c r="G3641" i="1"/>
  <c r="G3642" i="1"/>
  <c r="G3646" i="1"/>
  <c r="G3644" i="1"/>
  <c r="G3643" i="1"/>
  <c r="G3466" i="1"/>
  <c r="G3645" i="1"/>
  <c r="G3647" i="1"/>
  <c r="G3648" i="1"/>
  <c r="G3649" i="1"/>
  <c r="G3650" i="1"/>
  <c r="G3651" i="1"/>
  <c r="G3652" i="1"/>
  <c r="G3653" i="1"/>
  <c r="G3656" i="1"/>
  <c r="G3657" i="1"/>
  <c r="G3658" i="1"/>
  <c r="G3659" i="1"/>
  <c r="G3660" i="1"/>
  <c r="G3663" i="1"/>
  <c r="G3664" i="1"/>
  <c r="G3672" i="1"/>
  <c r="G3668" i="1"/>
  <c r="G3674" i="1"/>
  <c r="G3671" i="1"/>
  <c r="G3665" i="1"/>
  <c r="G3678" i="1"/>
  <c r="G3679" i="1"/>
  <c r="G3687" i="1"/>
  <c r="G3688" i="1"/>
  <c r="G3690" i="1"/>
  <c r="G3692" i="1"/>
  <c r="G3693" i="1"/>
  <c r="G3694" i="1"/>
  <c r="G3691" i="1"/>
  <c r="G3696" i="1"/>
  <c r="G3640" i="1"/>
  <c r="G3654" i="1"/>
  <c r="G3655" i="1"/>
  <c r="G3661" i="1"/>
  <c r="G3673" i="1"/>
  <c r="G3683" i="1"/>
  <c r="G3667" i="1"/>
  <c r="G3669" i="1"/>
  <c r="G3662" i="1"/>
  <c r="G3666" i="1"/>
  <c r="G3670" i="1"/>
  <c r="G3675" i="1"/>
  <c r="G3684" i="1"/>
  <c r="G3676" i="1"/>
  <c r="G3681" i="1"/>
  <c r="G3677" i="1"/>
  <c r="G3682" i="1"/>
  <c r="G3685" i="1"/>
  <c r="G3686" i="1"/>
  <c r="G3695" i="1"/>
  <c r="G3680" i="1"/>
  <c r="G3689" i="1"/>
  <c r="G3701" i="1"/>
  <c r="G3699" i="1"/>
  <c r="G3700" i="1"/>
  <c r="G3698" i="1"/>
  <c r="G3697" i="1"/>
  <c r="G3702" i="1"/>
  <c r="G3703" i="1"/>
  <c r="G3704" i="1"/>
  <c r="G3705" i="1"/>
  <c r="G3710" i="1"/>
  <c r="G3709" i="1"/>
  <c r="G3718" i="1"/>
  <c r="G3715" i="1"/>
  <c r="G3716" i="1"/>
  <c r="G3717" i="1"/>
  <c r="G3706" i="1"/>
  <c r="G3707" i="1"/>
  <c r="G3708" i="1"/>
  <c r="G3712" i="1"/>
  <c r="G3711" i="1"/>
  <c r="G3713" i="1"/>
  <c r="G3714" i="1"/>
  <c r="G3719" i="1"/>
  <c r="G3720" i="1"/>
  <c r="G3721" i="1"/>
  <c r="G3723" i="1"/>
  <c r="G3724" i="1"/>
  <c r="G3722" i="1"/>
  <c r="G3725" i="1"/>
  <c r="G3726" i="1"/>
  <c r="G3727" i="1"/>
  <c r="H3470" i="1"/>
  <c r="H3637" i="1"/>
  <c r="H3638" i="1"/>
  <c r="H3636" i="1"/>
  <c r="H3639" i="1"/>
  <c r="H3641" i="1"/>
  <c r="H3642" i="1"/>
  <c r="H3646" i="1"/>
  <c r="H3644" i="1"/>
  <c r="H3643" i="1"/>
  <c r="H3466" i="1"/>
  <c r="H3645" i="1"/>
  <c r="H3647" i="1"/>
  <c r="H3648" i="1"/>
  <c r="H3649" i="1"/>
  <c r="H3650" i="1"/>
  <c r="H3651" i="1"/>
  <c r="H3652" i="1"/>
  <c r="H3653" i="1"/>
  <c r="H3656" i="1"/>
  <c r="H3657" i="1"/>
  <c r="H3658" i="1"/>
  <c r="H3659" i="1"/>
  <c r="H3660" i="1"/>
  <c r="H3663" i="1"/>
  <c r="H3664" i="1"/>
  <c r="H3672" i="1"/>
  <c r="H3668" i="1"/>
  <c r="H3674" i="1"/>
  <c r="H3671" i="1"/>
  <c r="H3665" i="1"/>
  <c r="H3678" i="1"/>
  <c r="H3679" i="1"/>
  <c r="H3687" i="1"/>
  <c r="H3688" i="1"/>
  <c r="H3690" i="1"/>
  <c r="H3692" i="1"/>
  <c r="H3693" i="1"/>
  <c r="H3694" i="1"/>
  <c r="H3691" i="1"/>
  <c r="H3696" i="1"/>
  <c r="H3640" i="1"/>
  <c r="H3654" i="1"/>
  <c r="H3655" i="1"/>
  <c r="H3661" i="1"/>
  <c r="H3673" i="1"/>
  <c r="H3683" i="1"/>
  <c r="H3667" i="1"/>
  <c r="H3669" i="1"/>
  <c r="H3662" i="1"/>
  <c r="H3666" i="1"/>
  <c r="H3670" i="1"/>
  <c r="H3675" i="1"/>
  <c r="H3684" i="1"/>
  <c r="H3676" i="1"/>
  <c r="H3681" i="1"/>
  <c r="H3677" i="1"/>
  <c r="H3682" i="1"/>
  <c r="H3685" i="1"/>
  <c r="H3686" i="1"/>
  <c r="H3695" i="1"/>
  <c r="H3680" i="1"/>
  <c r="H3689" i="1"/>
  <c r="H3701" i="1"/>
  <c r="H3699" i="1"/>
  <c r="H3700" i="1"/>
  <c r="H3698" i="1"/>
  <c r="H3697" i="1"/>
  <c r="H3702" i="1"/>
  <c r="H3703" i="1"/>
  <c r="H3704" i="1"/>
  <c r="H3705" i="1"/>
  <c r="H3710" i="1"/>
  <c r="H3709" i="1"/>
  <c r="H3718" i="1"/>
  <c r="H3715" i="1"/>
  <c r="H3716" i="1"/>
  <c r="H3717" i="1"/>
  <c r="H3706" i="1"/>
  <c r="H3707" i="1"/>
  <c r="H3708" i="1"/>
  <c r="H3712" i="1"/>
  <c r="H3711" i="1"/>
  <c r="H3713" i="1"/>
  <c r="H3714" i="1"/>
  <c r="H3719" i="1"/>
  <c r="H3720" i="1"/>
  <c r="H3721" i="1"/>
  <c r="H3723" i="1"/>
  <c r="H3724" i="1"/>
  <c r="H3722" i="1"/>
  <c r="H3725" i="1"/>
  <c r="H3726" i="1"/>
  <c r="H3727" i="1"/>
  <c r="I3470" i="1"/>
  <c r="I3637" i="1"/>
  <c r="I3638" i="1"/>
  <c r="I3636" i="1"/>
  <c r="I3639" i="1"/>
  <c r="I3641" i="1"/>
  <c r="I3642" i="1"/>
  <c r="I3646" i="1"/>
  <c r="I3644" i="1"/>
  <c r="I3643" i="1"/>
  <c r="I3466" i="1"/>
  <c r="I3645" i="1"/>
  <c r="I3647" i="1"/>
  <c r="I3648" i="1"/>
  <c r="I3649" i="1"/>
  <c r="I3650" i="1"/>
  <c r="I3651" i="1"/>
  <c r="I3652" i="1"/>
  <c r="I3653" i="1"/>
  <c r="I3656" i="1"/>
  <c r="I3657" i="1"/>
  <c r="I3658" i="1"/>
  <c r="I3659" i="1"/>
  <c r="I3660" i="1"/>
  <c r="I3663" i="1"/>
  <c r="I3664" i="1"/>
  <c r="I3672" i="1"/>
  <c r="I3668" i="1"/>
  <c r="I3674" i="1"/>
  <c r="I3671" i="1"/>
  <c r="I3665" i="1"/>
  <c r="I3678" i="1"/>
  <c r="I3679" i="1"/>
  <c r="I3687" i="1"/>
  <c r="I3688" i="1"/>
  <c r="I3690" i="1"/>
  <c r="I3692" i="1"/>
  <c r="I3693" i="1"/>
  <c r="I3694" i="1"/>
  <c r="I3691" i="1"/>
  <c r="I3696" i="1"/>
  <c r="I3640" i="1"/>
  <c r="I3654" i="1"/>
  <c r="I3655" i="1"/>
  <c r="I3661" i="1"/>
  <c r="I3673" i="1"/>
  <c r="I3683" i="1"/>
  <c r="I3667" i="1"/>
  <c r="I3669" i="1"/>
  <c r="I3662" i="1"/>
  <c r="I3666" i="1"/>
  <c r="I3670" i="1"/>
  <c r="I3675" i="1"/>
  <c r="I3684" i="1"/>
  <c r="I3676" i="1"/>
  <c r="I3681" i="1"/>
  <c r="I3677" i="1"/>
  <c r="I3682" i="1"/>
  <c r="I3685" i="1"/>
  <c r="I3686" i="1"/>
  <c r="I3695" i="1"/>
  <c r="I3680" i="1"/>
  <c r="I3689" i="1"/>
  <c r="I3701" i="1"/>
  <c r="I3699" i="1"/>
  <c r="I3700" i="1"/>
  <c r="I3698" i="1"/>
  <c r="I3697" i="1"/>
  <c r="I3702" i="1"/>
  <c r="I3703" i="1"/>
  <c r="I3704" i="1"/>
  <c r="I3705" i="1"/>
  <c r="I3710" i="1"/>
  <c r="I3709" i="1"/>
  <c r="I3718" i="1"/>
  <c r="I3715" i="1"/>
  <c r="I3716" i="1"/>
  <c r="I3717" i="1"/>
  <c r="I3706" i="1"/>
  <c r="I3707" i="1"/>
  <c r="I3708" i="1"/>
  <c r="I3712" i="1"/>
  <c r="I3711" i="1"/>
  <c r="I3713" i="1"/>
  <c r="I3714" i="1"/>
  <c r="I3719" i="1"/>
  <c r="I3720" i="1"/>
  <c r="I3721" i="1"/>
  <c r="I3723" i="1"/>
  <c r="I3724" i="1"/>
  <c r="I3722" i="1"/>
  <c r="I3725" i="1"/>
  <c r="I3726" i="1"/>
  <c r="I3727" i="1"/>
  <c r="K3470" i="1"/>
  <c r="K3637" i="1"/>
  <c r="K3638" i="1"/>
  <c r="K3636" i="1"/>
  <c r="K3639" i="1"/>
  <c r="K3641" i="1"/>
  <c r="K3642" i="1"/>
  <c r="K3646" i="1"/>
  <c r="K3644" i="1"/>
  <c r="K3643" i="1"/>
  <c r="K3466" i="1"/>
  <c r="K3645" i="1"/>
  <c r="K3647" i="1"/>
  <c r="K3648" i="1"/>
  <c r="K3649" i="1"/>
  <c r="K3650" i="1"/>
  <c r="K3651" i="1"/>
  <c r="K3652" i="1"/>
  <c r="K3653" i="1"/>
  <c r="K3656" i="1"/>
  <c r="K3657" i="1"/>
  <c r="K3658" i="1"/>
  <c r="K3659" i="1"/>
  <c r="K3660" i="1"/>
  <c r="K3663" i="1"/>
  <c r="K3664" i="1"/>
  <c r="K3672" i="1"/>
  <c r="K3668" i="1"/>
  <c r="K3674" i="1"/>
  <c r="K3671" i="1"/>
  <c r="K3665" i="1"/>
  <c r="K3678" i="1"/>
  <c r="K3679" i="1"/>
  <c r="K3687" i="1"/>
  <c r="K3688" i="1"/>
  <c r="K3690" i="1"/>
  <c r="K3692" i="1"/>
  <c r="K3693" i="1"/>
  <c r="K3694" i="1"/>
  <c r="K3691" i="1"/>
  <c r="K3696" i="1"/>
  <c r="K3640" i="1"/>
  <c r="K3654" i="1"/>
  <c r="K3655" i="1"/>
  <c r="K3661" i="1"/>
  <c r="K3673" i="1"/>
  <c r="K3683" i="1"/>
  <c r="K3667" i="1"/>
  <c r="K3669" i="1"/>
  <c r="K3662" i="1"/>
  <c r="K3666" i="1"/>
  <c r="K3670" i="1"/>
  <c r="K3675" i="1"/>
  <c r="K3684" i="1"/>
  <c r="K3676" i="1"/>
  <c r="K3681" i="1"/>
  <c r="K3677" i="1"/>
  <c r="K3682" i="1"/>
  <c r="K3685" i="1"/>
  <c r="K3686" i="1"/>
  <c r="K3695" i="1"/>
  <c r="K3680" i="1"/>
  <c r="K3689" i="1"/>
  <c r="K3701" i="1"/>
  <c r="K3699" i="1"/>
  <c r="K3700" i="1"/>
  <c r="K3698" i="1"/>
  <c r="K3697" i="1"/>
  <c r="K3702" i="1"/>
  <c r="K3703" i="1"/>
  <c r="K3704" i="1"/>
  <c r="K3705" i="1"/>
  <c r="K3710" i="1"/>
  <c r="K3709" i="1"/>
  <c r="K3718" i="1"/>
  <c r="K3715" i="1"/>
  <c r="K3716" i="1"/>
  <c r="K3717" i="1"/>
  <c r="K3706" i="1"/>
  <c r="K3707" i="1"/>
  <c r="K3708" i="1"/>
  <c r="K3712" i="1"/>
  <c r="K3711" i="1"/>
  <c r="K3713" i="1"/>
  <c r="K3714" i="1"/>
  <c r="K3719" i="1"/>
  <c r="K3720" i="1"/>
  <c r="K3721" i="1"/>
  <c r="K3723" i="1"/>
  <c r="K3724" i="1"/>
  <c r="K3722" i="1"/>
  <c r="K3725" i="1"/>
  <c r="K3726" i="1"/>
  <c r="K3727" i="1"/>
  <c r="L3470" i="1"/>
  <c r="L3637" i="1"/>
  <c r="L3638" i="1"/>
  <c r="L3636" i="1"/>
  <c r="L3639" i="1"/>
  <c r="L3641" i="1"/>
  <c r="L3642" i="1"/>
  <c r="L3646" i="1"/>
  <c r="L3644" i="1"/>
  <c r="L3643" i="1"/>
  <c r="L3466" i="1"/>
  <c r="L3645" i="1"/>
  <c r="L3647" i="1"/>
  <c r="L3648" i="1"/>
  <c r="L3649" i="1"/>
  <c r="L3650" i="1"/>
  <c r="L3651" i="1"/>
  <c r="L3652" i="1"/>
  <c r="L3653" i="1"/>
  <c r="L3656" i="1"/>
  <c r="L3657" i="1"/>
  <c r="L3658" i="1"/>
  <c r="L3659" i="1"/>
  <c r="L3660" i="1"/>
  <c r="L3663" i="1"/>
  <c r="L3664" i="1"/>
  <c r="L3672" i="1"/>
  <c r="L3668" i="1"/>
  <c r="L3674" i="1"/>
  <c r="L3671" i="1"/>
  <c r="L3665" i="1"/>
  <c r="L3678" i="1"/>
  <c r="L3679" i="1"/>
  <c r="L3687" i="1"/>
  <c r="L3688" i="1"/>
  <c r="L3690" i="1"/>
  <c r="L3692" i="1"/>
  <c r="L3693" i="1"/>
  <c r="L3694" i="1"/>
  <c r="L3691" i="1"/>
  <c r="L3696" i="1"/>
  <c r="L3640" i="1"/>
  <c r="L3654" i="1"/>
  <c r="L3655" i="1"/>
  <c r="L3661" i="1"/>
  <c r="L3673" i="1"/>
  <c r="L3683" i="1"/>
  <c r="L3667" i="1"/>
  <c r="L3669" i="1"/>
  <c r="L3662" i="1"/>
  <c r="L3666" i="1"/>
  <c r="L3670" i="1"/>
  <c r="L3675" i="1"/>
  <c r="L3684" i="1"/>
  <c r="L3676" i="1"/>
  <c r="L3681" i="1"/>
  <c r="L3677" i="1"/>
  <c r="L3682" i="1"/>
  <c r="L3685" i="1"/>
  <c r="L3686" i="1"/>
  <c r="L3695" i="1"/>
  <c r="L3680" i="1"/>
  <c r="L3689" i="1"/>
  <c r="L3701" i="1"/>
  <c r="L3699" i="1"/>
  <c r="L3700" i="1"/>
  <c r="L3698" i="1"/>
  <c r="L3697" i="1"/>
  <c r="L3702" i="1"/>
  <c r="L3703" i="1"/>
  <c r="L3704" i="1"/>
  <c r="L3705" i="1"/>
  <c r="L3710" i="1"/>
  <c r="L3709" i="1"/>
  <c r="L3718" i="1"/>
  <c r="L3715" i="1"/>
  <c r="L3716" i="1"/>
  <c r="L3717" i="1"/>
  <c r="L3706" i="1"/>
  <c r="L3707" i="1"/>
  <c r="L3708" i="1"/>
  <c r="L3712" i="1"/>
  <c r="L3711" i="1"/>
  <c r="L3713" i="1"/>
  <c r="L3714" i="1"/>
  <c r="L3719" i="1"/>
  <c r="L3720" i="1"/>
  <c r="L3721" i="1"/>
  <c r="L3723" i="1"/>
  <c r="L3724" i="1"/>
  <c r="L3722" i="1"/>
  <c r="L3725" i="1"/>
  <c r="L3726" i="1"/>
  <c r="L3727" i="1"/>
  <c r="N3470" i="1"/>
  <c r="N3637" i="1"/>
  <c r="N3638" i="1"/>
  <c r="N3636" i="1"/>
  <c r="N3639" i="1"/>
  <c r="N3641" i="1"/>
  <c r="N3642" i="1"/>
  <c r="N3646" i="1"/>
  <c r="N3644" i="1"/>
  <c r="N3643" i="1"/>
  <c r="N3466" i="1"/>
  <c r="N3645" i="1"/>
  <c r="N3647" i="1"/>
  <c r="N3648" i="1"/>
  <c r="N3649" i="1"/>
  <c r="N3650" i="1"/>
  <c r="N3651" i="1"/>
  <c r="N3652" i="1"/>
  <c r="N3653" i="1"/>
  <c r="N3656" i="1"/>
  <c r="N3657" i="1"/>
  <c r="N3658" i="1"/>
  <c r="N3659" i="1"/>
  <c r="N3660" i="1"/>
  <c r="N3663" i="1"/>
  <c r="N3664" i="1"/>
  <c r="N3672" i="1"/>
  <c r="N3668" i="1"/>
  <c r="N3674" i="1"/>
  <c r="N3671" i="1"/>
  <c r="N3665" i="1"/>
  <c r="N3678" i="1"/>
  <c r="N3679" i="1"/>
  <c r="N3687" i="1"/>
  <c r="N3688" i="1"/>
  <c r="N3690" i="1"/>
  <c r="N3692" i="1"/>
  <c r="N3693" i="1"/>
  <c r="N3694" i="1"/>
  <c r="N3691" i="1"/>
  <c r="N3696" i="1"/>
  <c r="N3640" i="1"/>
  <c r="N3654" i="1"/>
  <c r="N3655" i="1"/>
  <c r="N3661" i="1"/>
  <c r="N3673" i="1"/>
  <c r="N3683" i="1"/>
  <c r="N3667" i="1"/>
  <c r="N3669" i="1"/>
  <c r="N3662" i="1"/>
  <c r="N3666" i="1"/>
  <c r="N3670" i="1"/>
  <c r="N3675" i="1"/>
  <c r="N3684" i="1"/>
  <c r="N3676" i="1"/>
  <c r="N3681" i="1"/>
  <c r="N3677" i="1"/>
  <c r="N3682" i="1"/>
  <c r="N3685" i="1"/>
  <c r="N3686" i="1"/>
  <c r="N3695" i="1"/>
  <c r="N3680" i="1"/>
  <c r="N3689" i="1"/>
  <c r="N3701" i="1"/>
  <c r="N3699" i="1"/>
  <c r="N3700" i="1"/>
  <c r="N3698" i="1"/>
  <c r="N3697" i="1"/>
  <c r="N3702" i="1"/>
  <c r="N3703" i="1"/>
  <c r="N3704" i="1"/>
  <c r="N3705" i="1"/>
  <c r="N3710" i="1"/>
  <c r="N3709" i="1"/>
  <c r="N3718" i="1"/>
  <c r="N3715" i="1"/>
  <c r="N3716" i="1"/>
  <c r="N3717" i="1"/>
  <c r="N3706" i="1"/>
  <c r="N3707" i="1"/>
  <c r="N3708" i="1"/>
  <c r="N3712" i="1"/>
  <c r="N3711" i="1"/>
  <c r="N3713" i="1"/>
  <c r="N3714" i="1"/>
  <c r="N3719" i="1"/>
  <c r="N3720" i="1"/>
  <c r="N3721" i="1"/>
  <c r="N3723" i="1"/>
  <c r="N3724" i="1"/>
  <c r="N3722" i="1"/>
  <c r="N3725" i="1"/>
  <c r="N3726" i="1"/>
  <c r="N3727" i="1"/>
  <c r="O3470" i="1"/>
  <c r="O3637" i="1"/>
  <c r="O3638" i="1"/>
  <c r="O3636" i="1"/>
  <c r="O3639" i="1"/>
  <c r="O3641" i="1"/>
  <c r="O3642" i="1"/>
  <c r="O3646" i="1"/>
  <c r="O3644" i="1"/>
  <c r="O3643" i="1"/>
  <c r="O3466" i="1"/>
  <c r="O3645" i="1"/>
  <c r="O3647" i="1"/>
  <c r="O3648" i="1"/>
  <c r="O3649" i="1"/>
  <c r="O3650" i="1"/>
  <c r="O3651" i="1"/>
  <c r="O3652" i="1"/>
  <c r="O3653" i="1"/>
  <c r="O3656" i="1"/>
  <c r="O3657" i="1"/>
  <c r="O3658" i="1"/>
  <c r="O3659" i="1"/>
  <c r="O3660" i="1"/>
  <c r="O3663" i="1"/>
  <c r="O3664" i="1"/>
  <c r="O3672" i="1"/>
  <c r="O3668" i="1"/>
  <c r="O3674" i="1"/>
  <c r="O3671" i="1"/>
  <c r="O3665" i="1"/>
  <c r="O3678" i="1"/>
  <c r="O3679" i="1"/>
  <c r="O3687" i="1"/>
  <c r="O3688" i="1"/>
  <c r="O3690" i="1"/>
  <c r="O3692" i="1"/>
  <c r="O3693" i="1"/>
  <c r="O3694" i="1"/>
  <c r="O3691" i="1"/>
  <c r="O3696" i="1"/>
  <c r="O3640" i="1"/>
  <c r="O3654" i="1"/>
  <c r="O3655" i="1"/>
  <c r="O3661" i="1"/>
  <c r="O3673" i="1"/>
  <c r="O3683" i="1"/>
  <c r="O3667" i="1"/>
  <c r="O3669" i="1"/>
  <c r="O3662" i="1"/>
  <c r="O3666" i="1"/>
  <c r="O3670" i="1"/>
  <c r="O3675" i="1"/>
  <c r="O3684" i="1"/>
  <c r="O3676" i="1"/>
  <c r="O3681" i="1"/>
  <c r="O3677" i="1"/>
  <c r="O3682" i="1"/>
  <c r="O3685" i="1"/>
  <c r="O3686" i="1"/>
  <c r="O3695" i="1"/>
  <c r="O3680" i="1"/>
  <c r="O3689" i="1"/>
  <c r="O3701" i="1"/>
  <c r="O3699" i="1"/>
  <c r="O3700" i="1"/>
  <c r="O3698" i="1"/>
  <c r="O3697" i="1"/>
  <c r="O3702" i="1"/>
  <c r="O3703" i="1"/>
  <c r="O3704" i="1"/>
  <c r="O3705" i="1"/>
  <c r="O3710" i="1"/>
  <c r="O3709" i="1"/>
  <c r="O3718" i="1"/>
  <c r="O3715" i="1"/>
  <c r="O3716" i="1"/>
  <c r="O3717" i="1"/>
  <c r="O3706" i="1"/>
  <c r="O3707" i="1"/>
  <c r="O3708" i="1"/>
  <c r="O3712" i="1"/>
  <c r="O3711" i="1"/>
  <c r="O3713" i="1"/>
  <c r="O3714" i="1"/>
  <c r="O3719" i="1"/>
  <c r="O3720" i="1"/>
  <c r="O3721" i="1"/>
  <c r="O3723" i="1"/>
  <c r="O3724" i="1"/>
  <c r="O3722" i="1"/>
  <c r="O3725" i="1"/>
  <c r="O3726" i="1"/>
  <c r="O3727" i="1"/>
  <c r="T3470" i="1"/>
  <c r="T3637" i="1"/>
  <c r="T3638" i="1"/>
  <c r="T3636" i="1"/>
  <c r="T3639" i="1"/>
  <c r="T3641" i="1"/>
  <c r="T3642" i="1"/>
  <c r="T3646" i="1"/>
  <c r="T3644" i="1"/>
  <c r="T3643" i="1"/>
  <c r="T3466" i="1"/>
  <c r="T3645" i="1"/>
  <c r="T3647" i="1"/>
  <c r="T3648" i="1"/>
  <c r="T3649" i="1"/>
  <c r="T3650" i="1"/>
  <c r="T3651" i="1"/>
  <c r="T3652" i="1"/>
  <c r="T3653" i="1"/>
  <c r="T3656" i="1"/>
  <c r="T3657" i="1"/>
  <c r="T3658" i="1"/>
  <c r="T3659" i="1"/>
  <c r="T3660" i="1"/>
  <c r="T3663" i="1"/>
  <c r="T3664" i="1"/>
  <c r="T3672" i="1"/>
  <c r="T3668" i="1"/>
  <c r="T3674" i="1"/>
  <c r="T3671" i="1"/>
  <c r="T3665" i="1"/>
  <c r="T3678" i="1"/>
  <c r="T3679" i="1"/>
  <c r="T3687" i="1"/>
  <c r="T3688" i="1"/>
  <c r="T3690" i="1"/>
  <c r="T3692" i="1"/>
  <c r="T3693" i="1"/>
  <c r="T3694" i="1"/>
  <c r="T3691" i="1"/>
  <c r="T3696" i="1"/>
  <c r="T3640" i="1"/>
  <c r="T3654" i="1"/>
  <c r="T3655" i="1"/>
  <c r="T3661" i="1"/>
  <c r="T3673" i="1"/>
  <c r="T3683" i="1"/>
  <c r="T3667" i="1"/>
  <c r="T3669" i="1"/>
  <c r="T3662" i="1"/>
  <c r="T3666" i="1"/>
  <c r="T3670" i="1"/>
  <c r="T3675" i="1"/>
  <c r="T3684" i="1"/>
  <c r="T3676" i="1"/>
  <c r="T3681" i="1"/>
  <c r="T3677" i="1"/>
  <c r="T3682" i="1"/>
  <c r="T3685" i="1"/>
  <c r="T3686" i="1"/>
  <c r="T3695" i="1"/>
  <c r="T3680" i="1"/>
  <c r="T3689" i="1"/>
  <c r="T3701" i="1"/>
  <c r="T3699" i="1"/>
  <c r="T3700" i="1"/>
  <c r="T3698" i="1"/>
  <c r="T3697" i="1"/>
  <c r="T3702" i="1"/>
  <c r="T3703" i="1"/>
  <c r="T3704" i="1"/>
  <c r="T3705" i="1"/>
  <c r="T3710" i="1"/>
  <c r="T3709" i="1"/>
  <c r="T3718" i="1"/>
  <c r="T3715" i="1"/>
  <c r="T3716" i="1"/>
  <c r="T3717" i="1"/>
  <c r="T3706" i="1"/>
  <c r="T3707" i="1"/>
  <c r="T3708" i="1"/>
  <c r="T3712" i="1"/>
  <c r="T3711" i="1"/>
  <c r="T3713" i="1"/>
  <c r="T3714" i="1"/>
  <c r="T3719" i="1"/>
  <c r="T3720" i="1"/>
  <c r="T3721" i="1"/>
  <c r="T3723" i="1"/>
  <c r="T3724" i="1"/>
  <c r="T3722" i="1"/>
  <c r="T3725" i="1"/>
  <c r="T3726" i="1"/>
  <c r="T3727" i="1"/>
  <c r="U3470" i="1"/>
  <c r="U3637" i="1"/>
  <c r="U3638" i="1"/>
  <c r="U3636" i="1"/>
  <c r="U3639" i="1"/>
  <c r="U3641" i="1"/>
  <c r="U3642" i="1"/>
  <c r="U3646" i="1"/>
  <c r="U3644" i="1"/>
  <c r="U3643" i="1"/>
  <c r="U3466" i="1"/>
  <c r="U3645" i="1"/>
  <c r="U3647" i="1"/>
  <c r="U3648" i="1"/>
  <c r="U3649" i="1"/>
  <c r="U3650" i="1"/>
  <c r="U3651" i="1"/>
  <c r="U3652" i="1"/>
  <c r="U3653" i="1"/>
  <c r="U3656" i="1"/>
  <c r="U3657" i="1"/>
  <c r="U3658" i="1"/>
  <c r="U3659" i="1"/>
  <c r="U3660" i="1"/>
  <c r="U3663" i="1"/>
  <c r="U3664" i="1"/>
  <c r="U3672" i="1"/>
  <c r="U3668" i="1"/>
  <c r="U3674" i="1"/>
  <c r="U3671" i="1"/>
  <c r="U3665" i="1"/>
  <c r="U3678" i="1"/>
  <c r="U3679" i="1"/>
  <c r="U3687" i="1"/>
  <c r="U3688" i="1"/>
  <c r="U3690" i="1"/>
  <c r="U3692" i="1"/>
  <c r="U3693" i="1"/>
  <c r="U3694" i="1"/>
  <c r="U3691" i="1"/>
  <c r="U3696" i="1"/>
  <c r="U3640" i="1"/>
  <c r="U3654" i="1"/>
  <c r="U3655" i="1"/>
  <c r="U3661" i="1"/>
  <c r="U3673" i="1"/>
  <c r="U3683" i="1"/>
  <c r="U3667" i="1"/>
  <c r="U3669" i="1"/>
  <c r="U3662" i="1"/>
  <c r="U3666" i="1"/>
  <c r="U3670" i="1"/>
  <c r="U3675" i="1"/>
  <c r="U3684" i="1"/>
  <c r="U3676" i="1"/>
  <c r="U3681" i="1"/>
  <c r="U3677" i="1"/>
  <c r="U3682" i="1"/>
  <c r="U3685" i="1"/>
  <c r="U3686" i="1"/>
  <c r="U3695" i="1"/>
  <c r="U3680" i="1"/>
  <c r="U3689" i="1"/>
  <c r="U3701" i="1"/>
  <c r="U3699" i="1"/>
  <c r="U3700" i="1"/>
  <c r="U3698" i="1"/>
  <c r="U3697" i="1"/>
  <c r="U3702" i="1"/>
  <c r="U3703" i="1"/>
  <c r="U3704" i="1"/>
  <c r="U3705" i="1"/>
  <c r="U3710" i="1"/>
  <c r="U3709" i="1"/>
  <c r="U3718" i="1"/>
  <c r="U3715" i="1"/>
  <c r="U3716" i="1"/>
  <c r="U3717" i="1"/>
  <c r="U3706" i="1"/>
  <c r="U3707" i="1"/>
  <c r="U3708" i="1"/>
  <c r="U3712" i="1"/>
  <c r="U3711" i="1"/>
  <c r="U3713" i="1"/>
  <c r="U3714" i="1"/>
  <c r="U3719" i="1"/>
  <c r="U3720" i="1"/>
  <c r="U3721" i="1"/>
  <c r="U3723" i="1"/>
  <c r="U3724" i="1"/>
  <c r="U3722" i="1"/>
  <c r="U3725" i="1"/>
  <c r="U3726" i="1"/>
  <c r="U3727" i="1"/>
  <c r="V3470" i="1"/>
  <c r="V3637" i="1"/>
  <c r="V3638" i="1"/>
  <c r="V3636" i="1"/>
  <c r="V3639" i="1"/>
  <c r="V3641" i="1"/>
  <c r="V3642" i="1"/>
  <c r="V3646" i="1"/>
  <c r="V3644" i="1"/>
  <c r="V3643" i="1"/>
  <c r="V3466" i="1"/>
  <c r="V3645" i="1"/>
  <c r="V3647" i="1"/>
  <c r="V3648" i="1"/>
  <c r="V3649" i="1"/>
  <c r="V3650" i="1"/>
  <c r="V3651" i="1"/>
  <c r="V3652" i="1"/>
  <c r="V3653" i="1"/>
  <c r="V3656" i="1"/>
  <c r="V3657" i="1"/>
  <c r="V3658" i="1"/>
  <c r="V3659" i="1"/>
  <c r="V3660" i="1"/>
  <c r="V3663" i="1"/>
  <c r="V3664" i="1"/>
  <c r="V3672" i="1"/>
  <c r="V3668" i="1"/>
  <c r="V3674" i="1"/>
  <c r="V3671" i="1"/>
  <c r="V3665" i="1"/>
  <c r="V3678" i="1"/>
  <c r="V3679" i="1"/>
  <c r="V3687" i="1"/>
  <c r="V3688" i="1"/>
  <c r="V3690" i="1"/>
  <c r="V3692" i="1"/>
  <c r="V3693" i="1"/>
  <c r="V3694" i="1"/>
  <c r="V3691" i="1"/>
  <c r="V3696" i="1"/>
  <c r="V3640" i="1"/>
  <c r="V3654" i="1"/>
  <c r="V3655" i="1"/>
  <c r="V3661" i="1"/>
  <c r="V3673" i="1"/>
  <c r="V3683" i="1"/>
  <c r="V3667" i="1"/>
  <c r="V3669" i="1"/>
  <c r="V3662" i="1"/>
  <c r="V3666" i="1"/>
  <c r="V3670" i="1"/>
  <c r="V3675" i="1"/>
  <c r="V3684" i="1"/>
  <c r="V3676" i="1"/>
  <c r="V3681" i="1"/>
  <c r="V3677" i="1"/>
  <c r="V3682" i="1"/>
  <c r="V3685" i="1"/>
  <c r="V3686" i="1"/>
  <c r="V3695" i="1"/>
  <c r="V3680" i="1"/>
  <c r="V3689" i="1"/>
  <c r="V3701" i="1"/>
  <c r="V3699" i="1"/>
  <c r="V3700" i="1"/>
  <c r="V3698" i="1"/>
  <c r="V3697" i="1"/>
  <c r="V3702" i="1"/>
  <c r="V3703" i="1"/>
  <c r="V3704" i="1"/>
  <c r="V3705" i="1"/>
  <c r="V3710" i="1"/>
  <c r="V3709" i="1"/>
  <c r="V3718" i="1"/>
  <c r="V3715" i="1"/>
  <c r="V3716" i="1"/>
  <c r="V3717" i="1"/>
  <c r="V3706" i="1"/>
  <c r="V3707" i="1"/>
  <c r="V3708" i="1"/>
  <c r="V3712" i="1"/>
  <c r="V3711" i="1"/>
  <c r="V3713" i="1"/>
  <c r="V3714" i="1"/>
  <c r="V3719" i="1"/>
  <c r="V3720" i="1"/>
  <c r="V3721" i="1"/>
  <c r="V3723" i="1"/>
  <c r="V3724" i="1"/>
  <c r="V3722" i="1"/>
  <c r="V3725" i="1"/>
  <c r="V3726" i="1"/>
  <c r="V3727" i="1"/>
  <c r="W3470" i="1"/>
  <c r="W3637" i="1"/>
  <c r="W3638" i="1"/>
  <c r="W3636" i="1"/>
  <c r="W3639" i="1"/>
  <c r="W3641" i="1"/>
  <c r="W3642" i="1"/>
  <c r="W3646" i="1"/>
  <c r="W3644" i="1"/>
  <c r="W3643" i="1"/>
  <c r="W3466" i="1"/>
  <c r="W3645" i="1"/>
  <c r="W3647" i="1"/>
  <c r="W3648" i="1"/>
  <c r="W3649" i="1"/>
  <c r="W3650" i="1"/>
  <c r="W3651" i="1"/>
  <c r="W3652" i="1"/>
  <c r="W3653" i="1"/>
  <c r="W3656" i="1"/>
  <c r="W3657" i="1"/>
  <c r="W3658" i="1"/>
  <c r="W3659" i="1"/>
  <c r="W3660" i="1"/>
  <c r="W3663" i="1"/>
  <c r="W3664" i="1"/>
  <c r="W3672" i="1"/>
  <c r="W3668" i="1"/>
  <c r="W3674" i="1"/>
  <c r="W3671" i="1"/>
  <c r="W3665" i="1"/>
  <c r="W3678" i="1"/>
  <c r="W3679" i="1"/>
  <c r="W3687" i="1"/>
  <c r="W3688" i="1"/>
  <c r="W3690" i="1"/>
  <c r="W3692" i="1"/>
  <c r="W3693" i="1"/>
  <c r="W3694" i="1"/>
  <c r="W3691" i="1"/>
  <c r="W3696" i="1"/>
  <c r="W3640" i="1"/>
  <c r="W3654" i="1"/>
  <c r="W3655" i="1"/>
  <c r="W3661" i="1"/>
  <c r="W3673" i="1"/>
  <c r="W3683" i="1"/>
  <c r="W3667" i="1"/>
  <c r="W3669" i="1"/>
  <c r="W3662" i="1"/>
  <c r="W3666" i="1"/>
  <c r="W3670" i="1"/>
  <c r="W3675" i="1"/>
  <c r="W3684" i="1"/>
  <c r="W3676" i="1"/>
  <c r="W3681" i="1"/>
  <c r="W3677" i="1"/>
  <c r="W3682" i="1"/>
  <c r="W3685" i="1"/>
  <c r="W3686" i="1"/>
  <c r="W3695" i="1"/>
  <c r="W3680" i="1"/>
  <c r="W3689" i="1"/>
  <c r="W3701" i="1"/>
  <c r="W3699" i="1"/>
  <c r="W3700" i="1"/>
  <c r="W3698" i="1"/>
  <c r="W3697" i="1"/>
  <c r="W3702" i="1"/>
  <c r="W3703" i="1"/>
  <c r="W3704" i="1"/>
  <c r="W3705" i="1"/>
  <c r="W3710" i="1"/>
  <c r="W3709" i="1"/>
  <c r="W3718" i="1"/>
  <c r="W3715" i="1"/>
  <c r="W3716" i="1"/>
  <c r="W3717" i="1"/>
  <c r="W3706" i="1"/>
  <c r="W3707" i="1"/>
  <c r="W3708" i="1"/>
  <c r="W3712" i="1"/>
  <c r="W3711" i="1"/>
  <c r="W3713" i="1"/>
  <c r="W3714" i="1"/>
  <c r="W3719" i="1"/>
  <c r="W3720" i="1"/>
  <c r="W3721" i="1"/>
  <c r="W3723" i="1"/>
  <c r="W3724" i="1"/>
  <c r="W3722" i="1"/>
  <c r="W3725" i="1"/>
  <c r="W3726" i="1"/>
  <c r="W3727" i="1"/>
  <c r="W3577" i="1" l="1"/>
  <c r="V3577" i="1"/>
  <c r="V3" i="1"/>
  <c r="V2" i="1"/>
  <c r="V4" i="1"/>
  <c r="V5" i="1"/>
  <c r="V6" i="1"/>
  <c r="V7" i="1"/>
  <c r="V8" i="1"/>
  <c r="V9" i="1"/>
  <c r="V10" i="1"/>
  <c r="V11" i="1"/>
  <c r="V12" i="1"/>
  <c r="V13" i="1"/>
  <c r="V14" i="1"/>
  <c r="V15" i="1"/>
  <c r="V18" i="1"/>
  <c r="V17" i="1"/>
  <c r="V16" i="1"/>
  <c r="V19" i="1"/>
  <c r="V21" i="1"/>
  <c r="V20" i="1"/>
  <c r="V22" i="1"/>
  <c r="V23" i="1"/>
  <c r="V24" i="1"/>
  <c r="V26" i="1"/>
  <c r="V25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3" i="1"/>
  <c r="V42" i="1"/>
  <c r="V44" i="1"/>
  <c r="V45" i="1"/>
  <c r="V47" i="1"/>
  <c r="V46" i="1"/>
  <c r="V48" i="1"/>
  <c r="V49" i="1"/>
  <c r="V50" i="1"/>
  <c r="V51" i="1"/>
  <c r="V52" i="1"/>
  <c r="V55" i="1"/>
  <c r="V54" i="1"/>
  <c r="V56" i="1"/>
  <c r="V53" i="1"/>
  <c r="V58" i="1"/>
  <c r="V59" i="1"/>
  <c r="V60" i="1"/>
  <c r="V57" i="1"/>
  <c r="V61" i="1"/>
  <c r="V66" i="1"/>
  <c r="V62" i="1"/>
  <c r="V64" i="1"/>
  <c r="V63" i="1"/>
  <c r="V65" i="1"/>
  <c r="V67" i="1"/>
  <c r="V70" i="1"/>
  <c r="V69" i="1"/>
  <c r="V68" i="1"/>
  <c r="V73" i="1"/>
  <c r="V74" i="1"/>
  <c r="V71" i="1"/>
  <c r="V75" i="1"/>
  <c r="V72" i="1"/>
  <c r="V76" i="1"/>
  <c r="V78" i="1"/>
  <c r="V77" i="1"/>
  <c r="V79" i="1"/>
  <c r="V80" i="1"/>
  <c r="V83" i="1"/>
  <c r="V81" i="1"/>
  <c r="V84" i="1"/>
  <c r="V85" i="1"/>
  <c r="V82" i="1"/>
  <c r="V87" i="1"/>
  <c r="V86" i="1"/>
  <c r="V88" i="1"/>
  <c r="V89" i="1"/>
  <c r="V91" i="1"/>
  <c r="V90" i="1"/>
  <c r="V92" i="1"/>
  <c r="V94" i="1"/>
  <c r="V95" i="1"/>
  <c r="V96" i="1"/>
  <c r="V93" i="1"/>
  <c r="V97" i="1"/>
  <c r="V98" i="1"/>
  <c r="V99" i="1"/>
  <c r="V100" i="1"/>
  <c r="V101" i="1"/>
  <c r="V102" i="1"/>
  <c r="V103" i="1"/>
  <c r="V106" i="1"/>
  <c r="V104" i="1"/>
  <c r="V105" i="1"/>
  <c r="V108" i="1"/>
  <c r="V107" i="1"/>
  <c r="V109" i="1"/>
  <c r="V110" i="1"/>
  <c r="V111" i="1"/>
  <c r="V112" i="1"/>
  <c r="V113" i="1"/>
  <c r="V114" i="1"/>
  <c r="V115" i="1"/>
  <c r="V117" i="1"/>
  <c r="V116" i="1"/>
  <c r="V119" i="1"/>
  <c r="V118" i="1"/>
  <c r="V120" i="1"/>
  <c r="V121" i="1"/>
  <c r="V122" i="1"/>
  <c r="V124" i="1"/>
  <c r="V123" i="1"/>
  <c r="V125" i="1"/>
  <c r="V126" i="1"/>
  <c r="V127" i="1"/>
  <c r="V128" i="1"/>
  <c r="V130" i="1"/>
  <c r="V129" i="1"/>
  <c r="V132" i="1"/>
  <c r="V131" i="1"/>
  <c r="V133" i="1"/>
  <c r="V134" i="1"/>
  <c r="V135" i="1"/>
  <c r="V136" i="1"/>
  <c r="V138" i="1"/>
  <c r="V137" i="1"/>
  <c r="V139" i="1"/>
  <c r="V140" i="1"/>
  <c r="V141" i="1"/>
  <c r="V143" i="1"/>
  <c r="V142" i="1"/>
  <c r="V144" i="1"/>
  <c r="V145" i="1"/>
  <c r="V146" i="1"/>
  <c r="V147" i="1"/>
  <c r="V148" i="1"/>
  <c r="V149" i="1"/>
  <c r="V150" i="1"/>
  <c r="V152" i="1"/>
  <c r="V153" i="1"/>
  <c r="V151" i="1"/>
  <c r="V154" i="1"/>
  <c r="V155" i="1"/>
  <c r="V156" i="1"/>
  <c r="V157" i="1"/>
  <c r="V158" i="1"/>
  <c r="V159" i="1"/>
  <c r="V161" i="1"/>
  <c r="V160" i="1"/>
  <c r="V162" i="1"/>
  <c r="V163" i="1"/>
  <c r="V165" i="1"/>
  <c r="V164" i="1"/>
  <c r="V166" i="1"/>
  <c r="V169" i="1"/>
  <c r="V167" i="1"/>
  <c r="V168" i="1"/>
  <c r="V171" i="1"/>
  <c r="V172" i="1"/>
  <c r="V170" i="1"/>
  <c r="V173" i="1"/>
  <c r="V174" i="1"/>
  <c r="V175" i="1"/>
  <c r="V176" i="1"/>
  <c r="V177" i="1"/>
  <c r="V178" i="1"/>
  <c r="V180" i="1"/>
  <c r="V179" i="1"/>
  <c r="V182" i="1"/>
  <c r="V181" i="1"/>
  <c r="V183" i="1"/>
  <c r="V184" i="1"/>
  <c r="V185" i="1"/>
  <c r="V186" i="1"/>
  <c r="V187" i="1"/>
  <c r="V188" i="1"/>
  <c r="V189" i="1"/>
  <c r="V190" i="1"/>
  <c r="V191" i="1"/>
  <c r="V193" i="1"/>
  <c r="V192" i="1"/>
  <c r="V194" i="1"/>
  <c r="V195" i="1"/>
  <c r="V196" i="1"/>
  <c r="V198" i="1"/>
  <c r="V197" i="1"/>
  <c r="V199" i="1"/>
  <c r="V201" i="1"/>
  <c r="V200" i="1"/>
  <c r="V203" i="1"/>
  <c r="V202" i="1"/>
  <c r="V204" i="1"/>
  <c r="V205" i="1"/>
  <c r="V206" i="1"/>
  <c r="V207" i="1"/>
  <c r="V208" i="1"/>
  <c r="V209" i="1"/>
  <c r="V210" i="1"/>
  <c r="V211" i="1"/>
  <c r="V212" i="1"/>
  <c r="V214" i="1"/>
  <c r="V213" i="1"/>
  <c r="V215" i="1"/>
  <c r="V216" i="1"/>
  <c r="V220" i="1"/>
  <c r="V219" i="1"/>
  <c r="V218" i="1"/>
  <c r="V221" i="1"/>
  <c r="V217" i="1"/>
  <c r="V223" i="1"/>
  <c r="V222" i="1"/>
  <c r="V224" i="1"/>
  <c r="V226" i="1"/>
  <c r="V225" i="1"/>
  <c r="V227" i="1"/>
  <c r="V228" i="1"/>
  <c r="V230" i="1"/>
  <c r="V229" i="1"/>
  <c r="V231" i="1"/>
  <c r="V233" i="1"/>
  <c r="V232" i="1"/>
  <c r="V234" i="1"/>
  <c r="V235" i="1"/>
  <c r="V236" i="1"/>
  <c r="V238" i="1"/>
  <c r="V237" i="1"/>
  <c r="V239" i="1"/>
  <c r="V240" i="1"/>
  <c r="V241" i="1"/>
  <c r="V242" i="1"/>
  <c r="V243" i="1"/>
  <c r="V244" i="1"/>
  <c r="V245" i="1"/>
  <c r="V246" i="1"/>
  <c r="V247" i="1"/>
  <c r="V248" i="1"/>
  <c r="V249" i="1"/>
  <c r="V251" i="1"/>
  <c r="V250" i="1"/>
  <c r="V252" i="1"/>
  <c r="V254" i="1"/>
  <c r="V253" i="1"/>
  <c r="V255" i="1"/>
  <c r="V256" i="1"/>
  <c r="V257" i="1"/>
  <c r="V258" i="1"/>
  <c r="V259" i="1"/>
  <c r="V260" i="1"/>
  <c r="V261" i="1"/>
  <c r="V262" i="1"/>
  <c r="V263" i="1"/>
  <c r="V264" i="1"/>
  <c r="V265" i="1"/>
  <c r="V267" i="1"/>
  <c r="V266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4" i="1"/>
  <c r="V283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1" i="1"/>
  <c r="V302" i="1"/>
  <c r="V300" i="1"/>
  <c r="V304" i="1"/>
  <c r="V305" i="1"/>
  <c r="V303" i="1"/>
  <c r="V306" i="1"/>
  <c r="V307" i="1"/>
  <c r="V309" i="1"/>
  <c r="V308" i="1"/>
  <c r="V310" i="1"/>
  <c r="V311" i="1"/>
  <c r="V312" i="1"/>
  <c r="V314" i="1"/>
  <c r="V313" i="1"/>
  <c r="V317" i="1"/>
  <c r="V316" i="1"/>
  <c r="V315" i="1"/>
  <c r="V322" i="1"/>
  <c r="V318" i="1"/>
  <c r="V321" i="1"/>
  <c r="V319" i="1"/>
  <c r="V320" i="1"/>
  <c r="V323" i="1"/>
  <c r="V324" i="1"/>
  <c r="V326" i="1"/>
  <c r="V325" i="1"/>
  <c r="V327" i="1"/>
  <c r="V329" i="1"/>
  <c r="V330" i="1"/>
  <c r="V331" i="1"/>
  <c r="V328" i="1"/>
  <c r="V332" i="1"/>
  <c r="V334" i="1"/>
  <c r="V333" i="1"/>
  <c r="V335" i="1"/>
  <c r="V338" i="1"/>
  <c r="V339" i="1"/>
  <c r="V336" i="1"/>
  <c r="V337" i="1"/>
  <c r="V340" i="1"/>
  <c r="V343" i="1"/>
  <c r="V344" i="1"/>
  <c r="V341" i="1"/>
  <c r="V342" i="1"/>
  <c r="V348" i="1"/>
  <c r="V345" i="1"/>
  <c r="V349" i="1"/>
  <c r="V347" i="1"/>
  <c r="V351" i="1"/>
  <c r="V346" i="1"/>
  <c r="V350" i="1"/>
  <c r="V352" i="1"/>
  <c r="V353" i="1"/>
  <c r="V354" i="1"/>
  <c r="V355" i="1"/>
  <c r="V359" i="1"/>
  <c r="V358" i="1"/>
  <c r="V357" i="1"/>
  <c r="V356" i="1"/>
  <c r="V361" i="1"/>
  <c r="V362" i="1"/>
  <c r="V363" i="1"/>
  <c r="V360" i="1"/>
  <c r="V364" i="1"/>
  <c r="V365" i="1"/>
  <c r="V366" i="1"/>
  <c r="V368" i="1"/>
  <c r="V369" i="1"/>
  <c r="V370" i="1"/>
  <c r="V367" i="1"/>
  <c r="V372" i="1"/>
  <c r="V374" i="1"/>
  <c r="V375" i="1"/>
  <c r="V373" i="1"/>
  <c r="V371" i="1"/>
  <c r="V377" i="1"/>
  <c r="V378" i="1"/>
  <c r="V376" i="1"/>
  <c r="V379" i="1"/>
  <c r="V380" i="1"/>
  <c r="V381" i="1"/>
  <c r="V383" i="1"/>
  <c r="V382" i="1"/>
  <c r="V385" i="1"/>
  <c r="V384" i="1"/>
  <c r="V388" i="1"/>
  <c r="V387" i="1"/>
  <c r="V386" i="1"/>
  <c r="V389" i="1"/>
  <c r="V390" i="1"/>
  <c r="V391" i="1"/>
  <c r="V392" i="1"/>
  <c r="V393" i="1"/>
  <c r="V394" i="1"/>
  <c r="V395" i="1"/>
  <c r="V396" i="1"/>
  <c r="V397" i="1"/>
  <c r="V399" i="1"/>
  <c r="V398" i="1"/>
  <c r="V402" i="1"/>
  <c r="V400" i="1"/>
  <c r="V401" i="1"/>
  <c r="V404" i="1"/>
  <c r="V403" i="1"/>
  <c r="V405" i="1"/>
  <c r="V406" i="1"/>
  <c r="V407" i="1"/>
  <c r="V408" i="1"/>
  <c r="V409" i="1"/>
  <c r="V411" i="1"/>
  <c r="V410" i="1"/>
  <c r="V412" i="1"/>
  <c r="V413" i="1"/>
  <c r="V414" i="1"/>
  <c r="V416" i="1"/>
  <c r="V415" i="1"/>
  <c r="V419" i="1"/>
  <c r="V417" i="1"/>
  <c r="V420" i="1"/>
  <c r="V418" i="1"/>
  <c r="V422" i="1"/>
  <c r="V421" i="1"/>
  <c r="V424" i="1"/>
  <c r="V423" i="1"/>
  <c r="V426" i="1"/>
  <c r="V425" i="1"/>
  <c r="V427" i="1"/>
  <c r="V428" i="1"/>
  <c r="V430" i="1"/>
  <c r="V429" i="1"/>
  <c r="V431" i="1"/>
  <c r="V433" i="1"/>
  <c r="V432" i="1"/>
  <c r="V435" i="1"/>
  <c r="V434" i="1"/>
  <c r="V437" i="1"/>
  <c r="V436" i="1"/>
  <c r="V438" i="1"/>
  <c r="V440" i="1"/>
  <c r="V439" i="1"/>
  <c r="V441" i="1"/>
  <c r="V442" i="1"/>
  <c r="V444" i="1"/>
  <c r="V443" i="1"/>
  <c r="V445" i="1"/>
  <c r="V447" i="1"/>
  <c r="V448" i="1"/>
  <c r="V446" i="1"/>
  <c r="V449" i="1"/>
  <c r="V450" i="1"/>
  <c r="V451" i="1"/>
  <c r="V453" i="1"/>
  <c r="V452" i="1"/>
  <c r="V454" i="1"/>
  <c r="V455" i="1"/>
  <c r="V458" i="1"/>
  <c r="V457" i="1"/>
  <c r="V456" i="1"/>
  <c r="V460" i="1"/>
  <c r="V459" i="1"/>
  <c r="V461" i="1"/>
  <c r="V462" i="1"/>
  <c r="V463" i="1"/>
  <c r="V464" i="1"/>
  <c r="V465" i="1"/>
  <c r="V467" i="1"/>
  <c r="V466" i="1"/>
  <c r="V468" i="1"/>
  <c r="V470" i="1"/>
  <c r="V471" i="1"/>
  <c r="V469" i="1"/>
  <c r="V472" i="1"/>
  <c r="V473" i="1"/>
  <c r="V474" i="1"/>
  <c r="V475" i="1"/>
  <c r="V476" i="1"/>
  <c r="V477" i="1"/>
  <c r="V478" i="1"/>
  <c r="V479" i="1"/>
  <c r="V480" i="1"/>
  <c r="V481" i="1"/>
  <c r="V484" i="1"/>
  <c r="V482" i="1"/>
  <c r="V483" i="1"/>
  <c r="V485" i="1"/>
  <c r="V486" i="1"/>
  <c r="V487" i="1"/>
  <c r="V489" i="1"/>
  <c r="V488" i="1"/>
  <c r="V490" i="1"/>
  <c r="V491" i="1"/>
  <c r="V492" i="1"/>
  <c r="V493" i="1"/>
  <c r="V494" i="1"/>
  <c r="V495" i="1"/>
  <c r="V496" i="1"/>
  <c r="V497" i="1"/>
  <c r="V498" i="1"/>
  <c r="V499" i="1"/>
  <c r="V502" i="1"/>
  <c r="V501" i="1"/>
  <c r="V500" i="1"/>
  <c r="V505" i="1"/>
  <c r="V504" i="1"/>
  <c r="V503" i="1"/>
  <c r="V506" i="1"/>
  <c r="V507" i="1"/>
  <c r="V509" i="1"/>
  <c r="V508" i="1"/>
  <c r="V510" i="1"/>
  <c r="V511" i="1"/>
  <c r="V512" i="1"/>
  <c r="V513" i="1"/>
  <c r="V514" i="1"/>
  <c r="V515" i="1"/>
  <c r="V516" i="1"/>
  <c r="V518" i="1"/>
  <c r="V517" i="1"/>
  <c r="V519" i="1"/>
  <c r="V520" i="1"/>
  <c r="V522" i="1"/>
  <c r="V521" i="1"/>
  <c r="V523" i="1"/>
  <c r="V526" i="1"/>
  <c r="V527" i="1"/>
  <c r="V524" i="1"/>
  <c r="V525" i="1"/>
  <c r="V530" i="1"/>
  <c r="V532" i="1"/>
  <c r="V533" i="1"/>
  <c r="V529" i="1"/>
  <c r="V531" i="1"/>
  <c r="V528" i="1"/>
  <c r="V534" i="1"/>
  <c r="V536" i="1"/>
  <c r="V535" i="1"/>
  <c r="V537" i="1"/>
  <c r="V538" i="1"/>
  <c r="V539" i="1"/>
  <c r="V540" i="1"/>
  <c r="V542" i="1"/>
  <c r="V541" i="1"/>
  <c r="V547" i="1"/>
  <c r="V543" i="1"/>
  <c r="V546" i="1"/>
  <c r="V545" i="1"/>
  <c r="V544" i="1"/>
  <c r="V548" i="1"/>
  <c r="V550" i="1"/>
  <c r="V549" i="1"/>
  <c r="V551" i="1"/>
  <c r="V552" i="1"/>
  <c r="V555" i="1"/>
  <c r="V557" i="1"/>
  <c r="V553" i="1"/>
  <c r="V559" i="1"/>
  <c r="V560" i="1"/>
  <c r="V558" i="1"/>
  <c r="V554" i="1"/>
  <c r="V556" i="1"/>
  <c r="V562" i="1"/>
  <c r="V563" i="1"/>
  <c r="V561" i="1"/>
  <c r="V564" i="1"/>
  <c r="V566" i="1"/>
  <c r="V565" i="1"/>
  <c r="V567" i="1"/>
  <c r="V569" i="1"/>
  <c r="V571" i="1"/>
  <c r="V568" i="1"/>
  <c r="V570" i="1"/>
  <c r="V573" i="1"/>
  <c r="V572" i="1"/>
  <c r="V574" i="1"/>
  <c r="V576" i="1"/>
  <c r="V578" i="1"/>
  <c r="V580" i="1"/>
  <c r="V579" i="1"/>
  <c r="V577" i="1"/>
  <c r="V575" i="1"/>
  <c r="V581" i="1"/>
  <c r="V583" i="1"/>
  <c r="V582" i="1"/>
  <c r="V584" i="1"/>
  <c r="V586" i="1"/>
  <c r="V585" i="1"/>
  <c r="V587" i="1"/>
  <c r="V588" i="1"/>
  <c r="V591" i="1"/>
  <c r="V590" i="1"/>
  <c r="V593" i="1"/>
  <c r="V592" i="1"/>
  <c r="V589" i="1"/>
  <c r="V595" i="1"/>
  <c r="V600" i="1"/>
  <c r="V597" i="1"/>
  <c r="V594" i="1"/>
  <c r="V596" i="1"/>
  <c r="V598" i="1"/>
  <c r="V599" i="1"/>
  <c r="V601" i="1"/>
  <c r="V602" i="1"/>
  <c r="V603" i="1"/>
  <c r="V604" i="1"/>
  <c r="V606" i="1"/>
  <c r="V607" i="1"/>
  <c r="V605" i="1"/>
  <c r="V608" i="1"/>
  <c r="V609" i="1"/>
  <c r="V612" i="1"/>
  <c r="V611" i="1"/>
  <c r="V610" i="1"/>
  <c r="V613" i="1"/>
  <c r="V614" i="1"/>
  <c r="V615" i="1"/>
  <c r="V616" i="1"/>
  <c r="V617" i="1"/>
  <c r="V619" i="1"/>
  <c r="V618" i="1"/>
  <c r="V620" i="1"/>
  <c r="V621" i="1"/>
  <c r="V622" i="1"/>
  <c r="V624" i="1"/>
  <c r="V623" i="1"/>
  <c r="V625" i="1"/>
  <c r="V626" i="1"/>
  <c r="V627" i="1"/>
  <c r="V628" i="1"/>
  <c r="V630" i="1"/>
  <c r="V629" i="1"/>
  <c r="V631" i="1"/>
  <c r="V633" i="1"/>
  <c r="V632" i="1"/>
  <c r="V634" i="1"/>
  <c r="V635" i="1"/>
  <c r="V636" i="1"/>
  <c r="V637" i="1"/>
  <c r="V639" i="1"/>
  <c r="V640" i="1"/>
  <c r="V638" i="1"/>
  <c r="V641" i="1"/>
  <c r="V642" i="1"/>
  <c r="V643" i="1"/>
  <c r="V644" i="1"/>
  <c r="V645" i="1"/>
  <c r="V646" i="1"/>
  <c r="V647" i="1"/>
  <c r="V649" i="1"/>
  <c r="V648" i="1"/>
  <c r="V650" i="1"/>
  <c r="V651" i="1"/>
  <c r="V652" i="1"/>
  <c r="V654" i="1"/>
  <c r="V653" i="1"/>
  <c r="V655" i="1"/>
  <c r="V657" i="1"/>
  <c r="V656" i="1"/>
  <c r="V659" i="1"/>
  <c r="V658" i="1"/>
  <c r="V660" i="1"/>
  <c r="V665" i="1"/>
  <c r="V663" i="1"/>
  <c r="V662" i="1"/>
  <c r="V664" i="1"/>
  <c r="V661" i="1"/>
  <c r="V666" i="1"/>
  <c r="V667" i="1"/>
  <c r="V670" i="1"/>
  <c r="V668" i="1"/>
  <c r="V669" i="1"/>
  <c r="V673" i="1"/>
  <c r="V677" i="1"/>
  <c r="V679" i="1"/>
  <c r="V681" i="1"/>
  <c r="V675" i="1"/>
  <c r="V672" i="1"/>
  <c r="V674" i="1"/>
  <c r="V678" i="1"/>
  <c r="V680" i="1"/>
  <c r="V671" i="1"/>
  <c r="V676" i="1"/>
  <c r="V683" i="1"/>
  <c r="V682" i="1"/>
  <c r="V684" i="1"/>
  <c r="V686" i="1"/>
  <c r="V685" i="1"/>
  <c r="V689" i="1"/>
  <c r="V688" i="1"/>
  <c r="V687" i="1"/>
  <c r="V693" i="1"/>
  <c r="V691" i="1"/>
  <c r="V690" i="1"/>
  <c r="V694" i="1"/>
  <c r="V692" i="1"/>
  <c r="V695" i="1"/>
  <c r="V696" i="1"/>
  <c r="V697" i="1"/>
  <c r="V713" i="1"/>
  <c r="V717" i="1"/>
  <c r="V726" i="1"/>
  <c r="V723" i="1"/>
  <c r="V714" i="1"/>
  <c r="V708" i="1"/>
  <c r="V721" i="1"/>
  <c r="V729" i="1"/>
  <c r="V698" i="1"/>
  <c r="V700" i="1"/>
  <c r="V722" i="1"/>
  <c r="V716" i="1"/>
  <c r="V705" i="1"/>
  <c r="V702" i="1"/>
  <c r="V704" i="1"/>
  <c r="V724" i="1"/>
  <c r="V718" i="1"/>
  <c r="V711" i="1"/>
  <c r="V703" i="1"/>
  <c r="V699" i="1"/>
  <c r="V715" i="1"/>
  <c r="V707" i="1"/>
  <c r="V710" i="1"/>
  <c r="V709" i="1"/>
  <c r="V719" i="1"/>
  <c r="V706" i="1"/>
  <c r="V701" i="1"/>
  <c r="V727" i="1"/>
  <c r="V725" i="1"/>
  <c r="V720" i="1"/>
  <c r="V712" i="1"/>
  <c r="V728" i="1"/>
  <c r="V730" i="1"/>
  <c r="V733" i="1"/>
  <c r="V732" i="1"/>
  <c r="V731" i="1"/>
  <c r="V734" i="1"/>
  <c r="V735" i="1"/>
  <c r="V737" i="1"/>
  <c r="V738" i="1"/>
  <c r="V739" i="1"/>
  <c r="V736" i="1"/>
  <c r="V740" i="1"/>
  <c r="V741" i="1"/>
  <c r="V743" i="1"/>
  <c r="V744" i="1"/>
  <c r="V745" i="1"/>
  <c r="V742" i="1"/>
  <c r="V746" i="1"/>
  <c r="V747" i="1"/>
  <c r="V748" i="1"/>
  <c r="V749" i="1"/>
  <c r="V750" i="1"/>
  <c r="V752" i="1"/>
  <c r="V751" i="1"/>
  <c r="V754" i="1"/>
  <c r="V753" i="1"/>
  <c r="V755" i="1"/>
  <c r="V756" i="1"/>
  <c r="V757" i="1"/>
  <c r="V758" i="1"/>
  <c r="V760" i="1"/>
  <c r="V759" i="1"/>
  <c r="V763" i="1"/>
  <c r="V762" i="1"/>
  <c r="V761" i="1"/>
  <c r="V766" i="1"/>
  <c r="V764" i="1"/>
  <c r="V765" i="1"/>
  <c r="V767" i="1"/>
  <c r="V768" i="1"/>
  <c r="V769" i="1"/>
  <c r="V770" i="1"/>
  <c r="V772" i="1"/>
  <c r="V771" i="1"/>
  <c r="V773" i="1"/>
  <c r="V775" i="1"/>
  <c r="V776" i="1"/>
  <c r="V774" i="1"/>
  <c r="V777" i="1"/>
  <c r="V778" i="1"/>
  <c r="V779" i="1"/>
  <c r="V781" i="1"/>
  <c r="V780" i="1"/>
  <c r="V782" i="1"/>
  <c r="V784" i="1"/>
  <c r="V785" i="1"/>
  <c r="V786" i="1"/>
  <c r="V787" i="1"/>
  <c r="V783" i="1"/>
  <c r="V788" i="1"/>
  <c r="V790" i="1"/>
  <c r="V791" i="1"/>
  <c r="V789" i="1"/>
  <c r="V792" i="1"/>
  <c r="V793" i="1"/>
  <c r="V795" i="1"/>
  <c r="V794" i="1"/>
  <c r="V796" i="1"/>
  <c r="V797" i="1"/>
  <c r="V798" i="1"/>
  <c r="V799" i="1"/>
  <c r="V801" i="1"/>
  <c r="V800" i="1"/>
  <c r="V804" i="1"/>
  <c r="V805" i="1"/>
  <c r="V802" i="1"/>
  <c r="V803" i="1"/>
  <c r="V806" i="1"/>
  <c r="V808" i="1"/>
  <c r="V807" i="1"/>
  <c r="V809" i="1"/>
  <c r="V810" i="1"/>
  <c r="V811" i="1"/>
  <c r="V813" i="1"/>
  <c r="V812" i="1"/>
  <c r="V814" i="1"/>
  <c r="V815" i="1"/>
  <c r="V817" i="1"/>
  <c r="V816" i="1"/>
  <c r="V818" i="1"/>
  <c r="V821" i="1"/>
  <c r="V819" i="1"/>
  <c r="V820" i="1"/>
  <c r="V822" i="1"/>
  <c r="V823" i="1"/>
  <c r="V824" i="1"/>
  <c r="V825" i="1"/>
  <c r="V826" i="1"/>
  <c r="V827" i="1"/>
  <c r="V828" i="1"/>
  <c r="V829" i="1"/>
  <c r="V831" i="1"/>
  <c r="V830" i="1"/>
  <c r="V832" i="1"/>
  <c r="V833" i="1"/>
  <c r="V834" i="1"/>
  <c r="V836" i="1"/>
  <c r="V835" i="1"/>
  <c r="V837" i="1"/>
  <c r="V838" i="1"/>
  <c r="V839" i="1"/>
  <c r="V840" i="1"/>
  <c r="V841" i="1"/>
  <c r="V844" i="1"/>
  <c r="V845" i="1"/>
  <c r="V843" i="1"/>
  <c r="V846" i="1"/>
  <c r="V842" i="1"/>
  <c r="V847" i="1"/>
  <c r="V848" i="1"/>
  <c r="V850" i="1"/>
  <c r="V849" i="1"/>
  <c r="V851" i="1"/>
  <c r="V852" i="1"/>
  <c r="V853" i="1"/>
  <c r="V855" i="1"/>
  <c r="V854" i="1"/>
  <c r="V856" i="1"/>
  <c r="V858" i="1"/>
  <c r="V860" i="1"/>
  <c r="V859" i="1"/>
  <c r="V857" i="1"/>
  <c r="V862" i="1"/>
  <c r="V861" i="1"/>
  <c r="V863" i="1"/>
  <c r="V864" i="1"/>
  <c r="V865" i="1"/>
  <c r="V867" i="1"/>
  <c r="V866" i="1"/>
  <c r="V868" i="1"/>
  <c r="V869" i="1"/>
  <c r="V870" i="1"/>
  <c r="V871" i="1"/>
  <c r="V874" i="1"/>
  <c r="V872" i="1"/>
  <c r="V875" i="1"/>
  <c r="V873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3" i="1"/>
  <c r="V892" i="1"/>
  <c r="V894" i="1"/>
  <c r="V895" i="1"/>
  <c r="V897" i="1"/>
  <c r="V896" i="1"/>
  <c r="V898" i="1"/>
  <c r="V899" i="1"/>
  <c r="V900" i="1"/>
  <c r="V901" i="1"/>
  <c r="V903" i="1"/>
  <c r="V902" i="1"/>
  <c r="V904" i="1"/>
  <c r="V906" i="1"/>
  <c r="V905" i="1"/>
  <c r="V908" i="1"/>
  <c r="V909" i="1"/>
  <c r="V907" i="1"/>
  <c r="V910" i="1"/>
  <c r="V912" i="1"/>
  <c r="V911" i="1"/>
  <c r="V914" i="1"/>
  <c r="V915" i="1"/>
  <c r="V913" i="1"/>
  <c r="V920" i="1"/>
  <c r="V918" i="1"/>
  <c r="V916" i="1"/>
  <c r="V917" i="1"/>
  <c r="V919" i="1"/>
  <c r="V922" i="1"/>
  <c r="V921" i="1"/>
  <c r="V923" i="1"/>
  <c r="V924" i="1"/>
  <c r="V925" i="1"/>
  <c r="V926" i="1"/>
  <c r="V927" i="1"/>
  <c r="V930" i="1"/>
  <c r="V929" i="1"/>
  <c r="V928" i="1"/>
  <c r="V931" i="1"/>
  <c r="V932" i="1"/>
  <c r="V933" i="1"/>
  <c r="V934" i="1"/>
  <c r="V936" i="1"/>
  <c r="V935" i="1"/>
  <c r="V937" i="1"/>
  <c r="V939" i="1"/>
  <c r="V938" i="1"/>
  <c r="V940" i="1"/>
  <c r="V941" i="1"/>
  <c r="V942" i="1"/>
  <c r="V943" i="1"/>
  <c r="V944" i="1"/>
  <c r="V945" i="1"/>
  <c r="V948" i="1"/>
  <c r="V949" i="1"/>
  <c r="V946" i="1"/>
  <c r="V947" i="1"/>
  <c r="V953" i="1"/>
  <c r="V955" i="1"/>
  <c r="V954" i="1"/>
  <c r="V951" i="1"/>
  <c r="V950" i="1"/>
  <c r="V952" i="1"/>
  <c r="V957" i="1"/>
  <c r="V956" i="1"/>
  <c r="V959" i="1"/>
  <c r="V958" i="1"/>
  <c r="V961" i="1"/>
  <c r="V960" i="1"/>
  <c r="V962" i="1"/>
  <c r="V965" i="1"/>
  <c r="V964" i="1"/>
  <c r="V963" i="1"/>
  <c r="V966" i="1"/>
  <c r="V969" i="1"/>
  <c r="V968" i="1"/>
  <c r="V967" i="1"/>
  <c r="V970" i="1"/>
  <c r="V971" i="1"/>
  <c r="V973" i="1"/>
  <c r="V972" i="1"/>
  <c r="V974" i="1"/>
  <c r="V976" i="1"/>
  <c r="V975" i="1"/>
  <c r="V979" i="1"/>
  <c r="V980" i="1"/>
  <c r="V978" i="1"/>
  <c r="V977" i="1"/>
  <c r="V987" i="1"/>
  <c r="V988" i="1"/>
  <c r="V981" i="1"/>
  <c r="V983" i="1"/>
  <c r="V985" i="1"/>
  <c r="V982" i="1"/>
  <c r="V986" i="1"/>
  <c r="V984" i="1"/>
  <c r="V995" i="1"/>
  <c r="V989" i="1"/>
  <c r="V991" i="1"/>
  <c r="V992" i="1"/>
  <c r="V993" i="1"/>
  <c r="V990" i="1"/>
  <c r="V994" i="1"/>
  <c r="V996" i="1"/>
  <c r="V998" i="1"/>
  <c r="V999" i="1"/>
  <c r="V1002" i="1"/>
  <c r="V997" i="1"/>
  <c r="V1001" i="1"/>
  <c r="V1000" i="1"/>
  <c r="V1006" i="1"/>
  <c r="V1003" i="1"/>
  <c r="V1007" i="1"/>
  <c r="V1009" i="1"/>
  <c r="V1005" i="1"/>
  <c r="V1012" i="1"/>
  <c r="V1011" i="1"/>
  <c r="V1004" i="1"/>
  <c r="V1008" i="1"/>
  <c r="V1010" i="1"/>
  <c r="V1017" i="1"/>
  <c r="V1015" i="1"/>
  <c r="V1020" i="1"/>
  <c r="V1019" i="1"/>
  <c r="V1018" i="1"/>
  <c r="V1013" i="1"/>
  <c r="V1016" i="1"/>
  <c r="V1014" i="1"/>
  <c r="V1023" i="1"/>
  <c r="V1024" i="1"/>
  <c r="V1027" i="1"/>
  <c r="V1025" i="1"/>
  <c r="V1029" i="1"/>
  <c r="V1026" i="1"/>
  <c r="V1028" i="1"/>
  <c r="V1022" i="1"/>
  <c r="V1021" i="1"/>
  <c r="V1030" i="1"/>
  <c r="V1032" i="1"/>
  <c r="V1034" i="1"/>
  <c r="V1037" i="1"/>
  <c r="V1036" i="1"/>
  <c r="V1041" i="1"/>
  <c r="V1042" i="1"/>
  <c r="V1039" i="1"/>
  <c r="V1040" i="1"/>
  <c r="V1035" i="1"/>
  <c r="V1031" i="1"/>
  <c r="V1033" i="1"/>
  <c r="V1043" i="1"/>
  <c r="V1038" i="1"/>
  <c r="V1049" i="1"/>
  <c r="V1048" i="1"/>
  <c r="V1050" i="1"/>
  <c r="V1046" i="1"/>
  <c r="V1044" i="1"/>
  <c r="V1047" i="1"/>
  <c r="V1045" i="1"/>
  <c r="V1051" i="1"/>
  <c r="V1054" i="1"/>
  <c r="V1055" i="1"/>
  <c r="V1052" i="1"/>
  <c r="V1053" i="1"/>
  <c r="V1057" i="1"/>
  <c r="V1056" i="1"/>
  <c r="V1059" i="1"/>
  <c r="V1060" i="1"/>
  <c r="V1058" i="1"/>
  <c r="V1064" i="1"/>
  <c r="V1065" i="1"/>
  <c r="V1067" i="1"/>
  <c r="V1062" i="1"/>
  <c r="V1061" i="1"/>
  <c r="V1066" i="1"/>
  <c r="V1063" i="1"/>
  <c r="V1068" i="1"/>
  <c r="V1073" i="1"/>
  <c r="V1074" i="1"/>
  <c r="V1076" i="1"/>
  <c r="V1075" i="1"/>
  <c r="V1069" i="1"/>
  <c r="V1070" i="1"/>
  <c r="V1072" i="1"/>
  <c r="V1071" i="1"/>
  <c r="V1082" i="1"/>
  <c r="V1079" i="1"/>
  <c r="V1084" i="1"/>
  <c r="V1077" i="1"/>
  <c r="V1081" i="1"/>
  <c r="V1078" i="1"/>
  <c r="V1083" i="1"/>
  <c r="V1080" i="1"/>
  <c r="V1085" i="1"/>
  <c r="V1090" i="1"/>
  <c r="V1088" i="1"/>
  <c r="V1087" i="1"/>
  <c r="V1089" i="1"/>
  <c r="V1086" i="1"/>
  <c r="V1091" i="1"/>
  <c r="V1094" i="1"/>
  <c r="V1095" i="1"/>
  <c r="V1093" i="1"/>
  <c r="V1096" i="1"/>
  <c r="V1092" i="1"/>
  <c r="V1105" i="1"/>
  <c r="V1099" i="1"/>
  <c r="V1102" i="1"/>
  <c r="V1101" i="1"/>
  <c r="V1098" i="1"/>
  <c r="V1100" i="1"/>
  <c r="V1106" i="1"/>
  <c r="V1104" i="1"/>
  <c r="V1097" i="1"/>
  <c r="V1107" i="1"/>
  <c r="V1103" i="1"/>
  <c r="V1108" i="1"/>
  <c r="V1110" i="1"/>
  <c r="V1109" i="1"/>
  <c r="V1111" i="1"/>
  <c r="V1113" i="1"/>
  <c r="V1115" i="1"/>
  <c r="V1112" i="1"/>
  <c r="V1116" i="1"/>
  <c r="V1114" i="1"/>
  <c r="V1121" i="1"/>
  <c r="V1127" i="1"/>
  <c r="V1118" i="1"/>
  <c r="V1120" i="1"/>
  <c r="V1123" i="1"/>
  <c r="V1124" i="1"/>
  <c r="V1119" i="1"/>
  <c r="V1126" i="1"/>
  <c r="V1117" i="1"/>
  <c r="V1125" i="1"/>
  <c r="V1122" i="1"/>
  <c r="V1131" i="1"/>
  <c r="V1128" i="1"/>
  <c r="V1129" i="1"/>
  <c r="V1130" i="1"/>
  <c r="V1132" i="1"/>
  <c r="V1135" i="1"/>
  <c r="V1134" i="1"/>
  <c r="V1136" i="1"/>
  <c r="V1133" i="1"/>
  <c r="V1137" i="1"/>
  <c r="V1138" i="1"/>
  <c r="V1139" i="1"/>
  <c r="V1143" i="1"/>
  <c r="V1144" i="1"/>
  <c r="V1142" i="1"/>
  <c r="V1141" i="1"/>
  <c r="V1140" i="1"/>
  <c r="V1149" i="1"/>
  <c r="V1148" i="1"/>
  <c r="V1145" i="1"/>
  <c r="V1147" i="1"/>
  <c r="V1146" i="1"/>
  <c r="V1152" i="1"/>
  <c r="V1151" i="1"/>
  <c r="V1153" i="1"/>
  <c r="V1150" i="1"/>
  <c r="V1155" i="1"/>
  <c r="V1154" i="1"/>
  <c r="V1157" i="1"/>
  <c r="V1156" i="1"/>
  <c r="V1158" i="1"/>
  <c r="V1159" i="1"/>
  <c r="V1161" i="1"/>
  <c r="V1160" i="1"/>
  <c r="V1162" i="1"/>
  <c r="V1163" i="1"/>
  <c r="V1167" i="1"/>
  <c r="V1166" i="1"/>
  <c r="V1164" i="1"/>
  <c r="V1165" i="1"/>
  <c r="V1168" i="1"/>
  <c r="V1171" i="1"/>
  <c r="V1174" i="1"/>
  <c r="V1175" i="1"/>
  <c r="V1173" i="1"/>
  <c r="V1169" i="1"/>
  <c r="V1172" i="1"/>
  <c r="V1170" i="1"/>
  <c r="V1177" i="1"/>
  <c r="V1176" i="1"/>
  <c r="V1179" i="1"/>
  <c r="V1178" i="1"/>
  <c r="V1180" i="1"/>
  <c r="V1181" i="1"/>
  <c r="V1182" i="1"/>
  <c r="V1184" i="1"/>
  <c r="V1183" i="1"/>
  <c r="V1185" i="1"/>
  <c r="V1187" i="1"/>
  <c r="V1186" i="1"/>
  <c r="V1188" i="1"/>
  <c r="V1189" i="1"/>
  <c r="V1190" i="1"/>
  <c r="V1191" i="1"/>
  <c r="V1195" i="1"/>
  <c r="V1197" i="1"/>
  <c r="V1194" i="1"/>
  <c r="V1192" i="1"/>
  <c r="V1193" i="1"/>
  <c r="V1196" i="1"/>
  <c r="V1198" i="1"/>
  <c r="V1200" i="1"/>
  <c r="V1199" i="1"/>
  <c r="V1202" i="1"/>
  <c r="V1204" i="1"/>
  <c r="V1203" i="1"/>
  <c r="V1201" i="1"/>
  <c r="V1206" i="1"/>
  <c r="V1207" i="1"/>
  <c r="V1208" i="1"/>
  <c r="V1205" i="1"/>
  <c r="V1209" i="1"/>
  <c r="V1211" i="1"/>
  <c r="V1210" i="1"/>
  <c r="V1212" i="1"/>
  <c r="V1215" i="1"/>
  <c r="V1214" i="1"/>
  <c r="V1213" i="1"/>
  <c r="V1221" i="1"/>
  <c r="V1216" i="1"/>
  <c r="V1223" i="1"/>
  <c r="V1217" i="1"/>
  <c r="V1219" i="1"/>
  <c r="V1218" i="1"/>
  <c r="V1220" i="1"/>
  <c r="V1222" i="1"/>
  <c r="V1230" i="1"/>
  <c r="V1231" i="1"/>
  <c r="V1228" i="1"/>
  <c r="V1229" i="1"/>
  <c r="V1227" i="1"/>
  <c r="V1225" i="1"/>
  <c r="V1226" i="1"/>
  <c r="V1232" i="1"/>
  <c r="V1224" i="1"/>
  <c r="V1233" i="1"/>
  <c r="V1236" i="1"/>
  <c r="V1238" i="1"/>
  <c r="V1234" i="1"/>
  <c r="V1235" i="1"/>
  <c r="V1237" i="1"/>
  <c r="V1243" i="1"/>
  <c r="V1246" i="1"/>
  <c r="V1244" i="1"/>
  <c r="V1248" i="1"/>
  <c r="V1247" i="1"/>
  <c r="V1241" i="1"/>
  <c r="V1249" i="1"/>
  <c r="V1239" i="1"/>
  <c r="V1240" i="1"/>
  <c r="V1242" i="1"/>
  <c r="V1245" i="1"/>
  <c r="V1257" i="1"/>
  <c r="V1251" i="1"/>
  <c r="V1255" i="1"/>
  <c r="V1254" i="1"/>
  <c r="V1250" i="1"/>
  <c r="V1253" i="1"/>
  <c r="V1256" i="1"/>
  <c r="V1252" i="1"/>
  <c r="V1262" i="1"/>
  <c r="V1258" i="1"/>
  <c r="V1261" i="1"/>
  <c r="V1259" i="1"/>
  <c r="V1260" i="1"/>
  <c r="V1270" i="1"/>
  <c r="V1264" i="1"/>
  <c r="V1268" i="1"/>
  <c r="V1263" i="1"/>
  <c r="V1272" i="1"/>
  <c r="V1271" i="1"/>
  <c r="V1267" i="1"/>
  <c r="V1266" i="1"/>
  <c r="V1265" i="1"/>
  <c r="V1269" i="1"/>
  <c r="V1275" i="1"/>
  <c r="V1274" i="1"/>
  <c r="V1273" i="1"/>
  <c r="V1278" i="1"/>
  <c r="V1280" i="1"/>
  <c r="V1277" i="1"/>
  <c r="V1276" i="1"/>
  <c r="V1279" i="1"/>
  <c r="V1283" i="1"/>
  <c r="V1286" i="1"/>
  <c r="V1284" i="1"/>
  <c r="V1282" i="1"/>
  <c r="V1285" i="1"/>
  <c r="V1281" i="1"/>
  <c r="V1287" i="1"/>
  <c r="V1292" i="1"/>
  <c r="V1289" i="1"/>
  <c r="V1291" i="1"/>
  <c r="V1288" i="1"/>
  <c r="V1290" i="1"/>
  <c r="V1293" i="1"/>
  <c r="V1294" i="1"/>
  <c r="V1295" i="1"/>
  <c r="V1296" i="1"/>
  <c r="V1297" i="1"/>
  <c r="V1298" i="1"/>
  <c r="V1299" i="1"/>
  <c r="V1300" i="1"/>
  <c r="V1303" i="1"/>
  <c r="V1301" i="1"/>
  <c r="V1304" i="1"/>
  <c r="V1302" i="1"/>
  <c r="V1305" i="1"/>
  <c r="V1307" i="1"/>
  <c r="V1308" i="1"/>
  <c r="V1306" i="1"/>
  <c r="V1309" i="1"/>
  <c r="V1311" i="1"/>
  <c r="V1310" i="1"/>
  <c r="V1313" i="1"/>
  <c r="V1312" i="1"/>
  <c r="V1314" i="1"/>
  <c r="V1315" i="1"/>
  <c r="V1318" i="1"/>
  <c r="V1320" i="1"/>
  <c r="V1316" i="1"/>
  <c r="V1319" i="1"/>
  <c r="V1321" i="1"/>
  <c r="V1317" i="1"/>
  <c r="V1324" i="1"/>
  <c r="V1322" i="1"/>
  <c r="V1323" i="1"/>
  <c r="V1325" i="1"/>
  <c r="V1327" i="1"/>
  <c r="V1326" i="1"/>
  <c r="V1329" i="1"/>
  <c r="V1330" i="1"/>
  <c r="V1331" i="1"/>
  <c r="V1328" i="1"/>
  <c r="V1335" i="1"/>
  <c r="V1332" i="1"/>
  <c r="V1333" i="1"/>
  <c r="V1334" i="1"/>
  <c r="V1336" i="1"/>
  <c r="V1339" i="1"/>
  <c r="V1337" i="1"/>
  <c r="V1341" i="1"/>
  <c r="V1342" i="1"/>
  <c r="V1338" i="1"/>
  <c r="V1343" i="1"/>
  <c r="V1340" i="1"/>
  <c r="V1344" i="1"/>
  <c r="V1346" i="1"/>
  <c r="V1347" i="1"/>
  <c r="V1348" i="1"/>
  <c r="V1345" i="1"/>
  <c r="V1349" i="1"/>
  <c r="V1350" i="1"/>
  <c r="V1351" i="1"/>
  <c r="V1353" i="1"/>
  <c r="V1352" i="1"/>
  <c r="V1356" i="1"/>
  <c r="V1357" i="1"/>
  <c r="V1355" i="1"/>
  <c r="V1354" i="1"/>
  <c r="V1358" i="1"/>
  <c r="V1359" i="1"/>
  <c r="V1363" i="1"/>
  <c r="V1364" i="1"/>
  <c r="V1361" i="1"/>
  <c r="V1362" i="1"/>
  <c r="V1365" i="1"/>
  <c r="V1360" i="1"/>
  <c r="V1366" i="1"/>
  <c r="V1372" i="1"/>
  <c r="V1367" i="1"/>
  <c r="V1371" i="1"/>
  <c r="V1370" i="1"/>
  <c r="V1369" i="1"/>
  <c r="V1368" i="1"/>
  <c r="V1373" i="1"/>
  <c r="V1375" i="1"/>
  <c r="V1376" i="1"/>
  <c r="V1377" i="1"/>
  <c r="V1374" i="1"/>
  <c r="V1380" i="1"/>
  <c r="V1378" i="1"/>
  <c r="V1379" i="1"/>
  <c r="V1381" i="1"/>
  <c r="V1382" i="1"/>
  <c r="V1384" i="1"/>
  <c r="V1385" i="1"/>
  <c r="V1383" i="1"/>
  <c r="V1387" i="1"/>
  <c r="V1388" i="1"/>
  <c r="V1386" i="1"/>
  <c r="V1390" i="1"/>
  <c r="V1389" i="1"/>
  <c r="V1391" i="1"/>
  <c r="V1392" i="1"/>
  <c r="V1394" i="1"/>
  <c r="V1393" i="1"/>
  <c r="V1396" i="1"/>
  <c r="V1395" i="1"/>
  <c r="V1397" i="1"/>
  <c r="V1398" i="1"/>
  <c r="V1399" i="1"/>
  <c r="V1401" i="1"/>
  <c r="V1400" i="1"/>
  <c r="V1402" i="1"/>
  <c r="V1404" i="1"/>
  <c r="V1403" i="1"/>
  <c r="V1405" i="1"/>
  <c r="V1406" i="1"/>
  <c r="V1408" i="1"/>
  <c r="V1407" i="1"/>
  <c r="V1409" i="1"/>
  <c r="V1411" i="1"/>
  <c r="V1410" i="1"/>
  <c r="V1412" i="1"/>
  <c r="V1413" i="1"/>
  <c r="V1414" i="1"/>
  <c r="V1416" i="1"/>
  <c r="V1415" i="1"/>
  <c r="V1418" i="1"/>
  <c r="V1417" i="1"/>
  <c r="V1419" i="1"/>
  <c r="V1420" i="1"/>
  <c r="V1421" i="1"/>
  <c r="V1422" i="1"/>
  <c r="V1423" i="1"/>
  <c r="V1425" i="1"/>
  <c r="V1426" i="1"/>
  <c r="V1427" i="1"/>
  <c r="V1424" i="1"/>
  <c r="V1428" i="1"/>
  <c r="V1430" i="1"/>
  <c r="V1429" i="1"/>
  <c r="V1431" i="1"/>
  <c r="V1432" i="1"/>
  <c r="V1433" i="1"/>
  <c r="V1435" i="1"/>
  <c r="V1436" i="1"/>
  <c r="V1434" i="1"/>
  <c r="V1437" i="1"/>
  <c r="V1440" i="1"/>
  <c r="V1438" i="1"/>
  <c r="V1441" i="1"/>
  <c r="V1439" i="1"/>
  <c r="V1444" i="1"/>
  <c r="V1443" i="1"/>
  <c r="V1442" i="1"/>
  <c r="V1445" i="1"/>
  <c r="V1446" i="1"/>
  <c r="V1448" i="1"/>
  <c r="V1447" i="1"/>
  <c r="V1450" i="1"/>
  <c r="V1449" i="1"/>
  <c r="V1452" i="1"/>
  <c r="V1453" i="1"/>
  <c r="V1451" i="1"/>
  <c r="V1455" i="1"/>
  <c r="V1454" i="1"/>
  <c r="V1456" i="1"/>
  <c r="V1457" i="1"/>
  <c r="V1458" i="1"/>
  <c r="V1461" i="1"/>
  <c r="V1462" i="1"/>
  <c r="V1460" i="1"/>
  <c r="V1459" i="1"/>
  <c r="V1463" i="1"/>
  <c r="V1464" i="1"/>
  <c r="V1467" i="1"/>
  <c r="V1468" i="1"/>
  <c r="V1466" i="1"/>
  <c r="V1465" i="1"/>
  <c r="V1469" i="1"/>
  <c r="V1470" i="1"/>
  <c r="V1475" i="1"/>
  <c r="V1474" i="1"/>
  <c r="V1471" i="1"/>
  <c r="V1473" i="1"/>
  <c r="V1472" i="1"/>
  <c r="V1476" i="1"/>
  <c r="V1478" i="1"/>
  <c r="V1477" i="1"/>
  <c r="V1479" i="1"/>
  <c r="V1485" i="1"/>
  <c r="V1483" i="1"/>
  <c r="V1480" i="1"/>
  <c r="V1488" i="1"/>
  <c r="V1487" i="1"/>
  <c r="V1486" i="1"/>
  <c r="V1482" i="1"/>
  <c r="V1481" i="1"/>
  <c r="V1484" i="1"/>
  <c r="V1490" i="1"/>
  <c r="V1489" i="1"/>
  <c r="V1496" i="1"/>
  <c r="V1494" i="1"/>
  <c r="V1493" i="1"/>
  <c r="V1497" i="1"/>
  <c r="V1498" i="1"/>
  <c r="V1495" i="1"/>
  <c r="V1492" i="1"/>
  <c r="V1491" i="1"/>
  <c r="V1501" i="1"/>
  <c r="V1500" i="1"/>
  <c r="V1499" i="1"/>
  <c r="V1503" i="1"/>
  <c r="V1502" i="1"/>
  <c r="V1504" i="1"/>
  <c r="V1505" i="1"/>
  <c r="V1506" i="1"/>
  <c r="V1508" i="1"/>
  <c r="V1507" i="1"/>
  <c r="V1509" i="1"/>
  <c r="V1510" i="1"/>
  <c r="V1511" i="1"/>
  <c r="V1514" i="1"/>
  <c r="V1515" i="1"/>
  <c r="V1519" i="1"/>
  <c r="V1518" i="1"/>
  <c r="V1513" i="1"/>
  <c r="V1512" i="1"/>
  <c r="V1521" i="1"/>
  <c r="V1517" i="1"/>
  <c r="V1520" i="1"/>
  <c r="V1516" i="1"/>
  <c r="V1522" i="1"/>
  <c r="V1525" i="1"/>
  <c r="V1523" i="1"/>
  <c r="V1524" i="1"/>
  <c r="V1526" i="1"/>
  <c r="V1529" i="1"/>
  <c r="V1528" i="1"/>
  <c r="V1527" i="1"/>
  <c r="V1530" i="1"/>
  <c r="V1531" i="1"/>
  <c r="V1532" i="1"/>
  <c r="V1533" i="1"/>
  <c r="V1534" i="1"/>
  <c r="V1536" i="1"/>
  <c r="V1535" i="1"/>
  <c r="V1537" i="1"/>
  <c r="V1543" i="1"/>
  <c r="V1542" i="1"/>
  <c r="V1540" i="1"/>
  <c r="V1539" i="1"/>
  <c r="V1541" i="1"/>
  <c r="V1538" i="1"/>
  <c r="V1546" i="1"/>
  <c r="V1550" i="1"/>
  <c r="V1544" i="1"/>
  <c r="V1545" i="1"/>
  <c r="V1549" i="1"/>
  <c r="V1548" i="1"/>
  <c r="V1547" i="1"/>
  <c r="V1551" i="1"/>
  <c r="V1552" i="1"/>
  <c r="V1556" i="1"/>
  <c r="V1553" i="1"/>
  <c r="V1557" i="1"/>
  <c r="V1555" i="1"/>
  <c r="V1554" i="1"/>
  <c r="V1558" i="1"/>
  <c r="V1559" i="1"/>
  <c r="V1560" i="1"/>
  <c r="V1565" i="1"/>
  <c r="V1564" i="1"/>
  <c r="V1561" i="1"/>
  <c r="V1563" i="1"/>
  <c r="V1562" i="1"/>
  <c r="V1572" i="1"/>
  <c r="V1567" i="1"/>
  <c r="V1568" i="1"/>
  <c r="V1566" i="1"/>
  <c r="V1570" i="1"/>
  <c r="V1569" i="1"/>
  <c r="V1573" i="1"/>
  <c r="V1571" i="1"/>
  <c r="V1576" i="1"/>
  <c r="V1578" i="1"/>
  <c r="V1577" i="1"/>
  <c r="V1575" i="1"/>
  <c r="V1580" i="1"/>
  <c r="V1579" i="1"/>
  <c r="V1574" i="1"/>
  <c r="V1582" i="1"/>
  <c r="V1585" i="1"/>
  <c r="V1583" i="1"/>
  <c r="V1581" i="1"/>
  <c r="V1584" i="1"/>
  <c r="V1586" i="1"/>
  <c r="V1587" i="1"/>
  <c r="V1591" i="1"/>
  <c r="V1590" i="1"/>
  <c r="V1589" i="1"/>
  <c r="V1588" i="1"/>
  <c r="V1594" i="1"/>
  <c r="V1593" i="1"/>
  <c r="V1592" i="1"/>
  <c r="V1599" i="1"/>
  <c r="V1602" i="1"/>
  <c r="V1600" i="1"/>
  <c r="V1595" i="1"/>
  <c r="V1596" i="1"/>
  <c r="V1601" i="1"/>
  <c r="V1597" i="1"/>
  <c r="V1598" i="1"/>
  <c r="V1603" i="1"/>
  <c r="V1604" i="1"/>
  <c r="V1605" i="1"/>
  <c r="V1606" i="1"/>
  <c r="V1607" i="1"/>
  <c r="V1608" i="1"/>
  <c r="V1609" i="1"/>
  <c r="V1611" i="1"/>
  <c r="V1610" i="1"/>
  <c r="V1612" i="1"/>
  <c r="V1615" i="1"/>
  <c r="V1614" i="1"/>
  <c r="V1616" i="1"/>
  <c r="V1613" i="1"/>
  <c r="V1619" i="1"/>
  <c r="V1617" i="1"/>
  <c r="V1618" i="1"/>
  <c r="V1620" i="1"/>
  <c r="V1621" i="1"/>
  <c r="V1622" i="1"/>
  <c r="V1624" i="1"/>
  <c r="V1623" i="1"/>
  <c r="V1627" i="1"/>
  <c r="V1629" i="1"/>
  <c r="V1626" i="1"/>
  <c r="V1628" i="1"/>
  <c r="V1625" i="1"/>
  <c r="V1630" i="1"/>
  <c r="V1632" i="1"/>
  <c r="V1631" i="1"/>
  <c r="V1633" i="1"/>
  <c r="V1634" i="1"/>
  <c r="V1635" i="1"/>
  <c r="V1638" i="1"/>
  <c r="V1636" i="1"/>
  <c r="V1637" i="1"/>
  <c r="V1642" i="1"/>
  <c r="V1641" i="1"/>
  <c r="V1640" i="1"/>
  <c r="V1639" i="1"/>
  <c r="V1643" i="1"/>
  <c r="V1647" i="1"/>
  <c r="V1646" i="1"/>
  <c r="V1644" i="1"/>
  <c r="V1645" i="1"/>
  <c r="V1651" i="1"/>
  <c r="V1649" i="1"/>
  <c r="V1650" i="1"/>
  <c r="V1648" i="1"/>
  <c r="V1654" i="1"/>
  <c r="V1653" i="1"/>
  <c r="V1652" i="1"/>
  <c r="V1657" i="1"/>
  <c r="V1655" i="1"/>
  <c r="V1656" i="1"/>
  <c r="V1663" i="1"/>
  <c r="V1658" i="1"/>
  <c r="V1662" i="1"/>
  <c r="V1660" i="1"/>
  <c r="V1661" i="1"/>
  <c r="V1659" i="1"/>
  <c r="V1664" i="1"/>
  <c r="V1665" i="1"/>
  <c r="V1668" i="1"/>
  <c r="V1671" i="1"/>
  <c r="V1672" i="1"/>
  <c r="V1667" i="1"/>
  <c r="V1666" i="1"/>
  <c r="V1670" i="1"/>
  <c r="V1669" i="1"/>
  <c r="V1677" i="1"/>
  <c r="V1674" i="1"/>
  <c r="V1676" i="1"/>
  <c r="V1675" i="1"/>
  <c r="V1673" i="1"/>
  <c r="V1678" i="1"/>
  <c r="V1679" i="1"/>
  <c r="V1680" i="1"/>
  <c r="V1681" i="1"/>
  <c r="V1682" i="1"/>
  <c r="V1683" i="1"/>
  <c r="V1684" i="1"/>
  <c r="V1685" i="1"/>
  <c r="V1687" i="1"/>
  <c r="V1686" i="1"/>
  <c r="V1688" i="1"/>
  <c r="V1689" i="1"/>
  <c r="V1690" i="1"/>
  <c r="V1694" i="1"/>
  <c r="V1693" i="1"/>
  <c r="V1691" i="1"/>
  <c r="V1692" i="1"/>
  <c r="V1697" i="1"/>
  <c r="V1695" i="1"/>
  <c r="V1696" i="1"/>
  <c r="V1699" i="1"/>
  <c r="V1698" i="1"/>
  <c r="V1700" i="1"/>
  <c r="V1702" i="1"/>
  <c r="V1701" i="1"/>
  <c r="V1704" i="1"/>
  <c r="V1705" i="1"/>
  <c r="V1703" i="1"/>
  <c r="V1710" i="1"/>
  <c r="V1706" i="1"/>
  <c r="V1709" i="1"/>
  <c r="V1708" i="1"/>
  <c r="V1707" i="1"/>
  <c r="V1713" i="1"/>
  <c r="V1712" i="1"/>
  <c r="V1714" i="1"/>
  <c r="V1711" i="1"/>
  <c r="V1717" i="1"/>
  <c r="V1716" i="1"/>
  <c r="V1715" i="1"/>
  <c r="V1718" i="1"/>
  <c r="V1719" i="1"/>
  <c r="V1720" i="1"/>
  <c r="V1721" i="1"/>
  <c r="V1723" i="1"/>
  <c r="V1722" i="1"/>
  <c r="V1724" i="1"/>
  <c r="V1725" i="1"/>
  <c r="V1726" i="1"/>
  <c r="V1727" i="1"/>
  <c r="V1728" i="1"/>
  <c r="V1729" i="1"/>
  <c r="V1730" i="1"/>
  <c r="V1731" i="1"/>
  <c r="V1733" i="1"/>
  <c r="V1732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7" i="1"/>
  <c r="V1746" i="1"/>
  <c r="V1751" i="1"/>
  <c r="V1750" i="1"/>
  <c r="V1749" i="1"/>
  <c r="V1748" i="1"/>
  <c r="V1754" i="1"/>
  <c r="V1753" i="1"/>
  <c r="V1752" i="1"/>
  <c r="V1755" i="1"/>
  <c r="V1756" i="1"/>
  <c r="V1757" i="1"/>
  <c r="V1759" i="1"/>
  <c r="V1758" i="1"/>
  <c r="V1760" i="1"/>
  <c r="V1762" i="1"/>
  <c r="V1765" i="1"/>
  <c r="V1763" i="1"/>
  <c r="V1761" i="1"/>
  <c r="V1764" i="1"/>
  <c r="V1768" i="1"/>
  <c r="V1766" i="1"/>
  <c r="V1767" i="1"/>
  <c r="V1769" i="1"/>
  <c r="V1770" i="1"/>
  <c r="V1771" i="1"/>
  <c r="V1772" i="1"/>
  <c r="V1779" i="1"/>
  <c r="V1778" i="1"/>
  <c r="V1774" i="1"/>
  <c r="V1777" i="1"/>
  <c r="V1773" i="1"/>
  <c r="V1776" i="1"/>
  <c r="V1775" i="1"/>
  <c r="V1781" i="1"/>
  <c r="V1780" i="1"/>
  <c r="V1782" i="1"/>
  <c r="V1783" i="1"/>
  <c r="V1784" i="1"/>
  <c r="V1785" i="1"/>
  <c r="V1787" i="1"/>
  <c r="V1788" i="1"/>
  <c r="V1786" i="1"/>
  <c r="V1789" i="1"/>
  <c r="V1791" i="1"/>
  <c r="V1790" i="1"/>
  <c r="V1792" i="1"/>
  <c r="V1794" i="1"/>
  <c r="V1793" i="1"/>
  <c r="V1795" i="1"/>
  <c r="V1796" i="1"/>
  <c r="V1797" i="1"/>
  <c r="V1799" i="1"/>
  <c r="V1798" i="1"/>
  <c r="V1800" i="1"/>
  <c r="V1801" i="1"/>
  <c r="V1802" i="1"/>
  <c r="V1805" i="1"/>
  <c r="V1806" i="1"/>
  <c r="V1804" i="1"/>
  <c r="V1803" i="1"/>
  <c r="V1807" i="1"/>
  <c r="V1808" i="1"/>
  <c r="V1809" i="1"/>
  <c r="V1810" i="1"/>
  <c r="V1812" i="1"/>
  <c r="V1811" i="1"/>
  <c r="V1816" i="1"/>
  <c r="V1813" i="1"/>
  <c r="V1815" i="1"/>
  <c r="V1814" i="1"/>
  <c r="V1817" i="1"/>
  <c r="V1818" i="1"/>
  <c r="V1819" i="1"/>
  <c r="V1822" i="1"/>
  <c r="V1823" i="1"/>
  <c r="V1824" i="1"/>
  <c r="V1821" i="1"/>
  <c r="V1820" i="1"/>
  <c r="V1827" i="1"/>
  <c r="V1826" i="1"/>
  <c r="V1825" i="1"/>
  <c r="V1828" i="1"/>
  <c r="V1829" i="1"/>
  <c r="V1831" i="1"/>
  <c r="V1832" i="1"/>
  <c r="V1830" i="1"/>
  <c r="V1833" i="1"/>
  <c r="V1836" i="1"/>
  <c r="V1835" i="1"/>
  <c r="V1834" i="1"/>
  <c r="V1837" i="1"/>
  <c r="V1839" i="1"/>
  <c r="V1838" i="1"/>
  <c r="V1840" i="1"/>
  <c r="V1844" i="1"/>
  <c r="V1843" i="1"/>
  <c r="V1841" i="1"/>
  <c r="V1842" i="1"/>
  <c r="V1846" i="1"/>
  <c r="V1847" i="1"/>
  <c r="V1852" i="1"/>
  <c r="V1848" i="1"/>
  <c r="V1845" i="1"/>
  <c r="V1851" i="1"/>
  <c r="V1850" i="1"/>
  <c r="V1849" i="1"/>
  <c r="V1853" i="1"/>
  <c r="V1854" i="1"/>
  <c r="V1855" i="1"/>
  <c r="V1856" i="1"/>
  <c r="V1857" i="1"/>
  <c r="V1859" i="1"/>
  <c r="V1858" i="1"/>
  <c r="V1860" i="1"/>
  <c r="V1861" i="1"/>
  <c r="V1863" i="1"/>
  <c r="V1862" i="1"/>
  <c r="V1864" i="1"/>
  <c r="V1865" i="1"/>
  <c r="V1866" i="1"/>
  <c r="V1867" i="1"/>
  <c r="V1868" i="1"/>
  <c r="V1869" i="1"/>
  <c r="V1872" i="1"/>
  <c r="V1870" i="1"/>
  <c r="V1871" i="1"/>
  <c r="V1876" i="1"/>
  <c r="V1874" i="1"/>
  <c r="V1873" i="1"/>
  <c r="V1875" i="1"/>
  <c r="V1879" i="1"/>
  <c r="V1878" i="1"/>
  <c r="V1877" i="1"/>
  <c r="V1883" i="1"/>
  <c r="V1881" i="1"/>
  <c r="V1882" i="1"/>
  <c r="V1880" i="1"/>
  <c r="V1884" i="1"/>
  <c r="V1886" i="1"/>
  <c r="V1885" i="1"/>
  <c r="V1888" i="1"/>
  <c r="V1889" i="1"/>
  <c r="V1887" i="1"/>
  <c r="V1890" i="1"/>
  <c r="V1891" i="1"/>
  <c r="V1893" i="1"/>
  <c r="V1892" i="1"/>
  <c r="V1894" i="1"/>
  <c r="V1896" i="1"/>
  <c r="V1895" i="1"/>
  <c r="V1898" i="1"/>
  <c r="V1897" i="1"/>
  <c r="V1899" i="1"/>
  <c r="V1901" i="1"/>
  <c r="V1900" i="1"/>
  <c r="V1902" i="1"/>
  <c r="V1903" i="1"/>
  <c r="V1904" i="1"/>
  <c r="V1905" i="1"/>
  <c r="V1910" i="1"/>
  <c r="V1907" i="1"/>
  <c r="V1908" i="1"/>
  <c r="V1909" i="1"/>
  <c r="V1906" i="1"/>
  <c r="V1913" i="1"/>
  <c r="V1914" i="1"/>
  <c r="V1911" i="1"/>
  <c r="V1912" i="1"/>
  <c r="V1916" i="1"/>
  <c r="V1917" i="1"/>
  <c r="V1915" i="1"/>
  <c r="V1918" i="1"/>
  <c r="V1919" i="1"/>
  <c r="V1920" i="1"/>
  <c r="V1921" i="1"/>
  <c r="V1922" i="1"/>
  <c r="V1923" i="1"/>
  <c r="V1925" i="1"/>
  <c r="V1924" i="1"/>
  <c r="V1926" i="1"/>
  <c r="V1929" i="1"/>
  <c r="V1928" i="1"/>
  <c r="V1927" i="1"/>
  <c r="V1931" i="1"/>
  <c r="V1930" i="1"/>
  <c r="V1932" i="1"/>
  <c r="V1933" i="1"/>
  <c r="V1934" i="1"/>
  <c r="V1938" i="1"/>
  <c r="V1939" i="1"/>
  <c r="V1935" i="1"/>
  <c r="V1937" i="1"/>
  <c r="V1936" i="1"/>
  <c r="V1940" i="1"/>
  <c r="V1942" i="1"/>
  <c r="V1941" i="1"/>
  <c r="V1943" i="1"/>
  <c r="V1945" i="1"/>
  <c r="V1944" i="1"/>
  <c r="V1946" i="1"/>
  <c r="V1947" i="1"/>
  <c r="V1950" i="1"/>
  <c r="V1949" i="1"/>
  <c r="V1948" i="1"/>
  <c r="V1951" i="1"/>
  <c r="V1953" i="1"/>
  <c r="V1952" i="1"/>
  <c r="V1954" i="1"/>
  <c r="V1955" i="1"/>
  <c r="V1956" i="1"/>
  <c r="V1957" i="1"/>
  <c r="V1958" i="1"/>
  <c r="V1959" i="1"/>
  <c r="V1961" i="1"/>
  <c r="V1960" i="1"/>
  <c r="V1962" i="1"/>
  <c r="V1963" i="1"/>
  <c r="V1966" i="1"/>
  <c r="V1967" i="1"/>
  <c r="V1964" i="1"/>
  <c r="V1965" i="1"/>
  <c r="V1968" i="1"/>
  <c r="V1969" i="1"/>
  <c r="V1970" i="1"/>
  <c r="V1971" i="1"/>
  <c r="V1972" i="1"/>
  <c r="V1973" i="1"/>
  <c r="V1974" i="1"/>
  <c r="V1975" i="1"/>
  <c r="V1976" i="1"/>
  <c r="V1979" i="1"/>
  <c r="V1977" i="1"/>
  <c r="V1978" i="1"/>
  <c r="V1981" i="1"/>
  <c r="V1980" i="1"/>
  <c r="V1982" i="1"/>
  <c r="V1985" i="1"/>
  <c r="V1984" i="1"/>
  <c r="V1983" i="1"/>
  <c r="V1986" i="1"/>
  <c r="V1987" i="1"/>
  <c r="V1990" i="1"/>
  <c r="V1988" i="1"/>
  <c r="V1989" i="1"/>
  <c r="V1993" i="1"/>
  <c r="V1992" i="1"/>
  <c r="V1991" i="1"/>
  <c r="V1996" i="1"/>
  <c r="V1994" i="1"/>
  <c r="V1997" i="1"/>
  <c r="V1995" i="1"/>
  <c r="V1999" i="1"/>
  <c r="V1998" i="1"/>
  <c r="V2000" i="1"/>
  <c r="V2006" i="1"/>
  <c r="V2003" i="1"/>
  <c r="V2004" i="1"/>
  <c r="V2002" i="1"/>
  <c r="V2001" i="1"/>
  <c r="V2005" i="1"/>
  <c r="V2007" i="1"/>
  <c r="V2010" i="1"/>
  <c r="V2008" i="1"/>
  <c r="V2009" i="1"/>
  <c r="V2011" i="1"/>
  <c r="V2014" i="1"/>
  <c r="V2015" i="1"/>
  <c r="V2012" i="1"/>
  <c r="V2013" i="1"/>
  <c r="V2016" i="1"/>
  <c r="V2018" i="1"/>
  <c r="V2017" i="1"/>
  <c r="V2021" i="1"/>
  <c r="V2019" i="1"/>
  <c r="V2020" i="1"/>
  <c r="V2022" i="1"/>
  <c r="V2024" i="1"/>
  <c r="V2026" i="1"/>
  <c r="V2027" i="1"/>
  <c r="V2023" i="1"/>
  <c r="V2025" i="1"/>
  <c r="V2029" i="1"/>
  <c r="V2028" i="1"/>
  <c r="V2032" i="1"/>
  <c r="V2034" i="1"/>
  <c r="V2031" i="1"/>
  <c r="V2030" i="1"/>
  <c r="V2033" i="1"/>
  <c r="V2035" i="1"/>
  <c r="V2036" i="1"/>
  <c r="V2037" i="1"/>
  <c r="V2038" i="1"/>
  <c r="V2039" i="1"/>
  <c r="V2040" i="1"/>
  <c r="V2041" i="1"/>
  <c r="V2042" i="1"/>
  <c r="V2043" i="1"/>
  <c r="V2044" i="1"/>
  <c r="V2045" i="1"/>
  <c r="V2047" i="1"/>
  <c r="V2046" i="1"/>
  <c r="V2049" i="1"/>
  <c r="V2048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5" i="1"/>
  <c r="V2064" i="1"/>
  <c r="V2066" i="1"/>
  <c r="V2068" i="1"/>
  <c r="V2067" i="1"/>
  <c r="V2071" i="1"/>
  <c r="V2072" i="1"/>
  <c r="V2069" i="1"/>
  <c r="V2070" i="1"/>
  <c r="V2073" i="1"/>
  <c r="V2076" i="1"/>
  <c r="V2074" i="1"/>
  <c r="V2075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90" i="1"/>
  <c r="V2089" i="1"/>
  <c r="V2091" i="1"/>
  <c r="V2092" i="1"/>
  <c r="V2093" i="1"/>
  <c r="V2094" i="1"/>
  <c r="V2096" i="1"/>
  <c r="V2095" i="1"/>
  <c r="V2097" i="1"/>
  <c r="V2098" i="1"/>
  <c r="V2099" i="1"/>
  <c r="V2100" i="1"/>
  <c r="V2101" i="1"/>
  <c r="V2102" i="1"/>
  <c r="V2103" i="1"/>
  <c r="V2107" i="1"/>
  <c r="V2104" i="1"/>
  <c r="V2108" i="1"/>
  <c r="V2106" i="1"/>
  <c r="V2105" i="1"/>
  <c r="V2109" i="1"/>
  <c r="V2111" i="1"/>
  <c r="V2110" i="1"/>
  <c r="V2115" i="1"/>
  <c r="V2114" i="1"/>
  <c r="V2112" i="1"/>
  <c r="V2113" i="1"/>
  <c r="V2119" i="1"/>
  <c r="V2120" i="1"/>
  <c r="V2122" i="1"/>
  <c r="V2117" i="1"/>
  <c r="V2123" i="1"/>
  <c r="V2118" i="1"/>
  <c r="V2116" i="1"/>
  <c r="V2121" i="1"/>
  <c r="V2124" i="1"/>
  <c r="V2125" i="1"/>
  <c r="V2129" i="1"/>
  <c r="V2126" i="1"/>
  <c r="V2128" i="1"/>
  <c r="V2127" i="1"/>
  <c r="V2130" i="1"/>
  <c r="V2131" i="1"/>
  <c r="V2132" i="1"/>
  <c r="V2133" i="1"/>
  <c r="V2135" i="1"/>
  <c r="V2136" i="1"/>
  <c r="V2134" i="1"/>
  <c r="V2137" i="1"/>
  <c r="V2138" i="1"/>
  <c r="V2140" i="1"/>
  <c r="V2139" i="1"/>
  <c r="V2141" i="1"/>
  <c r="V2142" i="1"/>
  <c r="V2143" i="1"/>
  <c r="V2145" i="1"/>
  <c r="V2144" i="1"/>
  <c r="V2147" i="1"/>
  <c r="V2146" i="1"/>
  <c r="V2150" i="1"/>
  <c r="V2148" i="1"/>
  <c r="V2149" i="1"/>
  <c r="V2152" i="1"/>
  <c r="V2151" i="1"/>
  <c r="V2154" i="1"/>
  <c r="V2153" i="1"/>
  <c r="V2157" i="1"/>
  <c r="V2155" i="1"/>
  <c r="V2156" i="1"/>
  <c r="V2158" i="1"/>
  <c r="V2159" i="1"/>
  <c r="V2161" i="1"/>
  <c r="V2160" i="1"/>
  <c r="V2162" i="1"/>
  <c r="V2163" i="1"/>
  <c r="V2164" i="1"/>
  <c r="V2166" i="1"/>
  <c r="V2165" i="1"/>
  <c r="V2168" i="1"/>
  <c r="V2167" i="1"/>
  <c r="V2170" i="1"/>
  <c r="V2173" i="1"/>
  <c r="V2174" i="1"/>
  <c r="V2169" i="1"/>
  <c r="V2172" i="1"/>
  <c r="V2175" i="1"/>
  <c r="V2171" i="1"/>
  <c r="V2176" i="1"/>
  <c r="V2177" i="1"/>
  <c r="V2179" i="1"/>
  <c r="V2178" i="1"/>
  <c r="V2180" i="1"/>
  <c r="V2183" i="1"/>
  <c r="V2182" i="1"/>
  <c r="V2181" i="1"/>
  <c r="V2185" i="1"/>
  <c r="V2184" i="1"/>
  <c r="V2186" i="1"/>
  <c r="V2187" i="1"/>
  <c r="V2189" i="1"/>
  <c r="V2192" i="1"/>
  <c r="V2188" i="1"/>
  <c r="V2190" i="1"/>
  <c r="V2191" i="1"/>
  <c r="V2198" i="1"/>
  <c r="V2197" i="1"/>
  <c r="V2194" i="1"/>
  <c r="V2195" i="1"/>
  <c r="V2193" i="1"/>
  <c r="V2196" i="1"/>
  <c r="V2200" i="1"/>
  <c r="V2199" i="1"/>
  <c r="V2203" i="1"/>
  <c r="V2202" i="1"/>
  <c r="V2201" i="1"/>
  <c r="V2205" i="1"/>
  <c r="V2204" i="1"/>
  <c r="V2208" i="1"/>
  <c r="V2206" i="1"/>
  <c r="V2207" i="1"/>
  <c r="V2210" i="1"/>
  <c r="V2209" i="1"/>
  <c r="V2211" i="1"/>
  <c r="V2213" i="1"/>
  <c r="V2214" i="1"/>
  <c r="V2212" i="1"/>
  <c r="V2215" i="1"/>
  <c r="V2216" i="1"/>
  <c r="V2217" i="1"/>
  <c r="V2222" i="1"/>
  <c r="V2218" i="1"/>
  <c r="V2220" i="1"/>
  <c r="V2219" i="1"/>
  <c r="V2221" i="1"/>
  <c r="V2223" i="1"/>
  <c r="V2226" i="1"/>
  <c r="V2225" i="1"/>
  <c r="V2224" i="1"/>
  <c r="V2227" i="1"/>
  <c r="V2230" i="1"/>
  <c r="V2228" i="1"/>
  <c r="V2229" i="1"/>
  <c r="V2232" i="1"/>
  <c r="V2231" i="1"/>
  <c r="V2233" i="1"/>
  <c r="V2234" i="1"/>
  <c r="V2235" i="1"/>
  <c r="V2236" i="1"/>
  <c r="V2237" i="1"/>
  <c r="V2238" i="1"/>
  <c r="V2249" i="1"/>
  <c r="V2247" i="1"/>
  <c r="V2246" i="1"/>
  <c r="V2244" i="1"/>
  <c r="V2240" i="1"/>
  <c r="V2245" i="1"/>
  <c r="V2243" i="1"/>
  <c r="V2241" i="1"/>
  <c r="V2248" i="1"/>
  <c r="V2242" i="1"/>
  <c r="V2239" i="1"/>
  <c r="V2253" i="1"/>
  <c r="V2251" i="1"/>
  <c r="V2250" i="1"/>
  <c r="V2252" i="1"/>
  <c r="V2255" i="1"/>
  <c r="V2254" i="1"/>
  <c r="V2257" i="1"/>
  <c r="V2256" i="1"/>
  <c r="V2258" i="1"/>
  <c r="V2260" i="1"/>
  <c r="V2259" i="1"/>
  <c r="V2261" i="1"/>
  <c r="V2264" i="1"/>
  <c r="V2263" i="1"/>
  <c r="V2262" i="1"/>
  <c r="V2268" i="1"/>
  <c r="V2267" i="1"/>
  <c r="V2265" i="1"/>
  <c r="V2266" i="1"/>
  <c r="V2272" i="1"/>
  <c r="V2271" i="1"/>
  <c r="V2270" i="1"/>
  <c r="V2269" i="1"/>
  <c r="V2275" i="1"/>
  <c r="V2276" i="1"/>
  <c r="V2274" i="1"/>
  <c r="V2273" i="1"/>
  <c r="V2283" i="1"/>
  <c r="V2281" i="1"/>
  <c r="V2280" i="1"/>
  <c r="V2282" i="1"/>
  <c r="V2277" i="1"/>
  <c r="V2278" i="1"/>
  <c r="V2279" i="1"/>
  <c r="V2285" i="1"/>
  <c r="V2284" i="1"/>
  <c r="V2286" i="1"/>
  <c r="V2287" i="1"/>
  <c r="V2291" i="1"/>
  <c r="V2290" i="1"/>
  <c r="V2292" i="1"/>
  <c r="V2295" i="1"/>
  <c r="V2294" i="1"/>
  <c r="V2288" i="1"/>
  <c r="V2293" i="1"/>
  <c r="V2289" i="1"/>
  <c r="V2296" i="1"/>
  <c r="V2297" i="1"/>
  <c r="V2298" i="1"/>
  <c r="V2299" i="1"/>
  <c r="V2301" i="1"/>
  <c r="V2302" i="1"/>
  <c r="V2300" i="1"/>
  <c r="V2313" i="1"/>
  <c r="V2340" i="1"/>
  <c r="V2327" i="1"/>
  <c r="V2320" i="1"/>
  <c r="V2315" i="1"/>
  <c r="V2329" i="1"/>
  <c r="V2311" i="1"/>
  <c r="V2318" i="1"/>
  <c r="V2341" i="1"/>
  <c r="V2333" i="1"/>
  <c r="V2339" i="1"/>
  <c r="V2337" i="1"/>
  <c r="V2319" i="1"/>
  <c r="V2338" i="1"/>
  <c r="V2332" i="1"/>
  <c r="V2331" i="1"/>
  <c r="V2323" i="1"/>
  <c r="V2322" i="1"/>
  <c r="V2316" i="1"/>
  <c r="V2324" i="1"/>
  <c r="V2328" i="1"/>
  <c r="V2325" i="1"/>
  <c r="V2314" i="1"/>
  <c r="V2334" i="1"/>
  <c r="V2317" i="1"/>
  <c r="V2305" i="1"/>
  <c r="V2304" i="1"/>
  <c r="V2303" i="1"/>
  <c r="V2335" i="1"/>
  <c r="V2312" i="1"/>
  <c r="V2309" i="1"/>
  <c r="V2326" i="1"/>
  <c r="V2336" i="1"/>
  <c r="V2330" i="1"/>
  <c r="V2321" i="1"/>
  <c r="V2308" i="1"/>
  <c r="V2307" i="1"/>
  <c r="V2306" i="1"/>
  <c r="V2310" i="1"/>
  <c r="V2342" i="1"/>
  <c r="V2344" i="1"/>
  <c r="V2343" i="1"/>
  <c r="V2347" i="1"/>
  <c r="V2348" i="1"/>
  <c r="V2345" i="1"/>
  <c r="V2346" i="1"/>
  <c r="V2349" i="1"/>
  <c r="V2352" i="1"/>
  <c r="V2351" i="1"/>
  <c r="V2350" i="1"/>
  <c r="V2353" i="1"/>
  <c r="V2355" i="1"/>
  <c r="V2354" i="1"/>
  <c r="V2356" i="1"/>
  <c r="V2357" i="1"/>
  <c r="V2360" i="1"/>
  <c r="V2359" i="1"/>
  <c r="V2358" i="1"/>
  <c r="V2361" i="1"/>
  <c r="V2363" i="1"/>
  <c r="V2362" i="1"/>
  <c r="V2364" i="1"/>
  <c r="V2366" i="1"/>
  <c r="V2365" i="1"/>
  <c r="V2368" i="1"/>
  <c r="V2370" i="1"/>
  <c r="V2369" i="1"/>
  <c r="V2367" i="1"/>
  <c r="V2373" i="1"/>
  <c r="V2372" i="1"/>
  <c r="V2371" i="1"/>
  <c r="V2375" i="1"/>
  <c r="V2374" i="1"/>
  <c r="V2376" i="1"/>
  <c r="V2380" i="1"/>
  <c r="V2379" i="1"/>
  <c r="V2381" i="1"/>
  <c r="V2377" i="1"/>
  <c r="V2378" i="1"/>
  <c r="V2384" i="1"/>
  <c r="V2383" i="1"/>
  <c r="V2382" i="1"/>
  <c r="V2386" i="1"/>
  <c r="V2387" i="1"/>
  <c r="V2385" i="1"/>
  <c r="V2388" i="1"/>
  <c r="V2389" i="1"/>
  <c r="V2390" i="1"/>
  <c r="V2391" i="1"/>
  <c r="V2393" i="1"/>
  <c r="V2394" i="1"/>
  <c r="V2392" i="1"/>
  <c r="V2396" i="1"/>
  <c r="V2395" i="1"/>
  <c r="V2397" i="1"/>
  <c r="V2398" i="1"/>
  <c r="V2399" i="1"/>
  <c r="V2401" i="1"/>
  <c r="V2403" i="1"/>
  <c r="V2402" i="1"/>
  <c r="V2400" i="1"/>
  <c r="V2404" i="1"/>
  <c r="V2405" i="1"/>
  <c r="V2409" i="1"/>
  <c r="V2407" i="1"/>
  <c r="V2406" i="1"/>
  <c r="V2410" i="1"/>
  <c r="V2408" i="1"/>
  <c r="V2413" i="1"/>
  <c r="V2412" i="1"/>
  <c r="V2411" i="1"/>
  <c r="V2414" i="1"/>
  <c r="V2417" i="1"/>
  <c r="V2416" i="1"/>
  <c r="V2415" i="1"/>
  <c r="V2418" i="1"/>
  <c r="V2419" i="1"/>
  <c r="V2420" i="1"/>
  <c r="V2421" i="1"/>
  <c r="V2422" i="1"/>
  <c r="V2423" i="1"/>
  <c r="V2426" i="1"/>
  <c r="V2425" i="1"/>
  <c r="V2424" i="1"/>
  <c r="V2427" i="1"/>
  <c r="V2428" i="1"/>
  <c r="V2429" i="1"/>
  <c r="V2431" i="1"/>
  <c r="V2432" i="1"/>
  <c r="V2433" i="1"/>
  <c r="V2434" i="1"/>
  <c r="V2430" i="1"/>
  <c r="V2435" i="1"/>
  <c r="V2436" i="1"/>
  <c r="V2437" i="1"/>
  <c r="V2438" i="1"/>
  <c r="V2440" i="1"/>
  <c r="V2439" i="1"/>
  <c r="V2441" i="1"/>
  <c r="V2442" i="1"/>
  <c r="V2443" i="1"/>
  <c r="V2449" i="1"/>
  <c r="V2447" i="1"/>
  <c r="V2445" i="1"/>
  <c r="V2446" i="1"/>
  <c r="V2448" i="1"/>
  <c r="V2444" i="1"/>
  <c r="V2450" i="1"/>
  <c r="V2451" i="1"/>
  <c r="V2453" i="1"/>
  <c r="V2454" i="1"/>
  <c r="V2452" i="1"/>
  <c r="V2456" i="1"/>
  <c r="V2455" i="1"/>
  <c r="V2458" i="1"/>
  <c r="V2457" i="1"/>
  <c r="V2461" i="1"/>
  <c r="V2459" i="1"/>
  <c r="V2460" i="1"/>
  <c r="V2463" i="1"/>
  <c r="V2462" i="1"/>
  <c r="V2464" i="1"/>
  <c r="V2467" i="1"/>
  <c r="V2466" i="1"/>
  <c r="V2465" i="1"/>
  <c r="V2468" i="1"/>
  <c r="V2470" i="1"/>
  <c r="V2471" i="1"/>
  <c r="V2469" i="1"/>
  <c r="V2473" i="1"/>
  <c r="V2474" i="1"/>
  <c r="V2472" i="1"/>
  <c r="V2476" i="1"/>
  <c r="V2475" i="1"/>
  <c r="V2477" i="1"/>
  <c r="V2478" i="1"/>
  <c r="V2481" i="1"/>
  <c r="V2479" i="1"/>
  <c r="V2480" i="1"/>
  <c r="V2483" i="1"/>
  <c r="V2482" i="1"/>
  <c r="V2484" i="1"/>
  <c r="V2486" i="1"/>
  <c r="V2485" i="1"/>
  <c r="V2489" i="1"/>
  <c r="V2487" i="1"/>
  <c r="V2488" i="1"/>
  <c r="V2490" i="1"/>
  <c r="V2491" i="1"/>
  <c r="V2494" i="1"/>
  <c r="V2495" i="1"/>
  <c r="V2493" i="1"/>
  <c r="V2492" i="1"/>
  <c r="V2496" i="1"/>
  <c r="V2497" i="1"/>
  <c r="V2501" i="1"/>
  <c r="V2500" i="1"/>
  <c r="V2499" i="1"/>
  <c r="V2498" i="1"/>
  <c r="V2504" i="1"/>
  <c r="V2505" i="1"/>
  <c r="V2502" i="1"/>
  <c r="V2503" i="1"/>
  <c r="V2506" i="1"/>
  <c r="V2507" i="1"/>
  <c r="V2508" i="1"/>
  <c r="V2509" i="1"/>
  <c r="V2510" i="1"/>
  <c r="V2512" i="1"/>
  <c r="V2511" i="1"/>
  <c r="V2513" i="1"/>
  <c r="V2514" i="1"/>
  <c r="V2515" i="1"/>
  <c r="V2516" i="1"/>
  <c r="V2517" i="1"/>
  <c r="V2518" i="1"/>
  <c r="V2524" i="1"/>
  <c r="V2525" i="1"/>
  <c r="V2523" i="1"/>
  <c r="V2521" i="1"/>
  <c r="V2519" i="1"/>
  <c r="V2520" i="1"/>
  <c r="V2522" i="1"/>
  <c r="V2529" i="1"/>
  <c r="V2527" i="1"/>
  <c r="V2526" i="1"/>
  <c r="V2530" i="1"/>
  <c r="V2528" i="1"/>
  <c r="V2531" i="1"/>
  <c r="V2532" i="1"/>
  <c r="V2533" i="1"/>
  <c r="V2534" i="1"/>
  <c r="V2536" i="1"/>
  <c r="V2535" i="1"/>
  <c r="V2537" i="1"/>
  <c r="V2538" i="1"/>
  <c r="V2539" i="1"/>
  <c r="V2541" i="1"/>
  <c r="V2540" i="1"/>
  <c r="V2542" i="1"/>
  <c r="V2543" i="1"/>
  <c r="V2545" i="1"/>
  <c r="V2546" i="1"/>
  <c r="V2544" i="1"/>
  <c r="V2547" i="1"/>
  <c r="V2549" i="1"/>
  <c r="V2548" i="1"/>
  <c r="V2550" i="1"/>
  <c r="V2552" i="1"/>
  <c r="V2551" i="1"/>
  <c r="V2557" i="1"/>
  <c r="V2555" i="1"/>
  <c r="V2558" i="1"/>
  <c r="V2553" i="1"/>
  <c r="V2556" i="1"/>
  <c r="V2554" i="1"/>
  <c r="V2559" i="1"/>
  <c r="V2561" i="1"/>
  <c r="V2560" i="1"/>
  <c r="V2564" i="1"/>
  <c r="V2562" i="1"/>
  <c r="V2563" i="1"/>
  <c r="V2567" i="1"/>
  <c r="V2566" i="1"/>
  <c r="V2565" i="1"/>
  <c r="V2569" i="1"/>
  <c r="V2568" i="1"/>
  <c r="V2570" i="1"/>
  <c r="V2571" i="1"/>
  <c r="V2572" i="1"/>
  <c r="V2574" i="1"/>
  <c r="V2573" i="1"/>
  <c r="V2577" i="1"/>
  <c r="V2575" i="1"/>
  <c r="V2576" i="1"/>
  <c r="V2578" i="1"/>
  <c r="V2579" i="1"/>
  <c r="V2580" i="1"/>
  <c r="V2581" i="1"/>
  <c r="V2585" i="1"/>
  <c r="V2582" i="1"/>
  <c r="V2583" i="1"/>
  <c r="V2584" i="1"/>
  <c r="V2586" i="1"/>
  <c r="V2588" i="1"/>
  <c r="V2591" i="1"/>
  <c r="V2587" i="1"/>
  <c r="V2589" i="1"/>
  <c r="V2590" i="1"/>
  <c r="V2592" i="1"/>
  <c r="V2593" i="1"/>
  <c r="V2596" i="1"/>
  <c r="V2595" i="1"/>
  <c r="V2594" i="1"/>
  <c r="V2597" i="1"/>
  <c r="V2599" i="1"/>
  <c r="V2598" i="1"/>
  <c r="V2600" i="1"/>
  <c r="V2601" i="1"/>
  <c r="V2603" i="1"/>
  <c r="V2602" i="1"/>
  <c r="V2605" i="1"/>
  <c r="V2604" i="1"/>
  <c r="V2607" i="1"/>
  <c r="V2606" i="1"/>
  <c r="V2615" i="1"/>
  <c r="V2616" i="1"/>
  <c r="V2619" i="1"/>
  <c r="V2618" i="1"/>
  <c r="V2617" i="1"/>
  <c r="V2614" i="1"/>
  <c r="V2613" i="1"/>
  <c r="V2612" i="1"/>
  <c r="V2611" i="1"/>
  <c r="V2610" i="1"/>
  <c r="V2609" i="1"/>
  <c r="V2608" i="1"/>
  <c r="V2621" i="1"/>
  <c r="V2623" i="1"/>
  <c r="V2622" i="1"/>
  <c r="V2620" i="1"/>
  <c r="V2625" i="1"/>
  <c r="V2624" i="1"/>
  <c r="V2626" i="1"/>
  <c r="V2627" i="1"/>
  <c r="V2628" i="1"/>
  <c r="V2629" i="1"/>
  <c r="V2630" i="1"/>
  <c r="V2631" i="1"/>
  <c r="V2632" i="1"/>
  <c r="V2636" i="1"/>
  <c r="V2634" i="1"/>
  <c r="V2635" i="1"/>
  <c r="V2633" i="1"/>
  <c r="V2647" i="1"/>
  <c r="V2645" i="1"/>
  <c r="V2644" i="1"/>
  <c r="V2642" i="1"/>
  <c r="V2641" i="1"/>
  <c r="V2640" i="1"/>
  <c r="V2639" i="1"/>
  <c r="V2648" i="1"/>
  <c r="V2637" i="1"/>
  <c r="V2638" i="1"/>
  <c r="V2646" i="1"/>
  <c r="V2643" i="1"/>
  <c r="V2650" i="1"/>
  <c r="V2652" i="1"/>
  <c r="V2651" i="1"/>
  <c r="V2649" i="1"/>
  <c r="V2664" i="1"/>
  <c r="V2658" i="1"/>
  <c r="V2654" i="1"/>
  <c r="V2666" i="1"/>
  <c r="V2661" i="1"/>
  <c r="V2665" i="1"/>
  <c r="V2653" i="1"/>
  <c r="V2667" i="1"/>
  <c r="V2655" i="1"/>
  <c r="V2663" i="1"/>
  <c r="V2662" i="1"/>
  <c r="V2660" i="1"/>
  <c r="V2659" i="1"/>
  <c r="V2657" i="1"/>
  <c r="V2656" i="1"/>
  <c r="V2670" i="1"/>
  <c r="V2669" i="1"/>
  <c r="V2668" i="1"/>
  <c r="V2671" i="1"/>
  <c r="V2674" i="1"/>
  <c r="V2672" i="1"/>
  <c r="V2673" i="1"/>
  <c r="V2683" i="1"/>
  <c r="V2676" i="1"/>
  <c r="V2679" i="1"/>
  <c r="V2684" i="1"/>
  <c r="V2681" i="1"/>
  <c r="V2678" i="1"/>
  <c r="V2675" i="1"/>
  <c r="V2680" i="1"/>
  <c r="V2682" i="1"/>
  <c r="V2677" i="1"/>
  <c r="V2690" i="1"/>
  <c r="V2685" i="1"/>
  <c r="V2689" i="1"/>
  <c r="V2687" i="1"/>
  <c r="V2686" i="1"/>
  <c r="V2688" i="1"/>
  <c r="V2691" i="1"/>
  <c r="V2697" i="1"/>
  <c r="V2693" i="1"/>
  <c r="V2692" i="1"/>
  <c r="V2699" i="1"/>
  <c r="V2698" i="1"/>
  <c r="V2695" i="1"/>
  <c r="V2700" i="1"/>
  <c r="V2696" i="1"/>
  <c r="V2694" i="1"/>
  <c r="V2703" i="1"/>
  <c r="V2705" i="1"/>
  <c r="V2704" i="1"/>
  <c r="V2701" i="1"/>
  <c r="V2702" i="1"/>
  <c r="V2706" i="1"/>
  <c r="V2707" i="1"/>
  <c r="V2709" i="1"/>
  <c r="V2708" i="1"/>
  <c r="V2711" i="1"/>
  <c r="V2710" i="1"/>
  <c r="V2715" i="1"/>
  <c r="V2712" i="1"/>
  <c r="V2713" i="1"/>
  <c r="V2714" i="1"/>
  <c r="V2716" i="1"/>
  <c r="V2718" i="1"/>
  <c r="V2717" i="1"/>
  <c r="V2719" i="1"/>
  <c r="V2720" i="1"/>
  <c r="V2722" i="1"/>
  <c r="V2721" i="1"/>
  <c r="V2723" i="1"/>
  <c r="V2724" i="1"/>
  <c r="V2727" i="1"/>
  <c r="V2726" i="1"/>
  <c r="V2725" i="1"/>
  <c r="V2728" i="1"/>
  <c r="V2730" i="1"/>
  <c r="V2731" i="1"/>
  <c r="V2733" i="1"/>
  <c r="V2732" i="1"/>
  <c r="V2729" i="1"/>
  <c r="V2734" i="1"/>
  <c r="V2735" i="1"/>
  <c r="V2737" i="1"/>
  <c r="V2738" i="1"/>
  <c r="V2736" i="1"/>
  <c r="V2739" i="1"/>
  <c r="V2740" i="1"/>
  <c r="V2743" i="1"/>
  <c r="V2744" i="1"/>
  <c r="V2742" i="1"/>
  <c r="V2741" i="1"/>
  <c r="V2745" i="1"/>
  <c r="V2748" i="1"/>
  <c r="V2746" i="1"/>
  <c r="V2747" i="1"/>
  <c r="V2750" i="1"/>
  <c r="V2749" i="1"/>
  <c r="V2751" i="1"/>
  <c r="V2753" i="1"/>
  <c r="V2754" i="1"/>
  <c r="V2752" i="1"/>
  <c r="V2758" i="1"/>
  <c r="V2755" i="1"/>
  <c r="V2757" i="1"/>
  <c r="V2756" i="1"/>
  <c r="V2759" i="1"/>
  <c r="V2760" i="1"/>
  <c r="V2761" i="1"/>
  <c r="V2762" i="1"/>
  <c r="V2763" i="1"/>
  <c r="V2765" i="1"/>
  <c r="V2766" i="1"/>
  <c r="V2764" i="1"/>
  <c r="V2767" i="1"/>
  <c r="V2768" i="1"/>
  <c r="V2769" i="1"/>
  <c r="V2770" i="1"/>
  <c r="V2771" i="1"/>
  <c r="V2772" i="1"/>
  <c r="V2773" i="1"/>
  <c r="V2774" i="1"/>
  <c r="V2775" i="1"/>
  <c r="V2776" i="1"/>
  <c r="V2779" i="1"/>
  <c r="V2777" i="1"/>
  <c r="V2778" i="1"/>
  <c r="V2780" i="1"/>
  <c r="V2781" i="1"/>
  <c r="V2782" i="1"/>
  <c r="V2785" i="1"/>
  <c r="V2783" i="1"/>
  <c r="V2784" i="1"/>
  <c r="V2786" i="1"/>
  <c r="V2787" i="1"/>
  <c r="V2790" i="1"/>
  <c r="V2788" i="1"/>
  <c r="V2789" i="1"/>
  <c r="V2791" i="1"/>
  <c r="V2792" i="1"/>
  <c r="V2793" i="1"/>
  <c r="V2794" i="1"/>
  <c r="V2795" i="1"/>
  <c r="V2796" i="1"/>
  <c r="V2797" i="1"/>
  <c r="V2800" i="1"/>
  <c r="V2799" i="1"/>
  <c r="V2798" i="1"/>
  <c r="V2801" i="1"/>
  <c r="V2802" i="1"/>
  <c r="V2803" i="1"/>
  <c r="V2805" i="1"/>
  <c r="V2804" i="1"/>
  <c r="V2807" i="1"/>
  <c r="V2806" i="1"/>
  <c r="V2809" i="1"/>
  <c r="V2810" i="1"/>
  <c r="V2808" i="1"/>
  <c r="V2811" i="1"/>
  <c r="V2812" i="1"/>
  <c r="V2813" i="1"/>
  <c r="V2814" i="1"/>
  <c r="V2818" i="1"/>
  <c r="V2816" i="1"/>
  <c r="V2815" i="1"/>
  <c r="V2817" i="1"/>
  <c r="V2819" i="1"/>
  <c r="V2821" i="1"/>
  <c r="V2820" i="1"/>
  <c r="V2826" i="1"/>
  <c r="V2827" i="1"/>
  <c r="V2825" i="1"/>
  <c r="V2823" i="1"/>
  <c r="V2824" i="1"/>
  <c r="V2822" i="1"/>
  <c r="V2828" i="1"/>
  <c r="V2830" i="1"/>
  <c r="V2831" i="1"/>
  <c r="V2829" i="1"/>
  <c r="V2832" i="1"/>
  <c r="V2834" i="1"/>
  <c r="V2835" i="1"/>
  <c r="V2836" i="1"/>
  <c r="V2833" i="1"/>
  <c r="V2837" i="1"/>
  <c r="V2839" i="1"/>
  <c r="V2838" i="1"/>
  <c r="V2844" i="1"/>
  <c r="V2841" i="1"/>
  <c r="V2843" i="1"/>
  <c r="V2842" i="1"/>
  <c r="V2845" i="1"/>
  <c r="V2840" i="1"/>
  <c r="V2847" i="1"/>
  <c r="V2846" i="1"/>
  <c r="V2849" i="1"/>
  <c r="V2848" i="1"/>
  <c r="V2850" i="1"/>
  <c r="V2851" i="1"/>
  <c r="V2852" i="1"/>
  <c r="V2853" i="1"/>
  <c r="V2857" i="1"/>
  <c r="V2855" i="1"/>
  <c r="V2858" i="1"/>
  <c r="V2856" i="1"/>
  <c r="V2854" i="1"/>
  <c r="V2860" i="1"/>
  <c r="V2859" i="1"/>
  <c r="V2862" i="1"/>
  <c r="V2863" i="1"/>
  <c r="V2861" i="1"/>
  <c r="V2866" i="1"/>
  <c r="V2865" i="1"/>
  <c r="V2867" i="1"/>
  <c r="V2868" i="1"/>
  <c r="V2864" i="1"/>
  <c r="V2869" i="1"/>
  <c r="V2870" i="1"/>
  <c r="V2873" i="1"/>
  <c r="V2872" i="1"/>
  <c r="V2871" i="1"/>
  <c r="V2874" i="1"/>
  <c r="V2879" i="1"/>
  <c r="V2876" i="1"/>
  <c r="V2875" i="1"/>
  <c r="V2878" i="1"/>
  <c r="V2880" i="1"/>
  <c r="V2877" i="1"/>
  <c r="V2882" i="1"/>
  <c r="V2884" i="1"/>
  <c r="V2881" i="1"/>
  <c r="V2883" i="1"/>
  <c r="V2885" i="1"/>
  <c r="V2887" i="1"/>
  <c r="V2886" i="1"/>
  <c r="V2888" i="1"/>
  <c r="V2889" i="1"/>
  <c r="V2890" i="1"/>
  <c r="V2892" i="1"/>
  <c r="V2891" i="1"/>
  <c r="V2893" i="1"/>
  <c r="V2897" i="1"/>
  <c r="V2895" i="1"/>
  <c r="V2894" i="1"/>
  <c r="V2896" i="1"/>
  <c r="V2899" i="1"/>
  <c r="V2898" i="1"/>
  <c r="V2901" i="1"/>
  <c r="V2900" i="1"/>
  <c r="V2903" i="1"/>
  <c r="V2904" i="1"/>
  <c r="V2902" i="1"/>
  <c r="V2905" i="1"/>
  <c r="V2906" i="1"/>
  <c r="V2908" i="1"/>
  <c r="V2909" i="1"/>
  <c r="V2907" i="1"/>
  <c r="V2910" i="1"/>
  <c r="V2912" i="1"/>
  <c r="V2911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31" i="1"/>
  <c r="V2929" i="1"/>
  <c r="V2928" i="1"/>
  <c r="V2930" i="1"/>
  <c r="V2932" i="1"/>
  <c r="V2933" i="1"/>
  <c r="V2934" i="1"/>
  <c r="V2936" i="1"/>
  <c r="V2935" i="1"/>
  <c r="V2939" i="1"/>
  <c r="V2937" i="1"/>
  <c r="V2938" i="1"/>
  <c r="V2941" i="1"/>
  <c r="V2942" i="1"/>
  <c r="V2940" i="1"/>
  <c r="V2943" i="1"/>
  <c r="V2945" i="1"/>
  <c r="V2944" i="1"/>
  <c r="V2946" i="1"/>
  <c r="V2947" i="1"/>
  <c r="V2948" i="1"/>
  <c r="V2949" i="1"/>
  <c r="V2950" i="1"/>
  <c r="V2951" i="1"/>
  <c r="V2953" i="1"/>
  <c r="V2952" i="1"/>
  <c r="V2954" i="1"/>
  <c r="V2955" i="1"/>
  <c r="V2956" i="1"/>
  <c r="V2957" i="1"/>
  <c r="V2959" i="1"/>
  <c r="V2958" i="1"/>
  <c r="V2961" i="1"/>
  <c r="V2960" i="1"/>
  <c r="V2962" i="1"/>
  <c r="V2965" i="1"/>
  <c r="V2964" i="1"/>
  <c r="V2963" i="1"/>
  <c r="V2966" i="1"/>
  <c r="V2969" i="1"/>
  <c r="V2967" i="1"/>
  <c r="V2968" i="1"/>
  <c r="V2970" i="1"/>
  <c r="V2976" i="1"/>
  <c r="V2971" i="1"/>
  <c r="V2972" i="1"/>
  <c r="V2973" i="1"/>
  <c r="V2975" i="1"/>
  <c r="V2974" i="1"/>
  <c r="V2980" i="1"/>
  <c r="V2983" i="1"/>
  <c r="V2981" i="1"/>
  <c r="V2978" i="1"/>
  <c r="V2977" i="1"/>
  <c r="V2979" i="1"/>
  <c r="V2982" i="1"/>
  <c r="V2989" i="1"/>
  <c r="V2988" i="1"/>
  <c r="V2987" i="1"/>
  <c r="V2986" i="1"/>
  <c r="V2984" i="1"/>
  <c r="V2985" i="1"/>
  <c r="V2990" i="1"/>
  <c r="V2991" i="1"/>
  <c r="V2993" i="1"/>
  <c r="V2992" i="1"/>
  <c r="V2995" i="1"/>
  <c r="V2994" i="1"/>
  <c r="V2997" i="1"/>
  <c r="V2996" i="1"/>
  <c r="V2998" i="1"/>
  <c r="V2999" i="1"/>
  <c r="V3001" i="1"/>
  <c r="V3000" i="1"/>
  <c r="V3003" i="1"/>
  <c r="V3002" i="1"/>
  <c r="V3008" i="1"/>
  <c r="V3004" i="1"/>
  <c r="V3007" i="1"/>
  <c r="V3006" i="1"/>
  <c r="V3005" i="1"/>
  <c r="V3010" i="1"/>
  <c r="V3009" i="1"/>
  <c r="V3012" i="1"/>
  <c r="V3011" i="1"/>
  <c r="V3013" i="1"/>
  <c r="V3014" i="1"/>
  <c r="V3015" i="1"/>
  <c r="V3017" i="1"/>
  <c r="V3016" i="1"/>
  <c r="V3018" i="1"/>
  <c r="V3021" i="1"/>
  <c r="V3020" i="1"/>
  <c r="V3019" i="1"/>
  <c r="V3022" i="1"/>
  <c r="V3023" i="1"/>
  <c r="V3024" i="1"/>
  <c r="V3026" i="1"/>
  <c r="V3025" i="1"/>
  <c r="V3027" i="1"/>
  <c r="V3028" i="1"/>
  <c r="V3030" i="1"/>
  <c r="V3029" i="1"/>
  <c r="V3032" i="1"/>
  <c r="V3031" i="1"/>
  <c r="V3033" i="1"/>
  <c r="V3034" i="1"/>
  <c r="V3035" i="1"/>
  <c r="V3036" i="1"/>
  <c r="V3037" i="1"/>
  <c r="V3040" i="1"/>
  <c r="V3041" i="1"/>
  <c r="V3039" i="1"/>
  <c r="V3038" i="1"/>
  <c r="V3042" i="1"/>
  <c r="V3043" i="1"/>
  <c r="V3045" i="1"/>
  <c r="V3044" i="1"/>
  <c r="V3046" i="1"/>
  <c r="V3047" i="1"/>
  <c r="V3050" i="1"/>
  <c r="V3049" i="1"/>
  <c r="V3048" i="1"/>
  <c r="V3051" i="1"/>
  <c r="V3053" i="1"/>
  <c r="V3052" i="1"/>
  <c r="V3054" i="1"/>
  <c r="V3055" i="1"/>
  <c r="V3056" i="1"/>
  <c r="V3057" i="1"/>
  <c r="V3058" i="1"/>
  <c r="V3062" i="1"/>
  <c r="V3060" i="1"/>
  <c r="V3061" i="1"/>
  <c r="V3059" i="1"/>
  <c r="V3063" i="1"/>
  <c r="V3064" i="1"/>
  <c r="V3068" i="1"/>
  <c r="V3066" i="1"/>
  <c r="V3067" i="1"/>
  <c r="V3065" i="1"/>
  <c r="V3070" i="1"/>
  <c r="V3073" i="1"/>
  <c r="V3071" i="1"/>
  <c r="V3069" i="1"/>
  <c r="V3072" i="1"/>
  <c r="V3075" i="1"/>
  <c r="V3074" i="1"/>
  <c r="V3076" i="1"/>
  <c r="V3079" i="1"/>
  <c r="V3077" i="1"/>
  <c r="V3078" i="1"/>
  <c r="V3081" i="1"/>
  <c r="V3082" i="1"/>
  <c r="V3080" i="1"/>
  <c r="V3084" i="1"/>
  <c r="V3083" i="1"/>
  <c r="V3085" i="1"/>
  <c r="V3086" i="1"/>
  <c r="V3089" i="1"/>
  <c r="V3087" i="1"/>
  <c r="V3088" i="1"/>
  <c r="V3091" i="1"/>
  <c r="V3090" i="1"/>
  <c r="V3094" i="1"/>
  <c r="V3093" i="1"/>
  <c r="V3092" i="1"/>
  <c r="V3097" i="1"/>
  <c r="V3095" i="1"/>
  <c r="V3096" i="1"/>
  <c r="V3098" i="1"/>
  <c r="V3099" i="1"/>
  <c r="V3101" i="1"/>
  <c r="V3100" i="1"/>
  <c r="V3104" i="1"/>
  <c r="V3102" i="1"/>
  <c r="V3103" i="1"/>
  <c r="V3105" i="1"/>
  <c r="V3106" i="1"/>
  <c r="V3108" i="1"/>
  <c r="V3107" i="1"/>
  <c r="V3109" i="1"/>
  <c r="V3110" i="1"/>
  <c r="V3111" i="1"/>
  <c r="V3112" i="1"/>
  <c r="V3119" i="1"/>
  <c r="V3118" i="1"/>
  <c r="V3121" i="1"/>
  <c r="V3120" i="1"/>
  <c r="V3117" i="1"/>
  <c r="V3115" i="1"/>
  <c r="V3116" i="1"/>
  <c r="V3114" i="1"/>
  <c r="V3113" i="1"/>
  <c r="V3125" i="1"/>
  <c r="V3123" i="1"/>
  <c r="V3124" i="1"/>
  <c r="V3122" i="1"/>
  <c r="V3126" i="1"/>
  <c r="V3130" i="1"/>
  <c r="V3129" i="1"/>
  <c r="V3128" i="1"/>
  <c r="V3131" i="1"/>
  <c r="V3127" i="1"/>
  <c r="V3132" i="1"/>
  <c r="V3133" i="1"/>
  <c r="V3134" i="1"/>
  <c r="V3137" i="1"/>
  <c r="V3136" i="1"/>
  <c r="V3135" i="1"/>
  <c r="V3140" i="1"/>
  <c r="V3138" i="1"/>
  <c r="V3139" i="1"/>
  <c r="V3141" i="1"/>
  <c r="V3142" i="1"/>
  <c r="V3143" i="1"/>
  <c r="V3145" i="1"/>
  <c r="V3146" i="1"/>
  <c r="V3144" i="1"/>
  <c r="V3149" i="1"/>
  <c r="V3148" i="1"/>
  <c r="V3147" i="1"/>
  <c r="V3150" i="1"/>
  <c r="V3151" i="1"/>
  <c r="V3153" i="1"/>
  <c r="V3152" i="1"/>
  <c r="V3155" i="1"/>
  <c r="V3156" i="1"/>
  <c r="V3154" i="1"/>
  <c r="V3157" i="1"/>
  <c r="V3158" i="1"/>
  <c r="V3160" i="1"/>
  <c r="V3159" i="1"/>
  <c r="V3166" i="1"/>
  <c r="V3164" i="1"/>
  <c r="V3161" i="1"/>
  <c r="V3165" i="1"/>
  <c r="V3162" i="1"/>
  <c r="V3163" i="1"/>
  <c r="V3168" i="1"/>
  <c r="V3167" i="1"/>
  <c r="V3170" i="1"/>
  <c r="V3169" i="1"/>
  <c r="V3171" i="1"/>
  <c r="V3173" i="1"/>
  <c r="V3172" i="1"/>
  <c r="V3174" i="1"/>
  <c r="V3175" i="1"/>
  <c r="V3177" i="1"/>
  <c r="V3176" i="1"/>
  <c r="V3180" i="1"/>
  <c r="V3179" i="1"/>
  <c r="V3178" i="1"/>
  <c r="V3185" i="1"/>
  <c r="V3182" i="1"/>
  <c r="V3181" i="1"/>
  <c r="V3184" i="1"/>
  <c r="V3183" i="1"/>
  <c r="V3188" i="1"/>
  <c r="V3186" i="1"/>
  <c r="V3187" i="1"/>
  <c r="V3191" i="1"/>
  <c r="V3189" i="1"/>
  <c r="V3190" i="1"/>
  <c r="V3192" i="1"/>
  <c r="V3193" i="1"/>
  <c r="V3195" i="1"/>
  <c r="V3194" i="1"/>
  <c r="V3196" i="1"/>
  <c r="V3197" i="1"/>
  <c r="V3198" i="1"/>
  <c r="V3199" i="1"/>
  <c r="V3201" i="1"/>
  <c r="V3200" i="1"/>
  <c r="V3203" i="1"/>
  <c r="V3202" i="1"/>
  <c r="V3205" i="1"/>
  <c r="V3204" i="1"/>
  <c r="V3206" i="1"/>
  <c r="V3207" i="1"/>
  <c r="V3208" i="1"/>
  <c r="V3210" i="1"/>
  <c r="V3209" i="1"/>
  <c r="V3212" i="1"/>
  <c r="V3211" i="1"/>
  <c r="V3213" i="1"/>
  <c r="V3214" i="1"/>
  <c r="V3217" i="1"/>
  <c r="V3216" i="1"/>
  <c r="V3215" i="1"/>
  <c r="V3218" i="1"/>
  <c r="V3220" i="1"/>
  <c r="V3219" i="1"/>
  <c r="V3222" i="1"/>
  <c r="V3221" i="1"/>
  <c r="V3225" i="1"/>
  <c r="V3226" i="1"/>
  <c r="V3224" i="1"/>
  <c r="V3223" i="1"/>
  <c r="V3228" i="1"/>
  <c r="V3227" i="1"/>
  <c r="V3230" i="1"/>
  <c r="V3229" i="1"/>
  <c r="V3233" i="1"/>
  <c r="V3232" i="1"/>
  <c r="V3231" i="1"/>
  <c r="V3237" i="1"/>
  <c r="V3238" i="1"/>
  <c r="V3235" i="1"/>
  <c r="V3234" i="1"/>
  <c r="V3236" i="1"/>
  <c r="V3243" i="1"/>
  <c r="V3239" i="1"/>
  <c r="V3240" i="1"/>
  <c r="V3242" i="1"/>
  <c r="V3241" i="1"/>
  <c r="V3244" i="1"/>
  <c r="V3246" i="1"/>
  <c r="V3247" i="1"/>
  <c r="V3251" i="1"/>
  <c r="V3249" i="1"/>
  <c r="V3250" i="1"/>
  <c r="V3254" i="1"/>
  <c r="V3252" i="1"/>
  <c r="V3255" i="1"/>
  <c r="V3253" i="1"/>
  <c r="V3257" i="1"/>
  <c r="V3256" i="1"/>
  <c r="V3258" i="1"/>
  <c r="V3259" i="1"/>
  <c r="V3260" i="1"/>
  <c r="V3262" i="1"/>
  <c r="V3261" i="1"/>
  <c r="V3263" i="1"/>
  <c r="V3264" i="1"/>
  <c r="V3265" i="1"/>
  <c r="V3266" i="1"/>
  <c r="V3267" i="1"/>
  <c r="V3268" i="1"/>
  <c r="V3269" i="1"/>
  <c r="V3270" i="1"/>
  <c r="V3272" i="1"/>
  <c r="V3271" i="1"/>
  <c r="V3273" i="1"/>
  <c r="V3275" i="1"/>
  <c r="V3274" i="1"/>
  <c r="V3276" i="1"/>
  <c r="V3277" i="1"/>
  <c r="V3278" i="1"/>
  <c r="V3279" i="1"/>
  <c r="V3280" i="1"/>
  <c r="V3281" i="1"/>
  <c r="V3282" i="1"/>
  <c r="V3285" i="1"/>
  <c r="V3283" i="1"/>
  <c r="V3284" i="1"/>
  <c r="V3288" i="1"/>
  <c r="V3286" i="1"/>
  <c r="V3287" i="1"/>
  <c r="V3289" i="1"/>
  <c r="V3291" i="1"/>
  <c r="V3290" i="1"/>
  <c r="V3292" i="1"/>
  <c r="V3293" i="1"/>
  <c r="V3294" i="1"/>
  <c r="V3296" i="1"/>
  <c r="V3295" i="1"/>
  <c r="V3297" i="1"/>
  <c r="V3299" i="1"/>
  <c r="V3298" i="1"/>
  <c r="V3300" i="1"/>
  <c r="V3303" i="1"/>
  <c r="V3301" i="1"/>
  <c r="V3304" i="1"/>
  <c r="V3302" i="1"/>
  <c r="V3305" i="1"/>
  <c r="V3306" i="1"/>
  <c r="V3308" i="1"/>
  <c r="V3307" i="1"/>
  <c r="V3309" i="1"/>
  <c r="V3310" i="1"/>
  <c r="V3311" i="1"/>
  <c r="V3314" i="1"/>
  <c r="V3312" i="1"/>
  <c r="V3313" i="1"/>
  <c r="V3316" i="1"/>
  <c r="V3315" i="1"/>
  <c r="V3317" i="1"/>
  <c r="V3318" i="1"/>
  <c r="V3319" i="1"/>
  <c r="V3320" i="1"/>
  <c r="V3321" i="1"/>
  <c r="V3322" i="1"/>
  <c r="V3323" i="1"/>
  <c r="V3324" i="1"/>
  <c r="V3325" i="1"/>
  <c r="V3326" i="1"/>
  <c r="V3327" i="1"/>
  <c r="V3329" i="1"/>
  <c r="V3328" i="1"/>
  <c r="V3330" i="1"/>
  <c r="V3332" i="1"/>
  <c r="V3331" i="1"/>
  <c r="V3333" i="1"/>
  <c r="V3334" i="1"/>
  <c r="V3336" i="1"/>
  <c r="V3335" i="1"/>
  <c r="V3337" i="1"/>
  <c r="V3338" i="1"/>
  <c r="V3339" i="1"/>
  <c r="V3340" i="1"/>
  <c r="V3341" i="1"/>
  <c r="V3343" i="1"/>
  <c r="V3342" i="1"/>
  <c r="V3344" i="1"/>
  <c r="V3345" i="1"/>
  <c r="V3346" i="1"/>
  <c r="V3347" i="1"/>
  <c r="V3348" i="1"/>
  <c r="V3349" i="1"/>
  <c r="V3350" i="1"/>
  <c r="V3353" i="1"/>
  <c r="V3354" i="1"/>
  <c r="V3352" i="1"/>
  <c r="V3351" i="1"/>
  <c r="V3356" i="1"/>
  <c r="V3357" i="1"/>
  <c r="V3355" i="1"/>
  <c r="V3359" i="1"/>
  <c r="V3361" i="1"/>
  <c r="V3360" i="1"/>
  <c r="V3358" i="1"/>
  <c r="V3362" i="1"/>
  <c r="V3365" i="1"/>
  <c r="V3363" i="1"/>
  <c r="V3364" i="1"/>
  <c r="V3366" i="1"/>
  <c r="V3369" i="1"/>
  <c r="V3367" i="1"/>
  <c r="V3368" i="1"/>
  <c r="V3371" i="1"/>
  <c r="V3370" i="1"/>
  <c r="V3374" i="1"/>
  <c r="V3379" i="1"/>
  <c r="V3375" i="1"/>
  <c r="V3376" i="1"/>
  <c r="V3377" i="1"/>
  <c r="V3372" i="1"/>
  <c r="V3373" i="1"/>
  <c r="V3378" i="1"/>
  <c r="V3380" i="1"/>
  <c r="V3383" i="1"/>
  <c r="V3381" i="1"/>
  <c r="V3382" i="1"/>
  <c r="V3384" i="1"/>
  <c r="V3385" i="1"/>
  <c r="V3386" i="1"/>
  <c r="V3387" i="1"/>
  <c r="V3388" i="1"/>
  <c r="V3390" i="1"/>
  <c r="V3389" i="1"/>
  <c r="V3391" i="1"/>
  <c r="V3392" i="1"/>
  <c r="V3393" i="1"/>
  <c r="V3394" i="1"/>
  <c r="V3395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2" i="1"/>
  <c r="V3411" i="1"/>
  <c r="V3413" i="1"/>
  <c r="V3414" i="1"/>
  <c r="V3415" i="1"/>
  <c r="V3416" i="1"/>
  <c r="V3417" i="1"/>
  <c r="V3418" i="1"/>
  <c r="V3420" i="1"/>
  <c r="V3419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4" i="1"/>
  <c r="V3433" i="1"/>
  <c r="V3435" i="1"/>
  <c r="V3436" i="1"/>
  <c r="V3437" i="1"/>
  <c r="V3438" i="1"/>
  <c r="V3439" i="1"/>
  <c r="V3442" i="1"/>
  <c r="V3441" i="1"/>
  <c r="V3443" i="1"/>
  <c r="V3444" i="1"/>
  <c r="V3445" i="1"/>
  <c r="V3446" i="1"/>
  <c r="V3447" i="1"/>
  <c r="V3448" i="1"/>
  <c r="V3449" i="1"/>
  <c r="V3450" i="1"/>
  <c r="V3451" i="1"/>
  <c r="V3452" i="1"/>
  <c r="V3455" i="1"/>
  <c r="V3454" i="1"/>
  <c r="V3453" i="1"/>
  <c r="V3456" i="1"/>
  <c r="V3457" i="1"/>
  <c r="V3458" i="1"/>
  <c r="V3459" i="1"/>
  <c r="V3460" i="1"/>
  <c r="V3461" i="1"/>
  <c r="V3462" i="1"/>
  <c r="V3463" i="1"/>
  <c r="V3464" i="1"/>
  <c r="V3465" i="1"/>
  <c r="V3467" i="1"/>
  <c r="V3468" i="1"/>
  <c r="V3469" i="1"/>
  <c r="V3471" i="1"/>
  <c r="V3472" i="1"/>
  <c r="V3473" i="1"/>
  <c r="V3474" i="1"/>
  <c r="V3475" i="1"/>
  <c r="V3478" i="1"/>
  <c r="V3476" i="1"/>
  <c r="V3477" i="1"/>
  <c r="V3479" i="1"/>
  <c r="V3484" i="1"/>
  <c r="V3482" i="1"/>
  <c r="V3481" i="1"/>
  <c r="V3485" i="1"/>
  <c r="V3480" i="1"/>
  <c r="V3483" i="1"/>
  <c r="V3486" i="1"/>
  <c r="V3488" i="1"/>
  <c r="V3487" i="1"/>
  <c r="V3489" i="1"/>
  <c r="V3491" i="1"/>
  <c r="V3490" i="1"/>
  <c r="V3493" i="1"/>
  <c r="V3492" i="1"/>
  <c r="V3494" i="1"/>
  <c r="V3498" i="1"/>
  <c r="V3496" i="1"/>
  <c r="V3495" i="1"/>
  <c r="V3497" i="1"/>
  <c r="V3499" i="1"/>
  <c r="V3502" i="1"/>
  <c r="V3501" i="1"/>
  <c r="V3500" i="1"/>
  <c r="V3505" i="1"/>
  <c r="V3507" i="1"/>
  <c r="V3506" i="1"/>
  <c r="V3508" i="1"/>
  <c r="V3511" i="1"/>
  <c r="V3509" i="1"/>
  <c r="V3512" i="1"/>
  <c r="V3510" i="1"/>
  <c r="V3515" i="1"/>
  <c r="V3518" i="1"/>
  <c r="V3519" i="1"/>
  <c r="V3520" i="1"/>
  <c r="V3521" i="1"/>
  <c r="V3523" i="1"/>
  <c r="V3524" i="1"/>
  <c r="V3527" i="1"/>
  <c r="V3528" i="1"/>
  <c r="V3530" i="1"/>
  <c r="V3531" i="1"/>
  <c r="V3526" i="1"/>
  <c r="V3529" i="1"/>
  <c r="V3532" i="1"/>
  <c r="V3533" i="1"/>
  <c r="V3535" i="1"/>
  <c r="V3534" i="1"/>
  <c r="V3536" i="1"/>
  <c r="V3539" i="1"/>
  <c r="V3540" i="1"/>
  <c r="V3538" i="1"/>
  <c r="V3544" i="1"/>
  <c r="V3542" i="1"/>
  <c r="V3543" i="1"/>
  <c r="V3541" i="1"/>
  <c r="V3545" i="1"/>
  <c r="V3440" i="1"/>
  <c r="V3503" i="1"/>
  <c r="V3504" i="1"/>
  <c r="V3514" i="1"/>
  <c r="V3513" i="1"/>
  <c r="V3517" i="1"/>
  <c r="V3516" i="1"/>
  <c r="V3522" i="1"/>
  <c r="V3537" i="1"/>
  <c r="V3547" i="1"/>
  <c r="V3546" i="1"/>
  <c r="V3548" i="1"/>
  <c r="V3550" i="1"/>
  <c r="V3549" i="1"/>
  <c r="V3551" i="1"/>
  <c r="V3552" i="1"/>
  <c r="V3554" i="1"/>
  <c r="V3553" i="1"/>
  <c r="V3555" i="1"/>
  <c r="V3558" i="1"/>
  <c r="V3557" i="1"/>
  <c r="V3556" i="1"/>
  <c r="V3559" i="1"/>
  <c r="V3560" i="1"/>
  <c r="V3562" i="1"/>
  <c r="V3563" i="1"/>
  <c r="V3564" i="1"/>
  <c r="V3566" i="1"/>
  <c r="V3565" i="1"/>
  <c r="V3568" i="1"/>
  <c r="V3567" i="1"/>
  <c r="V3569" i="1"/>
  <c r="V3571" i="1"/>
  <c r="V3570" i="1"/>
  <c r="V3572" i="1"/>
  <c r="V3573" i="1"/>
  <c r="V3575" i="1"/>
  <c r="V3574" i="1"/>
  <c r="V3583" i="1"/>
  <c r="V3576" i="1"/>
  <c r="V3578" i="1"/>
  <c r="V3585" i="1"/>
  <c r="V3582" i="1"/>
  <c r="V3579" i="1"/>
  <c r="V3581" i="1"/>
  <c r="V3580" i="1"/>
  <c r="V3584" i="1"/>
  <c r="V3587" i="1"/>
  <c r="V3586" i="1"/>
  <c r="V3588" i="1"/>
  <c r="V3590" i="1"/>
  <c r="V3589" i="1"/>
  <c r="V3591" i="1"/>
  <c r="V3593" i="1"/>
  <c r="V3592" i="1"/>
  <c r="V3594" i="1"/>
  <c r="V3595" i="1"/>
  <c r="V3597" i="1"/>
  <c r="V3596" i="1"/>
  <c r="V3598" i="1"/>
  <c r="V3599" i="1"/>
  <c r="V3600" i="1"/>
  <c r="V3601" i="1"/>
  <c r="V3602" i="1"/>
  <c r="V3603" i="1"/>
  <c r="V3604" i="1"/>
  <c r="V3606" i="1"/>
  <c r="V3605" i="1"/>
  <c r="V3608" i="1"/>
  <c r="V3607" i="1"/>
  <c r="V3609" i="1"/>
  <c r="V3610" i="1"/>
  <c r="V3611" i="1"/>
  <c r="V3612" i="1"/>
  <c r="V3613" i="1"/>
  <c r="V3614" i="1"/>
  <c r="V3615" i="1"/>
  <c r="V3617" i="1"/>
  <c r="V3618" i="1"/>
  <c r="V3616" i="1"/>
  <c r="V3619" i="1"/>
  <c r="V3621" i="1"/>
  <c r="V3620" i="1"/>
  <c r="V3622" i="1"/>
  <c r="V3623" i="1"/>
  <c r="V3627" i="1"/>
  <c r="V3626" i="1"/>
  <c r="V3628" i="1"/>
  <c r="V3629" i="1"/>
  <c r="V3624" i="1"/>
  <c r="V3625" i="1"/>
  <c r="V3630" i="1"/>
  <c r="V3633" i="1"/>
  <c r="V3632" i="1"/>
  <c r="V3631" i="1"/>
  <c r="V3634" i="1"/>
  <c r="V3635" i="1"/>
  <c r="W3" i="1"/>
  <c r="W2" i="1"/>
  <c r="W4" i="1"/>
  <c r="W5" i="1"/>
  <c r="W6" i="1"/>
  <c r="W7" i="1"/>
  <c r="W8" i="1"/>
  <c r="W9" i="1"/>
  <c r="W10" i="1"/>
  <c r="W11" i="1"/>
  <c r="W12" i="1"/>
  <c r="W13" i="1"/>
  <c r="W14" i="1"/>
  <c r="W15" i="1"/>
  <c r="W18" i="1"/>
  <c r="W17" i="1"/>
  <c r="W16" i="1"/>
  <c r="W19" i="1"/>
  <c r="W21" i="1"/>
  <c r="W20" i="1"/>
  <c r="W22" i="1"/>
  <c r="W23" i="1"/>
  <c r="W24" i="1"/>
  <c r="W26" i="1"/>
  <c r="W25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3" i="1"/>
  <c r="W42" i="1"/>
  <c r="W44" i="1"/>
  <c r="W45" i="1"/>
  <c r="W47" i="1"/>
  <c r="W46" i="1"/>
  <c r="W48" i="1"/>
  <c r="W49" i="1"/>
  <c r="W50" i="1"/>
  <c r="W51" i="1"/>
  <c r="W52" i="1"/>
  <c r="W55" i="1"/>
  <c r="W54" i="1"/>
  <c r="W56" i="1"/>
  <c r="W53" i="1"/>
  <c r="W58" i="1"/>
  <c r="W59" i="1"/>
  <c r="W60" i="1"/>
  <c r="W57" i="1"/>
  <c r="W61" i="1"/>
  <c r="W66" i="1"/>
  <c r="W62" i="1"/>
  <c r="W64" i="1"/>
  <c r="W63" i="1"/>
  <c r="W65" i="1"/>
  <c r="W67" i="1"/>
  <c r="W70" i="1"/>
  <c r="W69" i="1"/>
  <c r="W68" i="1"/>
  <c r="W73" i="1"/>
  <c r="W74" i="1"/>
  <c r="W71" i="1"/>
  <c r="W75" i="1"/>
  <c r="W72" i="1"/>
  <c r="W76" i="1"/>
  <c r="W78" i="1"/>
  <c r="W77" i="1"/>
  <c r="W79" i="1"/>
  <c r="W80" i="1"/>
  <c r="W83" i="1"/>
  <c r="W81" i="1"/>
  <c r="W84" i="1"/>
  <c r="W85" i="1"/>
  <c r="W82" i="1"/>
  <c r="W87" i="1"/>
  <c r="W86" i="1"/>
  <c r="W88" i="1"/>
  <c r="W89" i="1"/>
  <c r="W91" i="1"/>
  <c r="W90" i="1"/>
  <c r="W92" i="1"/>
  <c r="W94" i="1"/>
  <c r="W95" i="1"/>
  <c r="W96" i="1"/>
  <c r="W93" i="1"/>
  <c r="W97" i="1"/>
  <c r="W98" i="1"/>
  <c r="W99" i="1"/>
  <c r="W100" i="1"/>
  <c r="W101" i="1"/>
  <c r="W102" i="1"/>
  <c r="W103" i="1"/>
  <c r="W106" i="1"/>
  <c r="W104" i="1"/>
  <c r="W105" i="1"/>
  <c r="W108" i="1"/>
  <c r="W107" i="1"/>
  <c r="W109" i="1"/>
  <c r="W110" i="1"/>
  <c r="W111" i="1"/>
  <c r="W112" i="1"/>
  <c r="W113" i="1"/>
  <c r="W114" i="1"/>
  <c r="W115" i="1"/>
  <c r="W117" i="1"/>
  <c r="W116" i="1"/>
  <c r="W119" i="1"/>
  <c r="W118" i="1"/>
  <c r="W120" i="1"/>
  <c r="W121" i="1"/>
  <c r="W122" i="1"/>
  <c r="W124" i="1"/>
  <c r="W123" i="1"/>
  <c r="W125" i="1"/>
  <c r="W126" i="1"/>
  <c r="W127" i="1"/>
  <c r="W128" i="1"/>
  <c r="W130" i="1"/>
  <c r="W129" i="1"/>
  <c r="W132" i="1"/>
  <c r="W131" i="1"/>
  <c r="W133" i="1"/>
  <c r="W134" i="1"/>
  <c r="W135" i="1"/>
  <c r="W136" i="1"/>
  <c r="W138" i="1"/>
  <c r="W137" i="1"/>
  <c r="W139" i="1"/>
  <c r="W140" i="1"/>
  <c r="W141" i="1"/>
  <c r="W143" i="1"/>
  <c r="W142" i="1"/>
  <c r="W144" i="1"/>
  <c r="W145" i="1"/>
  <c r="W146" i="1"/>
  <c r="W147" i="1"/>
  <c r="W148" i="1"/>
  <c r="W149" i="1"/>
  <c r="W150" i="1"/>
  <c r="W152" i="1"/>
  <c r="W153" i="1"/>
  <c r="W151" i="1"/>
  <c r="W154" i="1"/>
  <c r="W155" i="1"/>
  <c r="W156" i="1"/>
  <c r="W157" i="1"/>
  <c r="W158" i="1"/>
  <c r="W159" i="1"/>
  <c r="W161" i="1"/>
  <c r="W160" i="1"/>
  <c r="W162" i="1"/>
  <c r="W163" i="1"/>
  <c r="W165" i="1"/>
  <c r="W164" i="1"/>
  <c r="W166" i="1"/>
  <c r="W169" i="1"/>
  <c r="W167" i="1"/>
  <c r="W168" i="1"/>
  <c r="W171" i="1"/>
  <c r="W172" i="1"/>
  <c r="W170" i="1"/>
  <c r="W173" i="1"/>
  <c r="W174" i="1"/>
  <c r="W175" i="1"/>
  <c r="W176" i="1"/>
  <c r="W177" i="1"/>
  <c r="W178" i="1"/>
  <c r="W180" i="1"/>
  <c r="W179" i="1"/>
  <c r="W182" i="1"/>
  <c r="W181" i="1"/>
  <c r="W183" i="1"/>
  <c r="W184" i="1"/>
  <c r="W185" i="1"/>
  <c r="W186" i="1"/>
  <c r="W187" i="1"/>
  <c r="W188" i="1"/>
  <c r="W189" i="1"/>
  <c r="W190" i="1"/>
  <c r="W191" i="1"/>
  <c r="W193" i="1"/>
  <c r="W192" i="1"/>
  <c r="W194" i="1"/>
  <c r="W195" i="1"/>
  <c r="W196" i="1"/>
  <c r="W198" i="1"/>
  <c r="W197" i="1"/>
  <c r="W199" i="1"/>
  <c r="W201" i="1"/>
  <c r="W200" i="1"/>
  <c r="W203" i="1"/>
  <c r="W202" i="1"/>
  <c r="W204" i="1"/>
  <c r="W205" i="1"/>
  <c r="W206" i="1"/>
  <c r="W207" i="1"/>
  <c r="W208" i="1"/>
  <c r="W209" i="1"/>
  <c r="W210" i="1"/>
  <c r="W211" i="1"/>
  <c r="W212" i="1"/>
  <c r="W214" i="1"/>
  <c r="W213" i="1"/>
  <c r="W215" i="1"/>
  <c r="W216" i="1"/>
  <c r="W220" i="1"/>
  <c r="W219" i="1"/>
  <c r="W218" i="1"/>
  <c r="W221" i="1"/>
  <c r="W217" i="1"/>
  <c r="W223" i="1"/>
  <c r="W222" i="1"/>
  <c r="W224" i="1"/>
  <c r="W226" i="1"/>
  <c r="W225" i="1"/>
  <c r="W227" i="1"/>
  <c r="W228" i="1"/>
  <c r="W230" i="1"/>
  <c r="W229" i="1"/>
  <c r="W231" i="1"/>
  <c r="W233" i="1"/>
  <c r="W232" i="1"/>
  <c r="W234" i="1"/>
  <c r="W235" i="1"/>
  <c r="W236" i="1"/>
  <c r="W238" i="1"/>
  <c r="W237" i="1"/>
  <c r="W239" i="1"/>
  <c r="W240" i="1"/>
  <c r="W241" i="1"/>
  <c r="W242" i="1"/>
  <c r="W243" i="1"/>
  <c r="W244" i="1"/>
  <c r="W245" i="1"/>
  <c r="W246" i="1"/>
  <c r="W247" i="1"/>
  <c r="W248" i="1"/>
  <c r="W249" i="1"/>
  <c r="W251" i="1"/>
  <c r="W250" i="1"/>
  <c r="W252" i="1"/>
  <c r="W254" i="1"/>
  <c r="W253" i="1"/>
  <c r="W255" i="1"/>
  <c r="W256" i="1"/>
  <c r="W257" i="1"/>
  <c r="W258" i="1"/>
  <c r="W259" i="1"/>
  <c r="W260" i="1"/>
  <c r="W261" i="1"/>
  <c r="W262" i="1"/>
  <c r="W263" i="1"/>
  <c r="W264" i="1"/>
  <c r="W265" i="1"/>
  <c r="W267" i="1"/>
  <c r="W266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4" i="1"/>
  <c r="W283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1" i="1"/>
  <c r="W302" i="1"/>
  <c r="W300" i="1"/>
  <c r="W304" i="1"/>
  <c r="W305" i="1"/>
  <c r="W303" i="1"/>
  <c r="W306" i="1"/>
  <c r="W307" i="1"/>
  <c r="W309" i="1"/>
  <c r="W308" i="1"/>
  <c r="W310" i="1"/>
  <c r="W311" i="1"/>
  <c r="W312" i="1"/>
  <c r="W314" i="1"/>
  <c r="W313" i="1"/>
  <c r="W317" i="1"/>
  <c r="W316" i="1"/>
  <c r="W315" i="1"/>
  <c r="W322" i="1"/>
  <c r="W318" i="1"/>
  <c r="W321" i="1"/>
  <c r="W319" i="1"/>
  <c r="W320" i="1"/>
  <c r="W323" i="1"/>
  <c r="W324" i="1"/>
  <c r="W326" i="1"/>
  <c r="W325" i="1"/>
  <c r="W327" i="1"/>
  <c r="W329" i="1"/>
  <c r="W330" i="1"/>
  <c r="W331" i="1"/>
  <c r="W328" i="1"/>
  <c r="W332" i="1"/>
  <c r="W334" i="1"/>
  <c r="W333" i="1"/>
  <c r="W335" i="1"/>
  <c r="W338" i="1"/>
  <c r="W339" i="1"/>
  <c r="W336" i="1"/>
  <c r="W337" i="1"/>
  <c r="W340" i="1"/>
  <c r="W343" i="1"/>
  <c r="W344" i="1"/>
  <c r="W341" i="1"/>
  <c r="W342" i="1"/>
  <c r="W348" i="1"/>
  <c r="W345" i="1"/>
  <c r="W349" i="1"/>
  <c r="W347" i="1"/>
  <c r="W351" i="1"/>
  <c r="W346" i="1"/>
  <c r="W350" i="1"/>
  <c r="W352" i="1"/>
  <c r="W353" i="1"/>
  <c r="W354" i="1"/>
  <c r="W355" i="1"/>
  <c r="W359" i="1"/>
  <c r="W358" i="1"/>
  <c r="W357" i="1"/>
  <c r="W356" i="1"/>
  <c r="W361" i="1"/>
  <c r="W362" i="1"/>
  <c r="W363" i="1"/>
  <c r="W360" i="1"/>
  <c r="W364" i="1"/>
  <c r="W365" i="1"/>
  <c r="W366" i="1"/>
  <c r="W368" i="1"/>
  <c r="W369" i="1"/>
  <c r="W370" i="1"/>
  <c r="W367" i="1"/>
  <c r="W372" i="1"/>
  <c r="W374" i="1"/>
  <c r="W375" i="1"/>
  <c r="W373" i="1"/>
  <c r="W371" i="1"/>
  <c r="W377" i="1"/>
  <c r="W378" i="1"/>
  <c r="W376" i="1"/>
  <c r="W379" i="1"/>
  <c r="W380" i="1"/>
  <c r="W381" i="1"/>
  <c r="W383" i="1"/>
  <c r="W382" i="1"/>
  <c r="W385" i="1"/>
  <c r="W384" i="1"/>
  <c r="W388" i="1"/>
  <c r="W387" i="1"/>
  <c r="W386" i="1"/>
  <c r="W389" i="1"/>
  <c r="W390" i="1"/>
  <c r="W391" i="1"/>
  <c r="W392" i="1"/>
  <c r="W393" i="1"/>
  <c r="W394" i="1"/>
  <c r="W395" i="1"/>
  <c r="W396" i="1"/>
  <c r="W397" i="1"/>
  <c r="W399" i="1"/>
  <c r="W398" i="1"/>
  <c r="W402" i="1"/>
  <c r="W400" i="1"/>
  <c r="W401" i="1"/>
  <c r="W404" i="1"/>
  <c r="W403" i="1"/>
  <c r="W405" i="1"/>
  <c r="W406" i="1"/>
  <c r="W407" i="1"/>
  <c r="W408" i="1"/>
  <c r="W409" i="1"/>
  <c r="W411" i="1"/>
  <c r="W410" i="1"/>
  <c r="W412" i="1"/>
  <c r="W413" i="1"/>
  <c r="W414" i="1"/>
  <c r="W416" i="1"/>
  <c r="W415" i="1"/>
  <c r="W419" i="1"/>
  <c r="W417" i="1"/>
  <c r="W420" i="1"/>
  <c r="W418" i="1"/>
  <c r="W422" i="1"/>
  <c r="W421" i="1"/>
  <c r="W424" i="1"/>
  <c r="W423" i="1"/>
  <c r="W426" i="1"/>
  <c r="W425" i="1"/>
  <c r="W427" i="1"/>
  <c r="W428" i="1"/>
  <c r="W430" i="1"/>
  <c r="W429" i="1"/>
  <c r="W431" i="1"/>
  <c r="W433" i="1"/>
  <c r="W432" i="1"/>
  <c r="W435" i="1"/>
  <c r="W434" i="1"/>
  <c r="W437" i="1"/>
  <c r="W436" i="1"/>
  <c r="W438" i="1"/>
  <c r="W440" i="1"/>
  <c r="W439" i="1"/>
  <c r="W441" i="1"/>
  <c r="W442" i="1"/>
  <c r="W444" i="1"/>
  <c r="W443" i="1"/>
  <c r="W445" i="1"/>
  <c r="W447" i="1"/>
  <c r="W448" i="1"/>
  <c r="W446" i="1"/>
  <c r="W449" i="1"/>
  <c r="W450" i="1"/>
  <c r="W451" i="1"/>
  <c r="W453" i="1"/>
  <c r="W452" i="1"/>
  <c r="W454" i="1"/>
  <c r="W455" i="1"/>
  <c r="W458" i="1"/>
  <c r="W457" i="1"/>
  <c r="W456" i="1"/>
  <c r="W460" i="1"/>
  <c r="W459" i="1"/>
  <c r="W461" i="1"/>
  <c r="W462" i="1"/>
  <c r="W463" i="1"/>
  <c r="W464" i="1"/>
  <c r="W465" i="1"/>
  <c r="W467" i="1"/>
  <c r="W466" i="1"/>
  <c r="W468" i="1"/>
  <c r="W470" i="1"/>
  <c r="W471" i="1"/>
  <c r="W469" i="1"/>
  <c r="W472" i="1"/>
  <c r="W473" i="1"/>
  <c r="W474" i="1"/>
  <c r="W475" i="1"/>
  <c r="W476" i="1"/>
  <c r="W477" i="1"/>
  <c r="W478" i="1"/>
  <c r="W479" i="1"/>
  <c r="W480" i="1"/>
  <c r="W481" i="1"/>
  <c r="W484" i="1"/>
  <c r="W482" i="1"/>
  <c r="W483" i="1"/>
  <c r="W485" i="1"/>
  <c r="W486" i="1"/>
  <c r="W487" i="1"/>
  <c r="W489" i="1"/>
  <c r="W488" i="1"/>
  <c r="W490" i="1"/>
  <c r="W491" i="1"/>
  <c r="W492" i="1"/>
  <c r="W493" i="1"/>
  <c r="W494" i="1"/>
  <c r="W495" i="1"/>
  <c r="W496" i="1"/>
  <c r="W497" i="1"/>
  <c r="W498" i="1"/>
  <c r="W499" i="1"/>
  <c r="W502" i="1"/>
  <c r="W501" i="1"/>
  <c r="W500" i="1"/>
  <c r="W505" i="1"/>
  <c r="W504" i="1"/>
  <c r="W503" i="1"/>
  <c r="W506" i="1"/>
  <c r="W507" i="1"/>
  <c r="W509" i="1"/>
  <c r="W508" i="1"/>
  <c r="W510" i="1"/>
  <c r="W511" i="1"/>
  <c r="W512" i="1"/>
  <c r="W513" i="1"/>
  <c r="W514" i="1"/>
  <c r="W515" i="1"/>
  <c r="W516" i="1"/>
  <c r="W518" i="1"/>
  <c r="W517" i="1"/>
  <c r="W519" i="1"/>
  <c r="W520" i="1"/>
  <c r="W522" i="1"/>
  <c r="W521" i="1"/>
  <c r="W523" i="1"/>
  <c r="W526" i="1"/>
  <c r="W527" i="1"/>
  <c r="W524" i="1"/>
  <c r="W525" i="1"/>
  <c r="W530" i="1"/>
  <c r="W532" i="1"/>
  <c r="W533" i="1"/>
  <c r="W529" i="1"/>
  <c r="W531" i="1"/>
  <c r="W528" i="1"/>
  <c r="W534" i="1"/>
  <c r="W536" i="1"/>
  <c r="W535" i="1"/>
  <c r="W537" i="1"/>
  <c r="W538" i="1"/>
  <c r="W539" i="1"/>
  <c r="W540" i="1"/>
  <c r="W542" i="1"/>
  <c r="W541" i="1"/>
  <c r="W547" i="1"/>
  <c r="W543" i="1"/>
  <c r="W546" i="1"/>
  <c r="W545" i="1"/>
  <c r="W544" i="1"/>
  <c r="W548" i="1"/>
  <c r="W550" i="1"/>
  <c r="W549" i="1"/>
  <c r="W551" i="1"/>
  <c r="W552" i="1"/>
  <c r="W555" i="1"/>
  <c r="W557" i="1"/>
  <c r="W553" i="1"/>
  <c r="W559" i="1"/>
  <c r="W560" i="1"/>
  <c r="W558" i="1"/>
  <c r="W554" i="1"/>
  <c r="W556" i="1"/>
  <c r="W562" i="1"/>
  <c r="W563" i="1"/>
  <c r="W561" i="1"/>
  <c r="W564" i="1"/>
  <c r="W566" i="1"/>
  <c r="W565" i="1"/>
  <c r="W567" i="1"/>
  <c r="W569" i="1"/>
  <c r="W571" i="1"/>
  <c r="W568" i="1"/>
  <c r="W570" i="1"/>
  <c r="W573" i="1"/>
  <c r="W572" i="1"/>
  <c r="W574" i="1"/>
  <c r="W576" i="1"/>
  <c r="W578" i="1"/>
  <c r="W580" i="1"/>
  <c r="W579" i="1"/>
  <c r="W577" i="1"/>
  <c r="W575" i="1"/>
  <c r="W581" i="1"/>
  <c r="W583" i="1"/>
  <c r="W582" i="1"/>
  <c r="W584" i="1"/>
  <c r="W586" i="1"/>
  <c r="W585" i="1"/>
  <c r="W587" i="1"/>
  <c r="W588" i="1"/>
  <c r="W591" i="1"/>
  <c r="W590" i="1"/>
  <c r="W593" i="1"/>
  <c r="W592" i="1"/>
  <c r="W589" i="1"/>
  <c r="W595" i="1"/>
  <c r="W600" i="1"/>
  <c r="W597" i="1"/>
  <c r="W594" i="1"/>
  <c r="W596" i="1"/>
  <c r="W598" i="1"/>
  <c r="W599" i="1"/>
  <c r="W601" i="1"/>
  <c r="W602" i="1"/>
  <c r="W603" i="1"/>
  <c r="W604" i="1"/>
  <c r="W606" i="1"/>
  <c r="W607" i="1"/>
  <c r="W605" i="1"/>
  <c r="W608" i="1"/>
  <c r="W609" i="1"/>
  <c r="W612" i="1"/>
  <c r="W611" i="1"/>
  <c r="W610" i="1"/>
  <c r="W613" i="1"/>
  <c r="W614" i="1"/>
  <c r="W615" i="1"/>
  <c r="W616" i="1"/>
  <c r="W617" i="1"/>
  <c r="W619" i="1"/>
  <c r="W618" i="1"/>
  <c r="W620" i="1"/>
  <c r="W621" i="1"/>
  <c r="W622" i="1"/>
  <c r="W624" i="1"/>
  <c r="W623" i="1"/>
  <c r="W625" i="1"/>
  <c r="W626" i="1"/>
  <c r="W627" i="1"/>
  <c r="W628" i="1"/>
  <c r="W630" i="1"/>
  <c r="W629" i="1"/>
  <c r="W631" i="1"/>
  <c r="W633" i="1"/>
  <c r="W632" i="1"/>
  <c r="W634" i="1"/>
  <c r="W635" i="1"/>
  <c r="W636" i="1"/>
  <c r="W637" i="1"/>
  <c r="W639" i="1"/>
  <c r="W640" i="1"/>
  <c r="W638" i="1"/>
  <c r="W641" i="1"/>
  <c r="W642" i="1"/>
  <c r="W643" i="1"/>
  <c r="W644" i="1"/>
  <c r="W645" i="1"/>
  <c r="W646" i="1"/>
  <c r="W647" i="1"/>
  <c r="W649" i="1"/>
  <c r="W648" i="1"/>
  <c r="W650" i="1"/>
  <c r="W651" i="1"/>
  <c r="W652" i="1"/>
  <c r="W654" i="1"/>
  <c r="W653" i="1"/>
  <c r="W655" i="1"/>
  <c r="W657" i="1"/>
  <c r="W656" i="1"/>
  <c r="W659" i="1"/>
  <c r="W658" i="1"/>
  <c r="W660" i="1"/>
  <c r="W665" i="1"/>
  <c r="W663" i="1"/>
  <c r="W662" i="1"/>
  <c r="W664" i="1"/>
  <c r="W661" i="1"/>
  <c r="W666" i="1"/>
  <c r="W667" i="1"/>
  <c r="W670" i="1"/>
  <c r="W668" i="1"/>
  <c r="W669" i="1"/>
  <c r="W673" i="1"/>
  <c r="W677" i="1"/>
  <c r="W679" i="1"/>
  <c r="W681" i="1"/>
  <c r="W675" i="1"/>
  <c r="W672" i="1"/>
  <c r="W674" i="1"/>
  <c r="W678" i="1"/>
  <c r="W680" i="1"/>
  <c r="W671" i="1"/>
  <c r="W676" i="1"/>
  <c r="W683" i="1"/>
  <c r="W682" i="1"/>
  <c r="W684" i="1"/>
  <c r="W686" i="1"/>
  <c r="W685" i="1"/>
  <c r="W689" i="1"/>
  <c r="W688" i="1"/>
  <c r="W687" i="1"/>
  <c r="W693" i="1"/>
  <c r="W691" i="1"/>
  <c r="W690" i="1"/>
  <c r="W694" i="1"/>
  <c r="W692" i="1"/>
  <c r="W695" i="1"/>
  <c r="W696" i="1"/>
  <c r="W697" i="1"/>
  <c r="W713" i="1"/>
  <c r="W717" i="1"/>
  <c r="W726" i="1"/>
  <c r="W723" i="1"/>
  <c r="W714" i="1"/>
  <c r="W708" i="1"/>
  <c r="W721" i="1"/>
  <c r="W729" i="1"/>
  <c r="W698" i="1"/>
  <c r="W700" i="1"/>
  <c r="W722" i="1"/>
  <c r="W716" i="1"/>
  <c r="W705" i="1"/>
  <c r="W702" i="1"/>
  <c r="W704" i="1"/>
  <c r="W724" i="1"/>
  <c r="W718" i="1"/>
  <c r="W711" i="1"/>
  <c r="W703" i="1"/>
  <c r="W699" i="1"/>
  <c r="W715" i="1"/>
  <c r="W707" i="1"/>
  <c r="W710" i="1"/>
  <c r="W709" i="1"/>
  <c r="W719" i="1"/>
  <c r="W706" i="1"/>
  <c r="W701" i="1"/>
  <c r="W727" i="1"/>
  <c r="W725" i="1"/>
  <c r="W720" i="1"/>
  <c r="W712" i="1"/>
  <c r="W728" i="1"/>
  <c r="W730" i="1"/>
  <c r="W733" i="1"/>
  <c r="W732" i="1"/>
  <c r="W731" i="1"/>
  <c r="W734" i="1"/>
  <c r="W735" i="1"/>
  <c r="W737" i="1"/>
  <c r="W738" i="1"/>
  <c r="W739" i="1"/>
  <c r="W736" i="1"/>
  <c r="W740" i="1"/>
  <c r="W741" i="1"/>
  <c r="W743" i="1"/>
  <c r="W744" i="1"/>
  <c r="W745" i="1"/>
  <c r="W742" i="1"/>
  <c r="W746" i="1"/>
  <c r="W747" i="1"/>
  <c r="W748" i="1"/>
  <c r="W749" i="1"/>
  <c r="W750" i="1"/>
  <c r="W752" i="1"/>
  <c r="W751" i="1"/>
  <c r="W754" i="1"/>
  <c r="W753" i="1"/>
  <c r="W755" i="1"/>
  <c r="W756" i="1"/>
  <c r="W757" i="1"/>
  <c r="W758" i="1"/>
  <c r="W760" i="1"/>
  <c r="W759" i="1"/>
  <c r="W763" i="1"/>
  <c r="W762" i="1"/>
  <c r="W761" i="1"/>
  <c r="W766" i="1"/>
  <c r="W764" i="1"/>
  <c r="W765" i="1"/>
  <c r="W767" i="1"/>
  <c r="W768" i="1"/>
  <c r="W769" i="1"/>
  <c r="W770" i="1"/>
  <c r="W772" i="1"/>
  <c r="W771" i="1"/>
  <c r="W773" i="1"/>
  <c r="W775" i="1"/>
  <c r="W776" i="1"/>
  <c r="W774" i="1"/>
  <c r="W777" i="1"/>
  <c r="W778" i="1"/>
  <c r="W779" i="1"/>
  <c r="W781" i="1"/>
  <c r="W780" i="1"/>
  <c r="W782" i="1"/>
  <c r="W784" i="1"/>
  <c r="W785" i="1"/>
  <c r="W786" i="1"/>
  <c r="W787" i="1"/>
  <c r="W783" i="1"/>
  <c r="W788" i="1"/>
  <c r="W790" i="1"/>
  <c r="W791" i="1"/>
  <c r="W789" i="1"/>
  <c r="W792" i="1"/>
  <c r="W793" i="1"/>
  <c r="W795" i="1"/>
  <c r="W794" i="1"/>
  <c r="W796" i="1"/>
  <c r="W797" i="1"/>
  <c r="W798" i="1"/>
  <c r="W799" i="1"/>
  <c r="W801" i="1"/>
  <c r="W800" i="1"/>
  <c r="W804" i="1"/>
  <c r="W805" i="1"/>
  <c r="W802" i="1"/>
  <c r="W803" i="1"/>
  <c r="W806" i="1"/>
  <c r="W808" i="1"/>
  <c r="W807" i="1"/>
  <c r="W809" i="1"/>
  <c r="W810" i="1"/>
  <c r="W811" i="1"/>
  <c r="W813" i="1"/>
  <c r="W812" i="1"/>
  <c r="W814" i="1"/>
  <c r="W815" i="1"/>
  <c r="W817" i="1"/>
  <c r="W816" i="1"/>
  <c r="W818" i="1"/>
  <c r="W821" i="1"/>
  <c r="W819" i="1"/>
  <c r="W820" i="1"/>
  <c r="W822" i="1"/>
  <c r="W823" i="1"/>
  <c r="W824" i="1"/>
  <c r="W825" i="1"/>
  <c r="W826" i="1"/>
  <c r="W827" i="1"/>
  <c r="W828" i="1"/>
  <c r="W829" i="1"/>
  <c r="W831" i="1"/>
  <c r="W830" i="1"/>
  <c r="W832" i="1"/>
  <c r="W833" i="1"/>
  <c r="W834" i="1"/>
  <c r="W836" i="1"/>
  <c r="W835" i="1"/>
  <c r="W837" i="1"/>
  <c r="W838" i="1"/>
  <c r="W839" i="1"/>
  <c r="W840" i="1"/>
  <c r="W841" i="1"/>
  <c r="W844" i="1"/>
  <c r="W845" i="1"/>
  <c r="W843" i="1"/>
  <c r="W846" i="1"/>
  <c r="W842" i="1"/>
  <c r="W847" i="1"/>
  <c r="W848" i="1"/>
  <c r="W850" i="1"/>
  <c r="W849" i="1"/>
  <c r="W851" i="1"/>
  <c r="W852" i="1"/>
  <c r="W853" i="1"/>
  <c r="W855" i="1"/>
  <c r="W854" i="1"/>
  <c r="W856" i="1"/>
  <c r="W858" i="1"/>
  <c r="W860" i="1"/>
  <c r="W859" i="1"/>
  <c r="W857" i="1"/>
  <c r="W862" i="1"/>
  <c r="W861" i="1"/>
  <c r="W863" i="1"/>
  <c r="W864" i="1"/>
  <c r="W865" i="1"/>
  <c r="W867" i="1"/>
  <c r="W866" i="1"/>
  <c r="W868" i="1"/>
  <c r="W869" i="1"/>
  <c r="W870" i="1"/>
  <c r="W871" i="1"/>
  <c r="W874" i="1"/>
  <c r="W872" i="1"/>
  <c r="W875" i="1"/>
  <c r="W873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3" i="1"/>
  <c r="W892" i="1"/>
  <c r="W894" i="1"/>
  <c r="W895" i="1"/>
  <c r="W897" i="1"/>
  <c r="W896" i="1"/>
  <c r="W898" i="1"/>
  <c r="W899" i="1"/>
  <c r="W900" i="1"/>
  <c r="W901" i="1"/>
  <c r="W903" i="1"/>
  <c r="W902" i="1"/>
  <c r="W904" i="1"/>
  <c r="W906" i="1"/>
  <c r="W905" i="1"/>
  <c r="W908" i="1"/>
  <c r="W909" i="1"/>
  <c r="W907" i="1"/>
  <c r="W910" i="1"/>
  <c r="W912" i="1"/>
  <c r="W911" i="1"/>
  <c r="W914" i="1"/>
  <c r="W915" i="1"/>
  <c r="W913" i="1"/>
  <c r="W920" i="1"/>
  <c r="W918" i="1"/>
  <c r="W916" i="1"/>
  <c r="W917" i="1"/>
  <c r="W919" i="1"/>
  <c r="W922" i="1"/>
  <c r="W921" i="1"/>
  <c r="W923" i="1"/>
  <c r="W924" i="1"/>
  <c r="W925" i="1"/>
  <c r="W926" i="1"/>
  <c r="W927" i="1"/>
  <c r="W930" i="1"/>
  <c r="W929" i="1"/>
  <c r="W928" i="1"/>
  <c r="W931" i="1"/>
  <c r="W932" i="1"/>
  <c r="W933" i="1"/>
  <c r="W934" i="1"/>
  <c r="W936" i="1"/>
  <c r="W935" i="1"/>
  <c r="W937" i="1"/>
  <c r="W939" i="1"/>
  <c r="W938" i="1"/>
  <c r="W940" i="1"/>
  <c r="W941" i="1"/>
  <c r="W942" i="1"/>
  <c r="W943" i="1"/>
  <c r="W944" i="1"/>
  <c r="W945" i="1"/>
  <c r="W948" i="1"/>
  <c r="W949" i="1"/>
  <c r="W946" i="1"/>
  <c r="W947" i="1"/>
  <c r="W953" i="1"/>
  <c r="W955" i="1"/>
  <c r="W954" i="1"/>
  <c r="W951" i="1"/>
  <c r="W950" i="1"/>
  <c r="W952" i="1"/>
  <c r="W957" i="1"/>
  <c r="W956" i="1"/>
  <c r="W959" i="1"/>
  <c r="W958" i="1"/>
  <c r="W961" i="1"/>
  <c r="W960" i="1"/>
  <c r="W962" i="1"/>
  <c r="W965" i="1"/>
  <c r="W964" i="1"/>
  <c r="W963" i="1"/>
  <c r="W966" i="1"/>
  <c r="W969" i="1"/>
  <c r="W968" i="1"/>
  <c r="W967" i="1"/>
  <c r="W970" i="1"/>
  <c r="W971" i="1"/>
  <c r="W973" i="1"/>
  <c r="W972" i="1"/>
  <c r="W974" i="1"/>
  <c r="W976" i="1"/>
  <c r="W975" i="1"/>
  <c r="W979" i="1"/>
  <c r="W980" i="1"/>
  <c r="W978" i="1"/>
  <c r="W977" i="1"/>
  <c r="W987" i="1"/>
  <c r="W988" i="1"/>
  <c r="W981" i="1"/>
  <c r="W983" i="1"/>
  <c r="W985" i="1"/>
  <c r="W982" i="1"/>
  <c r="W986" i="1"/>
  <c r="W984" i="1"/>
  <c r="W995" i="1"/>
  <c r="W989" i="1"/>
  <c r="W991" i="1"/>
  <c r="W992" i="1"/>
  <c r="W993" i="1"/>
  <c r="W990" i="1"/>
  <c r="W994" i="1"/>
  <c r="W996" i="1"/>
  <c r="W998" i="1"/>
  <c r="W999" i="1"/>
  <c r="W1002" i="1"/>
  <c r="W997" i="1"/>
  <c r="W1001" i="1"/>
  <c r="W1000" i="1"/>
  <c r="W1006" i="1"/>
  <c r="W1003" i="1"/>
  <c r="W1007" i="1"/>
  <c r="W1009" i="1"/>
  <c r="W1005" i="1"/>
  <c r="W1012" i="1"/>
  <c r="W1011" i="1"/>
  <c r="W1004" i="1"/>
  <c r="W1008" i="1"/>
  <c r="W1010" i="1"/>
  <c r="W1017" i="1"/>
  <c r="W1015" i="1"/>
  <c r="W1020" i="1"/>
  <c r="W1019" i="1"/>
  <c r="W1018" i="1"/>
  <c r="W1013" i="1"/>
  <c r="W1016" i="1"/>
  <c r="W1014" i="1"/>
  <c r="W1023" i="1"/>
  <c r="W1024" i="1"/>
  <c r="W1027" i="1"/>
  <c r="W1025" i="1"/>
  <c r="W1029" i="1"/>
  <c r="W1026" i="1"/>
  <c r="W1028" i="1"/>
  <c r="W1022" i="1"/>
  <c r="W1021" i="1"/>
  <c r="W1030" i="1"/>
  <c r="W1032" i="1"/>
  <c r="W1034" i="1"/>
  <c r="W1037" i="1"/>
  <c r="W1036" i="1"/>
  <c r="W1041" i="1"/>
  <c r="W1042" i="1"/>
  <c r="W1039" i="1"/>
  <c r="W1040" i="1"/>
  <c r="W1035" i="1"/>
  <c r="W1031" i="1"/>
  <c r="W1033" i="1"/>
  <c r="W1043" i="1"/>
  <c r="W1038" i="1"/>
  <c r="W1049" i="1"/>
  <c r="W1048" i="1"/>
  <c r="W1050" i="1"/>
  <c r="W1046" i="1"/>
  <c r="W1044" i="1"/>
  <c r="W1047" i="1"/>
  <c r="W1045" i="1"/>
  <c r="W1051" i="1"/>
  <c r="W1054" i="1"/>
  <c r="W1055" i="1"/>
  <c r="W1052" i="1"/>
  <c r="W1053" i="1"/>
  <c r="W1057" i="1"/>
  <c r="W1056" i="1"/>
  <c r="W1059" i="1"/>
  <c r="W1060" i="1"/>
  <c r="W1058" i="1"/>
  <c r="W1064" i="1"/>
  <c r="W1065" i="1"/>
  <c r="W1067" i="1"/>
  <c r="W1062" i="1"/>
  <c r="W1061" i="1"/>
  <c r="W1066" i="1"/>
  <c r="W1063" i="1"/>
  <c r="W1068" i="1"/>
  <c r="W1073" i="1"/>
  <c r="W1074" i="1"/>
  <c r="W1076" i="1"/>
  <c r="W1075" i="1"/>
  <c r="W1069" i="1"/>
  <c r="W1070" i="1"/>
  <c r="W1072" i="1"/>
  <c r="W1071" i="1"/>
  <c r="W1082" i="1"/>
  <c r="W1079" i="1"/>
  <c r="W1084" i="1"/>
  <c r="W1077" i="1"/>
  <c r="W1081" i="1"/>
  <c r="W1078" i="1"/>
  <c r="W1083" i="1"/>
  <c r="W1080" i="1"/>
  <c r="W1085" i="1"/>
  <c r="W1090" i="1"/>
  <c r="W1088" i="1"/>
  <c r="W1087" i="1"/>
  <c r="W1089" i="1"/>
  <c r="W1086" i="1"/>
  <c r="W1091" i="1"/>
  <c r="W1094" i="1"/>
  <c r="W1095" i="1"/>
  <c r="W1093" i="1"/>
  <c r="W1096" i="1"/>
  <c r="W1092" i="1"/>
  <c r="W1105" i="1"/>
  <c r="W1099" i="1"/>
  <c r="W1102" i="1"/>
  <c r="W1101" i="1"/>
  <c r="W1098" i="1"/>
  <c r="W1100" i="1"/>
  <c r="W1106" i="1"/>
  <c r="W1104" i="1"/>
  <c r="W1097" i="1"/>
  <c r="W1107" i="1"/>
  <c r="W1103" i="1"/>
  <c r="W1108" i="1"/>
  <c r="W1110" i="1"/>
  <c r="W1109" i="1"/>
  <c r="W1111" i="1"/>
  <c r="W1113" i="1"/>
  <c r="W1115" i="1"/>
  <c r="W1112" i="1"/>
  <c r="W1116" i="1"/>
  <c r="W1114" i="1"/>
  <c r="W1121" i="1"/>
  <c r="W1127" i="1"/>
  <c r="W1118" i="1"/>
  <c r="W1120" i="1"/>
  <c r="W1123" i="1"/>
  <c r="W1124" i="1"/>
  <c r="W1119" i="1"/>
  <c r="W1126" i="1"/>
  <c r="W1117" i="1"/>
  <c r="W1125" i="1"/>
  <c r="W1122" i="1"/>
  <c r="W1131" i="1"/>
  <c r="W1128" i="1"/>
  <c r="W1129" i="1"/>
  <c r="W1130" i="1"/>
  <c r="W1132" i="1"/>
  <c r="W1135" i="1"/>
  <c r="W1134" i="1"/>
  <c r="W1136" i="1"/>
  <c r="W1133" i="1"/>
  <c r="W1137" i="1"/>
  <c r="W1138" i="1"/>
  <c r="W1139" i="1"/>
  <c r="W1143" i="1"/>
  <c r="W1144" i="1"/>
  <c r="W1142" i="1"/>
  <c r="W1141" i="1"/>
  <c r="W1140" i="1"/>
  <c r="W1149" i="1"/>
  <c r="W1148" i="1"/>
  <c r="W1145" i="1"/>
  <c r="W1147" i="1"/>
  <c r="W1146" i="1"/>
  <c r="W1152" i="1"/>
  <c r="W1151" i="1"/>
  <c r="W1153" i="1"/>
  <c r="W1150" i="1"/>
  <c r="W1155" i="1"/>
  <c r="W1154" i="1"/>
  <c r="W1157" i="1"/>
  <c r="W1156" i="1"/>
  <c r="W1158" i="1"/>
  <c r="W1159" i="1"/>
  <c r="W1161" i="1"/>
  <c r="W1160" i="1"/>
  <c r="W1162" i="1"/>
  <c r="W1163" i="1"/>
  <c r="W1167" i="1"/>
  <c r="W1166" i="1"/>
  <c r="W1164" i="1"/>
  <c r="W1165" i="1"/>
  <c r="W1168" i="1"/>
  <c r="W1171" i="1"/>
  <c r="W1174" i="1"/>
  <c r="W1175" i="1"/>
  <c r="W1173" i="1"/>
  <c r="W1169" i="1"/>
  <c r="W1172" i="1"/>
  <c r="W1170" i="1"/>
  <c r="W1177" i="1"/>
  <c r="W1176" i="1"/>
  <c r="W1179" i="1"/>
  <c r="W1178" i="1"/>
  <c r="W1180" i="1"/>
  <c r="W1181" i="1"/>
  <c r="W1182" i="1"/>
  <c r="W1184" i="1"/>
  <c r="W1183" i="1"/>
  <c r="W1185" i="1"/>
  <c r="W1187" i="1"/>
  <c r="W1186" i="1"/>
  <c r="W1188" i="1"/>
  <c r="W1189" i="1"/>
  <c r="W1190" i="1"/>
  <c r="W1191" i="1"/>
  <c r="W1195" i="1"/>
  <c r="W1197" i="1"/>
  <c r="W1194" i="1"/>
  <c r="W1192" i="1"/>
  <c r="W1193" i="1"/>
  <c r="W1196" i="1"/>
  <c r="W1198" i="1"/>
  <c r="W1200" i="1"/>
  <c r="W1199" i="1"/>
  <c r="W1202" i="1"/>
  <c r="W1204" i="1"/>
  <c r="W1203" i="1"/>
  <c r="W1201" i="1"/>
  <c r="W1206" i="1"/>
  <c r="W1207" i="1"/>
  <c r="W1208" i="1"/>
  <c r="W1205" i="1"/>
  <c r="W1209" i="1"/>
  <c r="W1211" i="1"/>
  <c r="W1210" i="1"/>
  <c r="W1212" i="1"/>
  <c r="W1215" i="1"/>
  <c r="W1214" i="1"/>
  <c r="W1213" i="1"/>
  <c r="W1221" i="1"/>
  <c r="W1216" i="1"/>
  <c r="W1223" i="1"/>
  <c r="W1217" i="1"/>
  <c r="W1219" i="1"/>
  <c r="W1218" i="1"/>
  <c r="W1220" i="1"/>
  <c r="W1222" i="1"/>
  <c r="W1230" i="1"/>
  <c r="W1231" i="1"/>
  <c r="W1228" i="1"/>
  <c r="W1229" i="1"/>
  <c r="W1227" i="1"/>
  <c r="W1225" i="1"/>
  <c r="W1226" i="1"/>
  <c r="W1232" i="1"/>
  <c r="W1224" i="1"/>
  <c r="W1233" i="1"/>
  <c r="W1236" i="1"/>
  <c r="W1238" i="1"/>
  <c r="W1234" i="1"/>
  <c r="W1235" i="1"/>
  <c r="W1237" i="1"/>
  <c r="W1243" i="1"/>
  <c r="W1246" i="1"/>
  <c r="W1244" i="1"/>
  <c r="W1248" i="1"/>
  <c r="W1247" i="1"/>
  <c r="W1241" i="1"/>
  <c r="W1249" i="1"/>
  <c r="W1239" i="1"/>
  <c r="W1240" i="1"/>
  <c r="W1242" i="1"/>
  <c r="W1245" i="1"/>
  <c r="W1257" i="1"/>
  <c r="W1251" i="1"/>
  <c r="W1255" i="1"/>
  <c r="W1254" i="1"/>
  <c r="W1250" i="1"/>
  <c r="W1253" i="1"/>
  <c r="W1256" i="1"/>
  <c r="W1252" i="1"/>
  <c r="W1262" i="1"/>
  <c r="W1258" i="1"/>
  <c r="W1261" i="1"/>
  <c r="W1259" i="1"/>
  <c r="W1260" i="1"/>
  <c r="W1270" i="1"/>
  <c r="W1264" i="1"/>
  <c r="W1268" i="1"/>
  <c r="W1263" i="1"/>
  <c r="W1272" i="1"/>
  <c r="W1271" i="1"/>
  <c r="W1267" i="1"/>
  <c r="W1266" i="1"/>
  <c r="W1265" i="1"/>
  <c r="W1269" i="1"/>
  <c r="W1275" i="1"/>
  <c r="W1274" i="1"/>
  <c r="W1273" i="1"/>
  <c r="W1278" i="1"/>
  <c r="W1280" i="1"/>
  <c r="W1277" i="1"/>
  <c r="W1276" i="1"/>
  <c r="W1279" i="1"/>
  <c r="W1283" i="1"/>
  <c r="W1286" i="1"/>
  <c r="W1284" i="1"/>
  <c r="W1282" i="1"/>
  <c r="W1285" i="1"/>
  <c r="W1281" i="1"/>
  <c r="W1287" i="1"/>
  <c r="W1292" i="1"/>
  <c r="W1289" i="1"/>
  <c r="W1291" i="1"/>
  <c r="W1288" i="1"/>
  <c r="W1290" i="1"/>
  <c r="W1293" i="1"/>
  <c r="W1294" i="1"/>
  <c r="W1295" i="1"/>
  <c r="W1296" i="1"/>
  <c r="W1297" i="1"/>
  <c r="W1298" i="1"/>
  <c r="W1299" i="1"/>
  <c r="W1300" i="1"/>
  <c r="W1303" i="1"/>
  <c r="W1301" i="1"/>
  <c r="W1304" i="1"/>
  <c r="W1302" i="1"/>
  <c r="W1305" i="1"/>
  <c r="W1307" i="1"/>
  <c r="W1308" i="1"/>
  <c r="W1306" i="1"/>
  <c r="W1309" i="1"/>
  <c r="W1311" i="1"/>
  <c r="W1310" i="1"/>
  <c r="W1313" i="1"/>
  <c r="W1312" i="1"/>
  <c r="W1314" i="1"/>
  <c r="W1315" i="1"/>
  <c r="W1318" i="1"/>
  <c r="W1320" i="1"/>
  <c r="W1316" i="1"/>
  <c r="W1319" i="1"/>
  <c r="W1321" i="1"/>
  <c r="W1317" i="1"/>
  <c r="W1324" i="1"/>
  <c r="W1322" i="1"/>
  <c r="W1323" i="1"/>
  <c r="W1325" i="1"/>
  <c r="W1327" i="1"/>
  <c r="W1326" i="1"/>
  <c r="W1329" i="1"/>
  <c r="W1330" i="1"/>
  <c r="W1331" i="1"/>
  <c r="W1328" i="1"/>
  <c r="W1335" i="1"/>
  <c r="W1332" i="1"/>
  <c r="W1333" i="1"/>
  <c r="W1334" i="1"/>
  <c r="W1336" i="1"/>
  <c r="W1339" i="1"/>
  <c r="W1337" i="1"/>
  <c r="W1341" i="1"/>
  <c r="W1342" i="1"/>
  <c r="W1338" i="1"/>
  <c r="W1343" i="1"/>
  <c r="W1340" i="1"/>
  <c r="W1344" i="1"/>
  <c r="W1346" i="1"/>
  <c r="W1347" i="1"/>
  <c r="W1348" i="1"/>
  <c r="W1345" i="1"/>
  <c r="W1349" i="1"/>
  <c r="W1350" i="1"/>
  <c r="W1351" i="1"/>
  <c r="W1353" i="1"/>
  <c r="W1352" i="1"/>
  <c r="W1356" i="1"/>
  <c r="W1357" i="1"/>
  <c r="W1355" i="1"/>
  <c r="W1354" i="1"/>
  <c r="W1358" i="1"/>
  <c r="W1359" i="1"/>
  <c r="W1363" i="1"/>
  <c r="W1364" i="1"/>
  <c r="W1361" i="1"/>
  <c r="W1362" i="1"/>
  <c r="W1365" i="1"/>
  <c r="W1360" i="1"/>
  <c r="W1366" i="1"/>
  <c r="W1372" i="1"/>
  <c r="W1367" i="1"/>
  <c r="W1371" i="1"/>
  <c r="W1370" i="1"/>
  <c r="W1369" i="1"/>
  <c r="W1368" i="1"/>
  <c r="W1373" i="1"/>
  <c r="W1375" i="1"/>
  <c r="W1376" i="1"/>
  <c r="W1377" i="1"/>
  <c r="W1374" i="1"/>
  <c r="W1380" i="1"/>
  <c r="W1378" i="1"/>
  <c r="W1379" i="1"/>
  <c r="W1381" i="1"/>
  <c r="W1382" i="1"/>
  <c r="W1384" i="1"/>
  <c r="W1385" i="1"/>
  <c r="W1383" i="1"/>
  <c r="W1387" i="1"/>
  <c r="W1388" i="1"/>
  <c r="W1386" i="1"/>
  <c r="W1390" i="1"/>
  <c r="W1389" i="1"/>
  <c r="W1391" i="1"/>
  <c r="W1392" i="1"/>
  <c r="W1394" i="1"/>
  <c r="W1393" i="1"/>
  <c r="W1396" i="1"/>
  <c r="W1395" i="1"/>
  <c r="W1397" i="1"/>
  <c r="W1398" i="1"/>
  <c r="W1399" i="1"/>
  <c r="W1401" i="1"/>
  <c r="W1400" i="1"/>
  <c r="W1402" i="1"/>
  <c r="W1404" i="1"/>
  <c r="W1403" i="1"/>
  <c r="W1405" i="1"/>
  <c r="W1406" i="1"/>
  <c r="W1408" i="1"/>
  <c r="W1407" i="1"/>
  <c r="W1409" i="1"/>
  <c r="W1411" i="1"/>
  <c r="W1410" i="1"/>
  <c r="W1412" i="1"/>
  <c r="W1413" i="1"/>
  <c r="W1414" i="1"/>
  <c r="W1416" i="1"/>
  <c r="W1415" i="1"/>
  <c r="W1418" i="1"/>
  <c r="W1417" i="1"/>
  <c r="W1419" i="1"/>
  <c r="W1420" i="1"/>
  <c r="W1421" i="1"/>
  <c r="W1422" i="1"/>
  <c r="W1423" i="1"/>
  <c r="W1425" i="1"/>
  <c r="W1426" i="1"/>
  <c r="W1427" i="1"/>
  <c r="W1424" i="1"/>
  <c r="W1428" i="1"/>
  <c r="W1430" i="1"/>
  <c r="W1429" i="1"/>
  <c r="W1431" i="1"/>
  <c r="W1432" i="1"/>
  <c r="W1433" i="1"/>
  <c r="W1435" i="1"/>
  <c r="W1436" i="1"/>
  <c r="W1434" i="1"/>
  <c r="W1437" i="1"/>
  <c r="W1440" i="1"/>
  <c r="W1438" i="1"/>
  <c r="W1441" i="1"/>
  <c r="W1439" i="1"/>
  <c r="W1444" i="1"/>
  <c r="W1443" i="1"/>
  <c r="W1442" i="1"/>
  <c r="W1445" i="1"/>
  <c r="W1446" i="1"/>
  <c r="W1448" i="1"/>
  <c r="W1447" i="1"/>
  <c r="W1450" i="1"/>
  <c r="W1449" i="1"/>
  <c r="W1452" i="1"/>
  <c r="W1453" i="1"/>
  <c r="W1451" i="1"/>
  <c r="W1455" i="1"/>
  <c r="W1454" i="1"/>
  <c r="W1456" i="1"/>
  <c r="W1457" i="1"/>
  <c r="W1458" i="1"/>
  <c r="W1461" i="1"/>
  <c r="W1462" i="1"/>
  <c r="W1460" i="1"/>
  <c r="W1459" i="1"/>
  <c r="W1463" i="1"/>
  <c r="W1464" i="1"/>
  <c r="W1467" i="1"/>
  <c r="W1468" i="1"/>
  <c r="W1466" i="1"/>
  <c r="W1465" i="1"/>
  <c r="W1469" i="1"/>
  <c r="W1470" i="1"/>
  <c r="W1475" i="1"/>
  <c r="W1474" i="1"/>
  <c r="W1471" i="1"/>
  <c r="W1473" i="1"/>
  <c r="W1472" i="1"/>
  <c r="W1476" i="1"/>
  <c r="W1478" i="1"/>
  <c r="W1477" i="1"/>
  <c r="W1479" i="1"/>
  <c r="W1485" i="1"/>
  <c r="W1483" i="1"/>
  <c r="W1480" i="1"/>
  <c r="W1488" i="1"/>
  <c r="W1487" i="1"/>
  <c r="W1486" i="1"/>
  <c r="W1482" i="1"/>
  <c r="W1481" i="1"/>
  <c r="W1484" i="1"/>
  <c r="W1490" i="1"/>
  <c r="W1489" i="1"/>
  <c r="W1496" i="1"/>
  <c r="W1494" i="1"/>
  <c r="W1493" i="1"/>
  <c r="W1497" i="1"/>
  <c r="W1498" i="1"/>
  <c r="W1495" i="1"/>
  <c r="W1492" i="1"/>
  <c r="W1491" i="1"/>
  <c r="W1501" i="1"/>
  <c r="W1500" i="1"/>
  <c r="W1499" i="1"/>
  <c r="W1503" i="1"/>
  <c r="W1502" i="1"/>
  <c r="W1504" i="1"/>
  <c r="W1505" i="1"/>
  <c r="W1506" i="1"/>
  <c r="W1508" i="1"/>
  <c r="W1507" i="1"/>
  <c r="W1509" i="1"/>
  <c r="W1510" i="1"/>
  <c r="W1511" i="1"/>
  <c r="W1514" i="1"/>
  <c r="W1515" i="1"/>
  <c r="W1519" i="1"/>
  <c r="W1518" i="1"/>
  <c r="W1513" i="1"/>
  <c r="W1512" i="1"/>
  <c r="W1521" i="1"/>
  <c r="W1517" i="1"/>
  <c r="W1520" i="1"/>
  <c r="W1516" i="1"/>
  <c r="W1522" i="1"/>
  <c r="W1525" i="1"/>
  <c r="W1523" i="1"/>
  <c r="W1524" i="1"/>
  <c r="W1526" i="1"/>
  <c r="W1529" i="1"/>
  <c r="W1528" i="1"/>
  <c r="W1527" i="1"/>
  <c r="W1530" i="1"/>
  <c r="W1531" i="1"/>
  <c r="W1532" i="1"/>
  <c r="W1533" i="1"/>
  <c r="W1534" i="1"/>
  <c r="W1536" i="1"/>
  <c r="W1535" i="1"/>
  <c r="W1537" i="1"/>
  <c r="W1543" i="1"/>
  <c r="W1542" i="1"/>
  <c r="W1540" i="1"/>
  <c r="W1539" i="1"/>
  <c r="W1541" i="1"/>
  <c r="W1538" i="1"/>
  <c r="W1546" i="1"/>
  <c r="W1550" i="1"/>
  <c r="W1544" i="1"/>
  <c r="W1545" i="1"/>
  <c r="W1549" i="1"/>
  <c r="W1548" i="1"/>
  <c r="W1547" i="1"/>
  <c r="W1551" i="1"/>
  <c r="W1552" i="1"/>
  <c r="W1556" i="1"/>
  <c r="W1553" i="1"/>
  <c r="W1557" i="1"/>
  <c r="W1555" i="1"/>
  <c r="W1554" i="1"/>
  <c r="W1558" i="1"/>
  <c r="W1559" i="1"/>
  <c r="W1560" i="1"/>
  <c r="W1565" i="1"/>
  <c r="W1564" i="1"/>
  <c r="W1561" i="1"/>
  <c r="W1563" i="1"/>
  <c r="W1562" i="1"/>
  <c r="W1572" i="1"/>
  <c r="W1567" i="1"/>
  <c r="W1568" i="1"/>
  <c r="W1566" i="1"/>
  <c r="W1570" i="1"/>
  <c r="W1569" i="1"/>
  <c r="W1573" i="1"/>
  <c r="W1571" i="1"/>
  <c r="W1576" i="1"/>
  <c r="W1578" i="1"/>
  <c r="W1577" i="1"/>
  <c r="W1575" i="1"/>
  <c r="W1580" i="1"/>
  <c r="W1579" i="1"/>
  <c r="W1574" i="1"/>
  <c r="W1582" i="1"/>
  <c r="W1585" i="1"/>
  <c r="W1583" i="1"/>
  <c r="W1581" i="1"/>
  <c r="W1584" i="1"/>
  <c r="W1586" i="1"/>
  <c r="W1587" i="1"/>
  <c r="W1591" i="1"/>
  <c r="W1590" i="1"/>
  <c r="W1589" i="1"/>
  <c r="W1588" i="1"/>
  <c r="W1594" i="1"/>
  <c r="W1593" i="1"/>
  <c r="W1592" i="1"/>
  <c r="W1599" i="1"/>
  <c r="W1602" i="1"/>
  <c r="W1600" i="1"/>
  <c r="W1595" i="1"/>
  <c r="W1596" i="1"/>
  <c r="W1601" i="1"/>
  <c r="W1597" i="1"/>
  <c r="W1598" i="1"/>
  <c r="W1603" i="1"/>
  <c r="W1604" i="1"/>
  <c r="W1605" i="1"/>
  <c r="W1606" i="1"/>
  <c r="W1607" i="1"/>
  <c r="W1608" i="1"/>
  <c r="W1609" i="1"/>
  <c r="W1611" i="1"/>
  <c r="W1610" i="1"/>
  <c r="W1612" i="1"/>
  <c r="W1615" i="1"/>
  <c r="W1614" i="1"/>
  <c r="W1616" i="1"/>
  <c r="W1613" i="1"/>
  <c r="W1619" i="1"/>
  <c r="W1617" i="1"/>
  <c r="W1618" i="1"/>
  <c r="W1620" i="1"/>
  <c r="W1621" i="1"/>
  <c r="W1622" i="1"/>
  <c r="W1624" i="1"/>
  <c r="W1623" i="1"/>
  <c r="W1627" i="1"/>
  <c r="W1629" i="1"/>
  <c r="W1626" i="1"/>
  <c r="W1628" i="1"/>
  <c r="W1625" i="1"/>
  <c r="W1630" i="1"/>
  <c r="W1632" i="1"/>
  <c r="W1631" i="1"/>
  <c r="W1633" i="1"/>
  <c r="W1634" i="1"/>
  <c r="W1635" i="1"/>
  <c r="W1638" i="1"/>
  <c r="W1636" i="1"/>
  <c r="W1637" i="1"/>
  <c r="W1642" i="1"/>
  <c r="W1641" i="1"/>
  <c r="W1640" i="1"/>
  <c r="W1639" i="1"/>
  <c r="W1643" i="1"/>
  <c r="W1647" i="1"/>
  <c r="W1646" i="1"/>
  <c r="W1644" i="1"/>
  <c r="W1645" i="1"/>
  <c r="W1651" i="1"/>
  <c r="W1649" i="1"/>
  <c r="W1650" i="1"/>
  <c r="W1648" i="1"/>
  <c r="W1654" i="1"/>
  <c r="W1653" i="1"/>
  <c r="W1652" i="1"/>
  <c r="W1657" i="1"/>
  <c r="W1655" i="1"/>
  <c r="W1656" i="1"/>
  <c r="W1663" i="1"/>
  <c r="W1658" i="1"/>
  <c r="W1662" i="1"/>
  <c r="W1660" i="1"/>
  <c r="W1661" i="1"/>
  <c r="W1659" i="1"/>
  <c r="W1664" i="1"/>
  <c r="W1665" i="1"/>
  <c r="W1668" i="1"/>
  <c r="W1671" i="1"/>
  <c r="W1672" i="1"/>
  <c r="W1667" i="1"/>
  <c r="W1666" i="1"/>
  <c r="W1670" i="1"/>
  <c r="W1669" i="1"/>
  <c r="W1677" i="1"/>
  <c r="W1674" i="1"/>
  <c r="W1676" i="1"/>
  <c r="W1675" i="1"/>
  <c r="W1673" i="1"/>
  <c r="W1678" i="1"/>
  <c r="W1679" i="1"/>
  <c r="W1680" i="1"/>
  <c r="W1681" i="1"/>
  <c r="W1682" i="1"/>
  <c r="W1683" i="1"/>
  <c r="W1684" i="1"/>
  <c r="W1685" i="1"/>
  <c r="W1687" i="1"/>
  <c r="W1686" i="1"/>
  <c r="W1688" i="1"/>
  <c r="W1689" i="1"/>
  <c r="W1690" i="1"/>
  <c r="W1694" i="1"/>
  <c r="W1693" i="1"/>
  <c r="W1691" i="1"/>
  <c r="W1692" i="1"/>
  <c r="W1697" i="1"/>
  <c r="W1695" i="1"/>
  <c r="W1696" i="1"/>
  <c r="W1699" i="1"/>
  <c r="W1698" i="1"/>
  <c r="W1700" i="1"/>
  <c r="W1702" i="1"/>
  <c r="W1701" i="1"/>
  <c r="W1704" i="1"/>
  <c r="W1705" i="1"/>
  <c r="W1703" i="1"/>
  <c r="W1710" i="1"/>
  <c r="W1706" i="1"/>
  <c r="W1709" i="1"/>
  <c r="W1708" i="1"/>
  <c r="W1707" i="1"/>
  <c r="W1713" i="1"/>
  <c r="W1712" i="1"/>
  <c r="W1714" i="1"/>
  <c r="W1711" i="1"/>
  <c r="W1717" i="1"/>
  <c r="W1716" i="1"/>
  <c r="W1715" i="1"/>
  <c r="W1718" i="1"/>
  <c r="W1719" i="1"/>
  <c r="W1720" i="1"/>
  <c r="W1721" i="1"/>
  <c r="W1723" i="1"/>
  <c r="W1722" i="1"/>
  <c r="W1724" i="1"/>
  <c r="W1725" i="1"/>
  <c r="W1726" i="1"/>
  <c r="W1727" i="1"/>
  <c r="W1728" i="1"/>
  <c r="W1729" i="1"/>
  <c r="W1730" i="1"/>
  <c r="W1731" i="1"/>
  <c r="W1733" i="1"/>
  <c r="W1732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7" i="1"/>
  <c r="W1746" i="1"/>
  <c r="W1751" i="1"/>
  <c r="W1750" i="1"/>
  <c r="W1749" i="1"/>
  <c r="W1748" i="1"/>
  <c r="W1754" i="1"/>
  <c r="W1753" i="1"/>
  <c r="W1752" i="1"/>
  <c r="W1755" i="1"/>
  <c r="W1756" i="1"/>
  <c r="W1757" i="1"/>
  <c r="W1759" i="1"/>
  <c r="W1758" i="1"/>
  <c r="W1760" i="1"/>
  <c r="W1762" i="1"/>
  <c r="W1765" i="1"/>
  <c r="W1763" i="1"/>
  <c r="W1761" i="1"/>
  <c r="W1764" i="1"/>
  <c r="W1768" i="1"/>
  <c r="W1766" i="1"/>
  <c r="W1767" i="1"/>
  <c r="W1769" i="1"/>
  <c r="W1770" i="1"/>
  <c r="W1771" i="1"/>
  <c r="W1772" i="1"/>
  <c r="W1779" i="1"/>
  <c r="W1778" i="1"/>
  <c r="W1774" i="1"/>
  <c r="W1777" i="1"/>
  <c r="W1773" i="1"/>
  <c r="W1776" i="1"/>
  <c r="W1775" i="1"/>
  <c r="W1781" i="1"/>
  <c r="W1780" i="1"/>
  <c r="W1782" i="1"/>
  <c r="W1783" i="1"/>
  <c r="W1784" i="1"/>
  <c r="W1785" i="1"/>
  <c r="W1787" i="1"/>
  <c r="W1788" i="1"/>
  <c r="W1786" i="1"/>
  <c r="W1789" i="1"/>
  <c r="W1791" i="1"/>
  <c r="W1790" i="1"/>
  <c r="W1792" i="1"/>
  <c r="W1794" i="1"/>
  <c r="W1793" i="1"/>
  <c r="W1795" i="1"/>
  <c r="W1796" i="1"/>
  <c r="W1797" i="1"/>
  <c r="W1799" i="1"/>
  <c r="W1798" i="1"/>
  <c r="W1800" i="1"/>
  <c r="W1801" i="1"/>
  <c r="W1802" i="1"/>
  <c r="W1805" i="1"/>
  <c r="W1806" i="1"/>
  <c r="W1804" i="1"/>
  <c r="W1803" i="1"/>
  <c r="W1807" i="1"/>
  <c r="W1808" i="1"/>
  <c r="W1809" i="1"/>
  <c r="W1810" i="1"/>
  <c r="W1812" i="1"/>
  <c r="W1811" i="1"/>
  <c r="W1816" i="1"/>
  <c r="W1813" i="1"/>
  <c r="W1815" i="1"/>
  <c r="W1814" i="1"/>
  <c r="W1817" i="1"/>
  <c r="W1818" i="1"/>
  <c r="W1819" i="1"/>
  <c r="W1822" i="1"/>
  <c r="W1823" i="1"/>
  <c r="W1824" i="1"/>
  <c r="W1821" i="1"/>
  <c r="W1820" i="1"/>
  <c r="W1827" i="1"/>
  <c r="W1826" i="1"/>
  <c r="W1825" i="1"/>
  <c r="W1828" i="1"/>
  <c r="W1829" i="1"/>
  <c r="W1831" i="1"/>
  <c r="W1832" i="1"/>
  <c r="W1830" i="1"/>
  <c r="W1833" i="1"/>
  <c r="W1836" i="1"/>
  <c r="W1835" i="1"/>
  <c r="W1834" i="1"/>
  <c r="W1837" i="1"/>
  <c r="W1839" i="1"/>
  <c r="W1838" i="1"/>
  <c r="W1840" i="1"/>
  <c r="W1844" i="1"/>
  <c r="W1843" i="1"/>
  <c r="W1841" i="1"/>
  <c r="W1842" i="1"/>
  <c r="W1846" i="1"/>
  <c r="W1847" i="1"/>
  <c r="W1852" i="1"/>
  <c r="W1848" i="1"/>
  <c r="W1845" i="1"/>
  <c r="W1851" i="1"/>
  <c r="W1850" i="1"/>
  <c r="W1849" i="1"/>
  <c r="W1853" i="1"/>
  <c r="W1854" i="1"/>
  <c r="W1855" i="1"/>
  <c r="W1856" i="1"/>
  <c r="W1857" i="1"/>
  <c r="W1859" i="1"/>
  <c r="W1858" i="1"/>
  <c r="W1860" i="1"/>
  <c r="W1861" i="1"/>
  <c r="W1863" i="1"/>
  <c r="W1862" i="1"/>
  <c r="W1864" i="1"/>
  <c r="W1865" i="1"/>
  <c r="W1866" i="1"/>
  <c r="W1867" i="1"/>
  <c r="W1868" i="1"/>
  <c r="W1869" i="1"/>
  <c r="W1872" i="1"/>
  <c r="W1870" i="1"/>
  <c r="W1871" i="1"/>
  <c r="W1876" i="1"/>
  <c r="W1874" i="1"/>
  <c r="W1873" i="1"/>
  <c r="W1875" i="1"/>
  <c r="W1879" i="1"/>
  <c r="W1878" i="1"/>
  <c r="W1877" i="1"/>
  <c r="W1883" i="1"/>
  <c r="W1881" i="1"/>
  <c r="W1882" i="1"/>
  <c r="W1880" i="1"/>
  <c r="W1884" i="1"/>
  <c r="W1886" i="1"/>
  <c r="W1885" i="1"/>
  <c r="W1888" i="1"/>
  <c r="W1889" i="1"/>
  <c r="W1887" i="1"/>
  <c r="W1890" i="1"/>
  <c r="W1891" i="1"/>
  <c r="W1893" i="1"/>
  <c r="W1892" i="1"/>
  <c r="W1894" i="1"/>
  <c r="W1896" i="1"/>
  <c r="W1895" i="1"/>
  <c r="W1898" i="1"/>
  <c r="W1897" i="1"/>
  <c r="W1899" i="1"/>
  <c r="W1901" i="1"/>
  <c r="W1900" i="1"/>
  <c r="W1902" i="1"/>
  <c r="W1903" i="1"/>
  <c r="W1904" i="1"/>
  <c r="W1905" i="1"/>
  <c r="W1910" i="1"/>
  <c r="W1907" i="1"/>
  <c r="W1908" i="1"/>
  <c r="W1909" i="1"/>
  <c r="W1906" i="1"/>
  <c r="W1913" i="1"/>
  <c r="W1914" i="1"/>
  <c r="W1911" i="1"/>
  <c r="W1912" i="1"/>
  <c r="W1916" i="1"/>
  <c r="W1917" i="1"/>
  <c r="W1915" i="1"/>
  <c r="W1918" i="1"/>
  <c r="W1919" i="1"/>
  <c r="W1920" i="1"/>
  <c r="W1921" i="1"/>
  <c r="W1922" i="1"/>
  <c r="W1923" i="1"/>
  <c r="W1925" i="1"/>
  <c r="W1924" i="1"/>
  <c r="W1926" i="1"/>
  <c r="W1929" i="1"/>
  <c r="W1928" i="1"/>
  <c r="W1927" i="1"/>
  <c r="W1931" i="1"/>
  <c r="W1930" i="1"/>
  <c r="W1932" i="1"/>
  <c r="W1933" i="1"/>
  <c r="W1934" i="1"/>
  <c r="W1938" i="1"/>
  <c r="W1939" i="1"/>
  <c r="W1935" i="1"/>
  <c r="W1937" i="1"/>
  <c r="W1936" i="1"/>
  <c r="W1940" i="1"/>
  <c r="W1942" i="1"/>
  <c r="W1941" i="1"/>
  <c r="W1943" i="1"/>
  <c r="W1945" i="1"/>
  <c r="W1944" i="1"/>
  <c r="W1946" i="1"/>
  <c r="W1947" i="1"/>
  <c r="W1950" i="1"/>
  <c r="W1949" i="1"/>
  <c r="W1948" i="1"/>
  <c r="W1951" i="1"/>
  <c r="W1953" i="1"/>
  <c r="W1952" i="1"/>
  <c r="W1954" i="1"/>
  <c r="W1955" i="1"/>
  <c r="W1956" i="1"/>
  <c r="W1957" i="1"/>
  <c r="W1958" i="1"/>
  <c r="W1959" i="1"/>
  <c r="W1961" i="1"/>
  <c r="W1960" i="1"/>
  <c r="W1962" i="1"/>
  <c r="W1963" i="1"/>
  <c r="W1966" i="1"/>
  <c r="W1967" i="1"/>
  <c r="W1964" i="1"/>
  <c r="W1965" i="1"/>
  <c r="W1968" i="1"/>
  <c r="W1969" i="1"/>
  <c r="W1970" i="1"/>
  <c r="W1971" i="1"/>
  <c r="W1972" i="1"/>
  <c r="W1973" i="1"/>
  <c r="W1974" i="1"/>
  <c r="W1975" i="1"/>
  <c r="W1976" i="1"/>
  <c r="W1979" i="1"/>
  <c r="W1977" i="1"/>
  <c r="W1978" i="1"/>
  <c r="W1981" i="1"/>
  <c r="W1980" i="1"/>
  <c r="W1982" i="1"/>
  <c r="W1985" i="1"/>
  <c r="W1984" i="1"/>
  <c r="W1983" i="1"/>
  <c r="W1986" i="1"/>
  <c r="W1987" i="1"/>
  <c r="W1990" i="1"/>
  <c r="W1988" i="1"/>
  <c r="W1989" i="1"/>
  <c r="W1993" i="1"/>
  <c r="W1992" i="1"/>
  <c r="W1991" i="1"/>
  <c r="W1996" i="1"/>
  <c r="W1994" i="1"/>
  <c r="W1997" i="1"/>
  <c r="W1995" i="1"/>
  <c r="W1999" i="1"/>
  <c r="W1998" i="1"/>
  <c r="W2000" i="1"/>
  <c r="W2006" i="1"/>
  <c r="W2003" i="1"/>
  <c r="W2004" i="1"/>
  <c r="W2002" i="1"/>
  <c r="W2001" i="1"/>
  <c r="W2005" i="1"/>
  <c r="W2007" i="1"/>
  <c r="W2010" i="1"/>
  <c r="W2008" i="1"/>
  <c r="W2009" i="1"/>
  <c r="W2011" i="1"/>
  <c r="W2014" i="1"/>
  <c r="W2015" i="1"/>
  <c r="W2012" i="1"/>
  <c r="W2013" i="1"/>
  <c r="W2016" i="1"/>
  <c r="W2018" i="1"/>
  <c r="W2017" i="1"/>
  <c r="W2021" i="1"/>
  <c r="W2019" i="1"/>
  <c r="W2020" i="1"/>
  <c r="W2022" i="1"/>
  <c r="W2024" i="1"/>
  <c r="W2026" i="1"/>
  <c r="W2027" i="1"/>
  <c r="W2023" i="1"/>
  <c r="W2025" i="1"/>
  <c r="W2029" i="1"/>
  <c r="W2028" i="1"/>
  <c r="W2032" i="1"/>
  <c r="W2034" i="1"/>
  <c r="W2031" i="1"/>
  <c r="W2030" i="1"/>
  <c r="W2033" i="1"/>
  <c r="W2035" i="1"/>
  <c r="W2036" i="1"/>
  <c r="W2037" i="1"/>
  <c r="W2038" i="1"/>
  <c r="W2039" i="1"/>
  <c r="W2040" i="1"/>
  <c r="W2041" i="1"/>
  <c r="W2042" i="1"/>
  <c r="W2043" i="1"/>
  <c r="W2044" i="1"/>
  <c r="W2045" i="1"/>
  <c r="W2047" i="1"/>
  <c r="W2046" i="1"/>
  <c r="W2049" i="1"/>
  <c r="W2048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5" i="1"/>
  <c r="W2064" i="1"/>
  <c r="W2066" i="1"/>
  <c r="W2068" i="1"/>
  <c r="W2067" i="1"/>
  <c r="W2071" i="1"/>
  <c r="W2072" i="1"/>
  <c r="W2069" i="1"/>
  <c r="W2070" i="1"/>
  <c r="W2073" i="1"/>
  <c r="W2076" i="1"/>
  <c r="W2074" i="1"/>
  <c r="W2075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90" i="1"/>
  <c r="W2089" i="1"/>
  <c r="W2091" i="1"/>
  <c r="W2092" i="1"/>
  <c r="W2093" i="1"/>
  <c r="W2094" i="1"/>
  <c r="W2096" i="1"/>
  <c r="W2095" i="1"/>
  <c r="W2097" i="1"/>
  <c r="W2098" i="1"/>
  <c r="W2099" i="1"/>
  <c r="W2100" i="1"/>
  <c r="W2101" i="1"/>
  <c r="W2102" i="1"/>
  <c r="W2103" i="1"/>
  <c r="W2107" i="1"/>
  <c r="W2104" i="1"/>
  <c r="W2108" i="1"/>
  <c r="W2106" i="1"/>
  <c r="W2105" i="1"/>
  <c r="W2109" i="1"/>
  <c r="W2111" i="1"/>
  <c r="W2110" i="1"/>
  <c r="W2115" i="1"/>
  <c r="W2114" i="1"/>
  <c r="W2112" i="1"/>
  <c r="W2113" i="1"/>
  <c r="W2119" i="1"/>
  <c r="W2120" i="1"/>
  <c r="W2122" i="1"/>
  <c r="W2117" i="1"/>
  <c r="W2123" i="1"/>
  <c r="W2118" i="1"/>
  <c r="W2116" i="1"/>
  <c r="W2121" i="1"/>
  <c r="W2124" i="1"/>
  <c r="W2125" i="1"/>
  <c r="W2129" i="1"/>
  <c r="W2126" i="1"/>
  <c r="W2128" i="1"/>
  <c r="W2127" i="1"/>
  <c r="W2130" i="1"/>
  <c r="W2131" i="1"/>
  <c r="W2132" i="1"/>
  <c r="W2133" i="1"/>
  <c r="W2135" i="1"/>
  <c r="W2136" i="1"/>
  <c r="W2134" i="1"/>
  <c r="W2137" i="1"/>
  <c r="W2138" i="1"/>
  <c r="W2140" i="1"/>
  <c r="W2139" i="1"/>
  <c r="W2141" i="1"/>
  <c r="W2142" i="1"/>
  <c r="W2143" i="1"/>
  <c r="W2145" i="1"/>
  <c r="W2144" i="1"/>
  <c r="W2147" i="1"/>
  <c r="W2146" i="1"/>
  <c r="W2150" i="1"/>
  <c r="W2148" i="1"/>
  <c r="W2149" i="1"/>
  <c r="W2152" i="1"/>
  <c r="W2151" i="1"/>
  <c r="W2154" i="1"/>
  <c r="W2153" i="1"/>
  <c r="W2157" i="1"/>
  <c r="W2155" i="1"/>
  <c r="W2156" i="1"/>
  <c r="W2158" i="1"/>
  <c r="W2159" i="1"/>
  <c r="W2161" i="1"/>
  <c r="W2160" i="1"/>
  <c r="W2162" i="1"/>
  <c r="W2163" i="1"/>
  <c r="W2164" i="1"/>
  <c r="W2166" i="1"/>
  <c r="W2165" i="1"/>
  <c r="W2168" i="1"/>
  <c r="W2167" i="1"/>
  <c r="W2170" i="1"/>
  <c r="W2173" i="1"/>
  <c r="W2174" i="1"/>
  <c r="W2169" i="1"/>
  <c r="W2172" i="1"/>
  <c r="W2175" i="1"/>
  <c r="W2171" i="1"/>
  <c r="W2176" i="1"/>
  <c r="W2177" i="1"/>
  <c r="W2179" i="1"/>
  <c r="W2178" i="1"/>
  <c r="W2180" i="1"/>
  <c r="W2183" i="1"/>
  <c r="W2182" i="1"/>
  <c r="W2181" i="1"/>
  <c r="W2185" i="1"/>
  <c r="W2184" i="1"/>
  <c r="W2186" i="1"/>
  <c r="W2187" i="1"/>
  <c r="W2189" i="1"/>
  <c r="W2192" i="1"/>
  <c r="W2188" i="1"/>
  <c r="W2190" i="1"/>
  <c r="W2191" i="1"/>
  <c r="W2198" i="1"/>
  <c r="W2197" i="1"/>
  <c r="W2194" i="1"/>
  <c r="W2195" i="1"/>
  <c r="W2193" i="1"/>
  <c r="W2196" i="1"/>
  <c r="W2200" i="1"/>
  <c r="W2199" i="1"/>
  <c r="W2203" i="1"/>
  <c r="W2202" i="1"/>
  <c r="W2201" i="1"/>
  <c r="W2205" i="1"/>
  <c r="W2204" i="1"/>
  <c r="W2208" i="1"/>
  <c r="W2206" i="1"/>
  <c r="W2207" i="1"/>
  <c r="W2210" i="1"/>
  <c r="W2209" i="1"/>
  <c r="W2211" i="1"/>
  <c r="W2213" i="1"/>
  <c r="W2214" i="1"/>
  <c r="W2212" i="1"/>
  <c r="W2215" i="1"/>
  <c r="W2216" i="1"/>
  <c r="W2217" i="1"/>
  <c r="W2222" i="1"/>
  <c r="W2218" i="1"/>
  <c r="W2220" i="1"/>
  <c r="W2219" i="1"/>
  <c r="W2221" i="1"/>
  <c r="W2223" i="1"/>
  <c r="W2226" i="1"/>
  <c r="W2225" i="1"/>
  <c r="W2224" i="1"/>
  <c r="W2227" i="1"/>
  <c r="W2230" i="1"/>
  <c r="W2228" i="1"/>
  <c r="W2229" i="1"/>
  <c r="W2232" i="1"/>
  <c r="W2231" i="1"/>
  <c r="W2233" i="1"/>
  <c r="W2234" i="1"/>
  <c r="W2235" i="1"/>
  <c r="W2236" i="1"/>
  <c r="W2237" i="1"/>
  <c r="W2238" i="1"/>
  <c r="W2249" i="1"/>
  <c r="W2247" i="1"/>
  <c r="W2246" i="1"/>
  <c r="W2244" i="1"/>
  <c r="W2240" i="1"/>
  <c r="W2245" i="1"/>
  <c r="W2243" i="1"/>
  <c r="W2241" i="1"/>
  <c r="W2248" i="1"/>
  <c r="W2242" i="1"/>
  <c r="W2239" i="1"/>
  <c r="W2253" i="1"/>
  <c r="W2251" i="1"/>
  <c r="W2250" i="1"/>
  <c r="W2252" i="1"/>
  <c r="W2255" i="1"/>
  <c r="W2254" i="1"/>
  <c r="W2257" i="1"/>
  <c r="W2256" i="1"/>
  <c r="W2258" i="1"/>
  <c r="W2260" i="1"/>
  <c r="W2259" i="1"/>
  <c r="W2261" i="1"/>
  <c r="W2264" i="1"/>
  <c r="W2263" i="1"/>
  <c r="W2262" i="1"/>
  <c r="W2268" i="1"/>
  <c r="W2267" i="1"/>
  <c r="W2265" i="1"/>
  <c r="W2266" i="1"/>
  <c r="W2272" i="1"/>
  <c r="W2271" i="1"/>
  <c r="W2270" i="1"/>
  <c r="W2269" i="1"/>
  <c r="W2275" i="1"/>
  <c r="W2276" i="1"/>
  <c r="W2274" i="1"/>
  <c r="W2273" i="1"/>
  <c r="W2283" i="1"/>
  <c r="W2281" i="1"/>
  <c r="W2280" i="1"/>
  <c r="W2282" i="1"/>
  <c r="W2277" i="1"/>
  <c r="W2278" i="1"/>
  <c r="W2279" i="1"/>
  <c r="W2285" i="1"/>
  <c r="W2284" i="1"/>
  <c r="W2286" i="1"/>
  <c r="W2287" i="1"/>
  <c r="W2291" i="1"/>
  <c r="W2290" i="1"/>
  <c r="W2292" i="1"/>
  <c r="W2295" i="1"/>
  <c r="W2294" i="1"/>
  <c r="W2288" i="1"/>
  <c r="W2293" i="1"/>
  <c r="W2289" i="1"/>
  <c r="W2296" i="1"/>
  <c r="W2297" i="1"/>
  <c r="W2298" i="1"/>
  <c r="W2299" i="1"/>
  <c r="W2301" i="1"/>
  <c r="W2302" i="1"/>
  <c r="W2300" i="1"/>
  <c r="W2313" i="1"/>
  <c r="W2340" i="1"/>
  <c r="W2327" i="1"/>
  <c r="W2320" i="1"/>
  <c r="W2315" i="1"/>
  <c r="W2329" i="1"/>
  <c r="W2311" i="1"/>
  <c r="W2318" i="1"/>
  <c r="W2341" i="1"/>
  <c r="W2333" i="1"/>
  <c r="W2339" i="1"/>
  <c r="W2337" i="1"/>
  <c r="W2319" i="1"/>
  <c r="W2338" i="1"/>
  <c r="W2332" i="1"/>
  <c r="W2331" i="1"/>
  <c r="W2323" i="1"/>
  <c r="W2322" i="1"/>
  <c r="W2316" i="1"/>
  <c r="W2324" i="1"/>
  <c r="W2328" i="1"/>
  <c r="W2325" i="1"/>
  <c r="W2314" i="1"/>
  <c r="W2334" i="1"/>
  <c r="W2317" i="1"/>
  <c r="W2305" i="1"/>
  <c r="W2304" i="1"/>
  <c r="W2303" i="1"/>
  <c r="W2335" i="1"/>
  <c r="W2312" i="1"/>
  <c r="W2309" i="1"/>
  <c r="W2326" i="1"/>
  <c r="W2336" i="1"/>
  <c r="W2330" i="1"/>
  <c r="W2321" i="1"/>
  <c r="W2308" i="1"/>
  <c r="W2307" i="1"/>
  <c r="W2306" i="1"/>
  <c r="W2310" i="1"/>
  <c r="W2342" i="1"/>
  <c r="W2344" i="1"/>
  <c r="W2343" i="1"/>
  <c r="W2347" i="1"/>
  <c r="W2348" i="1"/>
  <c r="W2345" i="1"/>
  <c r="W2346" i="1"/>
  <c r="W2349" i="1"/>
  <c r="W2352" i="1"/>
  <c r="W2351" i="1"/>
  <c r="W2350" i="1"/>
  <c r="W2353" i="1"/>
  <c r="W2355" i="1"/>
  <c r="W2354" i="1"/>
  <c r="W2356" i="1"/>
  <c r="W2357" i="1"/>
  <c r="W2360" i="1"/>
  <c r="W2359" i="1"/>
  <c r="W2358" i="1"/>
  <c r="W2361" i="1"/>
  <c r="W2363" i="1"/>
  <c r="W2362" i="1"/>
  <c r="W2364" i="1"/>
  <c r="W2366" i="1"/>
  <c r="W2365" i="1"/>
  <c r="W2368" i="1"/>
  <c r="W2370" i="1"/>
  <c r="W2369" i="1"/>
  <c r="W2367" i="1"/>
  <c r="W2373" i="1"/>
  <c r="W2372" i="1"/>
  <c r="W2371" i="1"/>
  <c r="W2375" i="1"/>
  <c r="W2374" i="1"/>
  <c r="W2376" i="1"/>
  <c r="W2380" i="1"/>
  <c r="W2379" i="1"/>
  <c r="W2381" i="1"/>
  <c r="W2377" i="1"/>
  <c r="W2378" i="1"/>
  <c r="W2384" i="1"/>
  <c r="W2383" i="1"/>
  <c r="W2382" i="1"/>
  <c r="W2386" i="1"/>
  <c r="W2387" i="1"/>
  <c r="W2385" i="1"/>
  <c r="W2388" i="1"/>
  <c r="W2389" i="1"/>
  <c r="W2390" i="1"/>
  <c r="W2391" i="1"/>
  <c r="W2393" i="1"/>
  <c r="W2394" i="1"/>
  <c r="W2392" i="1"/>
  <c r="W2396" i="1"/>
  <c r="W2395" i="1"/>
  <c r="W2397" i="1"/>
  <c r="W2398" i="1"/>
  <c r="W2399" i="1"/>
  <c r="W2401" i="1"/>
  <c r="W2403" i="1"/>
  <c r="W2402" i="1"/>
  <c r="W2400" i="1"/>
  <c r="W2404" i="1"/>
  <c r="W2405" i="1"/>
  <c r="W2409" i="1"/>
  <c r="W2407" i="1"/>
  <c r="W2406" i="1"/>
  <c r="W2410" i="1"/>
  <c r="W2408" i="1"/>
  <c r="W2413" i="1"/>
  <c r="W2412" i="1"/>
  <c r="W2411" i="1"/>
  <c r="W2414" i="1"/>
  <c r="W2417" i="1"/>
  <c r="W2416" i="1"/>
  <c r="W2415" i="1"/>
  <c r="W2418" i="1"/>
  <c r="W2419" i="1"/>
  <c r="W2420" i="1"/>
  <c r="W2421" i="1"/>
  <c r="W2422" i="1"/>
  <c r="W2423" i="1"/>
  <c r="W2426" i="1"/>
  <c r="W2425" i="1"/>
  <c r="W2424" i="1"/>
  <c r="W2427" i="1"/>
  <c r="W2428" i="1"/>
  <c r="W2429" i="1"/>
  <c r="W2431" i="1"/>
  <c r="W2432" i="1"/>
  <c r="W2433" i="1"/>
  <c r="W2434" i="1"/>
  <c r="W2430" i="1"/>
  <c r="W2435" i="1"/>
  <c r="W2436" i="1"/>
  <c r="W2437" i="1"/>
  <c r="W2438" i="1"/>
  <c r="W2440" i="1"/>
  <c r="W2439" i="1"/>
  <c r="W2441" i="1"/>
  <c r="W2442" i="1"/>
  <c r="W2443" i="1"/>
  <c r="W2449" i="1"/>
  <c r="W2447" i="1"/>
  <c r="W2445" i="1"/>
  <c r="W2446" i="1"/>
  <c r="W2448" i="1"/>
  <c r="W2444" i="1"/>
  <c r="W2450" i="1"/>
  <c r="W2451" i="1"/>
  <c r="W2453" i="1"/>
  <c r="W2454" i="1"/>
  <c r="W2452" i="1"/>
  <c r="W2456" i="1"/>
  <c r="W2455" i="1"/>
  <c r="W2458" i="1"/>
  <c r="W2457" i="1"/>
  <c r="W2461" i="1"/>
  <c r="W2459" i="1"/>
  <c r="W2460" i="1"/>
  <c r="W2463" i="1"/>
  <c r="W2462" i="1"/>
  <c r="W2464" i="1"/>
  <c r="W2467" i="1"/>
  <c r="W2466" i="1"/>
  <c r="W2465" i="1"/>
  <c r="W2468" i="1"/>
  <c r="W2470" i="1"/>
  <c r="W2471" i="1"/>
  <c r="W2469" i="1"/>
  <c r="W2473" i="1"/>
  <c r="W2474" i="1"/>
  <c r="W2472" i="1"/>
  <c r="W2476" i="1"/>
  <c r="W2475" i="1"/>
  <c r="W2477" i="1"/>
  <c r="W2478" i="1"/>
  <c r="W2481" i="1"/>
  <c r="W2479" i="1"/>
  <c r="W2480" i="1"/>
  <c r="W2483" i="1"/>
  <c r="W2482" i="1"/>
  <c r="W2484" i="1"/>
  <c r="W2486" i="1"/>
  <c r="W2485" i="1"/>
  <c r="W2489" i="1"/>
  <c r="W2487" i="1"/>
  <c r="W2488" i="1"/>
  <c r="W2490" i="1"/>
  <c r="W2491" i="1"/>
  <c r="W2494" i="1"/>
  <c r="W2495" i="1"/>
  <c r="W2493" i="1"/>
  <c r="W2492" i="1"/>
  <c r="W2496" i="1"/>
  <c r="W2497" i="1"/>
  <c r="W2501" i="1"/>
  <c r="W2500" i="1"/>
  <c r="W2499" i="1"/>
  <c r="W2498" i="1"/>
  <c r="W2504" i="1"/>
  <c r="W2505" i="1"/>
  <c r="W2502" i="1"/>
  <c r="W2503" i="1"/>
  <c r="W2506" i="1"/>
  <c r="W2507" i="1"/>
  <c r="W2508" i="1"/>
  <c r="W2509" i="1"/>
  <c r="W2510" i="1"/>
  <c r="W2512" i="1"/>
  <c r="W2511" i="1"/>
  <c r="W2513" i="1"/>
  <c r="W2514" i="1"/>
  <c r="W2515" i="1"/>
  <c r="W2516" i="1"/>
  <c r="W2517" i="1"/>
  <c r="W2518" i="1"/>
  <c r="W2524" i="1"/>
  <c r="W2525" i="1"/>
  <c r="W2523" i="1"/>
  <c r="W2521" i="1"/>
  <c r="W2519" i="1"/>
  <c r="W2520" i="1"/>
  <c r="W2522" i="1"/>
  <c r="W2529" i="1"/>
  <c r="W2527" i="1"/>
  <c r="W2526" i="1"/>
  <c r="W2530" i="1"/>
  <c r="W2528" i="1"/>
  <c r="W2531" i="1"/>
  <c r="W2532" i="1"/>
  <c r="W2533" i="1"/>
  <c r="W2534" i="1"/>
  <c r="W2536" i="1"/>
  <c r="W2535" i="1"/>
  <c r="W2537" i="1"/>
  <c r="W2538" i="1"/>
  <c r="W2539" i="1"/>
  <c r="W2541" i="1"/>
  <c r="W2540" i="1"/>
  <c r="W2542" i="1"/>
  <c r="W2543" i="1"/>
  <c r="W2545" i="1"/>
  <c r="W2546" i="1"/>
  <c r="W2544" i="1"/>
  <c r="W2547" i="1"/>
  <c r="W2549" i="1"/>
  <c r="W2548" i="1"/>
  <c r="W2550" i="1"/>
  <c r="W2552" i="1"/>
  <c r="W2551" i="1"/>
  <c r="W2557" i="1"/>
  <c r="W2555" i="1"/>
  <c r="W2558" i="1"/>
  <c r="W2553" i="1"/>
  <c r="W2556" i="1"/>
  <c r="W2554" i="1"/>
  <c r="W2559" i="1"/>
  <c r="W2561" i="1"/>
  <c r="W2560" i="1"/>
  <c r="W2564" i="1"/>
  <c r="W2562" i="1"/>
  <c r="W2563" i="1"/>
  <c r="W2567" i="1"/>
  <c r="W2566" i="1"/>
  <c r="W2565" i="1"/>
  <c r="W2569" i="1"/>
  <c r="W2568" i="1"/>
  <c r="W2570" i="1"/>
  <c r="W2571" i="1"/>
  <c r="W2572" i="1"/>
  <c r="W2574" i="1"/>
  <c r="W2573" i="1"/>
  <c r="W2577" i="1"/>
  <c r="W2575" i="1"/>
  <c r="W2576" i="1"/>
  <c r="W2578" i="1"/>
  <c r="W2579" i="1"/>
  <c r="W2580" i="1"/>
  <c r="W2581" i="1"/>
  <c r="W2585" i="1"/>
  <c r="W2582" i="1"/>
  <c r="W2583" i="1"/>
  <c r="W2584" i="1"/>
  <c r="W2586" i="1"/>
  <c r="W2588" i="1"/>
  <c r="W2591" i="1"/>
  <c r="W2587" i="1"/>
  <c r="W2589" i="1"/>
  <c r="W2590" i="1"/>
  <c r="W2592" i="1"/>
  <c r="W2593" i="1"/>
  <c r="W2596" i="1"/>
  <c r="W2595" i="1"/>
  <c r="W2594" i="1"/>
  <c r="W2597" i="1"/>
  <c r="W2599" i="1"/>
  <c r="W2598" i="1"/>
  <c r="W2600" i="1"/>
  <c r="W2601" i="1"/>
  <c r="W2603" i="1"/>
  <c r="W2602" i="1"/>
  <c r="W2605" i="1"/>
  <c r="W2604" i="1"/>
  <c r="W2607" i="1"/>
  <c r="W2606" i="1"/>
  <c r="W2615" i="1"/>
  <c r="W2616" i="1"/>
  <c r="W2619" i="1"/>
  <c r="W2618" i="1"/>
  <c r="W2617" i="1"/>
  <c r="W2614" i="1"/>
  <c r="W2613" i="1"/>
  <c r="W2612" i="1"/>
  <c r="W2611" i="1"/>
  <c r="W2610" i="1"/>
  <c r="W2609" i="1"/>
  <c r="W2608" i="1"/>
  <c r="W2621" i="1"/>
  <c r="W2623" i="1"/>
  <c r="W2622" i="1"/>
  <c r="W2620" i="1"/>
  <c r="W2625" i="1"/>
  <c r="W2624" i="1"/>
  <c r="W2626" i="1"/>
  <c r="W2627" i="1"/>
  <c r="W2628" i="1"/>
  <c r="W2629" i="1"/>
  <c r="W2630" i="1"/>
  <c r="W2631" i="1"/>
  <c r="W2632" i="1"/>
  <c r="W2636" i="1"/>
  <c r="W2634" i="1"/>
  <c r="W2635" i="1"/>
  <c r="W2633" i="1"/>
  <c r="W2647" i="1"/>
  <c r="W2645" i="1"/>
  <c r="W2644" i="1"/>
  <c r="W2642" i="1"/>
  <c r="W2641" i="1"/>
  <c r="W2640" i="1"/>
  <c r="W2639" i="1"/>
  <c r="W2648" i="1"/>
  <c r="W2637" i="1"/>
  <c r="W2638" i="1"/>
  <c r="W2646" i="1"/>
  <c r="W2643" i="1"/>
  <c r="W2650" i="1"/>
  <c r="W2652" i="1"/>
  <c r="W2651" i="1"/>
  <c r="W2649" i="1"/>
  <c r="W2664" i="1"/>
  <c r="W2658" i="1"/>
  <c r="W2654" i="1"/>
  <c r="W2666" i="1"/>
  <c r="W2661" i="1"/>
  <c r="W2665" i="1"/>
  <c r="W2653" i="1"/>
  <c r="W2667" i="1"/>
  <c r="W2655" i="1"/>
  <c r="W2663" i="1"/>
  <c r="W2662" i="1"/>
  <c r="W2660" i="1"/>
  <c r="W2659" i="1"/>
  <c r="W2657" i="1"/>
  <c r="W2656" i="1"/>
  <c r="W2670" i="1"/>
  <c r="W2669" i="1"/>
  <c r="W2668" i="1"/>
  <c r="W2671" i="1"/>
  <c r="W2674" i="1"/>
  <c r="W2672" i="1"/>
  <c r="W2673" i="1"/>
  <c r="W2683" i="1"/>
  <c r="W2676" i="1"/>
  <c r="W2679" i="1"/>
  <c r="W2684" i="1"/>
  <c r="W2681" i="1"/>
  <c r="W2678" i="1"/>
  <c r="W2675" i="1"/>
  <c r="W2680" i="1"/>
  <c r="W2682" i="1"/>
  <c r="W2677" i="1"/>
  <c r="W2690" i="1"/>
  <c r="W2685" i="1"/>
  <c r="W2689" i="1"/>
  <c r="W2687" i="1"/>
  <c r="W2686" i="1"/>
  <c r="W2688" i="1"/>
  <c r="W2691" i="1"/>
  <c r="W2697" i="1"/>
  <c r="W2693" i="1"/>
  <c r="W2692" i="1"/>
  <c r="W2699" i="1"/>
  <c r="W2698" i="1"/>
  <c r="W2695" i="1"/>
  <c r="W2700" i="1"/>
  <c r="W2696" i="1"/>
  <c r="W2694" i="1"/>
  <c r="W2703" i="1"/>
  <c r="W2705" i="1"/>
  <c r="W2704" i="1"/>
  <c r="W2701" i="1"/>
  <c r="W2702" i="1"/>
  <c r="W2706" i="1"/>
  <c r="W2707" i="1"/>
  <c r="W2709" i="1"/>
  <c r="W2708" i="1"/>
  <c r="W2711" i="1"/>
  <c r="W2710" i="1"/>
  <c r="W2715" i="1"/>
  <c r="W2712" i="1"/>
  <c r="W2713" i="1"/>
  <c r="W2714" i="1"/>
  <c r="W2716" i="1"/>
  <c r="W2718" i="1"/>
  <c r="W2717" i="1"/>
  <c r="W2719" i="1"/>
  <c r="W2720" i="1"/>
  <c r="W2722" i="1"/>
  <c r="W2721" i="1"/>
  <c r="W2723" i="1"/>
  <c r="W2724" i="1"/>
  <c r="W2727" i="1"/>
  <c r="W2726" i="1"/>
  <c r="W2725" i="1"/>
  <c r="W2728" i="1"/>
  <c r="W2730" i="1"/>
  <c r="W2731" i="1"/>
  <c r="W2733" i="1"/>
  <c r="W2732" i="1"/>
  <c r="W2729" i="1"/>
  <c r="W2734" i="1"/>
  <c r="W2735" i="1"/>
  <c r="W2737" i="1"/>
  <c r="W2738" i="1"/>
  <c r="W2736" i="1"/>
  <c r="W2739" i="1"/>
  <c r="W2740" i="1"/>
  <c r="W2743" i="1"/>
  <c r="W2744" i="1"/>
  <c r="W2742" i="1"/>
  <c r="W2741" i="1"/>
  <c r="W2745" i="1"/>
  <c r="W2748" i="1"/>
  <c r="W2746" i="1"/>
  <c r="W2747" i="1"/>
  <c r="W2750" i="1"/>
  <c r="W2749" i="1"/>
  <c r="W2751" i="1"/>
  <c r="W2753" i="1"/>
  <c r="W2754" i="1"/>
  <c r="W2752" i="1"/>
  <c r="W2758" i="1"/>
  <c r="W2755" i="1"/>
  <c r="W2757" i="1"/>
  <c r="W2756" i="1"/>
  <c r="W2759" i="1"/>
  <c r="W2760" i="1"/>
  <c r="W2761" i="1"/>
  <c r="W2762" i="1"/>
  <c r="W2763" i="1"/>
  <c r="W2765" i="1"/>
  <c r="W2766" i="1"/>
  <c r="W2764" i="1"/>
  <c r="W2767" i="1"/>
  <c r="W2768" i="1"/>
  <c r="W2769" i="1"/>
  <c r="W2770" i="1"/>
  <c r="W2771" i="1"/>
  <c r="W2772" i="1"/>
  <c r="W2773" i="1"/>
  <c r="W2774" i="1"/>
  <c r="W2775" i="1"/>
  <c r="W2776" i="1"/>
  <c r="W2779" i="1"/>
  <c r="W2777" i="1"/>
  <c r="W2778" i="1"/>
  <c r="W2780" i="1"/>
  <c r="W2781" i="1"/>
  <c r="W2782" i="1"/>
  <c r="W2785" i="1"/>
  <c r="W2783" i="1"/>
  <c r="W2784" i="1"/>
  <c r="W2786" i="1"/>
  <c r="W2787" i="1"/>
  <c r="W2790" i="1"/>
  <c r="W2788" i="1"/>
  <c r="W2789" i="1"/>
  <c r="W2791" i="1"/>
  <c r="W2792" i="1"/>
  <c r="W2793" i="1"/>
  <c r="W2794" i="1"/>
  <c r="W2795" i="1"/>
  <c r="W2796" i="1"/>
  <c r="W2797" i="1"/>
  <c r="W2800" i="1"/>
  <c r="W2799" i="1"/>
  <c r="W2798" i="1"/>
  <c r="W2801" i="1"/>
  <c r="W2802" i="1"/>
  <c r="W2803" i="1"/>
  <c r="W2805" i="1"/>
  <c r="W2804" i="1"/>
  <c r="W2807" i="1"/>
  <c r="W2806" i="1"/>
  <c r="W2809" i="1"/>
  <c r="W2810" i="1"/>
  <c r="W2808" i="1"/>
  <c r="W2811" i="1"/>
  <c r="W2812" i="1"/>
  <c r="W2813" i="1"/>
  <c r="W2814" i="1"/>
  <c r="W2818" i="1"/>
  <c r="W2816" i="1"/>
  <c r="W2815" i="1"/>
  <c r="W2817" i="1"/>
  <c r="W2819" i="1"/>
  <c r="W2821" i="1"/>
  <c r="W2820" i="1"/>
  <c r="W2826" i="1"/>
  <c r="W2827" i="1"/>
  <c r="W2825" i="1"/>
  <c r="W2823" i="1"/>
  <c r="W2824" i="1"/>
  <c r="W2822" i="1"/>
  <c r="W2828" i="1"/>
  <c r="W2830" i="1"/>
  <c r="W2831" i="1"/>
  <c r="W2829" i="1"/>
  <c r="W2832" i="1"/>
  <c r="W2834" i="1"/>
  <c r="W2835" i="1"/>
  <c r="W2836" i="1"/>
  <c r="W2833" i="1"/>
  <c r="W2837" i="1"/>
  <c r="W2839" i="1"/>
  <c r="W2838" i="1"/>
  <c r="W2844" i="1"/>
  <c r="W2841" i="1"/>
  <c r="W2843" i="1"/>
  <c r="W2842" i="1"/>
  <c r="W2845" i="1"/>
  <c r="W2840" i="1"/>
  <c r="W2847" i="1"/>
  <c r="W2846" i="1"/>
  <c r="W2849" i="1"/>
  <c r="W2848" i="1"/>
  <c r="W2850" i="1"/>
  <c r="W2851" i="1"/>
  <c r="W2852" i="1"/>
  <c r="W2853" i="1"/>
  <c r="W2857" i="1"/>
  <c r="W2855" i="1"/>
  <c r="W2858" i="1"/>
  <c r="W2856" i="1"/>
  <c r="W2854" i="1"/>
  <c r="W2860" i="1"/>
  <c r="W2859" i="1"/>
  <c r="W2862" i="1"/>
  <c r="W2863" i="1"/>
  <c r="W2861" i="1"/>
  <c r="W2866" i="1"/>
  <c r="W2865" i="1"/>
  <c r="W2867" i="1"/>
  <c r="W2868" i="1"/>
  <c r="W2864" i="1"/>
  <c r="W2869" i="1"/>
  <c r="W2870" i="1"/>
  <c r="W2873" i="1"/>
  <c r="W2872" i="1"/>
  <c r="W2871" i="1"/>
  <c r="W2874" i="1"/>
  <c r="W2879" i="1"/>
  <c r="W2876" i="1"/>
  <c r="W2875" i="1"/>
  <c r="W2878" i="1"/>
  <c r="W2880" i="1"/>
  <c r="W2877" i="1"/>
  <c r="W2882" i="1"/>
  <c r="W2884" i="1"/>
  <c r="W2881" i="1"/>
  <c r="W2883" i="1"/>
  <c r="W2885" i="1"/>
  <c r="W2887" i="1"/>
  <c r="W2886" i="1"/>
  <c r="W2888" i="1"/>
  <c r="W2889" i="1"/>
  <c r="W2890" i="1"/>
  <c r="W2892" i="1"/>
  <c r="W2891" i="1"/>
  <c r="W2893" i="1"/>
  <c r="W2897" i="1"/>
  <c r="W2895" i="1"/>
  <c r="W2894" i="1"/>
  <c r="W2896" i="1"/>
  <c r="W2899" i="1"/>
  <c r="W2898" i="1"/>
  <c r="W2901" i="1"/>
  <c r="W2900" i="1"/>
  <c r="W2903" i="1"/>
  <c r="W2904" i="1"/>
  <c r="W2902" i="1"/>
  <c r="W2905" i="1"/>
  <c r="W2906" i="1"/>
  <c r="W2908" i="1"/>
  <c r="W2909" i="1"/>
  <c r="W2907" i="1"/>
  <c r="W2910" i="1"/>
  <c r="W2912" i="1"/>
  <c r="W2911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31" i="1"/>
  <c r="W2929" i="1"/>
  <c r="W2928" i="1"/>
  <c r="W2930" i="1"/>
  <c r="W2932" i="1"/>
  <c r="W2933" i="1"/>
  <c r="W2934" i="1"/>
  <c r="W2936" i="1"/>
  <c r="W2935" i="1"/>
  <c r="W2939" i="1"/>
  <c r="W2937" i="1"/>
  <c r="W2938" i="1"/>
  <c r="W2941" i="1"/>
  <c r="W2942" i="1"/>
  <c r="W2940" i="1"/>
  <c r="W2943" i="1"/>
  <c r="W2945" i="1"/>
  <c r="W2944" i="1"/>
  <c r="W2946" i="1"/>
  <c r="W2947" i="1"/>
  <c r="W2948" i="1"/>
  <c r="W2949" i="1"/>
  <c r="W2950" i="1"/>
  <c r="W2951" i="1"/>
  <c r="W2953" i="1"/>
  <c r="W2952" i="1"/>
  <c r="W2954" i="1"/>
  <c r="W2955" i="1"/>
  <c r="W2956" i="1"/>
  <c r="W2957" i="1"/>
  <c r="W2959" i="1"/>
  <c r="W2958" i="1"/>
  <c r="W2961" i="1"/>
  <c r="W2960" i="1"/>
  <c r="W2962" i="1"/>
  <c r="W2965" i="1"/>
  <c r="W2964" i="1"/>
  <c r="W2963" i="1"/>
  <c r="W2966" i="1"/>
  <c r="W2969" i="1"/>
  <c r="W2967" i="1"/>
  <c r="W2968" i="1"/>
  <c r="W2970" i="1"/>
  <c r="W2976" i="1"/>
  <c r="W2971" i="1"/>
  <c r="W2972" i="1"/>
  <c r="W2973" i="1"/>
  <c r="W2975" i="1"/>
  <c r="W2974" i="1"/>
  <c r="W2980" i="1"/>
  <c r="W2983" i="1"/>
  <c r="W2981" i="1"/>
  <c r="W2978" i="1"/>
  <c r="W2977" i="1"/>
  <c r="W2979" i="1"/>
  <c r="W2982" i="1"/>
  <c r="W2989" i="1"/>
  <c r="W2988" i="1"/>
  <c r="W2987" i="1"/>
  <c r="W2986" i="1"/>
  <c r="W2984" i="1"/>
  <c r="W2985" i="1"/>
  <c r="W2990" i="1"/>
  <c r="W2991" i="1"/>
  <c r="W2993" i="1"/>
  <c r="W2992" i="1"/>
  <c r="W2995" i="1"/>
  <c r="W2994" i="1"/>
  <c r="W2997" i="1"/>
  <c r="W2996" i="1"/>
  <c r="W2998" i="1"/>
  <c r="W2999" i="1"/>
  <c r="W3001" i="1"/>
  <c r="W3000" i="1"/>
  <c r="W3003" i="1"/>
  <c r="W3002" i="1"/>
  <c r="W3008" i="1"/>
  <c r="W3004" i="1"/>
  <c r="W3007" i="1"/>
  <c r="W3006" i="1"/>
  <c r="W3005" i="1"/>
  <c r="W3010" i="1"/>
  <c r="W3009" i="1"/>
  <c r="W3012" i="1"/>
  <c r="W3011" i="1"/>
  <c r="W3013" i="1"/>
  <c r="W3014" i="1"/>
  <c r="W3015" i="1"/>
  <c r="W3017" i="1"/>
  <c r="W3016" i="1"/>
  <c r="W3018" i="1"/>
  <c r="W3021" i="1"/>
  <c r="W3020" i="1"/>
  <c r="W3019" i="1"/>
  <c r="W3022" i="1"/>
  <c r="W3023" i="1"/>
  <c r="W3024" i="1"/>
  <c r="W3026" i="1"/>
  <c r="W3025" i="1"/>
  <c r="W3027" i="1"/>
  <c r="W3028" i="1"/>
  <c r="W3030" i="1"/>
  <c r="W3029" i="1"/>
  <c r="W3032" i="1"/>
  <c r="W3031" i="1"/>
  <c r="W3033" i="1"/>
  <c r="W3034" i="1"/>
  <c r="W3035" i="1"/>
  <c r="W3036" i="1"/>
  <c r="W3037" i="1"/>
  <c r="W3040" i="1"/>
  <c r="W3041" i="1"/>
  <c r="W3039" i="1"/>
  <c r="W3038" i="1"/>
  <c r="W3042" i="1"/>
  <c r="W3043" i="1"/>
  <c r="W3045" i="1"/>
  <c r="W3044" i="1"/>
  <c r="W3046" i="1"/>
  <c r="W3047" i="1"/>
  <c r="W3050" i="1"/>
  <c r="W3049" i="1"/>
  <c r="W3048" i="1"/>
  <c r="W3051" i="1"/>
  <c r="W3053" i="1"/>
  <c r="W3052" i="1"/>
  <c r="W3054" i="1"/>
  <c r="W3055" i="1"/>
  <c r="W3056" i="1"/>
  <c r="W3057" i="1"/>
  <c r="W3058" i="1"/>
  <c r="W3062" i="1"/>
  <c r="W3060" i="1"/>
  <c r="W3061" i="1"/>
  <c r="W3059" i="1"/>
  <c r="W3063" i="1"/>
  <c r="W3064" i="1"/>
  <c r="W3068" i="1"/>
  <c r="W3066" i="1"/>
  <c r="W3067" i="1"/>
  <c r="W3065" i="1"/>
  <c r="W3070" i="1"/>
  <c r="W3073" i="1"/>
  <c r="W3071" i="1"/>
  <c r="W3069" i="1"/>
  <c r="W3072" i="1"/>
  <c r="W3075" i="1"/>
  <c r="W3074" i="1"/>
  <c r="W3076" i="1"/>
  <c r="W3079" i="1"/>
  <c r="W3077" i="1"/>
  <c r="W3078" i="1"/>
  <c r="W3081" i="1"/>
  <c r="W3082" i="1"/>
  <c r="W3080" i="1"/>
  <c r="W3084" i="1"/>
  <c r="W3083" i="1"/>
  <c r="W3085" i="1"/>
  <c r="W3086" i="1"/>
  <c r="W3089" i="1"/>
  <c r="W3087" i="1"/>
  <c r="W3088" i="1"/>
  <c r="W3091" i="1"/>
  <c r="W3090" i="1"/>
  <c r="W3094" i="1"/>
  <c r="W3093" i="1"/>
  <c r="W3092" i="1"/>
  <c r="W3097" i="1"/>
  <c r="W3095" i="1"/>
  <c r="W3096" i="1"/>
  <c r="W3098" i="1"/>
  <c r="W3099" i="1"/>
  <c r="W3101" i="1"/>
  <c r="W3100" i="1"/>
  <c r="W3104" i="1"/>
  <c r="W3102" i="1"/>
  <c r="W3103" i="1"/>
  <c r="W3105" i="1"/>
  <c r="W3106" i="1"/>
  <c r="W3108" i="1"/>
  <c r="W3107" i="1"/>
  <c r="W3109" i="1"/>
  <c r="W3110" i="1"/>
  <c r="W3111" i="1"/>
  <c r="W3112" i="1"/>
  <c r="W3119" i="1"/>
  <c r="W3118" i="1"/>
  <c r="W3121" i="1"/>
  <c r="W3120" i="1"/>
  <c r="W3117" i="1"/>
  <c r="W3115" i="1"/>
  <c r="W3116" i="1"/>
  <c r="W3114" i="1"/>
  <c r="W3113" i="1"/>
  <c r="W3125" i="1"/>
  <c r="W3123" i="1"/>
  <c r="W3124" i="1"/>
  <c r="W3122" i="1"/>
  <c r="W3126" i="1"/>
  <c r="W3130" i="1"/>
  <c r="W3129" i="1"/>
  <c r="W3128" i="1"/>
  <c r="W3131" i="1"/>
  <c r="W3127" i="1"/>
  <c r="W3132" i="1"/>
  <c r="W3133" i="1"/>
  <c r="W3134" i="1"/>
  <c r="W3137" i="1"/>
  <c r="W3136" i="1"/>
  <c r="W3135" i="1"/>
  <c r="W3140" i="1"/>
  <c r="W3138" i="1"/>
  <c r="W3139" i="1"/>
  <c r="W3141" i="1"/>
  <c r="W3142" i="1"/>
  <c r="W3143" i="1"/>
  <c r="W3145" i="1"/>
  <c r="W3146" i="1"/>
  <c r="W3144" i="1"/>
  <c r="W3149" i="1"/>
  <c r="W3148" i="1"/>
  <c r="W3147" i="1"/>
  <c r="W3150" i="1"/>
  <c r="W3151" i="1"/>
  <c r="W3153" i="1"/>
  <c r="W3152" i="1"/>
  <c r="W3155" i="1"/>
  <c r="W3156" i="1"/>
  <c r="W3154" i="1"/>
  <c r="W3157" i="1"/>
  <c r="W3158" i="1"/>
  <c r="W3160" i="1"/>
  <c r="W3159" i="1"/>
  <c r="W3166" i="1"/>
  <c r="W3164" i="1"/>
  <c r="W3161" i="1"/>
  <c r="W3165" i="1"/>
  <c r="W3162" i="1"/>
  <c r="W3163" i="1"/>
  <c r="W3168" i="1"/>
  <c r="W3167" i="1"/>
  <c r="W3170" i="1"/>
  <c r="W3169" i="1"/>
  <c r="W3171" i="1"/>
  <c r="W3173" i="1"/>
  <c r="W3172" i="1"/>
  <c r="W3174" i="1"/>
  <c r="W3175" i="1"/>
  <c r="W3177" i="1"/>
  <c r="W3176" i="1"/>
  <c r="W3180" i="1"/>
  <c r="W3179" i="1"/>
  <c r="W3178" i="1"/>
  <c r="W3185" i="1"/>
  <c r="W3182" i="1"/>
  <c r="W3181" i="1"/>
  <c r="W3184" i="1"/>
  <c r="W3183" i="1"/>
  <c r="W3188" i="1"/>
  <c r="W3186" i="1"/>
  <c r="W3187" i="1"/>
  <c r="W3191" i="1"/>
  <c r="W3189" i="1"/>
  <c r="W3190" i="1"/>
  <c r="W3192" i="1"/>
  <c r="W3193" i="1"/>
  <c r="W3195" i="1"/>
  <c r="W3194" i="1"/>
  <c r="W3196" i="1"/>
  <c r="W3197" i="1"/>
  <c r="W3198" i="1"/>
  <c r="W3199" i="1"/>
  <c r="W3201" i="1"/>
  <c r="W3200" i="1"/>
  <c r="W3203" i="1"/>
  <c r="W3202" i="1"/>
  <c r="W3205" i="1"/>
  <c r="W3204" i="1"/>
  <c r="W3206" i="1"/>
  <c r="W3207" i="1"/>
  <c r="W3208" i="1"/>
  <c r="W3210" i="1"/>
  <c r="W3209" i="1"/>
  <c r="W3212" i="1"/>
  <c r="W3211" i="1"/>
  <c r="W3213" i="1"/>
  <c r="W3214" i="1"/>
  <c r="W3217" i="1"/>
  <c r="W3216" i="1"/>
  <c r="W3215" i="1"/>
  <c r="W3218" i="1"/>
  <c r="W3220" i="1"/>
  <c r="W3219" i="1"/>
  <c r="W3222" i="1"/>
  <c r="W3221" i="1"/>
  <c r="W3225" i="1"/>
  <c r="W3226" i="1"/>
  <c r="W3224" i="1"/>
  <c r="W3223" i="1"/>
  <c r="W3228" i="1"/>
  <c r="W3227" i="1"/>
  <c r="W3230" i="1"/>
  <c r="W3229" i="1"/>
  <c r="W3233" i="1"/>
  <c r="W3232" i="1"/>
  <c r="W3231" i="1"/>
  <c r="W3237" i="1"/>
  <c r="W3238" i="1"/>
  <c r="W3235" i="1"/>
  <c r="W3234" i="1"/>
  <c r="W3236" i="1"/>
  <c r="W3243" i="1"/>
  <c r="W3239" i="1"/>
  <c r="W3240" i="1"/>
  <c r="W3242" i="1"/>
  <c r="W3241" i="1"/>
  <c r="W3244" i="1"/>
  <c r="W3246" i="1"/>
  <c r="W3247" i="1"/>
  <c r="W3251" i="1"/>
  <c r="W3249" i="1"/>
  <c r="W3250" i="1"/>
  <c r="W3254" i="1"/>
  <c r="W3252" i="1"/>
  <c r="W3255" i="1"/>
  <c r="W3253" i="1"/>
  <c r="W3257" i="1"/>
  <c r="W3256" i="1"/>
  <c r="W3258" i="1"/>
  <c r="W3259" i="1"/>
  <c r="W3260" i="1"/>
  <c r="W3262" i="1"/>
  <c r="W3261" i="1"/>
  <c r="W3263" i="1"/>
  <c r="W3264" i="1"/>
  <c r="W3265" i="1"/>
  <c r="W3266" i="1"/>
  <c r="W3267" i="1"/>
  <c r="W3268" i="1"/>
  <c r="W3269" i="1"/>
  <c r="W3270" i="1"/>
  <c r="W3272" i="1"/>
  <c r="W3271" i="1"/>
  <c r="W3273" i="1"/>
  <c r="W3275" i="1"/>
  <c r="W3274" i="1"/>
  <c r="W3276" i="1"/>
  <c r="W3277" i="1"/>
  <c r="W3278" i="1"/>
  <c r="W3279" i="1"/>
  <c r="W3280" i="1"/>
  <c r="W3281" i="1"/>
  <c r="W3282" i="1"/>
  <c r="W3285" i="1"/>
  <c r="W3283" i="1"/>
  <c r="W3284" i="1"/>
  <c r="W3288" i="1"/>
  <c r="W3286" i="1"/>
  <c r="W3287" i="1"/>
  <c r="W3289" i="1"/>
  <c r="W3291" i="1"/>
  <c r="W3290" i="1"/>
  <c r="W3292" i="1"/>
  <c r="W3293" i="1"/>
  <c r="W3294" i="1"/>
  <c r="W3296" i="1"/>
  <c r="W3295" i="1"/>
  <c r="W3297" i="1"/>
  <c r="W3299" i="1"/>
  <c r="W3298" i="1"/>
  <c r="W3300" i="1"/>
  <c r="W3303" i="1"/>
  <c r="W3301" i="1"/>
  <c r="W3304" i="1"/>
  <c r="W3302" i="1"/>
  <c r="W3305" i="1"/>
  <c r="W3306" i="1"/>
  <c r="W3308" i="1"/>
  <c r="W3307" i="1"/>
  <c r="W3309" i="1"/>
  <c r="W3310" i="1"/>
  <c r="W3311" i="1"/>
  <c r="W3314" i="1"/>
  <c r="W3312" i="1"/>
  <c r="W3313" i="1"/>
  <c r="W3316" i="1"/>
  <c r="W3315" i="1"/>
  <c r="W3317" i="1"/>
  <c r="W3318" i="1"/>
  <c r="W3319" i="1"/>
  <c r="W3320" i="1"/>
  <c r="W3321" i="1"/>
  <c r="W3322" i="1"/>
  <c r="W3323" i="1"/>
  <c r="W3324" i="1"/>
  <c r="W3325" i="1"/>
  <c r="W3326" i="1"/>
  <c r="W3327" i="1"/>
  <c r="W3329" i="1"/>
  <c r="W3328" i="1"/>
  <c r="W3330" i="1"/>
  <c r="W3332" i="1"/>
  <c r="W3331" i="1"/>
  <c r="W3333" i="1"/>
  <c r="W3334" i="1"/>
  <c r="W3336" i="1"/>
  <c r="W3335" i="1"/>
  <c r="W3337" i="1"/>
  <c r="W3338" i="1"/>
  <c r="W3339" i="1"/>
  <c r="W3340" i="1"/>
  <c r="W3341" i="1"/>
  <c r="W3343" i="1"/>
  <c r="W3342" i="1"/>
  <c r="W3344" i="1"/>
  <c r="W3345" i="1"/>
  <c r="W3346" i="1"/>
  <c r="W3347" i="1"/>
  <c r="W3348" i="1"/>
  <c r="W3349" i="1"/>
  <c r="W3350" i="1"/>
  <c r="W3353" i="1"/>
  <c r="W3354" i="1"/>
  <c r="W3352" i="1"/>
  <c r="W3351" i="1"/>
  <c r="W3356" i="1"/>
  <c r="W3357" i="1"/>
  <c r="W3355" i="1"/>
  <c r="W3359" i="1"/>
  <c r="W3361" i="1"/>
  <c r="W3360" i="1"/>
  <c r="W3358" i="1"/>
  <c r="W3362" i="1"/>
  <c r="W3365" i="1"/>
  <c r="W3363" i="1"/>
  <c r="W3364" i="1"/>
  <c r="W3366" i="1"/>
  <c r="W3369" i="1"/>
  <c r="W3367" i="1"/>
  <c r="W3368" i="1"/>
  <c r="W3371" i="1"/>
  <c r="W3370" i="1"/>
  <c r="W3374" i="1"/>
  <c r="W3379" i="1"/>
  <c r="W3375" i="1"/>
  <c r="W3376" i="1"/>
  <c r="W3377" i="1"/>
  <c r="W3372" i="1"/>
  <c r="W3373" i="1"/>
  <c r="W3378" i="1"/>
  <c r="W3380" i="1"/>
  <c r="W3383" i="1"/>
  <c r="W3381" i="1"/>
  <c r="W3382" i="1"/>
  <c r="W3384" i="1"/>
  <c r="W3385" i="1"/>
  <c r="W3386" i="1"/>
  <c r="W3387" i="1"/>
  <c r="W3388" i="1"/>
  <c r="W3390" i="1"/>
  <c r="W3389" i="1"/>
  <c r="W3391" i="1"/>
  <c r="W3392" i="1"/>
  <c r="W3393" i="1"/>
  <c r="W3394" i="1"/>
  <c r="W3395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2" i="1"/>
  <c r="W3411" i="1"/>
  <c r="W3413" i="1"/>
  <c r="W3414" i="1"/>
  <c r="W3415" i="1"/>
  <c r="W3416" i="1"/>
  <c r="W3417" i="1"/>
  <c r="W3418" i="1"/>
  <c r="W3420" i="1"/>
  <c r="W3419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4" i="1"/>
  <c r="W3433" i="1"/>
  <c r="W3435" i="1"/>
  <c r="W3436" i="1"/>
  <c r="W3437" i="1"/>
  <c r="W3438" i="1"/>
  <c r="W3439" i="1"/>
  <c r="W3442" i="1"/>
  <c r="W3441" i="1"/>
  <c r="W3443" i="1"/>
  <c r="W3444" i="1"/>
  <c r="W3445" i="1"/>
  <c r="W3446" i="1"/>
  <c r="W3447" i="1"/>
  <c r="W3448" i="1"/>
  <c r="W3449" i="1"/>
  <c r="W3450" i="1"/>
  <c r="W3451" i="1"/>
  <c r="W3452" i="1"/>
  <c r="W3455" i="1"/>
  <c r="W3454" i="1"/>
  <c r="W3453" i="1"/>
  <c r="W3456" i="1"/>
  <c r="W3457" i="1"/>
  <c r="W3458" i="1"/>
  <c r="W3459" i="1"/>
  <c r="W3460" i="1"/>
  <c r="W3461" i="1"/>
  <c r="W3462" i="1"/>
  <c r="W3463" i="1"/>
  <c r="W3464" i="1"/>
  <c r="W3465" i="1"/>
  <c r="W3467" i="1"/>
  <c r="W3468" i="1"/>
  <c r="W3469" i="1"/>
  <c r="W3471" i="1"/>
  <c r="W3472" i="1"/>
  <c r="W3473" i="1"/>
  <c r="W3474" i="1"/>
  <c r="W3475" i="1"/>
  <c r="W3478" i="1"/>
  <c r="W3476" i="1"/>
  <c r="W3477" i="1"/>
  <c r="W3479" i="1"/>
  <c r="W3484" i="1"/>
  <c r="W3482" i="1"/>
  <c r="W3481" i="1"/>
  <c r="W3485" i="1"/>
  <c r="W3480" i="1"/>
  <c r="W3483" i="1"/>
  <c r="W3486" i="1"/>
  <c r="W3488" i="1"/>
  <c r="W3487" i="1"/>
  <c r="W3489" i="1"/>
  <c r="W3491" i="1"/>
  <c r="W3490" i="1"/>
  <c r="W3493" i="1"/>
  <c r="W3492" i="1"/>
  <c r="W3494" i="1"/>
  <c r="W3498" i="1"/>
  <c r="W3496" i="1"/>
  <c r="W3495" i="1"/>
  <c r="W3497" i="1"/>
  <c r="W3499" i="1"/>
  <c r="W3502" i="1"/>
  <c r="W3501" i="1"/>
  <c r="W3500" i="1"/>
  <c r="W3505" i="1"/>
  <c r="W3507" i="1"/>
  <c r="W3506" i="1"/>
  <c r="W3508" i="1"/>
  <c r="W3511" i="1"/>
  <c r="W3509" i="1"/>
  <c r="W3512" i="1"/>
  <c r="W3510" i="1"/>
  <c r="W3515" i="1"/>
  <c r="W3518" i="1"/>
  <c r="W3519" i="1"/>
  <c r="W3520" i="1"/>
  <c r="W3521" i="1"/>
  <c r="W3523" i="1"/>
  <c r="W3524" i="1"/>
  <c r="W3527" i="1"/>
  <c r="W3528" i="1"/>
  <c r="W3530" i="1"/>
  <c r="W3531" i="1"/>
  <c r="W3526" i="1"/>
  <c r="W3529" i="1"/>
  <c r="W3532" i="1"/>
  <c r="W3533" i="1"/>
  <c r="W3535" i="1"/>
  <c r="W3534" i="1"/>
  <c r="W3536" i="1"/>
  <c r="W3539" i="1"/>
  <c r="W3540" i="1"/>
  <c r="W3538" i="1"/>
  <c r="W3544" i="1"/>
  <c r="W3542" i="1"/>
  <c r="W3543" i="1"/>
  <c r="W3541" i="1"/>
  <c r="W3545" i="1"/>
  <c r="W3440" i="1"/>
  <c r="W3503" i="1"/>
  <c r="W3504" i="1"/>
  <c r="W3514" i="1"/>
  <c r="W3513" i="1"/>
  <c r="W3517" i="1"/>
  <c r="W3516" i="1"/>
  <c r="W3522" i="1"/>
  <c r="W3537" i="1"/>
  <c r="W3547" i="1"/>
  <c r="W3546" i="1"/>
  <c r="W3548" i="1"/>
  <c r="W3550" i="1"/>
  <c r="W3549" i="1"/>
  <c r="W3551" i="1"/>
  <c r="W3552" i="1"/>
  <c r="W3554" i="1"/>
  <c r="W3553" i="1"/>
  <c r="W3555" i="1"/>
  <c r="W3558" i="1"/>
  <c r="W3557" i="1"/>
  <c r="W3556" i="1"/>
  <c r="W3559" i="1"/>
  <c r="W3560" i="1"/>
  <c r="W3562" i="1"/>
  <c r="W3563" i="1"/>
  <c r="W3564" i="1"/>
  <c r="W3566" i="1"/>
  <c r="W3565" i="1"/>
  <c r="W3568" i="1"/>
  <c r="W3567" i="1"/>
  <c r="W3569" i="1"/>
  <c r="W3571" i="1"/>
  <c r="W3570" i="1"/>
  <c r="W3572" i="1"/>
  <c r="W3573" i="1"/>
  <c r="W3575" i="1"/>
  <c r="W3574" i="1"/>
  <c r="W3583" i="1"/>
  <c r="W3576" i="1"/>
  <c r="W3578" i="1"/>
  <c r="W3585" i="1"/>
  <c r="W3582" i="1"/>
  <c r="W3579" i="1"/>
  <c r="W3581" i="1"/>
  <c r="W3580" i="1"/>
  <c r="W3584" i="1"/>
  <c r="W3587" i="1"/>
  <c r="W3586" i="1"/>
  <c r="W3588" i="1"/>
  <c r="W3590" i="1"/>
  <c r="W3589" i="1"/>
  <c r="W3591" i="1"/>
  <c r="W3593" i="1"/>
  <c r="W3592" i="1"/>
  <c r="W3594" i="1"/>
  <c r="W3595" i="1"/>
  <c r="W3597" i="1"/>
  <c r="W3596" i="1"/>
  <c r="W3598" i="1"/>
  <c r="W3599" i="1"/>
  <c r="W3600" i="1"/>
  <c r="W3601" i="1"/>
  <c r="W3602" i="1"/>
  <c r="W3603" i="1"/>
  <c r="W3604" i="1"/>
  <c r="W3606" i="1"/>
  <c r="W3605" i="1"/>
  <c r="W3608" i="1"/>
  <c r="W3607" i="1"/>
  <c r="W3609" i="1"/>
  <c r="W3610" i="1"/>
  <c r="W3611" i="1"/>
  <c r="W3612" i="1"/>
  <c r="W3613" i="1"/>
  <c r="W3614" i="1"/>
  <c r="W3615" i="1"/>
  <c r="W3617" i="1"/>
  <c r="W3618" i="1"/>
  <c r="W3616" i="1"/>
  <c r="W3619" i="1"/>
  <c r="W3621" i="1"/>
  <c r="W3620" i="1"/>
  <c r="W3622" i="1"/>
  <c r="W3623" i="1"/>
  <c r="W3627" i="1"/>
  <c r="W3626" i="1"/>
  <c r="W3628" i="1"/>
  <c r="W3629" i="1"/>
  <c r="W3624" i="1"/>
  <c r="W3625" i="1"/>
  <c r="W3630" i="1"/>
  <c r="W3633" i="1"/>
  <c r="W3632" i="1"/>
  <c r="W3631" i="1"/>
  <c r="W3634" i="1"/>
  <c r="W3635" i="1"/>
  <c r="G3627" i="1"/>
  <c r="G3625" i="1"/>
  <c r="G3630" i="1"/>
  <c r="G3633" i="1"/>
  <c r="G3632" i="1"/>
  <c r="G3631" i="1"/>
  <c r="G3635" i="1"/>
  <c r="G3634" i="1"/>
  <c r="H3627" i="1"/>
  <c r="H3625" i="1"/>
  <c r="H3630" i="1"/>
  <c r="H3633" i="1"/>
  <c r="H3632" i="1"/>
  <c r="H3631" i="1"/>
  <c r="H3635" i="1"/>
  <c r="H3634" i="1"/>
  <c r="I3627" i="1"/>
  <c r="I3625" i="1"/>
  <c r="I3630" i="1"/>
  <c r="I3633" i="1"/>
  <c r="I3632" i="1"/>
  <c r="I3631" i="1"/>
  <c r="I3635" i="1"/>
  <c r="I3634" i="1"/>
  <c r="N3627" i="1"/>
  <c r="N3625" i="1"/>
  <c r="N3630" i="1"/>
  <c r="N3633" i="1"/>
  <c r="N3632" i="1"/>
  <c r="N3631" i="1"/>
  <c r="N3635" i="1"/>
  <c r="N3634" i="1"/>
  <c r="O3627" i="1"/>
  <c r="O3625" i="1"/>
  <c r="O3630" i="1"/>
  <c r="O3633" i="1"/>
  <c r="O3632" i="1"/>
  <c r="O3631" i="1"/>
  <c r="O3635" i="1"/>
  <c r="O3634" i="1"/>
  <c r="T3627" i="1"/>
  <c r="T3625" i="1"/>
  <c r="T3630" i="1"/>
  <c r="T3633" i="1"/>
  <c r="T3632" i="1"/>
  <c r="T3631" i="1"/>
  <c r="T3635" i="1"/>
  <c r="T3634" i="1"/>
  <c r="U3627" i="1"/>
  <c r="U3625" i="1"/>
  <c r="U3630" i="1"/>
  <c r="U3633" i="1"/>
  <c r="U3632" i="1"/>
  <c r="U3631" i="1"/>
  <c r="U3635" i="1"/>
  <c r="U3634" i="1"/>
  <c r="K3627" i="1"/>
  <c r="L3627" i="1"/>
  <c r="K3625" i="1"/>
  <c r="L3625" i="1"/>
  <c r="K3630" i="1"/>
  <c r="L3630" i="1"/>
  <c r="K3633" i="1"/>
  <c r="L3633" i="1"/>
  <c r="K3632" i="1"/>
  <c r="L3632" i="1"/>
  <c r="K3631" i="1"/>
  <c r="L3631" i="1"/>
  <c r="K3635" i="1"/>
  <c r="L3635" i="1"/>
  <c r="K3634" i="1"/>
  <c r="L3634" i="1"/>
  <c r="G3583" i="1" l="1"/>
  <c r="G3578" i="1"/>
  <c r="G3579" i="1"/>
  <c r="G3581" i="1"/>
  <c r="G3584" i="1"/>
  <c r="G3585" i="1"/>
  <c r="G3580" i="1"/>
  <c r="G3582" i="1"/>
  <c r="H3583" i="1"/>
  <c r="H3578" i="1"/>
  <c r="H3579" i="1"/>
  <c r="H3581" i="1"/>
  <c r="H3584" i="1"/>
  <c r="H3585" i="1"/>
  <c r="H3580" i="1"/>
  <c r="H3582" i="1"/>
  <c r="I3583" i="1"/>
  <c r="I3578" i="1"/>
  <c r="I3579" i="1"/>
  <c r="I3581" i="1"/>
  <c r="I3584" i="1"/>
  <c r="I3585" i="1"/>
  <c r="I3580" i="1"/>
  <c r="I3582" i="1"/>
  <c r="K3583" i="1"/>
  <c r="K3578" i="1"/>
  <c r="K3579" i="1"/>
  <c r="K3581" i="1"/>
  <c r="K3584" i="1"/>
  <c r="K3585" i="1"/>
  <c r="K3580" i="1"/>
  <c r="K3582" i="1"/>
  <c r="L3583" i="1"/>
  <c r="L3578" i="1"/>
  <c r="L3579" i="1"/>
  <c r="L3581" i="1"/>
  <c r="L3584" i="1"/>
  <c r="L3585" i="1"/>
  <c r="L3580" i="1"/>
  <c r="L3582" i="1"/>
  <c r="T3583" i="1"/>
  <c r="T3578" i="1"/>
  <c r="T3579" i="1"/>
  <c r="T3581" i="1"/>
  <c r="T3584" i="1"/>
  <c r="T3585" i="1"/>
  <c r="T3580" i="1"/>
  <c r="T3582" i="1"/>
  <c r="U3583" i="1"/>
  <c r="U3578" i="1"/>
  <c r="U3579" i="1"/>
  <c r="U3581" i="1"/>
  <c r="U3584" i="1"/>
  <c r="U3585" i="1"/>
  <c r="U3580" i="1"/>
  <c r="U3582" i="1"/>
  <c r="N3583" i="1"/>
  <c r="O3583" i="1"/>
  <c r="N3578" i="1"/>
  <c r="O3578" i="1"/>
  <c r="N3579" i="1"/>
  <c r="O3579" i="1"/>
  <c r="N3581" i="1"/>
  <c r="O3581" i="1"/>
  <c r="N3584" i="1"/>
  <c r="O3584" i="1"/>
  <c r="N3585" i="1"/>
  <c r="O3585" i="1"/>
  <c r="N3580" i="1"/>
  <c r="O3580" i="1"/>
  <c r="N3582" i="1"/>
  <c r="O3582" i="1"/>
  <c r="G3629" i="1"/>
  <c r="G3626" i="1"/>
  <c r="G3624" i="1"/>
  <c r="H3629" i="1"/>
  <c r="H3626" i="1"/>
  <c r="H3624" i="1"/>
  <c r="I3629" i="1"/>
  <c r="I3626" i="1"/>
  <c r="I3624" i="1"/>
  <c r="N3629" i="1"/>
  <c r="N3626" i="1"/>
  <c r="N3624" i="1"/>
  <c r="O3629" i="1"/>
  <c r="O3626" i="1"/>
  <c r="O3624" i="1"/>
  <c r="T3629" i="1"/>
  <c r="T3626" i="1"/>
  <c r="T3624" i="1"/>
  <c r="U3629" i="1"/>
  <c r="U3626" i="1"/>
  <c r="U3624" i="1"/>
  <c r="K3628" i="1"/>
  <c r="L3628" i="1"/>
  <c r="K3629" i="1"/>
  <c r="L3629" i="1"/>
  <c r="K3626" i="1"/>
  <c r="L3626" i="1"/>
  <c r="K3624" i="1"/>
  <c r="L3624" i="1"/>
  <c r="G3628" i="1"/>
  <c r="H3628" i="1"/>
  <c r="I3628" i="1"/>
  <c r="N3628" i="1"/>
  <c r="O3628" i="1"/>
  <c r="T3628" i="1"/>
  <c r="U3628" i="1"/>
  <c r="G3614" i="1" l="1"/>
  <c r="G3618" i="1"/>
  <c r="G3616" i="1"/>
  <c r="G3617" i="1"/>
  <c r="G3619" i="1"/>
  <c r="G3621" i="1"/>
  <c r="G3620" i="1"/>
  <c r="G3622" i="1"/>
  <c r="G3623" i="1"/>
  <c r="G3596" i="1"/>
  <c r="H3614" i="1"/>
  <c r="H3618" i="1"/>
  <c r="H3616" i="1"/>
  <c r="H3617" i="1"/>
  <c r="H3619" i="1"/>
  <c r="H3621" i="1"/>
  <c r="H3620" i="1"/>
  <c r="H3622" i="1"/>
  <c r="H3623" i="1"/>
  <c r="H3596" i="1"/>
  <c r="I3614" i="1"/>
  <c r="I3618" i="1"/>
  <c r="I3616" i="1"/>
  <c r="I3617" i="1"/>
  <c r="I3619" i="1"/>
  <c r="I3621" i="1"/>
  <c r="I3620" i="1"/>
  <c r="I3622" i="1"/>
  <c r="I3623" i="1"/>
  <c r="I3596" i="1"/>
  <c r="N3614" i="1"/>
  <c r="N3618" i="1"/>
  <c r="N3616" i="1"/>
  <c r="N3617" i="1"/>
  <c r="N3619" i="1"/>
  <c r="N3621" i="1"/>
  <c r="N3620" i="1"/>
  <c r="N3622" i="1"/>
  <c r="N3623" i="1"/>
  <c r="N3596" i="1"/>
  <c r="O3614" i="1"/>
  <c r="O3618" i="1"/>
  <c r="O3616" i="1"/>
  <c r="O3617" i="1"/>
  <c r="O3619" i="1"/>
  <c r="O3621" i="1"/>
  <c r="O3620" i="1"/>
  <c r="O3622" i="1"/>
  <c r="O3623" i="1"/>
  <c r="O3596" i="1"/>
  <c r="T3614" i="1"/>
  <c r="T3618" i="1"/>
  <c r="T3616" i="1"/>
  <c r="T3617" i="1"/>
  <c r="T3619" i="1"/>
  <c r="T3621" i="1"/>
  <c r="T3620" i="1"/>
  <c r="T3622" i="1"/>
  <c r="T3623" i="1"/>
  <c r="T3596" i="1"/>
  <c r="U3614" i="1"/>
  <c r="U3618" i="1"/>
  <c r="U3616" i="1"/>
  <c r="U3617" i="1"/>
  <c r="U3619" i="1"/>
  <c r="U3621" i="1"/>
  <c r="U3620" i="1"/>
  <c r="U3622" i="1"/>
  <c r="U3623" i="1"/>
  <c r="U3596" i="1"/>
  <c r="K3615" i="1"/>
  <c r="L3615" i="1"/>
  <c r="K3614" i="1"/>
  <c r="L3614" i="1"/>
  <c r="K3618" i="1"/>
  <c r="L3618" i="1"/>
  <c r="K3616" i="1"/>
  <c r="L3616" i="1"/>
  <c r="K3617" i="1"/>
  <c r="L3617" i="1"/>
  <c r="K3619" i="1"/>
  <c r="L3619" i="1"/>
  <c r="K3621" i="1"/>
  <c r="L3621" i="1"/>
  <c r="K3620" i="1"/>
  <c r="L3620" i="1"/>
  <c r="K3622" i="1"/>
  <c r="L3622" i="1"/>
  <c r="K3623" i="1"/>
  <c r="L3623" i="1"/>
  <c r="K3596" i="1"/>
  <c r="L3596" i="1"/>
  <c r="G3615" i="1"/>
  <c r="H3615" i="1"/>
  <c r="I3615" i="1"/>
  <c r="N3615" i="1"/>
  <c r="O3615" i="1"/>
  <c r="T3615" i="1"/>
  <c r="U3615" i="1"/>
  <c r="G3595" i="1" l="1"/>
  <c r="G3598" i="1"/>
  <c r="G3599" i="1"/>
  <c r="G3600" i="1"/>
  <c r="G3601" i="1"/>
  <c r="G3602" i="1"/>
  <c r="G3603" i="1"/>
  <c r="G3604" i="1"/>
  <c r="G3605" i="1"/>
  <c r="G3606" i="1"/>
  <c r="G3608" i="1"/>
  <c r="G3607" i="1"/>
  <c r="G3609" i="1"/>
  <c r="G3611" i="1"/>
  <c r="G3610" i="1"/>
  <c r="G3612" i="1"/>
  <c r="G3613" i="1"/>
  <c r="H3595" i="1"/>
  <c r="H3598" i="1"/>
  <c r="H3599" i="1"/>
  <c r="H3600" i="1"/>
  <c r="H3601" i="1"/>
  <c r="H3602" i="1"/>
  <c r="H3603" i="1"/>
  <c r="H3604" i="1"/>
  <c r="H3605" i="1"/>
  <c r="H3606" i="1"/>
  <c r="H3608" i="1"/>
  <c r="H3607" i="1"/>
  <c r="H3609" i="1"/>
  <c r="H3611" i="1"/>
  <c r="H3610" i="1"/>
  <c r="H3612" i="1"/>
  <c r="H3613" i="1"/>
  <c r="I3595" i="1"/>
  <c r="I3598" i="1"/>
  <c r="I3599" i="1"/>
  <c r="I3600" i="1"/>
  <c r="I3601" i="1"/>
  <c r="I3602" i="1"/>
  <c r="I3603" i="1"/>
  <c r="I3604" i="1"/>
  <c r="I3605" i="1"/>
  <c r="I3606" i="1"/>
  <c r="I3608" i="1"/>
  <c r="I3607" i="1"/>
  <c r="I3609" i="1"/>
  <c r="I3611" i="1"/>
  <c r="I3610" i="1"/>
  <c r="I3612" i="1"/>
  <c r="I3613" i="1"/>
  <c r="N3595" i="1"/>
  <c r="N3598" i="1"/>
  <c r="N3599" i="1"/>
  <c r="N3600" i="1"/>
  <c r="N3601" i="1"/>
  <c r="N3602" i="1"/>
  <c r="N3603" i="1"/>
  <c r="N3604" i="1"/>
  <c r="N3605" i="1"/>
  <c r="N3606" i="1"/>
  <c r="N3608" i="1"/>
  <c r="N3607" i="1"/>
  <c r="N3609" i="1"/>
  <c r="N3611" i="1"/>
  <c r="N3610" i="1"/>
  <c r="N3612" i="1"/>
  <c r="N3613" i="1"/>
  <c r="O3595" i="1"/>
  <c r="O3598" i="1"/>
  <c r="O3599" i="1"/>
  <c r="O3600" i="1"/>
  <c r="O3601" i="1"/>
  <c r="O3602" i="1"/>
  <c r="O3603" i="1"/>
  <c r="O3604" i="1"/>
  <c r="O3605" i="1"/>
  <c r="O3606" i="1"/>
  <c r="O3608" i="1"/>
  <c r="O3607" i="1"/>
  <c r="O3609" i="1"/>
  <c r="O3611" i="1"/>
  <c r="O3610" i="1"/>
  <c r="O3612" i="1"/>
  <c r="O3613" i="1"/>
  <c r="T3595" i="1"/>
  <c r="T3598" i="1"/>
  <c r="T3599" i="1"/>
  <c r="T3600" i="1"/>
  <c r="T3601" i="1"/>
  <c r="T3602" i="1"/>
  <c r="T3603" i="1"/>
  <c r="T3604" i="1"/>
  <c r="T3605" i="1"/>
  <c r="T3606" i="1"/>
  <c r="T3608" i="1"/>
  <c r="T3607" i="1"/>
  <c r="T3609" i="1"/>
  <c r="T3611" i="1"/>
  <c r="T3610" i="1"/>
  <c r="T3612" i="1"/>
  <c r="T3613" i="1"/>
  <c r="U3595" i="1"/>
  <c r="U3598" i="1"/>
  <c r="U3599" i="1"/>
  <c r="U3600" i="1"/>
  <c r="U3601" i="1"/>
  <c r="U3602" i="1"/>
  <c r="U3603" i="1"/>
  <c r="U3604" i="1"/>
  <c r="U3605" i="1"/>
  <c r="U3606" i="1"/>
  <c r="U3608" i="1"/>
  <c r="U3607" i="1"/>
  <c r="U3609" i="1"/>
  <c r="U3611" i="1"/>
  <c r="U3610" i="1"/>
  <c r="U3612" i="1"/>
  <c r="U3613" i="1"/>
  <c r="K3594" i="1"/>
  <c r="L3594" i="1"/>
  <c r="K3595" i="1"/>
  <c r="L3595" i="1"/>
  <c r="K3598" i="1"/>
  <c r="L3598" i="1"/>
  <c r="K3599" i="1"/>
  <c r="L3599" i="1"/>
  <c r="K3600" i="1"/>
  <c r="L3600" i="1"/>
  <c r="K3601" i="1"/>
  <c r="L3601" i="1"/>
  <c r="K3602" i="1"/>
  <c r="L3602" i="1"/>
  <c r="K3603" i="1"/>
  <c r="L3603" i="1"/>
  <c r="K3604" i="1"/>
  <c r="L3604" i="1"/>
  <c r="K3605" i="1"/>
  <c r="L3605" i="1"/>
  <c r="K3606" i="1"/>
  <c r="L3606" i="1"/>
  <c r="K3608" i="1"/>
  <c r="L3608" i="1"/>
  <c r="K3607" i="1"/>
  <c r="L3607" i="1"/>
  <c r="K3609" i="1"/>
  <c r="L3609" i="1"/>
  <c r="K3611" i="1"/>
  <c r="L3611" i="1"/>
  <c r="K3610" i="1"/>
  <c r="L3610" i="1"/>
  <c r="K3612" i="1"/>
  <c r="L3612" i="1"/>
  <c r="K3613" i="1"/>
  <c r="L3613" i="1"/>
  <c r="G3594" i="1"/>
  <c r="H3594" i="1"/>
  <c r="I3594" i="1"/>
  <c r="N3594" i="1"/>
  <c r="O3594" i="1"/>
  <c r="T3594" i="1"/>
  <c r="U3594" i="1"/>
  <c r="G3586" i="1" l="1"/>
  <c r="H3586" i="1"/>
  <c r="I3586" i="1"/>
  <c r="K3586" i="1"/>
  <c r="L3586" i="1"/>
  <c r="N3586" i="1"/>
  <c r="O3586" i="1"/>
  <c r="G3588" i="1"/>
  <c r="G3575" i="1"/>
  <c r="G3574" i="1"/>
  <c r="G3577" i="1"/>
  <c r="G3576" i="1"/>
  <c r="G3517" i="1"/>
  <c r="G3516" i="1"/>
  <c r="G3514" i="1"/>
  <c r="G3513" i="1"/>
  <c r="G3503" i="1"/>
  <c r="G3440" i="1"/>
  <c r="G3504" i="1"/>
  <c r="G3537" i="1"/>
  <c r="G3590" i="1"/>
  <c r="G3589" i="1"/>
  <c r="G3591" i="1"/>
  <c r="G3592" i="1"/>
  <c r="G3593" i="1"/>
  <c r="G3597" i="1"/>
  <c r="H3588" i="1"/>
  <c r="H3575" i="1"/>
  <c r="H3574" i="1"/>
  <c r="H3577" i="1"/>
  <c r="H3576" i="1"/>
  <c r="H3517" i="1"/>
  <c r="H3516" i="1"/>
  <c r="H3514" i="1"/>
  <c r="H3513" i="1"/>
  <c r="H3503" i="1"/>
  <c r="H3440" i="1"/>
  <c r="H3504" i="1"/>
  <c r="H3537" i="1"/>
  <c r="H3590" i="1"/>
  <c r="H3589" i="1"/>
  <c r="H3591" i="1"/>
  <c r="H3592" i="1"/>
  <c r="H3593" i="1"/>
  <c r="H3597" i="1"/>
  <c r="I3588" i="1"/>
  <c r="I3575" i="1"/>
  <c r="I3574" i="1"/>
  <c r="I3577" i="1"/>
  <c r="I3576" i="1"/>
  <c r="I3517" i="1"/>
  <c r="I3516" i="1"/>
  <c r="I3514" i="1"/>
  <c r="I3513" i="1"/>
  <c r="I3503" i="1"/>
  <c r="I3440" i="1"/>
  <c r="I3504" i="1"/>
  <c r="I3537" i="1"/>
  <c r="I3590" i="1"/>
  <c r="I3589" i="1"/>
  <c r="I3591" i="1"/>
  <c r="I3592" i="1"/>
  <c r="I3593" i="1"/>
  <c r="I3597" i="1"/>
  <c r="N3588" i="1"/>
  <c r="N3575" i="1"/>
  <c r="N3574" i="1"/>
  <c r="N3577" i="1"/>
  <c r="N3576" i="1"/>
  <c r="N3517" i="1"/>
  <c r="N3516" i="1"/>
  <c r="N3514" i="1"/>
  <c r="N3513" i="1"/>
  <c r="N3503" i="1"/>
  <c r="N3440" i="1"/>
  <c r="N3504" i="1"/>
  <c r="N3537" i="1"/>
  <c r="N3590" i="1"/>
  <c r="N3589" i="1"/>
  <c r="N3591" i="1"/>
  <c r="N3592" i="1"/>
  <c r="N3593" i="1"/>
  <c r="N3597" i="1"/>
  <c r="O3588" i="1"/>
  <c r="O3575" i="1"/>
  <c r="O3574" i="1"/>
  <c r="O3577" i="1"/>
  <c r="O3576" i="1"/>
  <c r="O3517" i="1"/>
  <c r="O3516" i="1"/>
  <c r="O3514" i="1"/>
  <c r="O3513" i="1"/>
  <c r="O3503" i="1"/>
  <c r="O3440" i="1"/>
  <c r="O3504" i="1"/>
  <c r="O3537" i="1"/>
  <c r="O3590" i="1"/>
  <c r="O3589" i="1"/>
  <c r="O3591" i="1"/>
  <c r="O3592" i="1"/>
  <c r="O3593" i="1"/>
  <c r="O3597" i="1"/>
  <c r="T3586" i="1"/>
  <c r="T3588" i="1"/>
  <c r="T3575" i="1"/>
  <c r="T3574" i="1"/>
  <c r="T3577" i="1"/>
  <c r="T3576" i="1"/>
  <c r="T3517" i="1"/>
  <c r="T3516" i="1"/>
  <c r="T3514" i="1"/>
  <c r="T3513" i="1"/>
  <c r="T3503" i="1"/>
  <c r="T3440" i="1"/>
  <c r="T3504" i="1"/>
  <c r="T3537" i="1"/>
  <c r="T3590" i="1"/>
  <c r="T3589" i="1"/>
  <c r="T3591" i="1"/>
  <c r="T3592" i="1"/>
  <c r="T3593" i="1"/>
  <c r="T3597" i="1"/>
  <c r="U3586" i="1"/>
  <c r="U3588" i="1"/>
  <c r="U3575" i="1"/>
  <c r="U3574" i="1"/>
  <c r="U3577" i="1"/>
  <c r="U3576" i="1"/>
  <c r="U3517" i="1"/>
  <c r="U3516" i="1"/>
  <c r="U3514" i="1"/>
  <c r="U3513" i="1"/>
  <c r="U3503" i="1"/>
  <c r="U3440" i="1"/>
  <c r="U3504" i="1"/>
  <c r="U3537" i="1"/>
  <c r="U3590" i="1"/>
  <c r="U3589" i="1"/>
  <c r="U3591" i="1"/>
  <c r="U3592" i="1"/>
  <c r="U3593" i="1"/>
  <c r="U3597" i="1"/>
  <c r="K3587" i="1"/>
  <c r="L3587" i="1"/>
  <c r="K3588" i="1"/>
  <c r="L3588" i="1"/>
  <c r="K3575" i="1"/>
  <c r="L3575" i="1"/>
  <c r="K3574" i="1"/>
  <c r="L3574" i="1"/>
  <c r="K3577" i="1"/>
  <c r="L3577" i="1"/>
  <c r="K3576" i="1"/>
  <c r="L3576" i="1"/>
  <c r="K3517" i="1"/>
  <c r="L3517" i="1"/>
  <c r="K3516" i="1"/>
  <c r="L3516" i="1"/>
  <c r="K3514" i="1"/>
  <c r="L3514" i="1"/>
  <c r="K3513" i="1"/>
  <c r="L3513" i="1"/>
  <c r="K3503" i="1"/>
  <c r="L3503" i="1"/>
  <c r="K3440" i="1"/>
  <c r="L3440" i="1"/>
  <c r="K3504" i="1"/>
  <c r="L3504" i="1"/>
  <c r="K3537" i="1"/>
  <c r="L3537" i="1"/>
  <c r="K3590" i="1"/>
  <c r="L3590" i="1"/>
  <c r="K3589" i="1"/>
  <c r="L3589" i="1"/>
  <c r="K3591" i="1"/>
  <c r="L3591" i="1"/>
  <c r="K3592" i="1"/>
  <c r="L3592" i="1"/>
  <c r="K3593" i="1"/>
  <c r="L3593" i="1"/>
  <c r="K3597" i="1"/>
  <c r="L3597" i="1"/>
  <c r="G3587" i="1"/>
  <c r="H3587" i="1"/>
  <c r="I3587" i="1"/>
  <c r="N3587" i="1"/>
  <c r="O3587" i="1"/>
  <c r="T3587" i="1"/>
  <c r="U3587" i="1"/>
  <c r="G3564" i="1" l="1"/>
  <c r="G3568" i="1"/>
  <c r="G3569" i="1"/>
  <c r="G3571" i="1"/>
  <c r="G3570" i="1"/>
  <c r="G3572" i="1"/>
  <c r="G3573" i="1"/>
  <c r="H3564" i="1"/>
  <c r="H3568" i="1"/>
  <c r="H3569" i="1"/>
  <c r="H3571" i="1"/>
  <c r="H3570" i="1"/>
  <c r="H3572" i="1"/>
  <c r="H3573" i="1"/>
  <c r="I3564" i="1"/>
  <c r="I3568" i="1"/>
  <c r="I3569" i="1"/>
  <c r="I3571" i="1"/>
  <c r="I3570" i="1"/>
  <c r="I3572" i="1"/>
  <c r="I3573" i="1"/>
  <c r="N3564" i="1"/>
  <c r="N3568" i="1"/>
  <c r="N3569" i="1"/>
  <c r="N3571" i="1"/>
  <c r="N3570" i="1"/>
  <c r="N3572" i="1"/>
  <c r="N3573" i="1"/>
  <c r="O3564" i="1"/>
  <c r="O3568" i="1"/>
  <c r="O3569" i="1"/>
  <c r="O3571" i="1"/>
  <c r="O3570" i="1"/>
  <c r="O3572" i="1"/>
  <c r="O3573" i="1"/>
  <c r="T3564" i="1"/>
  <c r="T3568" i="1"/>
  <c r="T3569" i="1"/>
  <c r="T3571" i="1"/>
  <c r="T3570" i="1"/>
  <c r="T3572" i="1"/>
  <c r="T3573" i="1"/>
  <c r="U3564" i="1"/>
  <c r="U3568" i="1"/>
  <c r="U3569" i="1"/>
  <c r="U3571" i="1"/>
  <c r="U3570" i="1"/>
  <c r="U3572" i="1"/>
  <c r="U3573" i="1"/>
  <c r="K3567" i="1"/>
  <c r="L3567" i="1"/>
  <c r="K3564" i="1"/>
  <c r="L3564" i="1"/>
  <c r="K3568" i="1"/>
  <c r="L3568" i="1"/>
  <c r="K3569" i="1"/>
  <c r="L3569" i="1"/>
  <c r="K3571" i="1"/>
  <c r="L3571" i="1"/>
  <c r="K3570" i="1"/>
  <c r="L3570" i="1"/>
  <c r="K3572" i="1"/>
  <c r="L3572" i="1"/>
  <c r="K3573" i="1"/>
  <c r="L3573" i="1"/>
  <c r="G3567" i="1"/>
  <c r="H3567" i="1"/>
  <c r="I3567" i="1"/>
  <c r="N3567" i="1"/>
  <c r="O3567" i="1"/>
  <c r="T3567" i="1"/>
  <c r="U3567" i="1"/>
  <c r="G3563" i="1" l="1"/>
  <c r="G3566" i="1"/>
  <c r="G3565" i="1"/>
  <c r="H3563" i="1"/>
  <c r="H3566" i="1"/>
  <c r="H3565" i="1"/>
  <c r="I3563" i="1"/>
  <c r="I3566" i="1"/>
  <c r="I3565" i="1"/>
  <c r="N3563" i="1"/>
  <c r="N3566" i="1"/>
  <c r="N3565" i="1"/>
  <c r="O3563" i="1"/>
  <c r="O3566" i="1"/>
  <c r="O3565" i="1"/>
  <c r="T3563" i="1"/>
  <c r="T3566" i="1"/>
  <c r="T3565" i="1"/>
  <c r="U3563" i="1"/>
  <c r="U3566" i="1"/>
  <c r="U3565" i="1"/>
  <c r="K3563" i="1"/>
  <c r="L3563" i="1"/>
  <c r="K3566" i="1"/>
  <c r="L3566" i="1"/>
  <c r="K3565" i="1"/>
  <c r="L3565" i="1"/>
  <c r="G3546" i="1"/>
  <c r="G3547" i="1"/>
  <c r="G3548" i="1"/>
  <c r="G3550" i="1"/>
  <c r="G3551" i="1"/>
  <c r="G3549" i="1"/>
  <c r="G3552" i="1"/>
  <c r="G3554" i="1"/>
  <c r="G3555" i="1"/>
  <c r="G3522" i="1"/>
  <c r="G3553" i="1"/>
  <c r="G3556" i="1"/>
  <c r="G3558" i="1"/>
  <c r="G3559" i="1"/>
  <c r="G3557" i="1"/>
  <c r="G3560" i="1"/>
  <c r="G3562" i="1"/>
  <c r="H3546" i="1"/>
  <c r="H3547" i="1"/>
  <c r="H3548" i="1"/>
  <c r="H3550" i="1"/>
  <c r="H3551" i="1"/>
  <c r="H3549" i="1"/>
  <c r="H3552" i="1"/>
  <c r="H3554" i="1"/>
  <c r="H3555" i="1"/>
  <c r="H3522" i="1"/>
  <c r="H3553" i="1"/>
  <c r="H3556" i="1"/>
  <c r="H3558" i="1"/>
  <c r="H3559" i="1"/>
  <c r="H3557" i="1"/>
  <c r="H3560" i="1"/>
  <c r="H3562" i="1"/>
  <c r="I3546" i="1"/>
  <c r="I3547" i="1"/>
  <c r="I3548" i="1"/>
  <c r="I3550" i="1"/>
  <c r="I3551" i="1"/>
  <c r="I3549" i="1"/>
  <c r="I3552" i="1"/>
  <c r="I3554" i="1"/>
  <c r="I3555" i="1"/>
  <c r="I3522" i="1"/>
  <c r="I3553" i="1"/>
  <c r="I3556" i="1"/>
  <c r="I3558" i="1"/>
  <c r="I3559" i="1"/>
  <c r="I3557" i="1"/>
  <c r="I3560" i="1"/>
  <c r="I3562" i="1"/>
  <c r="N3546" i="1"/>
  <c r="N3547" i="1"/>
  <c r="N3548" i="1"/>
  <c r="N3550" i="1"/>
  <c r="N3551" i="1"/>
  <c r="N3549" i="1"/>
  <c r="N3552" i="1"/>
  <c r="N3554" i="1"/>
  <c r="N3555" i="1"/>
  <c r="N3522" i="1"/>
  <c r="N3553" i="1"/>
  <c r="N3556" i="1"/>
  <c r="N3558" i="1"/>
  <c r="N3559" i="1"/>
  <c r="N3557" i="1"/>
  <c r="N3560" i="1"/>
  <c r="N3562" i="1"/>
  <c r="O3546" i="1"/>
  <c r="O3547" i="1"/>
  <c r="O3548" i="1"/>
  <c r="O3550" i="1"/>
  <c r="O3551" i="1"/>
  <c r="O3549" i="1"/>
  <c r="O3552" i="1"/>
  <c r="O3554" i="1"/>
  <c r="O3555" i="1"/>
  <c r="O3522" i="1"/>
  <c r="O3553" i="1"/>
  <c r="O3556" i="1"/>
  <c r="O3558" i="1"/>
  <c r="O3559" i="1"/>
  <c r="O3557" i="1"/>
  <c r="O3560" i="1"/>
  <c r="O3562" i="1"/>
  <c r="T3546" i="1"/>
  <c r="T3547" i="1"/>
  <c r="T3548" i="1"/>
  <c r="T3550" i="1"/>
  <c r="T3551" i="1"/>
  <c r="T3549" i="1"/>
  <c r="T3552" i="1"/>
  <c r="T3554" i="1"/>
  <c r="T3555" i="1"/>
  <c r="T3522" i="1"/>
  <c r="T3553" i="1"/>
  <c r="T3556" i="1"/>
  <c r="T3558" i="1"/>
  <c r="T3559" i="1"/>
  <c r="T3557" i="1"/>
  <c r="T3560" i="1"/>
  <c r="T3562" i="1"/>
  <c r="U3546" i="1"/>
  <c r="U3547" i="1"/>
  <c r="U3548" i="1"/>
  <c r="U3550" i="1"/>
  <c r="U3551" i="1"/>
  <c r="U3549" i="1"/>
  <c r="U3552" i="1"/>
  <c r="U3554" i="1"/>
  <c r="U3555" i="1"/>
  <c r="U3522" i="1"/>
  <c r="U3553" i="1"/>
  <c r="U3556" i="1"/>
  <c r="U3558" i="1"/>
  <c r="U3559" i="1"/>
  <c r="U3557" i="1"/>
  <c r="U3560" i="1"/>
  <c r="U3562" i="1"/>
  <c r="K3546" i="1"/>
  <c r="L3546" i="1"/>
  <c r="K3547" i="1"/>
  <c r="L3547" i="1"/>
  <c r="K3548" i="1"/>
  <c r="L3548" i="1"/>
  <c r="K3550" i="1"/>
  <c r="L3550" i="1"/>
  <c r="K3551" i="1"/>
  <c r="L3551" i="1"/>
  <c r="K3549" i="1"/>
  <c r="L3549" i="1"/>
  <c r="K3552" i="1"/>
  <c r="L3552" i="1"/>
  <c r="K3554" i="1"/>
  <c r="L3554" i="1"/>
  <c r="K3555" i="1"/>
  <c r="L3555" i="1"/>
  <c r="K3522" i="1"/>
  <c r="L3522" i="1"/>
  <c r="K3553" i="1"/>
  <c r="L3553" i="1"/>
  <c r="K3556" i="1"/>
  <c r="L3556" i="1"/>
  <c r="K3558" i="1"/>
  <c r="L3558" i="1"/>
  <c r="K3559" i="1"/>
  <c r="L3559" i="1"/>
  <c r="K3557" i="1"/>
  <c r="L3557" i="1"/>
  <c r="K3560" i="1"/>
  <c r="L3560" i="1"/>
  <c r="K3562" i="1"/>
  <c r="L3562" i="1"/>
  <c r="G3538" i="1" l="1"/>
  <c r="G3539" i="1"/>
  <c r="G3541" i="1"/>
  <c r="G3542" i="1"/>
  <c r="G3543" i="1"/>
  <c r="G3544" i="1"/>
  <c r="G3545" i="1"/>
  <c r="H3538" i="1"/>
  <c r="H3539" i="1"/>
  <c r="H3541" i="1"/>
  <c r="H3542" i="1"/>
  <c r="H3543" i="1"/>
  <c r="H3544" i="1"/>
  <c r="H3545" i="1"/>
  <c r="I3538" i="1"/>
  <c r="I3539" i="1"/>
  <c r="I3541" i="1"/>
  <c r="I3542" i="1"/>
  <c r="I3543" i="1"/>
  <c r="I3544" i="1"/>
  <c r="I3545" i="1"/>
  <c r="N3538" i="1"/>
  <c r="N3539" i="1"/>
  <c r="N3541" i="1"/>
  <c r="N3542" i="1"/>
  <c r="N3543" i="1"/>
  <c r="N3544" i="1"/>
  <c r="N3545" i="1"/>
  <c r="O3538" i="1"/>
  <c r="O3539" i="1"/>
  <c r="O3541" i="1"/>
  <c r="O3542" i="1"/>
  <c r="O3543" i="1"/>
  <c r="O3544" i="1"/>
  <c r="O3545" i="1"/>
  <c r="T3538" i="1"/>
  <c r="T3539" i="1"/>
  <c r="T3541" i="1"/>
  <c r="T3542" i="1"/>
  <c r="T3543" i="1"/>
  <c r="T3544" i="1"/>
  <c r="T3545" i="1"/>
  <c r="U3538" i="1"/>
  <c r="U3539" i="1"/>
  <c r="U3541" i="1"/>
  <c r="U3542" i="1"/>
  <c r="U3543" i="1"/>
  <c r="U3544" i="1"/>
  <c r="U3545" i="1"/>
  <c r="K3538" i="1"/>
  <c r="L3538" i="1"/>
  <c r="K3539" i="1"/>
  <c r="L3539" i="1"/>
  <c r="K3541" i="1"/>
  <c r="L3541" i="1"/>
  <c r="K3542" i="1"/>
  <c r="L3542" i="1"/>
  <c r="K3543" i="1"/>
  <c r="L3543" i="1"/>
  <c r="K3544" i="1"/>
  <c r="L3544" i="1"/>
  <c r="K3545" i="1"/>
  <c r="L3545" i="1"/>
  <c r="G3510" i="1" l="1"/>
  <c r="G3509" i="1"/>
  <c r="G3512" i="1"/>
  <c r="G3511" i="1"/>
  <c r="G3515" i="1"/>
  <c r="G3518" i="1"/>
  <c r="G3519" i="1"/>
  <c r="G3521" i="1"/>
  <c r="G3520" i="1"/>
  <c r="G3523" i="1"/>
  <c r="G3524" i="1"/>
  <c r="G3507" i="1"/>
  <c r="G3530" i="1"/>
  <c r="G3531" i="1"/>
  <c r="G3529" i="1"/>
  <c r="G3526" i="1"/>
  <c r="G3527" i="1"/>
  <c r="G3528" i="1"/>
  <c r="G3532" i="1"/>
  <c r="G3533" i="1"/>
  <c r="G3535" i="1"/>
  <c r="G3534" i="1"/>
  <c r="G3536" i="1"/>
  <c r="G3540" i="1"/>
  <c r="H3510" i="1"/>
  <c r="H3509" i="1"/>
  <c r="H3512" i="1"/>
  <c r="H3511" i="1"/>
  <c r="H3515" i="1"/>
  <c r="H3518" i="1"/>
  <c r="H3519" i="1"/>
  <c r="H3521" i="1"/>
  <c r="H3520" i="1"/>
  <c r="H3523" i="1"/>
  <c r="H3524" i="1"/>
  <c r="H3507" i="1"/>
  <c r="H3530" i="1"/>
  <c r="H3531" i="1"/>
  <c r="H3529" i="1"/>
  <c r="H3526" i="1"/>
  <c r="H3527" i="1"/>
  <c r="H3528" i="1"/>
  <c r="H3532" i="1"/>
  <c r="H3533" i="1"/>
  <c r="H3535" i="1"/>
  <c r="H3534" i="1"/>
  <c r="H3536" i="1"/>
  <c r="H3540" i="1"/>
  <c r="I3510" i="1"/>
  <c r="I3509" i="1"/>
  <c r="I3512" i="1"/>
  <c r="I3511" i="1"/>
  <c r="I3515" i="1"/>
  <c r="I3518" i="1"/>
  <c r="I3519" i="1"/>
  <c r="I3521" i="1"/>
  <c r="I3520" i="1"/>
  <c r="I3523" i="1"/>
  <c r="I3524" i="1"/>
  <c r="I3507" i="1"/>
  <c r="I3530" i="1"/>
  <c r="I3531" i="1"/>
  <c r="I3529" i="1"/>
  <c r="I3526" i="1"/>
  <c r="I3527" i="1"/>
  <c r="I3528" i="1"/>
  <c r="I3532" i="1"/>
  <c r="I3533" i="1"/>
  <c r="I3535" i="1"/>
  <c r="I3534" i="1"/>
  <c r="I3536" i="1"/>
  <c r="I3540" i="1"/>
  <c r="N3510" i="1"/>
  <c r="N3509" i="1"/>
  <c r="N3512" i="1"/>
  <c r="N3511" i="1"/>
  <c r="N3515" i="1"/>
  <c r="N3518" i="1"/>
  <c r="N3519" i="1"/>
  <c r="N3521" i="1"/>
  <c r="N3520" i="1"/>
  <c r="N3523" i="1"/>
  <c r="N3524" i="1"/>
  <c r="N3507" i="1"/>
  <c r="N3530" i="1"/>
  <c r="N3531" i="1"/>
  <c r="N3529" i="1"/>
  <c r="N3526" i="1"/>
  <c r="N3527" i="1"/>
  <c r="N3528" i="1"/>
  <c r="N3532" i="1"/>
  <c r="N3533" i="1"/>
  <c r="N3535" i="1"/>
  <c r="N3534" i="1"/>
  <c r="N3536" i="1"/>
  <c r="N3540" i="1"/>
  <c r="O3510" i="1"/>
  <c r="O3509" i="1"/>
  <c r="O3512" i="1"/>
  <c r="O3511" i="1"/>
  <c r="O3515" i="1"/>
  <c r="O3518" i="1"/>
  <c r="O3519" i="1"/>
  <c r="O3521" i="1"/>
  <c r="O3520" i="1"/>
  <c r="O3523" i="1"/>
  <c r="O3524" i="1"/>
  <c r="O3507" i="1"/>
  <c r="O3530" i="1"/>
  <c r="O3531" i="1"/>
  <c r="O3529" i="1"/>
  <c r="O3526" i="1"/>
  <c r="O3527" i="1"/>
  <c r="O3528" i="1"/>
  <c r="O3532" i="1"/>
  <c r="O3533" i="1"/>
  <c r="O3535" i="1"/>
  <c r="O3534" i="1"/>
  <c r="O3536" i="1"/>
  <c r="O3540" i="1"/>
  <c r="T3510" i="1"/>
  <c r="T3509" i="1"/>
  <c r="T3512" i="1"/>
  <c r="T3511" i="1"/>
  <c r="T3515" i="1"/>
  <c r="T3518" i="1"/>
  <c r="T3519" i="1"/>
  <c r="T3521" i="1"/>
  <c r="T3520" i="1"/>
  <c r="T3523" i="1"/>
  <c r="T3524" i="1"/>
  <c r="T3507" i="1"/>
  <c r="T3530" i="1"/>
  <c r="T3531" i="1"/>
  <c r="T3529" i="1"/>
  <c r="T3526" i="1"/>
  <c r="T3527" i="1"/>
  <c r="T3528" i="1"/>
  <c r="T3532" i="1"/>
  <c r="T3533" i="1"/>
  <c r="T3535" i="1"/>
  <c r="T3534" i="1"/>
  <c r="T3536" i="1"/>
  <c r="T3540" i="1"/>
  <c r="U3510" i="1"/>
  <c r="U3509" i="1"/>
  <c r="U3512" i="1"/>
  <c r="U3511" i="1"/>
  <c r="U3515" i="1"/>
  <c r="U3518" i="1"/>
  <c r="U3519" i="1"/>
  <c r="U3521" i="1"/>
  <c r="U3520" i="1"/>
  <c r="U3523" i="1"/>
  <c r="U3524" i="1"/>
  <c r="U3507" i="1"/>
  <c r="U3530" i="1"/>
  <c r="U3531" i="1"/>
  <c r="U3529" i="1"/>
  <c r="U3526" i="1"/>
  <c r="U3527" i="1"/>
  <c r="U3528" i="1"/>
  <c r="U3532" i="1"/>
  <c r="U3533" i="1"/>
  <c r="U3535" i="1"/>
  <c r="U3534" i="1"/>
  <c r="U3536" i="1"/>
  <c r="U3540" i="1"/>
  <c r="K3510" i="1"/>
  <c r="L3510" i="1"/>
  <c r="K3509" i="1"/>
  <c r="L3509" i="1"/>
  <c r="K3512" i="1"/>
  <c r="L3512" i="1"/>
  <c r="K3511" i="1"/>
  <c r="L3511" i="1"/>
  <c r="K3515" i="1"/>
  <c r="L3515" i="1"/>
  <c r="K3518" i="1"/>
  <c r="L3518" i="1"/>
  <c r="K3519" i="1"/>
  <c r="L3519" i="1"/>
  <c r="K3521" i="1"/>
  <c r="L3521" i="1"/>
  <c r="K3520" i="1"/>
  <c r="L3520" i="1"/>
  <c r="K3523" i="1"/>
  <c r="L3523" i="1"/>
  <c r="K3524" i="1"/>
  <c r="L3524" i="1"/>
  <c r="K3507" i="1"/>
  <c r="L3507" i="1"/>
  <c r="K3530" i="1"/>
  <c r="L3530" i="1"/>
  <c r="K3531" i="1"/>
  <c r="L3531" i="1"/>
  <c r="K3529" i="1"/>
  <c r="L3529" i="1"/>
  <c r="K3526" i="1"/>
  <c r="L3526" i="1"/>
  <c r="K3527" i="1"/>
  <c r="L3527" i="1"/>
  <c r="K3528" i="1"/>
  <c r="L3528" i="1"/>
  <c r="K3532" i="1"/>
  <c r="L3532" i="1"/>
  <c r="K3533" i="1"/>
  <c r="L3533" i="1"/>
  <c r="K3535" i="1"/>
  <c r="L3535" i="1"/>
  <c r="K3534" i="1"/>
  <c r="L3534" i="1"/>
  <c r="K3536" i="1"/>
  <c r="L3536" i="1"/>
  <c r="K3540" i="1"/>
  <c r="L3540" i="1"/>
  <c r="G3500" i="1"/>
  <c r="G3490" i="1"/>
  <c r="G3491" i="1"/>
  <c r="G3493" i="1"/>
  <c r="G3492" i="1"/>
  <c r="G3494" i="1"/>
  <c r="G3498" i="1"/>
  <c r="G3497" i="1"/>
  <c r="G3496" i="1"/>
  <c r="G3495" i="1"/>
  <c r="G3499" i="1"/>
  <c r="G3502" i="1"/>
  <c r="G3501" i="1"/>
  <c r="G3505" i="1"/>
  <c r="G3506" i="1"/>
  <c r="G3508" i="1"/>
  <c r="H3490" i="1"/>
  <c r="H3491" i="1"/>
  <c r="H3493" i="1"/>
  <c r="H3492" i="1"/>
  <c r="H3494" i="1"/>
  <c r="H3498" i="1"/>
  <c r="H3497" i="1"/>
  <c r="H3496" i="1"/>
  <c r="H3495" i="1"/>
  <c r="H3499" i="1"/>
  <c r="H3502" i="1"/>
  <c r="H3501" i="1"/>
  <c r="H3500" i="1"/>
  <c r="H3505" i="1"/>
  <c r="H3506" i="1"/>
  <c r="H3508" i="1"/>
  <c r="I3490" i="1"/>
  <c r="I3491" i="1"/>
  <c r="I3493" i="1"/>
  <c r="I3492" i="1"/>
  <c r="I3494" i="1"/>
  <c r="I3498" i="1"/>
  <c r="I3497" i="1"/>
  <c r="I3496" i="1"/>
  <c r="I3495" i="1"/>
  <c r="I3499" i="1"/>
  <c r="I3502" i="1"/>
  <c r="I3501" i="1"/>
  <c r="I3500" i="1"/>
  <c r="I3505" i="1"/>
  <c r="I3506" i="1"/>
  <c r="I3508" i="1"/>
  <c r="N3490" i="1"/>
  <c r="N3491" i="1"/>
  <c r="N3493" i="1"/>
  <c r="N3492" i="1"/>
  <c r="N3494" i="1"/>
  <c r="N3498" i="1"/>
  <c r="N3497" i="1"/>
  <c r="N3496" i="1"/>
  <c r="N3495" i="1"/>
  <c r="N3499" i="1"/>
  <c r="N3502" i="1"/>
  <c r="N3501" i="1"/>
  <c r="N3500" i="1"/>
  <c r="N3505" i="1"/>
  <c r="N3506" i="1"/>
  <c r="N3508" i="1"/>
  <c r="O3490" i="1"/>
  <c r="O3491" i="1"/>
  <c r="O3493" i="1"/>
  <c r="O3492" i="1"/>
  <c r="O3494" i="1"/>
  <c r="O3498" i="1"/>
  <c r="O3497" i="1"/>
  <c r="O3496" i="1"/>
  <c r="O3495" i="1"/>
  <c r="O3499" i="1"/>
  <c r="O3502" i="1"/>
  <c r="O3501" i="1"/>
  <c r="O3500" i="1"/>
  <c r="O3505" i="1"/>
  <c r="O3506" i="1"/>
  <c r="O3508" i="1"/>
  <c r="T3490" i="1"/>
  <c r="T3491" i="1"/>
  <c r="T3493" i="1"/>
  <c r="T3492" i="1"/>
  <c r="T3494" i="1"/>
  <c r="T3498" i="1"/>
  <c r="T3497" i="1"/>
  <c r="T3496" i="1"/>
  <c r="T3495" i="1"/>
  <c r="T3499" i="1"/>
  <c r="T3502" i="1"/>
  <c r="T3501" i="1"/>
  <c r="T3500" i="1"/>
  <c r="T3505" i="1"/>
  <c r="T3506" i="1"/>
  <c r="T3508" i="1"/>
  <c r="U3490" i="1"/>
  <c r="U3491" i="1"/>
  <c r="U3493" i="1"/>
  <c r="U3492" i="1"/>
  <c r="U3494" i="1"/>
  <c r="U3498" i="1"/>
  <c r="U3497" i="1"/>
  <c r="U3496" i="1"/>
  <c r="U3495" i="1"/>
  <c r="U3499" i="1"/>
  <c r="U3502" i="1"/>
  <c r="U3501" i="1"/>
  <c r="U3500" i="1"/>
  <c r="U3505" i="1"/>
  <c r="U3506" i="1"/>
  <c r="U3508" i="1"/>
  <c r="K3490" i="1"/>
  <c r="L3490" i="1"/>
  <c r="K3491" i="1"/>
  <c r="L3491" i="1"/>
  <c r="K3493" i="1"/>
  <c r="L3493" i="1"/>
  <c r="K3492" i="1"/>
  <c r="L3492" i="1"/>
  <c r="K3494" i="1"/>
  <c r="L3494" i="1"/>
  <c r="K3498" i="1"/>
  <c r="L3498" i="1"/>
  <c r="K3497" i="1"/>
  <c r="L3497" i="1"/>
  <c r="K3496" i="1"/>
  <c r="L3496" i="1"/>
  <c r="K3495" i="1"/>
  <c r="L3495" i="1"/>
  <c r="K3499" i="1"/>
  <c r="L3499" i="1"/>
  <c r="K3502" i="1"/>
  <c r="L3502" i="1"/>
  <c r="K3501" i="1"/>
  <c r="L3501" i="1"/>
  <c r="K3500" i="1"/>
  <c r="L3500" i="1"/>
  <c r="K3505" i="1"/>
  <c r="L3505" i="1"/>
  <c r="K3506" i="1"/>
  <c r="L3506" i="1"/>
  <c r="K3508" i="1"/>
  <c r="L3508" i="1"/>
  <c r="T3471" i="1"/>
  <c r="T3472" i="1"/>
  <c r="T3473" i="1"/>
  <c r="T3474" i="1"/>
  <c r="T3475" i="1"/>
  <c r="T3477" i="1"/>
  <c r="T3478" i="1"/>
  <c r="T3476" i="1"/>
  <c r="T3479" i="1"/>
  <c r="T3484" i="1"/>
  <c r="T3480" i="1"/>
  <c r="T3482" i="1"/>
  <c r="T3481" i="1"/>
  <c r="T3485" i="1"/>
  <c r="T3483" i="1"/>
  <c r="T3487" i="1"/>
  <c r="T3486" i="1"/>
  <c r="T3489" i="1"/>
  <c r="T3488" i="1"/>
  <c r="K3469" i="1"/>
  <c r="L3469" i="1"/>
  <c r="K3471" i="1"/>
  <c r="L3471" i="1"/>
  <c r="K3472" i="1"/>
  <c r="L3472" i="1"/>
  <c r="K3473" i="1"/>
  <c r="L3473" i="1"/>
  <c r="K3474" i="1"/>
  <c r="L3474" i="1"/>
  <c r="K3475" i="1"/>
  <c r="L3475" i="1"/>
  <c r="K3477" i="1"/>
  <c r="L3477" i="1"/>
  <c r="K3478" i="1"/>
  <c r="L3478" i="1"/>
  <c r="K3476" i="1"/>
  <c r="L3476" i="1"/>
  <c r="K3479" i="1"/>
  <c r="L3479" i="1"/>
  <c r="K3484" i="1"/>
  <c r="L3484" i="1"/>
  <c r="K3480" i="1"/>
  <c r="L3480" i="1"/>
  <c r="K3482" i="1"/>
  <c r="L3482" i="1"/>
  <c r="K3481" i="1"/>
  <c r="L3481" i="1"/>
  <c r="K3485" i="1"/>
  <c r="L3485" i="1"/>
  <c r="K3483" i="1"/>
  <c r="L3483" i="1"/>
  <c r="K3487" i="1"/>
  <c r="L3487" i="1"/>
  <c r="K3486" i="1"/>
  <c r="L3486" i="1"/>
  <c r="K3489" i="1"/>
  <c r="L3489" i="1"/>
  <c r="K3488" i="1"/>
  <c r="L3488" i="1"/>
  <c r="G3471" i="1"/>
  <c r="H3471" i="1"/>
  <c r="I3471" i="1"/>
  <c r="G3472" i="1"/>
  <c r="H3472" i="1"/>
  <c r="I3472" i="1"/>
  <c r="G3473" i="1"/>
  <c r="H3473" i="1"/>
  <c r="I3473" i="1"/>
  <c r="G3474" i="1"/>
  <c r="H3474" i="1"/>
  <c r="I3474" i="1"/>
  <c r="G3475" i="1"/>
  <c r="H3475" i="1"/>
  <c r="I3475" i="1"/>
  <c r="G3477" i="1"/>
  <c r="H3477" i="1"/>
  <c r="I3477" i="1"/>
  <c r="G3478" i="1"/>
  <c r="H3478" i="1"/>
  <c r="I3478" i="1"/>
  <c r="G3476" i="1"/>
  <c r="H3476" i="1"/>
  <c r="I3476" i="1"/>
  <c r="G3479" i="1"/>
  <c r="H3479" i="1"/>
  <c r="I3479" i="1"/>
  <c r="G3484" i="1"/>
  <c r="H3484" i="1"/>
  <c r="I3484" i="1"/>
  <c r="G3480" i="1"/>
  <c r="H3480" i="1"/>
  <c r="I3480" i="1"/>
  <c r="G3482" i="1"/>
  <c r="H3482" i="1"/>
  <c r="I3482" i="1"/>
  <c r="G3481" i="1"/>
  <c r="H3481" i="1"/>
  <c r="I3481" i="1"/>
  <c r="G3485" i="1"/>
  <c r="H3485" i="1"/>
  <c r="I3485" i="1"/>
  <c r="G3483" i="1"/>
  <c r="H3483" i="1"/>
  <c r="I3483" i="1"/>
  <c r="G3487" i="1"/>
  <c r="H3487" i="1"/>
  <c r="I3487" i="1"/>
  <c r="G3486" i="1"/>
  <c r="H3486" i="1"/>
  <c r="I3486" i="1"/>
  <c r="G3489" i="1"/>
  <c r="H3489" i="1"/>
  <c r="I3489" i="1"/>
  <c r="G3488" i="1"/>
  <c r="H3488" i="1"/>
  <c r="I3488" i="1"/>
  <c r="N3471" i="1"/>
  <c r="N3472" i="1"/>
  <c r="N3473" i="1"/>
  <c r="N3474" i="1"/>
  <c r="N3475" i="1"/>
  <c r="N3477" i="1"/>
  <c r="N3478" i="1"/>
  <c r="N3476" i="1"/>
  <c r="N3479" i="1"/>
  <c r="N3484" i="1"/>
  <c r="N3480" i="1"/>
  <c r="N3482" i="1"/>
  <c r="N3481" i="1"/>
  <c r="N3485" i="1"/>
  <c r="N3483" i="1"/>
  <c r="N3487" i="1"/>
  <c r="N3486" i="1"/>
  <c r="N3489" i="1"/>
  <c r="N3488" i="1"/>
  <c r="O3471" i="1"/>
  <c r="O3472" i="1"/>
  <c r="O3473" i="1"/>
  <c r="O3474" i="1"/>
  <c r="O3475" i="1"/>
  <c r="O3477" i="1"/>
  <c r="O3478" i="1"/>
  <c r="O3476" i="1"/>
  <c r="O3479" i="1"/>
  <c r="O3484" i="1"/>
  <c r="O3480" i="1"/>
  <c r="O3482" i="1"/>
  <c r="O3481" i="1"/>
  <c r="O3485" i="1"/>
  <c r="O3483" i="1"/>
  <c r="O3487" i="1"/>
  <c r="O3486" i="1"/>
  <c r="O3489" i="1"/>
  <c r="O3488" i="1"/>
  <c r="U3471" i="1"/>
  <c r="U3472" i="1"/>
  <c r="U3473" i="1"/>
  <c r="U3474" i="1"/>
  <c r="U3475" i="1"/>
  <c r="U3477" i="1"/>
  <c r="U3478" i="1"/>
  <c r="U3476" i="1"/>
  <c r="U3479" i="1"/>
  <c r="U3484" i="1"/>
  <c r="U3480" i="1"/>
  <c r="U3482" i="1"/>
  <c r="U3481" i="1"/>
  <c r="U3485" i="1"/>
  <c r="U3483" i="1"/>
  <c r="U3487" i="1"/>
  <c r="U3486" i="1"/>
  <c r="U3489" i="1"/>
  <c r="U3488" i="1"/>
  <c r="T3" i="1" l="1"/>
  <c r="T2" i="1"/>
  <c r="T4" i="1"/>
  <c r="T5" i="1"/>
  <c r="T6" i="1"/>
  <c r="T7" i="1"/>
  <c r="T8" i="1"/>
  <c r="T9" i="1"/>
  <c r="T10" i="1"/>
  <c r="T11" i="1"/>
  <c r="T12" i="1"/>
  <c r="T13" i="1"/>
  <c r="T14" i="1"/>
  <c r="T15" i="1"/>
  <c r="T18" i="1"/>
  <c r="T17" i="1"/>
  <c r="T16" i="1"/>
  <c r="T19" i="1"/>
  <c r="T21" i="1"/>
  <c r="T20" i="1"/>
  <c r="T22" i="1"/>
  <c r="T23" i="1"/>
  <c r="T24" i="1"/>
  <c r="T26" i="1"/>
  <c r="T25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3" i="1"/>
  <c r="T44" i="1"/>
  <c r="T42" i="1"/>
  <c r="T45" i="1"/>
  <c r="T47" i="1"/>
  <c r="T46" i="1"/>
  <c r="T48" i="1"/>
  <c r="T49" i="1"/>
  <c r="T50" i="1"/>
  <c r="T51" i="1"/>
  <c r="T52" i="1"/>
  <c r="T55" i="1"/>
  <c r="T54" i="1"/>
  <c r="T56" i="1"/>
  <c r="T53" i="1"/>
  <c r="T58" i="1"/>
  <c r="T59" i="1"/>
  <c r="T60" i="1"/>
  <c r="T57" i="1"/>
  <c r="T61" i="1"/>
  <c r="T66" i="1"/>
  <c r="T62" i="1"/>
  <c r="T64" i="1"/>
  <c r="T63" i="1"/>
  <c r="T65" i="1"/>
  <c r="T67" i="1"/>
  <c r="T70" i="1"/>
  <c r="T69" i="1"/>
  <c r="T68" i="1"/>
  <c r="T73" i="1"/>
  <c r="T74" i="1"/>
  <c r="T71" i="1"/>
  <c r="T75" i="1"/>
  <c r="T72" i="1"/>
  <c r="T76" i="1"/>
  <c r="T78" i="1"/>
  <c r="T77" i="1"/>
  <c r="T79" i="1"/>
  <c r="T80" i="1"/>
  <c r="T83" i="1"/>
  <c r="T81" i="1"/>
  <c r="T84" i="1"/>
  <c r="T85" i="1"/>
  <c r="T82" i="1"/>
  <c r="T87" i="1"/>
  <c r="T86" i="1"/>
  <c r="T88" i="1"/>
  <c r="T89" i="1"/>
  <c r="T91" i="1"/>
  <c r="T90" i="1"/>
  <c r="T92" i="1"/>
  <c r="T94" i="1"/>
  <c r="T95" i="1"/>
  <c r="T96" i="1"/>
  <c r="T93" i="1"/>
  <c r="T97" i="1"/>
  <c r="T98" i="1"/>
  <c r="T99" i="1"/>
  <c r="T100" i="1"/>
  <c r="T101" i="1"/>
  <c r="T102" i="1"/>
  <c r="T103" i="1"/>
  <c r="T106" i="1"/>
  <c r="T104" i="1"/>
  <c r="T105" i="1"/>
  <c r="T108" i="1"/>
  <c r="T107" i="1"/>
  <c r="T109" i="1"/>
  <c r="T110" i="1"/>
  <c r="T111" i="1"/>
  <c r="T112" i="1"/>
  <c r="T113" i="1"/>
  <c r="T114" i="1"/>
  <c r="T115" i="1"/>
  <c r="T117" i="1"/>
  <c r="T116" i="1"/>
  <c r="T119" i="1"/>
  <c r="T118" i="1"/>
  <c r="T120" i="1"/>
  <c r="T121" i="1"/>
  <c r="T122" i="1"/>
  <c r="T124" i="1"/>
  <c r="T123" i="1"/>
  <c r="T125" i="1"/>
  <c r="T126" i="1"/>
  <c r="T127" i="1"/>
  <c r="T128" i="1"/>
  <c r="T130" i="1"/>
  <c r="T129" i="1"/>
  <c r="T132" i="1"/>
  <c r="T131" i="1"/>
  <c r="T133" i="1"/>
  <c r="T134" i="1"/>
  <c r="T135" i="1"/>
  <c r="T136" i="1"/>
  <c r="T138" i="1"/>
  <c r="T137" i="1"/>
  <c r="T139" i="1"/>
  <c r="T140" i="1"/>
  <c r="T141" i="1"/>
  <c r="T143" i="1"/>
  <c r="T142" i="1"/>
  <c r="T144" i="1"/>
  <c r="T145" i="1"/>
  <c r="T146" i="1"/>
  <c r="T147" i="1"/>
  <c r="T148" i="1"/>
  <c r="T149" i="1"/>
  <c r="T150" i="1"/>
  <c r="T152" i="1"/>
  <c r="T153" i="1"/>
  <c r="T151" i="1"/>
  <c r="T154" i="1"/>
  <c r="T155" i="1"/>
  <c r="T156" i="1"/>
  <c r="T157" i="1"/>
  <c r="T158" i="1"/>
  <c r="T159" i="1"/>
  <c r="T161" i="1"/>
  <c r="T160" i="1"/>
  <c r="T162" i="1"/>
  <c r="T163" i="1"/>
  <c r="T165" i="1"/>
  <c r="T164" i="1"/>
  <c r="T166" i="1"/>
  <c r="T169" i="1"/>
  <c r="T167" i="1"/>
  <c r="T168" i="1"/>
  <c r="T171" i="1"/>
  <c r="T172" i="1"/>
  <c r="T170" i="1"/>
  <c r="T173" i="1"/>
  <c r="T174" i="1"/>
  <c r="T175" i="1"/>
  <c r="T176" i="1"/>
  <c r="T177" i="1"/>
  <c r="T178" i="1"/>
  <c r="T180" i="1"/>
  <c r="T179" i="1"/>
  <c r="T182" i="1"/>
  <c r="T181" i="1"/>
  <c r="T183" i="1"/>
  <c r="T184" i="1"/>
  <c r="T185" i="1"/>
  <c r="T186" i="1"/>
  <c r="T187" i="1"/>
  <c r="T188" i="1"/>
  <c r="T189" i="1"/>
  <c r="T190" i="1"/>
  <c r="T191" i="1"/>
  <c r="T193" i="1"/>
  <c r="T192" i="1"/>
  <c r="T194" i="1"/>
  <c r="T195" i="1"/>
  <c r="T196" i="1"/>
  <c r="T198" i="1"/>
  <c r="T197" i="1"/>
  <c r="T199" i="1"/>
  <c r="T201" i="1"/>
  <c r="T200" i="1"/>
  <c r="T203" i="1"/>
  <c r="T202" i="1"/>
  <c r="T204" i="1"/>
  <c r="T205" i="1"/>
  <c r="T206" i="1"/>
  <c r="T207" i="1"/>
  <c r="T208" i="1"/>
  <c r="T209" i="1"/>
  <c r="T210" i="1"/>
  <c r="T211" i="1"/>
  <c r="T212" i="1"/>
  <c r="T214" i="1"/>
  <c r="T213" i="1"/>
  <c r="T215" i="1"/>
  <c r="T216" i="1"/>
  <c r="T220" i="1"/>
  <c r="T219" i="1"/>
  <c r="T218" i="1"/>
  <c r="T221" i="1"/>
  <c r="T217" i="1"/>
  <c r="T223" i="1"/>
  <c r="T222" i="1"/>
  <c r="T224" i="1"/>
  <c r="T226" i="1"/>
  <c r="T225" i="1"/>
  <c r="T227" i="1"/>
  <c r="T228" i="1"/>
  <c r="T230" i="1"/>
  <c r="T229" i="1"/>
  <c r="T231" i="1"/>
  <c r="T233" i="1"/>
  <c r="T232" i="1"/>
  <c r="T234" i="1"/>
  <c r="T235" i="1"/>
  <c r="T236" i="1"/>
  <c r="T238" i="1"/>
  <c r="T237" i="1"/>
  <c r="T239" i="1"/>
  <c r="T240" i="1"/>
  <c r="T241" i="1"/>
  <c r="T242" i="1"/>
  <c r="T243" i="1"/>
  <c r="T244" i="1"/>
  <c r="T245" i="1"/>
  <c r="T246" i="1"/>
  <c r="T247" i="1"/>
  <c r="T248" i="1"/>
  <c r="T249" i="1"/>
  <c r="T251" i="1"/>
  <c r="T250" i="1"/>
  <c r="T252" i="1"/>
  <c r="T254" i="1"/>
  <c r="T253" i="1"/>
  <c r="T255" i="1"/>
  <c r="T256" i="1"/>
  <c r="T257" i="1"/>
  <c r="T258" i="1"/>
  <c r="T259" i="1"/>
  <c r="T260" i="1"/>
  <c r="T261" i="1"/>
  <c r="T262" i="1"/>
  <c r="T263" i="1"/>
  <c r="T264" i="1"/>
  <c r="T265" i="1"/>
  <c r="T267" i="1"/>
  <c r="T266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4" i="1"/>
  <c r="T283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1" i="1"/>
  <c r="T302" i="1"/>
  <c r="T300" i="1"/>
  <c r="T304" i="1"/>
  <c r="T305" i="1"/>
  <c r="T303" i="1"/>
  <c r="T306" i="1"/>
  <c r="T307" i="1"/>
  <c r="T309" i="1"/>
  <c r="T308" i="1"/>
  <c r="T310" i="1"/>
  <c r="T311" i="1"/>
  <c r="T312" i="1"/>
  <c r="T314" i="1"/>
  <c r="T313" i="1"/>
  <c r="T317" i="1"/>
  <c r="T316" i="1"/>
  <c r="T315" i="1"/>
  <c r="T322" i="1"/>
  <c r="T318" i="1"/>
  <c r="T321" i="1"/>
  <c r="T319" i="1"/>
  <c r="T320" i="1"/>
  <c r="T323" i="1"/>
  <c r="T324" i="1"/>
  <c r="T326" i="1"/>
  <c r="T325" i="1"/>
  <c r="T327" i="1"/>
  <c r="T329" i="1"/>
  <c r="T330" i="1"/>
  <c r="T331" i="1"/>
  <c r="T328" i="1"/>
  <c r="T332" i="1"/>
  <c r="T334" i="1"/>
  <c r="T333" i="1"/>
  <c r="T335" i="1"/>
  <c r="T338" i="1"/>
  <c r="T339" i="1"/>
  <c r="T336" i="1"/>
  <c r="T337" i="1"/>
  <c r="T340" i="1"/>
  <c r="T343" i="1"/>
  <c r="T344" i="1"/>
  <c r="T341" i="1"/>
  <c r="T342" i="1"/>
  <c r="T348" i="1"/>
  <c r="T345" i="1"/>
  <c r="T349" i="1"/>
  <c r="T347" i="1"/>
  <c r="T351" i="1"/>
  <c r="T346" i="1"/>
  <c r="T350" i="1"/>
  <c r="T352" i="1"/>
  <c r="T353" i="1"/>
  <c r="T354" i="1"/>
  <c r="T355" i="1"/>
  <c r="T359" i="1"/>
  <c r="T358" i="1"/>
  <c r="T357" i="1"/>
  <c r="T356" i="1"/>
  <c r="T361" i="1"/>
  <c r="T362" i="1"/>
  <c r="T363" i="1"/>
  <c r="T360" i="1"/>
  <c r="T364" i="1"/>
  <c r="T365" i="1"/>
  <c r="T366" i="1"/>
  <c r="T368" i="1"/>
  <c r="T369" i="1"/>
  <c r="T370" i="1"/>
  <c r="T367" i="1"/>
  <c r="T372" i="1"/>
  <c r="T374" i="1"/>
  <c r="T375" i="1"/>
  <c r="T373" i="1"/>
  <c r="T371" i="1"/>
  <c r="T377" i="1"/>
  <c r="T378" i="1"/>
  <c r="T376" i="1"/>
  <c r="T379" i="1"/>
  <c r="T380" i="1"/>
  <c r="T381" i="1"/>
  <c r="T383" i="1"/>
  <c r="T382" i="1"/>
  <c r="T385" i="1"/>
  <c r="T384" i="1"/>
  <c r="T388" i="1"/>
  <c r="T387" i="1"/>
  <c r="T386" i="1"/>
  <c r="T389" i="1"/>
  <c r="T390" i="1"/>
  <c r="T391" i="1"/>
  <c r="T392" i="1"/>
  <c r="T393" i="1"/>
  <c r="T394" i="1"/>
  <c r="T395" i="1"/>
  <c r="T396" i="1"/>
  <c r="T397" i="1"/>
  <c r="T399" i="1"/>
  <c r="T398" i="1"/>
  <c r="T402" i="1"/>
  <c r="T400" i="1"/>
  <c r="T401" i="1"/>
  <c r="T404" i="1"/>
  <c r="T403" i="1"/>
  <c r="T405" i="1"/>
  <c r="T406" i="1"/>
  <c r="T407" i="1"/>
  <c r="T408" i="1"/>
  <c r="T409" i="1"/>
  <c r="T411" i="1"/>
  <c r="T410" i="1"/>
  <c r="T412" i="1"/>
  <c r="T413" i="1"/>
  <c r="T414" i="1"/>
  <c r="T416" i="1"/>
  <c r="T415" i="1"/>
  <c r="T419" i="1"/>
  <c r="T417" i="1"/>
  <c r="T420" i="1"/>
  <c r="T418" i="1"/>
  <c r="T422" i="1"/>
  <c r="T421" i="1"/>
  <c r="T424" i="1"/>
  <c r="T423" i="1"/>
  <c r="T426" i="1"/>
  <c r="T425" i="1"/>
  <c r="T427" i="1"/>
  <c r="T428" i="1"/>
  <c r="T430" i="1"/>
  <c r="T429" i="1"/>
  <c r="T431" i="1"/>
  <c r="T433" i="1"/>
  <c r="T432" i="1"/>
  <c r="T435" i="1"/>
  <c r="T434" i="1"/>
  <c r="T437" i="1"/>
  <c r="T438" i="1"/>
  <c r="T436" i="1"/>
  <c r="T440" i="1"/>
  <c r="T439" i="1"/>
  <c r="T441" i="1"/>
  <c r="T442" i="1"/>
  <c r="T444" i="1"/>
  <c r="T443" i="1"/>
  <c r="T445" i="1"/>
  <c r="T447" i="1"/>
  <c r="T448" i="1"/>
  <c r="T446" i="1"/>
  <c r="T449" i="1"/>
  <c r="T450" i="1"/>
  <c r="T451" i="1"/>
  <c r="T453" i="1"/>
  <c r="T452" i="1"/>
  <c r="T454" i="1"/>
  <c r="T455" i="1"/>
  <c r="T458" i="1"/>
  <c r="T457" i="1"/>
  <c r="T456" i="1"/>
  <c r="T460" i="1"/>
  <c r="T459" i="1"/>
  <c r="T461" i="1"/>
  <c r="T462" i="1"/>
  <c r="T463" i="1"/>
  <c r="T464" i="1"/>
  <c r="T465" i="1"/>
  <c r="T467" i="1"/>
  <c r="T466" i="1"/>
  <c r="T468" i="1"/>
  <c r="T470" i="1"/>
  <c r="T471" i="1"/>
  <c r="T469" i="1"/>
  <c r="T472" i="1"/>
  <c r="T473" i="1"/>
  <c r="T474" i="1"/>
  <c r="T475" i="1"/>
  <c r="T476" i="1"/>
  <c r="T477" i="1"/>
  <c r="T478" i="1"/>
  <c r="T479" i="1"/>
  <c r="T480" i="1"/>
  <c r="T481" i="1"/>
  <c r="T484" i="1"/>
  <c r="T482" i="1"/>
  <c r="T483" i="1"/>
  <c r="T485" i="1"/>
  <c r="T486" i="1"/>
  <c r="T487" i="1"/>
  <c r="T489" i="1"/>
  <c r="T488" i="1"/>
  <c r="T490" i="1"/>
  <c r="T491" i="1"/>
  <c r="T492" i="1"/>
  <c r="T493" i="1"/>
  <c r="T494" i="1"/>
  <c r="T495" i="1"/>
  <c r="T496" i="1"/>
  <c r="T497" i="1"/>
  <c r="T498" i="1"/>
  <c r="T499" i="1"/>
  <c r="T502" i="1"/>
  <c r="T501" i="1"/>
  <c r="T500" i="1"/>
  <c r="T505" i="1"/>
  <c r="T504" i="1"/>
  <c r="T503" i="1"/>
  <c r="T506" i="1"/>
  <c r="T507" i="1"/>
  <c r="T509" i="1"/>
  <c r="T508" i="1"/>
  <c r="T510" i="1"/>
  <c r="T511" i="1"/>
  <c r="T512" i="1"/>
  <c r="T513" i="1"/>
  <c r="T514" i="1"/>
  <c r="T515" i="1"/>
  <c r="T516" i="1"/>
  <c r="T518" i="1"/>
  <c r="T517" i="1"/>
  <c r="T519" i="1"/>
  <c r="T520" i="1"/>
  <c r="T522" i="1"/>
  <c r="T521" i="1"/>
  <c r="T523" i="1"/>
  <c r="T526" i="1"/>
  <c r="T527" i="1"/>
  <c r="T524" i="1"/>
  <c r="T525" i="1"/>
  <c r="T530" i="1"/>
  <c r="T532" i="1"/>
  <c r="T533" i="1"/>
  <c r="T529" i="1"/>
  <c r="T531" i="1"/>
  <c r="T528" i="1"/>
  <c r="T534" i="1"/>
  <c r="T536" i="1"/>
  <c r="T535" i="1"/>
  <c r="T537" i="1"/>
  <c r="T538" i="1"/>
  <c r="T539" i="1"/>
  <c r="T540" i="1"/>
  <c r="T542" i="1"/>
  <c r="T541" i="1"/>
  <c r="T547" i="1"/>
  <c r="T543" i="1"/>
  <c r="T546" i="1"/>
  <c r="T545" i="1"/>
  <c r="T544" i="1"/>
  <c r="T548" i="1"/>
  <c r="T550" i="1"/>
  <c r="T549" i="1"/>
  <c r="T551" i="1"/>
  <c r="T552" i="1"/>
  <c r="T555" i="1"/>
  <c r="T557" i="1"/>
  <c r="T553" i="1"/>
  <c r="T559" i="1"/>
  <c r="T560" i="1"/>
  <c r="T558" i="1"/>
  <c r="T554" i="1"/>
  <c r="T556" i="1"/>
  <c r="T562" i="1"/>
  <c r="T563" i="1"/>
  <c r="T561" i="1"/>
  <c r="T564" i="1"/>
  <c r="T567" i="1"/>
  <c r="T566" i="1"/>
  <c r="T565" i="1"/>
  <c r="T569" i="1"/>
  <c r="T571" i="1"/>
  <c r="T568" i="1"/>
  <c r="T570" i="1"/>
  <c r="T573" i="1"/>
  <c r="T572" i="1"/>
  <c r="T574" i="1"/>
  <c r="T576" i="1"/>
  <c r="T578" i="1"/>
  <c r="T580" i="1"/>
  <c r="T579" i="1"/>
  <c r="T577" i="1"/>
  <c r="T575" i="1"/>
  <c r="T581" i="1"/>
  <c r="T583" i="1"/>
  <c r="T582" i="1"/>
  <c r="T584" i="1"/>
  <c r="T586" i="1"/>
  <c r="T585" i="1"/>
  <c r="T587" i="1"/>
  <c r="T588" i="1"/>
  <c r="T591" i="1"/>
  <c r="T590" i="1"/>
  <c r="T593" i="1"/>
  <c r="T592" i="1"/>
  <c r="T589" i="1"/>
  <c r="T595" i="1"/>
  <c r="T600" i="1"/>
  <c r="T597" i="1"/>
  <c r="T594" i="1"/>
  <c r="T596" i="1"/>
  <c r="T598" i="1"/>
  <c r="T599" i="1"/>
  <c r="T601" i="1"/>
  <c r="T602" i="1"/>
  <c r="T603" i="1"/>
  <c r="T604" i="1"/>
  <c r="T606" i="1"/>
  <c r="T607" i="1"/>
  <c r="T605" i="1"/>
  <c r="T608" i="1"/>
  <c r="T609" i="1"/>
  <c r="T612" i="1"/>
  <c r="T611" i="1"/>
  <c r="T610" i="1"/>
  <c r="T613" i="1"/>
  <c r="T614" i="1"/>
  <c r="T615" i="1"/>
  <c r="T616" i="1"/>
  <c r="T617" i="1"/>
  <c r="T619" i="1"/>
  <c r="T618" i="1"/>
  <c r="T620" i="1"/>
  <c r="T621" i="1"/>
  <c r="T622" i="1"/>
  <c r="T624" i="1"/>
  <c r="T623" i="1"/>
  <c r="T625" i="1"/>
  <c r="T626" i="1"/>
  <c r="T627" i="1"/>
  <c r="T628" i="1"/>
  <c r="T630" i="1"/>
  <c r="T629" i="1"/>
  <c r="T631" i="1"/>
  <c r="T633" i="1"/>
  <c r="T632" i="1"/>
  <c r="T634" i="1"/>
  <c r="T635" i="1"/>
  <c r="T636" i="1"/>
  <c r="T637" i="1"/>
  <c r="T639" i="1"/>
  <c r="T640" i="1"/>
  <c r="T638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4" i="1"/>
  <c r="T653" i="1"/>
  <c r="T655" i="1"/>
  <c r="T657" i="1"/>
  <c r="T656" i="1"/>
  <c r="T659" i="1"/>
  <c r="T658" i="1"/>
  <c r="T660" i="1"/>
  <c r="T665" i="1"/>
  <c r="T663" i="1"/>
  <c r="T662" i="1"/>
  <c r="T664" i="1"/>
  <c r="T661" i="1"/>
  <c r="T666" i="1"/>
  <c r="T667" i="1"/>
  <c r="T670" i="1"/>
  <c r="T668" i="1"/>
  <c r="T669" i="1"/>
  <c r="T673" i="1"/>
  <c r="T677" i="1"/>
  <c r="T679" i="1"/>
  <c r="T681" i="1"/>
  <c r="T675" i="1"/>
  <c r="T672" i="1"/>
  <c r="T674" i="1"/>
  <c r="T678" i="1"/>
  <c r="T680" i="1"/>
  <c r="T671" i="1"/>
  <c r="T676" i="1"/>
  <c r="T683" i="1"/>
  <c r="T682" i="1"/>
  <c r="T684" i="1"/>
  <c r="T686" i="1"/>
  <c r="T685" i="1"/>
  <c r="T689" i="1"/>
  <c r="T688" i="1"/>
  <c r="T687" i="1"/>
  <c r="T693" i="1"/>
  <c r="T691" i="1"/>
  <c r="T690" i="1"/>
  <c r="T694" i="1"/>
  <c r="T692" i="1"/>
  <c r="T695" i="1"/>
  <c r="T697" i="1"/>
  <c r="T696" i="1"/>
  <c r="T726" i="1"/>
  <c r="T723" i="1"/>
  <c r="T714" i="1"/>
  <c r="T708" i="1"/>
  <c r="T721" i="1"/>
  <c r="T729" i="1"/>
  <c r="T698" i="1"/>
  <c r="T700" i="1"/>
  <c r="T728" i="1"/>
  <c r="T722" i="1"/>
  <c r="T716" i="1"/>
  <c r="T705" i="1"/>
  <c r="T702" i="1"/>
  <c r="T704" i="1"/>
  <c r="T713" i="1"/>
  <c r="T724" i="1"/>
  <c r="T718" i="1"/>
  <c r="T711" i="1"/>
  <c r="T703" i="1"/>
  <c r="T699" i="1"/>
  <c r="T715" i="1"/>
  <c r="T707" i="1"/>
  <c r="T717" i="1"/>
  <c r="T710" i="1"/>
  <c r="T709" i="1"/>
  <c r="T719" i="1"/>
  <c r="T706" i="1"/>
  <c r="T701" i="1"/>
  <c r="T727" i="1"/>
  <c r="T725" i="1"/>
  <c r="T720" i="1"/>
  <c r="T712" i="1"/>
  <c r="T730" i="1"/>
  <c r="T733" i="1"/>
  <c r="T732" i="1"/>
  <c r="T731" i="1"/>
  <c r="T734" i="1"/>
  <c r="T735" i="1"/>
  <c r="T737" i="1"/>
  <c r="T738" i="1"/>
  <c r="T739" i="1"/>
  <c r="T736" i="1"/>
  <c r="T740" i="1"/>
  <c r="T741" i="1"/>
  <c r="T743" i="1"/>
  <c r="T744" i="1"/>
  <c r="T745" i="1"/>
  <c r="T742" i="1"/>
  <c r="T746" i="1"/>
  <c r="T747" i="1"/>
  <c r="T748" i="1"/>
  <c r="T749" i="1"/>
  <c r="T750" i="1"/>
  <c r="T752" i="1"/>
  <c r="T751" i="1"/>
  <c r="T754" i="1"/>
  <c r="T753" i="1"/>
  <c r="T755" i="1"/>
  <c r="T756" i="1"/>
  <c r="T757" i="1"/>
  <c r="T758" i="1"/>
  <c r="T760" i="1"/>
  <c r="T759" i="1"/>
  <c r="T763" i="1"/>
  <c r="T762" i="1"/>
  <c r="T761" i="1"/>
  <c r="T766" i="1"/>
  <c r="T764" i="1"/>
  <c r="T765" i="1"/>
  <c r="T767" i="1"/>
  <c r="T768" i="1"/>
  <c r="T769" i="1"/>
  <c r="T770" i="1"/>
  <c r="T772" i="1"/>
  <c r="T771" i="1"/>
  <c r="T773" i="1"/>
  <c r="T775" i="1"/>
  <c r="T776" i="1"/>
  <c r="T774" i="1"/>
  <c r="T777" i="1"/>
  <c r="T778" i="1"/>
  <c r="T779" i="1"/>
  <c r="T781" i="1"/>
  <c r="T780" i="1"/>
  <c r="T782" i="1"/>
  <c r="T784" i="1"/>
  <c r="T785" i="1"/>
  <c r="T786" i="1"/>
  <c r="T787" i="1"/>
  <c r="T783" i="1"/>
  <c r="T788" i="1"/>
  <c r="T790" i="1"/>
  <c r="T791" i="1"/>
  <c r="T789" i="1"/>
  <c r="T792" i="1"/>
  <c r="T793" i="1"/>
  <c r="T795" i="1"/>
  <c r="T794" i="1"/>
  <c r="T796" i="1"/>
  <c r="T797" i="1"/>
  <c r="T798" i="1"/>
  <c r="T799" i="1"/>
  <c r="T801" i="1"/>
  <c r="T800" i="1"/>
  <c r="T804" i="1"/>
  <c r="T805" i="1"/>
  <c r="T802" i="1"/>
  <c r="T803" i="1"/>
  <c r="T806" i="1"/>
  <c r="T808" i="1"/>
  <c r="T807" i="1"/>
  <c r="T809" i="1"/>
  <c r="T810" i="1"/>
  <c r="T811" i="1"/>
  <c r="T813" i="1"/>
  <c r="T812" i="1"/>
  <c r="T814" i="1"/>
  <c r="T815" i="1"/>
  <c r="T817" i="1"/>
  <c r="T816" i="1"/>
  <c r="T818" i="1"/>
  <c r="T821" i="1"/>
  <c r="T819" i="1"/>
  <c r="T820" i="1"/>
  <c r="T822" i="1"/>
  <c r="T823" i="1"/>
  <c r="T824" i="1"/>
  <c r="T825" i="1"/>
  <c r="T826" i="1"/>
  <c r="T827" i="1"/>
  <c r="T828" i="1"/>
  <c r="T829" i="1"/>
  <c r="T830" i="1"/>
  <c r="T832" i="1"/>
  <c r="T831" i="1"/>
  <c r="T833" i="1"/>
  <c r="T834" i="1"/>
  <c r="T836" i="1"/>
  <c r="T835" i="1"/>
  <c r="T837" i="1"/>
  <c r="T838" i="1"/>
  <c r="T839" i="1"/>
  <c r="T840" i="1"/>
  <c r="T841" i="1"/>
  <c r="T844" i="1"/>
  <c r="T845" i="1"/>
  <c r="T843" i="1"/>
  <c r="T846" i="1"/>
  <c r="T842" i="1"/>
  <c r="T847" i="1"/>
  <c r="T848" i="1"/>
  <c r="T850" i="1"/>
  <c r="T849" i="1"/>
  <c r="T851" i="1"/>
  <c r="T852" i="1"/>
  <c r="T853" i="1"/>
  <c r="T855" i="1"/>
  <c r="T854" i="1"/>
  <c r="T856" i="1"/>
  <c r="T858" i="1"/>
  <c r="T860" i="1"/>
  <c r="T859" i="1"/>
  <c r="T857" i="1"/>
  <c r="T862" i="1"/>
  <c r="T861" i="1"/>
  <c r="T863" i="1"/>
  <c r="T864" i="1"/>
  <c r="T865" i="1"/>
  <c r="T867" i="1"/>
  <c r="T866" i="1"/>
  <c r="T868" i="1"/>
  <c r="T869" i="1"/>
  <c r="T870" i="1"/>
  <c r="T871" i="1"/>
  <c r="T874" i="1"/>
  <c r="T872" i="1"/>
  <c r="T875" i="1"/>
  <c r="T873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3" i="1"/>
  <c r="T892" i="1"/>
  <c r="T894" i="1"/>
  <c r="T895" i="1"/>
  <c r="T897" i="1"/>
  <c r="T896" i="1"/>
  <c r="T898" i="1"/>
  <c r="T899" i="1"/>
  <c r="T900" i="1"/>
  <c r="T901" i="1"/>
  <c r="T903" i="1"/>
  <c r="T902" i="1"/>
  <c r="T904" i="1"/>
  <c r="T906" i="1"/>
  <c r="T905" i="1"/>
  <c r="T908" i="1"/>
  <c r="T909" i="1"/>
  <c r="T907" i="1"/>
  <c r="T910" i="1"/>
  <c r="T912" i="1"/>
  <c r="T911" i="1"/>
  <c r="T914" i="1"/>
  <c r="T915" i="1"/>
  <c r="T913" i="1"/>
  <c r="T920" i="1"/>
  <c r="T918" i="1"/>
  <c r="T916" i="1"/>
  <c r="T917" i="1"/>
  <c r="T919" i="1"/>
  <c r="T922" i="1"/>
  <c r="T921" i="1"/>
  <c r="T923" i="1"/>
  <c r="T924" i="1"/>
  <c r="T925" i="1"/>
  <c r="T926" i="1"/>
  <c r="T927" i="1"/>
  <c r="T930" i="1"/>
  <c r="T929" i="1"/>
  <c r="T928" i="1"/>
  <c r="T931" i="1"/>
  <c r="T932" i="1"/>
  <c r="T933" i="1"/>
  <c r="T934" i="1"/>
  <c r="T936" i="1"/>
  <c r="T935" i="1"/>
  <c r="T937" i="1"/>
  <c r="T939" i="1"/>
  <c r="T938" i="1"/>
  <c r="T940" i="1"/>
  <c r="T941" i="1"/>
  <c r="T942" i="1"/>
  <c r="T943" i="1"/>
  <c r="T944" i="1"/>
  <c r="T945" i="1"/>
  <c r="T948" i="1"/>
  <c r="T949" i="1"/>
  <c r="T946" i="1"/>
  <c r="T947" i="1"/>
  <c r="T953" i="1"/>
  <c r="T955" i="1"/>
  <c r="T954" i="1"/>
  <c r="T951" i="1"/>
  <c r="T950" i="1"/>
  <c r="T952" i="1"/>
  <c r="T957" i="1"/>
  <c r="T956" i="1"/>
  <c r="T959" i="1"/>
  <c r="T958" i="1"/>
  <c r="T961" i="1"/>
  <c r="T960" i="1"/>
  <c r="T962" i="1"/>
  <c r="T965" i="1"/>
  <c r="T964" i="1"/>
  <c r="T963" i="1"/>
  <c r="T966" i="1"/>
  <c r="T969" i="1"/>
  <c r="T968" i="1"/>
  <c r="T967" i="1"/>
  <c r="T970" i="1"/>
  <c r="T971" i="1"/>
  <c r="T973" i="1"/>
  <c r="T972" i="1"/>
  <c r="T974" i="1"/>
  <c r="T976" i="1"/>
  <c r="T975" i="1"/>
  <c r="T979" i="1"/>
  <c r="T980" i="1"/>
  <c r="T978" i="1"/>
  <c r="T977" i="1"/>
  <c r="T987" i="1"/>
  <c r="T988" i="1"/>
  <c r="T981" i="1"/>
  <c r="T983" i="1"/>
  <c r="T985" i="1"/>
  <c r="T982" i="1"/>
  <c r="T986" i="1"/>
  <c r="T984" i="1"/>
  <c r="T995" i="1"/>
  <c r="T989" i="1"/>
  <c r="T991" i="1"/>
  <c r="T992" i="1"/>
  <c r="T993" i="1"/>
  <c r="T990" i="1"/>
  <c r="T996" i="1"/>
  <c r="T994" i="1"/>
  <c r="T998" i="1"/>
  <c r="T999" i="1"/>
  <c r="T1002" i="1"/>
  <c r="T997" i="1"/>
  <c r="T1001" i="1"/>
  <c r="T1000" i="1"/>
  <c r="T1006" i="1"/>
  <c r="T1003" i="1"/>
  <c r="T1007" i="1"/>
  <c r="T1009" i="1"/>
  <c r="T1005" i="1"/>
  <c r="T1012" i="1"/>
  <c r="T1011" i="1"/>
  <c r="T1004" i="1"/>
  <c r="T1008" i="1"/>
  <c r="T1010" i="1"/>
  <c r="T1017" i="1"/>
  <c r="T1015" i="1"/>
  <c r="T1020" i="1"/>
  <c r="T1019" i="1"/>
  <c r="T1018" i="1"/>
  <c r="T1013" i="1"/>
  <c r="T1016" i="1"/>
  <c r="T1014" i="1"/>
  <c r="T1027" i="1"/>
  <c r="T1025" i="1"/>
  <c r="T1029" i="1"/>
  <c r="T1026" i="1"/>
  <c r="T1028" i="1"/>
  <c r="T1022" i="1"/>
  <c r="T1021" i="1"/>
  <c r="T1024" i="1"/>
  <c r="T1030" i="1"/>
  <c r="T1023" i="1"/>
  <c r="T1034" i="1"/>
  <c r="T1037" i="1"/>
  <c r="T1036" i="1"/>
  <c r="T1041" i="1"/>
  <c r="T1042" i="1"/>
  <c r="T1039" i="1"/>
  <c r="T1040" i="1"/>
  <c r="T1035" i="1"/>
  <c r="T1031" i="1"/>
  <c r="T1033" i="1"/>
  <c r="T1043" i="1"/>
  <c r="T1038" i="1"/>
  <c r="T1032" i="1"/>
  <c r="T1049" i="1"/>
  <c r="T1048" i="1"/>
  <c r="T1050" i="1"/>
  <c r="T1046" i="1"/>
  <c r="T1044" i="1"/>
  <c r="T1047" i="1"/>
  <c r="T1045" i="1"/>
  <c r="T1054" i="1"/>
  <c r="T1055" i="1"/>
  <c r="T1052" i="1"/>
  <c r="T1053" i="1"/>
  <c r="T1051" i="1"/>
  <c r="T1057" i="1"/>
  <c r="T1056" i="1"/>
  <c r="T1059" i="1"/>
  <c r="T1060" i="1"/>
  <c r="T1058" i="1"/>
  <c r="T1064" i="1"/>
  <c r="T1065" i="1"/>
  <c r="T1067" i="1"/>
  <c r="T1062" i="1"/>
  <c r="T1061" i="1"/>
  <c r="T1066" i="1"/>
  <c r="T1063" i="1"/>
  <c r="T1068" i="1"/>
  <c r="T1073" i="1"/>
  <c r="T1074" i="1"/>
  <c r="T1076" i="1"/>
  <c r="T1075" i="1"/>
  <c r="T1069" i="1"/>
  <c r="T1070" i="1"/>
  <c r="T1072" i="1"/>
  <c r="T1071" i="1"/>
  <c r="T1082" i="1"/>
  <c r="T1079" i="1"/>
  <c r="T1084" i="1"/>
  <c r="T1077" i="1"/>
  <c r="T1081" i="1"/>
  <c r="T1078" i="1"/>
  <c r="T1083" i="1"/>
  <c r="T1080" i="1"/>
  <c r="T1085" i="1"/>
  <c r="T1090" i="1"/>
  <c r="T1091" i="1"/>
  <c r="T1088" i="1"/>
  <c r="T1087" i="1"/>
  <c r="T1089" i="1"/>
  <c r="T1086" i="1"/>
  <c r="T1094" i="1"/>
  <c r="T1095" i="1"/>
  <c r="T1093" i="1"/>
  <c r="T1096" i="1"/>
  <c r="T1092" i="1"/>
  <c r="T1099" i="1"/>
  <c r="T1105" i="1"/>
  <c r="T1102" i="1"/>
  <c r="T1101" i="1"/>
  <c r="T1098" i="1"/>
  <c r="T1100" i="1"/>
  <c r="T1106" i="1"/>
  <c r="T1104" i="1"/>
  <c r="T1097" i="1"/>
  <c r="T1107" i="1"/>
  <c r="T1103" i="1"/>
  <c r="T1108" i="1"/>
  <c r="T1110" i="1"/>
  <c r="T1109" i="1"/>
  <c r="T1111" i="1"/>
  <c r="T1113" i="1"/>
  <c r="T1115" i="1"/>
  <c r="T1112" i="1"/>
  <c r="T1116" i="1"/>
  <c r="T1114" i="1"/>
  <c r="T1121" i="1"/>
  <c r="T1127" i="1"/>
  <c r="T1118" i="1"/>
  <c r="T1120" i="1"/>
  <c r="T1123" i="1"/>
  <c r="T1124" i="1"/>
  <c r="T1119" i="1"/>
  <c r="T1126" i="1"/>
  <c r="T1117" i="1"/>
  <c r="T1125" i="1"/>
  <c r="T1122" i="1"/>
  <c r="T1131" i="1"/>
  <c r="T1128" i="1"/>
  <c r="T1129" i="1"/>
  <c r="T1130" i="1"/>
  <c r="T1132" i="1"/>
  <c r="T1135" i="1"/>
  <c r="T1134" i="1"/>
  <c r="T1136" i="1"/>
  <c r="T1133" i="1"/>
  <c r="T1137" i="1"/>
  <c r="T1138" i="1"/>
  <c r="T1139" i="1"/>
  <c r="T1143" i="1"/>
  <c r="T1144" i="1"/>
  <c r="T1142" i="1"/>
  <c r="T1141" i="1"/>
  <c r="T1140" i="1"/>
  <c r="T1149" i="1"/>
  <c r="T1148" i="1"/>
  <c r="T1145" i="1"/>
  <c r="T1147" i="1"/>
  <c r="T1146" i="1"/>
  <c r="T1152" i="1"/>
  <c r="T1151" i="1"/>
  <c r="T1153" i="1"/>
  <c r="T1150" i="1"/>
  <c r="T1155" i="1"/>
  <c r="T1154" i="1"/>
  <c r="T1157" i="1"/>
  <c r="T1156" i="1"/>
  <c r="T1159" i="1"/>
  <c r="T1158" i="1"/>
  <c r="T1161" i="1"/>
  <c r="T1160" i="1"/>
  <c r="T1162" i="1"/>
  <c r="T1163" i="1"/>
  <c r="T1167" i="1"/>
  <c r="T1166" i="1"/>
  <c r="T1164" i="1"/>
  <c r="T1165" i="1"/>
  <c r="T1168" i="1"/>
  <c r="T1171" i="1"/>
  <c r="T1174" i="1"/>
  <c r="T1175" i="1"/>
  <c r="T1173" i="1"/>
  <c r="T1169" i="1"/>
  <c r="T1172" i="1"/>
  <c r="T1170" i="1"/>
  <c r="T1177" i="1"/>
  <c r="T1176" i="1"/>
  <c r="T1179" i="1"/>
  <c r="T1178" i="1"/>
  <c r="T1180" i="1"/>
  <c r="T1181" i="1"/>
  <c r="T1182" i="1"/>
  <c r="T1184" i="1"/>
  <c r="T1183" i="1"/>
  <c r="T1185" i="1"/>
  <c r="T1187" i="1"/>
  <c r="T1186" i="1"/>
  <c r="T1188" i="1"/>
  <c r="T1189" i="1"/>
  <c r="T1190" i="1"/>
  <c r="T1191" i="1"/>
  <c r="T1195" i="1"/>
  <c r="T1197" i="1"/>
  <c r="T1194" i="1"/>
  <c r="T1192" i="1"/>
  <c r="T1193" i="1"/>
  <c r="T1196" i="1"/>
  <c r="T1198" i="1"/>
  <c r="T1200" i="1"/>
  <c r="T1199" i="1"/>
  <c r="T1202" i="1"/>
  <c r="T1204" i="1"/>
  <c r="T1203" i="1"/>
  <c r="T1201" i="1"/>
  <c r="T1206" i="1"/>
  <c r="T1207" i="1"/>
  <c r="T1208" i="1"/>
  <c r="T1205" i="1"/>
  <c r="T1209" i="1"/>
  <c r="T1211" i="1"/>
  <c r="T1210" i="1"/>
  <c r="T1212" i="1"/>
  <c r="T1215" i="1"/>
  <c r="T1214" i="1"/>
  <c r="T1213" i="1"/>
  <c r="T1221" i="1"/>
  <c r="T1216" i="1"/>
  <c r="T1223" i="1"/>
  <c r="T1217" i="1"/>
  <c r="T1219" i="1"/>
  <c r="T1218" i="1"/>
  <c r="T1220" i="1"/>
  <c r="T1222" i="1"/>
  <c r="T1231" i="1"/>
  <c r="T1228" i="1"/>
  <c r="T1230" i="1"/>
  <c r="T1229" i="1"/>
  <c r="T1227" i="1"/>
  <c r="T1225" i="1"/>
  <c r="T1226" i="1"/>
  <c r="T1232" i="1"/>
  <c r="T1224" i="1"/>
  <c r="T1233" i="1"/>
  <c r="T1236" i="1"/>
  <c r="T1238" i="1"/>
  <c r="T1234" i="1"/>
  <c r="T1235" i="1"/>
  <c r="T1237" i="1"/>
  <c r="T1243" i="1"/>
  <c r="T1246" i="1"/>
  <c r="T1244" i="1"/>
  <c r="T1248" i="1"/>
  <c r="T1247" i="1"/>
  <c r="T1241" i="1"/>
  <c r="T1249" i="1"/>
  <c r="T1239" i="1"/>
  <c r="T1240" i="1"/>
  <c r="T1242" i="1"/>
  <c r="T1245" i="1"/>
  <c r="T1257" i="1"/>
  <c r="T1251" i="1"/>
  <c r="T1255" i="1"/>
  <c r="T1254" i="1"/>
  <c r="T1250" i="1"/>
  <c r="T1253" i="1"/>
  <c r="T1256" i="1"/>
  <c r="T1252" i="1"/>
  <c r="T1262" i="1"/>
  <c r="T1258" i="1"/>
  <c r="T1261" i="1"/>
  <c r="T1259" i="1"/>
  <c r="T1260" i="1"/>
  <c r="T1270" i="1"/>
  <c r="T1264" i="1"/>
  <c r="T1268" i="1"/>
  <c r="T1263" i="1"/>
  <c r="T1272" i="1"/>
  <c r="T1271" i="1"/>
  <c r="T1267" i="1"/>
  <c r="T1266" i="1"/>
  <c r="T1265" i="1"/>
  <c r="T1269" i="1"/>
  <c r="T1275" i="1"/>
  <c r="T1274" i="1"/>
  <c r="T1273" i="1"/>
  <c r="T1278" i="1"/>
  <c r="T1280" i="1"/>
  <c r="T1277" i="1"/>
  <c r="T1276" i="1"/>
  <c r="T1279" i="1"/>
  <c r="T1283" i="1"/>
  <c r="T1286" i="1"/>
  <c r="T1284" i="1"/>
  <c r="T1282" i="1"/>
  <c r="T1285" i="1"/>
  <c r="T1281" i="1"/>
  <c r="T1287" i="1"/>
  <c r="T1292" i="1"/>
  <c r="T1289" i="1"/>
  <c r="T1291" i="1"/>
  <c r="T1288" i="1"/>
  <c r="T1290" i="1"/>
  <c r="T1293" i="1"/>
  <c r="T1294" i="1"/>
  <c r="T1295" i="1"/>
  <c r="T1296" i="1"/>
  <c r="T1297" i="1"/>
  <c r="T1298" i="1"/>
  <c r="T1299" i="1"/>
  <c r="T1300" i="1"/>
  <c r="T1301" i="1"/>
  <c r="T1303" i="1"/>
  <c r="T1304" i="1"/>
  <c r="T1302" i="1"/>
  <c r="T1305" i="1"/>
  <c r="T1307" i="1"/>
  <c r="T1308" i="1"/>
  <c r="T1306" i="1"/>
  <c r="T1309" i="1"/>
  <c r="T1311" i="1"/>
  <c r="T1310" i="1"/>
  <c r="T1313" i="1"/>
  <c r="T1312" i="1"/>
  <c r="T1314" i="1"/>
  <c r="T1315" i="1"/>
  <c r="T1318" i="1"/>
  <c r="T1320" i="1"/>
  <c r="T1316" i="1"/>
  <c r="T1319" i="1"/>
  <c r="T1321" i="1"/>
  <c r="T1317" i="1"/>
  <c r="T1324" i="1"/>
  <c r="T1322" i="1"/>
  <c r="T1323" i="1"/>
  <c r="T1325" i="1"/>
  <c r="T1327" i="1"/>
  <c r="T1326" i="1"/>
  <c r="T1329" i="1"/>
  <c r="T1330" i="1"/>
  <c r="T1331" i="1"/>
  <c r="T1328" i="1"/>
  <c r="T1335" i="1"/>
  <c r="T1332" i="1"/>
  <c r="T1333" i="1"/>
  <c r="T1334" i="1"/>
  <c r="T1336" i="1"/>
  <c r="T1339" i="1"/>
  <c r="T1337" i="1"/>
  <c r="T1341" i="1"/>
  <c r="T1342" i="1"/>
  <c r="T1338" i="1"/>
  <c r="T1343" i="1"/>
  <c r="T1340" i="1"/>
  <c r="T1344" i="1"/>
  <c r="T1346" i="1"/>
  <c r="T1347" i="1"/>
  <c r="T1348" i="1"/>
  <c r="T1345" i="1"/>
  <c r="T1349" i="1"/>
  <c r="T1350" i="1"/>
  <c r="T1351" i="1"/>
  <c r="T1353" i="1"/>
  <c r="T1352" i="1"/>
  <c r="T1356" i="1"/>
  <c r="T1357" i="1"/>
  <c r="T1355" i="1"/>
  <c r="T1354" i="1"/>
  <c r="T1358" i="1"/>
  <c r="T1359" i="1"/>
  <c r="T1363" i="1"/>
  <c r="T1364" i="1"/>
  <c r="T1361" i="1"/>
  <c r="T1362" i="1"/>
  <c r="T1365" i="1"/>
  <c r="T1360" i="1"/>
  <c r="T1366" i="1"/>
  <c r="T1372" i="1"/>
  <c r="T1367" i="1"/>
  <c r="T1371" i="1"/>
  <c r="T1370" i="1"/>
  <c r="T1373" i="1"/>
  <c r="T1369" i="1"/>
  <c r="T1368" i="1"/>
  <c r="T1375" i="1"/>
  <c r="T1376" i="1"/>
  <c r="T1377" i="1"/>
  <c r="T1374" i="1"/>
  <c r="T1380" i="1"/>
  <c r="T1378" i="1"/>
  <c r="T1379" i="1"/>
  <c r="T1381" i="1"/>
  <c r="T1382" i="1"/>
  <c r="T1384" i="1"/>
  <c r="T1385" i="1"/>
  <c r="T1383" i="1"/>
  <c r="T1387" i="1"/>
  <c r="T1388" i="1"/>
  <c r="T1386" i="1"/>
  <c r="T1390" i="1"/>
  <c r="T1389" i="1"/>
  <c r="T1391" i="1"/>
  <c r="T1392" i="1"/>
  <c r="T1394" i="1"/>
  <c r="T1393" i="1"/>
  <c r="T1396" i="1"/>
  <c r="T1395" i="1"/>
  <c r="T1397" i="1"/>
  <c r="T1398" i="1"/>
  <c r="T1399" i="1"/>
  <c r="T1401" i="1"/>
  <c r="T1400" i="1"/>
  <c r="T1402" i="1"/>
  <c r="T1404" i="1"/>
  <c r="T1403" i="1"/>
  <c r="T1405" i="1"/>
  <c r="T1406" i="1"/>
  <c r="T1407" i="1"/>
  <c r="T1409" i="1"/>
  <c r="T1408" i="1"/>
  <c r="T1411" i="1"/>
  <c r="T1410" i="1"/>
  <c r="T1412" i="1"/>
  <c r="T1413" i="1"/>
  <c r="T1414" i="1"/>
  <c r="T1416" i="1"/>
  <c r="T1415" i="1"/>
  <c r="T1418" i="1"/>
  <c r="T1417" i="1"/>
  <c r="T1419" i="1"/>
  <c r="T1420" i="1"/>
  <c r="T1421" i="1"/>
  <c r="T1422" i="1"/>
  <c r="T1423" i="1"/>
  <c r="T1425" i="1"/>
  <c r="T1426" i="1"/>
  <c r="T1427" i="1"/>
  <c r="T1424" i="1"/>
  <c r="T1428" i="1"/>
  <c r="T1430" i="1"/>
  <c r="T1429" i="1"/>
  <c r="T1431" i="1"/>
  <c r="T1432" i="1"/>
  <c r="T1433" i="1"/>
  <c r="T1435" i="1"/>
  <c r="T1436" i="1"/>
  <c r="T1434" i="1"/>
  <c r="T1437" i="1"/>
  <c r="T1440" i="1"/>
  <c r="T1438" i="1"/>
  <c r="T1441" i="1"/>
  <c r="T1439" i="1"/>
  <c r="T1444" i="1"/>
  <c r="T1443" i="1"/>
  <c r="T1442" i="1"/>
  <c r="T1445" i="1"/>
  <c r="T1446" i="1"/>
  <c r="T1448" i="1"/>
  <c r="T1447" i="1"/>
  <c r="T1450" i="1"/>
  <c r="T1449" i="1"/>
  <c r="T1452" i="1"/>
  <c r="T1453" i="1"/>
  <c r="T1451" i="1"/>
  <c r="T1455" i="1"/>
  <c r="T1454" i="1"/>
  <c r="T1456" i="1"/>
  <c r="T1457" i="1"/>
  <c r="T1458" i="1"/>
  <c r="T1461" i="1"/>
  <c r="T1462" i="1"/>
  <c r="T1460" i="1"/>
  <c r="T1459" i="1"/>
  <c r="T1463" i="1"/>
  <c r="T1464" i="1"/>
  <c r="T1467" i="1"/>
  <c r="T1468" i="1"/>
  <c r="T1466" i="1"/>
  <c r="T1465" i="1"/>
  <c r="T1469" i="1"/>
  <c r="T1470" i="1"/>
  <c r="T1475" i="1"/>
  <c r="T1474" i="1"/>
  <c r="T1471" i="1"/>
  <c r="T1473" i="1"/>
  <c r="T1472" i="1"/>
  <c r="T1476" i="1"/>
  <c r="T1478" i="1"/>
  <c r="T1477" i="1"/>
  <c r="T1479" i="1"/>
  <c r="T1485" i="1"/>
  <c r="T1483" i="1"/>
  <c r="T1480" i="1"/>
  <c r="T1488" i="1"/>
  <c r="T1487" i="1"/>
  <c r="T1486" i="1"/>
  <c r="T1482" i="1"/>
  <c r="T1481" i="1"/>
  <c r="T1484" i="1"/>
  <c r="T1490" i="1"/>
  <c r="T1489" i="1"/>
  <c r="T1496" i="1"/>
  <c r="T1494" i="1"/>
  <c r="T1493" i="1"/>
  <c r="T1497" i="1"/>
  <c r="T1498" i="1"/>
  <c r="T1495" i="1"/>
  <c r="T1492" i="1"/>
  <c r="T1491" i="1"/>
  <c r="T1501" i="1"/>
  <c r="T1500" i="1"/>
  <c r="T1499" i="1"/>
  <c r="T1503" i="1"/>
  <c r="T1502" i="1"/>
  <c r="T1504" i="1"/>
  <c r="T1505" i="1"/>
  <c r="T1506" i="1"/>
  <c r="T1508" i="1"/>
  <c r="T1507" i="1"/>
  <c r="T1509" i="1"/>
  <c r="T1510" i="1"/>
  <c r="T1511" i="1"/>
  <c r="T1514" i="1"/>
  <c r="T1515" i="1"/>
  <c r="T1519" i="1"/>
  <c r="T1518" i="1"/>
  <c r="T1513" i="1"/>
  <c r="T1512" i="1"/>
  <c r="T1521" i="1"/>
  <c r="T1517" i="1"/>
  <c r="T1520" i="1"/>
  <c r="T1516" i="1"/>
  <c r="T1522" i="1"/>
  <c r="T1525" i="1"/>
  <c r="T1524" i="1"/>
  <c r="T1526" i="1"/>
  <c r="T1523" i="1"/>
  <c r="T1529" i="1"/>
  <c r="T1528" i="1"/>
  <c r="T1527" i="1"/>
  <c r="T1530" i="1"/>
  <c r="T1531" i="1"/>
  <c r="T1532" i="1"/>
  <c r="T1533" i="1"/>
  <c r="T1534" i="1"/>
  <c r="T1536" i="1"/>
  <c r="T1535" i="1"/>
  <c r="T1537" i="1"/>
  <c r="T1543" i="1"/>
  <c r="T1542" i="1"/>
  <c r="T1540" i="1"/>
  <c r="T1539" i="1"/>
  <c r="T1541" i="1"/>
  <c r="T1538" i="1"/>
  <c r="T1546" i="1"/>
  <c r="T1550" i="1"/>
  <c r="T1544" i="1"/>
  <c r="T1545" i="1"/>
  <c r="T1549" i="1"/>
  <c r="T1548" i="1"/>
  <c r="T1547" i="1"/>
  <c r="T1551" i="1"/>
  <c r="T1552" i="1"/>
  <c r="T1556" i="1"/>
  <c r="T1553" i="1"/>
  <c r="T1557" i="1"/>
  <c r="T1555" i="1"/>
  <c r="T1554" i="1"/>
  <c r="T1558" i="1"/>
  <c r="T1559" i="1"/>
  <c r="T1560" i="1"/>
  <c r="T1565" i="1"/>
  <c r="T1564" i="1"/>
  <c r="T1561" i="1"/>
  <c r="T1563" i="1"/>
  <c r="T1562" i="1"/>
  <c r="T1572" i="1"/>
  <c r="T1567" i="1"/>
  <c r="T1568" i="1"/>
  <c r="T1566" i="1"/>
  <c r="T1570" i="1"/>
  <c r="T1569" i="1"/>
  <c r="T1573" i="1"/>
  <c r="T1571" i="1"/>
  <c r="T1576" i="1"/>
  <c r="T1578" i="1"/>
  <c r="T1577" i="1"/>
  <c r="T1575" i="1"/>
  <c r="T1580" i="1"/>
  <c r="T1579" i="1"/>
  <c r="T1574" i="1"/>
  <c r="T1582" i="1"/>
  <c r="T1585" i="1"/>
  <c r="T1583" i="1"/>
  <c r="T1581" i="1"/>
  <c r="T1584" i="1"/>
  <c r="T1586" i="1"/>
  <c r="T1587" i="1"/>
  <c r="T1591" i="1"/>
  <c r="T1590" i="1"/>
  <c r="T1589" i="1"/>
  <c r="T1588" i="1"/>
  <c r="T1594" i="1"/>
  <c r="T1593" i="1"/>
  <c r="T1592" i="1"/>
  <c r="T1599" i="1"/>
  <c r="T1602" i="1"/>
  <c r="T1600" i="1"/>
  <c r="T1595" i="1"/>
  <c r="T1596" i="1"/>
  <c r="T1601" i="1"/>
  <c r="T1597" i="1"/>
  <c r="T1598" i="1"/>
  <c r="T1603" i="1"/>
  <c r="T1604" i="1"/>
  <c r="T1605" i="1"/>
  <c r="T1606" i="1"/>
  <c r="T1607" i="1"/>
  <c r="T1608" i="1"/>
  <c r="T1609" i="1"/>
  <c r="T1611" i="1"/>
  <c r="T1610" i="1"/>
  <c r="T1612" i="1"/>
  <c r="T1615" i="1"/>
  <c r="T1614" i="1"/>
  <c r="T1616" i="1"/>
  <c r="T1613" i="1"/>
  <c r="T1619" i="1"/>
  <c r="T1617" i="1"/>
  <c r="T1618" i="1"/>
  <c r="T1620" i="1"/>
  <c r="T1621" i="1"/>
  <c r="T1622" i="1"/>
  <c r="T1624" i="1"/>
  <c r="T1623" i="1"/>
  <c r="T1627" i="1"/>
  <c r="T1629" i="1"/>
  <c r="T1626" i="1"/>
  <c r="T1628" i="1"/>
  <c r="T1625" i="1"/>
  <c r="T1630" i="1"/>
  <c r="T1632" i="1"/>
  <c r="T1631" i="1"/>
  <c r="T1633" i="1"/>
  <c r="T1634" i="1"/>
  <c r="T1635" i="1"/>
  <c r="T1638" i="1"/>
  <c r="T1636" i="1"/>
  <c r="T1637" i="1"/>
  <c r="T1642" i="1"/>
  <c r="T1641" i="1"/>
  <c r="T1640" i="1"/>
  <c r="T1639" i="1"/>
  <c r="T1643" i="1"/>
  <c r="T1647" i="1"/>
  <c r="T1646" i="1"/>
  <c r="T1644" i="1"/>
  <c r="T1645" i="1"/>
  <c r="T1651" i="1"/>
  <c r="T1649" i="1"/>
  <c r="T1650" i="1"/>
  <c r="T1648" i="1"/>
  <c r="T1654" i="1"/>
  <c r="T1653" i="1"/>
  <c r="T1652" i="1"/>
  <c r="T1657" i="1"/>
  <c r="T1655" i="1"/>
  <c r="T1656" i="1"/>
  <c r="T1663" i="1"/>
  <c r="T1658" i="1"/>
  <c r="T1662" i="1"/>
  <c r="T1660" i="1"/>
  <c r="T1661" i="1"/>
  <c r="T1659" i="1"/>
  <c r="T1664" i="1"/>
  <c r="T1665" i="1"/>
  <c r="T1668" i="1"/>
  <c r="T1671" i="1"/>
  <c r="T1672" i="1"/>
  <c r="T1667" i="1"/>
  <c r="T1666" i="1"/>
  <c r="T1670" i="1"/>
  <c r="T1669" i="1"/>
  <c r="T1677" i="1"/>
  <c r="T1674" i="1"/>
  <c r="T1676" i="1"/>
  <c r="T1675" i="1"/>
  <c r="T1673" i="1"/>
  <c r="T1678" i="1"/>
  <c r="T1679" i="1"/>
  <c r="T1680" i="1"/>
  <c r="T1681" i="1"/>
  <c r="T1682" i="1"/>
  <c r="T1683" i="1"/>
  <c r="T1684" i="1"/>
  <c r="T1685" i="1"/>
  <c r="T1687" i="1"/>
  <c r="T1686" i="1"/>
  <c r="T1688" i="1"/>
  <c r="T1689" i="1"/>
  <c r="T1690" i="1"/>
  <c r="T1694" i="1"/>
  <c r="T1693" i="1"/>
  <c r="T1691" i="1"/>
  <c r="T1692" i="1"/>
  <c r="T1697" i="1"/>
  <c r="T1695" i="1"/>
  <c r="T1696" i="1"/>
  <c r="T1699" i="1"/>
  <c r="T1698" i="1"/>
  <c r="T1700" i="1"/>
  <c r="T1702" i="1"/>
  <c r="T1701" i="1"/>
  <c r="T1704" i="1"/>
  <c r="T1705" i="1"/>
  <c r="T1703" i="1"/>
  <c r="T1710" i="1"/>
  <c r="T1706" i="1"/>
  <c r="T1709" i="1"/>
  <c r="T1708" i="1"/>
  <c r="T1707" i="1"/>
  <c r="T1713" i="1"/>
  <c r="T1712" i="1"/>
  <c r="T1714" i="1"/>
  <c r="T1711" i="1"/>
  <c r="T1717" i="1"/>
  <c r="T1716" i="1"/>
  <c r="T1715" i="1"/>
  <c r="T1718" i="1"/>
  <c r="T1719" i="1"/>
  <c r="T1720" i="1"/>
  <c r="T1721" i="1"/>
  <c r="T1723" i="1"/>
  <c r="T1722" i="1"/>
  <c r="T1724" i="1"/>
  <c r="T1725" i="1"/>
  <c r="T1726" i="1"/>
  <c r="T1727" i="1"/>
  <c r="T1728" i="1"/>
  <c r="T1729" i="1"/>
  <c r="T1730" i="1"/>
  <c r="T1731" i="1"/>
  <c r="T1733" i="1"/>
  <c r="T1732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7" i="1"/>
  <c r="T1746" i="1"/>
  <c r="T1751" i="1"/>
  <c r="T1750" i="1"/>
  <c r="T1749" i="1"/>
  <c r="T1748" i="1"/>
  <c r="T1754" i="1"/>
  <c r="T1753" i="1"/>
  <c r="T1752" i="1"/>
  <c r="T1755" i="1"/>
  <c r="T1756" i="1"/>
  <c r="T1757" i="1"/>
  <c r="T1759" i="1"/>
  <c r="T1758" i="1"/>
  <c r="T1760" i="1"/>
  <c r="T1762" i="1"/>
  <c r="T1765" i="1"/>
  <c r="T1763" i="1"/>
  <c r="T1761" i="1"/>
  <c r="T1764" i="1"/>
  <c r="T1768" i="1"/>
  <c r="T1766" i="1"/>
  <c r="T1767" i="1"/>
  <c r="T1769" i="1"/>
  <c r="T1771" i="1"/>
  <c r="T1770" i="1"/>
  <c r="T1772" i="1"/>
  <c r="T1779" i="1"/>
  <c r="T1778" i="1"/>
  <c r="T1774" i="1"/>
  <c r="T1777" i="1"/>
  <c r="T1773" i="1"/>
  <c r="T1776" i="1"/>
  <c r="T1775" i="1"/>
  <c r="T1781" i="1"/>
  <c r="T1780" i="1"/>
  <c r="T1782" i="1"/>
  <c r="T1783" i="1"/>
  <c r="T1784" i="1"/>
  <c r="T1785" i="1"/>
  <c r="T1787" i="1"/>
  <c r="T1788" i="1"/>
  <c r="T1786" i="1"/>
  <c r="T1789" i="1"/>
  <c r="T1791" i="1"/>
  <c r="T1790" i="1"/>
  <c r="T1792" i="1"/>
  <c r="T1794" i="1"/>
  <c r="T1793" i="1"/>
  <c r="T1795" i="1"/>
  <c r="T1796" i="1"/>
  <c r="T1797" i="1"/>
  <c r="T1799" i="1"/>
  <c r="T1798" i="1"/>
  <c r="T1800" i="1"/>
  <c r="T1801" i="1"/>
  <c r="T1802" i="1"/>
  <c r="T1805" i="1"/>
  <c r="T1806" i="1"/>
  <c r="T1804" i="1"/>
  <c r="T1803" i="1"/>
  <c r="T1807" i="1"/>
  <c r="T1808" i="1"/>
  <c r="T1809" i="1"/>
  <c r="T1810" i="1"/>
  <c r="T1812" i="1"/>
  <c r="T1811" i="1"/>
  <c r="T1816" i="1"/>
  <c r="T1813" i="1"/>
  <c r="T1815" i="1"/>
  <c r="T1814" i="1"/>
  <c r="T1817" i="1"/>
  <c r="T1818" i="1"/>
  <c r="T1819" i="1"/>
  <c r="T1822" i="1"/>
  <c r="T1823" i="1"/>
  <c r="T1824" i="1"/>
  <c r="T1821" i="1"/>
  <c r="T1820" i="1"/>
  <c r="T1827" i="1"/>
  <c r="T1826" i="1"/>
  <c r="T1825" i="1"/>
  <c r="T1828" i="1"/>
  <c r="T1829" i="1"/>
  <c r="T1831" i="1"/>
  <c r="T1832" i="1"/>
  <c r="T1830" i="1"/>
  <c r="T1833" i="1"/>
  <c r="T1836" i="1"/>
  <c r="T1835" i="1"/>
  <c r="T1834" i="1"/>
  <c r="T1837" i="1"/>
  <c r="T1839" i="1"/>
  <c r="T1838" i="1"/>
  <c r="T1840" i="1"/>
  <c r="T1844" i="1"/>
  <c r="T1843" i="1"/>
  <c r="T1841" i="1"/>
  <c r="T1842" i="1"/>
  <c r="T1846" i="1"/>
  <c r="T1847" i="1"/>
  <c r="T1852" i="1"/>
  <c r="T1848" i="1"/>
  <c r="T1845" i="1"/>
  <c r="T1851" i="1"/>
  <c r="T1850" i="1"/>
  <c r="T1849" i="1"/>
  <c r="T1853" i="1"/>
  <c r="T1854" i="1"/>
  <c r="T1855" i="1"/>
  <c r="T1856" i="1"/>
  <c r="T1857" i="1"/>
  <c r="T1859" i="1"/>
  <c r="T1858" i="1"/>
  <c r="T1860" i="1"/>
  <c r="T1861" i="1"/>
  <c r="T1863" i="1"/>
  <c r="T1862" i="1"/>
  <c r="T1864" i="1"/>
  <c r="T1865" i="1"/>
  <c r="T1866" i="1"/>
  <c r="T1867" i="1"/>
  <c r="T1868" i="1"/>
  <c r="T1869" i="1"/>
  <c r="T1872" i="1"/>
  <c r="T1870" i="1"/>
  <c r="T1871" i="1"/>
  <c r="T1876" i="1"/>
  <c r="T1874" i="1"/>
  <c r="T1873" i="1"/>
  <c r="T1875" i="1"/>
  <c r="T1879" i="1"/>
  <c r="T1878" i="1"/>
  <c r="T1877" i="1"/>
  <c r="T1883" i="1"/>
  <c r="T1881" i="1"/>
  <c r="T1882" i="1"/>
  <c r="T1880" i="1"/>
  <c r="T1884" i="1"/>
  <c r="T1886" i="1"/>
  <c r="T1885" i="1"/>
  <c r="T1888" i="1"/>
  <c r="T1889" i="1"/>
  <c r="T1887" i="1"/>
  <c r="T1890" i="1"/>
  <c r="T1891" i="1"/>
  <c r="T1893" i="1"/>
  <c r="T1892" i="1"/>
  <c r="T1894" i="1"/>
  <c r="T1896" i="1"/>
  <c r="T1895" i="1"/>
  <c r="T1898" i="1"/>
  <c r="T1897" i="1"/>
  <c r="T1899" i="1"/>
  <c r="T1900" i="1"/>
  <c r="T1901" i="1"/>
  <c r="T1902" i="1"/>
  <c r="T1903" i="1"/>
  <c r="T1904" i="1"/>
  <c r="T1905" i="1"/>
  <c r="T1910" i="1"/>
  <c r="T1907" i="1"/>
  <c r="T1908" i="1"/>
  <c r="T1909" i="1"/>
  <c r="T1906" i="1"/>
  <c r="T1913" i="1"/>
  <c r="T1914" i="1"/>
  <c r="T1911" i="1"/>
  <c r="T1912" i="1"/>
  <c r="T1916" i="1"/>
  <c r="T1917" i="1"/>
  <c r="T1915" i="1"/>
  <c r="T1918" i="1"/>
  <c r="T1919" i="1"/>
  <c r="T1920" i="1"/>
  <c r="T1921" i="1"/>
  <c r="T1922" i="1"/>
  <c r="T1923" i="1"/>
  <c r="T1925" i="1"/>
  <c r="T1924" i="1"/>
  <c r="T1926" i="1"/>
  <c r="T1929" i="1"/>
  <c r="T1928" i="1"/>
  <c r="T1927" i="1"/>
  <c r="T1931" i="1"/>
  <c r="T1930" i="1"/>
  <c r="T1932" i="1"/>
  <c r="T1933" i="1"/>
  <c r="T1934" i="1"/>
  <c r="T1938" i="1"/>
  <c r="T1939" i="1"/>
  <c r="T1935" i="1"/>
  <c r="T1937" i="1"/>
  <c r="T1936" i="1"/>
  <c r="T1940" i="1"/>
  <c r="T1942" i="1"/>
  <c r="T1941" i="1"/>
  <c r="T1943" i="1"/>
  <c r="T1945" i="1"/>
  <c r="T1944" i="1"/>
  <c r="T1946" i="1"/>
  <c r="T1947" i="1"/>
  <c r="T1950" i="1"/>
  <c r="T1949" i="1"/>
  <c r="T1948" i="1"/>
  <c r="T1951" i="1"/>
  <c r="T1953" i="1"/>
  <c r="T1952" i="1"/>
  <c r="T1954" i="1"/>
  <c r="T1955" i="1"/>
  <c r="T1956" i="1"/>
  <c r="T1957" i="1"/>
  <c r="T1958" i="1"/>
  <c r="T1959" i="1"/>
  <c r="T1961" i="1"/>
  <c r="T1960" i="1"/>
  <c r="T1962" i="1"/>
  <c r="T1963" i="1"/>
  <c r="T1966" i="1"/>
  <c r="T1967" i="1"/>
  <c r="T1964" i="1"/>
  <c r="T1965" i="1"/>
  <c r="T1968" i="1"/>
  <c r="T1969" i="1"/>
  <c r="T1970" i="1"/>
  <c r="T1971" i="1"/>
  <c r="T1972" i="1"/>
  <c r="T1973" i="1"/>
  <c r="T1974" i="1"/>
  <c r="T1976" i="1"/>
  <c r="T1975" i="1"/>
  <c r="T1979" i="1"/>
  <c r="T1977" i="1"/>
  <c r="T1978" i="1"/>
  <c r="T1981" i="1"/>
  <c r="T1980" i="1"/>
  <c r="T1982" i="1"/>
  <c r="T1985" i="1"/>
  <c r="T1984" i="1"/>
  <c r="T1983" i="1"/>
  <c r="T1986" i="1"/>
  <c r="T1987" i="1"/>
  <c r="T1990" i="1"/>
  <c r="T1988" i="1"/>
  <c r="T1989" i="1"/>
  <c r="T1993" i="1"/>
  <c r="T1992" i="1"/>
  <c r="T1991" i="1"/>
  <c r="T1996" i="1"/>
  <c r="T1994" i="1"/>
  <c r="T1997" i="1"/>
  <c r="T1995" i="1"/>
  <c r="T1999" i="1"/>
  <c r="T1998" i="1"/>
  <c r="T2000" i="1"/>
  <c r="T2006" i="1"/>
  <c r="T2003" i="1"/>
  <c r="T2004" i="1"/>
  <c r="T2002" i="1"/>
  <c r="T2001" i="1"/>
  <c r="T2005" i="1"/>
  <c r="T2007" i="1"/>
  <c r="T2010" i="1"/>
  <c r="T2008" i="1"/>
  <c r="T2009" i="1"/>
  <c r="T2011" i="1"/>
  <c r="T2014" i="1"/>
  <c r="T2015" i="1"/>
  <c r="T2012" i="1"/>
  <c r="T2013" i="1"/>
  <c r="T2016" i="1"/>
  <c r="T2018" i="1"/>
  <c r="T2017" i="1"/>
  <c r="T2021" i="1"/>
  <c r="T2019" i="1"/>
  <c r="T2020" i="1"/>
  <c r="T2022" i="1"/>
  <c r="T2024" i="1"/>
  <c r="T2026" i="1"/>
  <c r="T2027" i="1"/>
  <c r="T2023" i="1"/>
  <c r="T2025" i="1"/>
  <c r="T2029" i="1"/>
  <c r="T2028" i="1"/>
  <c r="T2032" i="1"/>
  <c r="T2034" i="1"/>
  <c r="T2031" i="1"/>
  <c r="T2030" i="1"/>
  <c r="T2033" i="1"/>
  <c r="T2035" i="1"/>
  <c r="T2036" i="1"/>
  <c r="T2037" i="1"/>
  <c r="T2038" i="1"/>
  <c r="T2039" i="1"/>
  <c r="T2040" i="1"/>
  <c r="T2041" i="1"/>
  <c r="T2042" i="1"/>
  <c r="T2043" i="1"/>
  <c r="T2044" i="1"/>
  <c r="T2045" i="1"/>
  <c r="T2047" i="1"/>
  <c r="T2046" i="1"/>
  <c r="T2049" i="1"/>
  <c r="T2048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5" i="1"/>
  <c r="T2064" i="1"/>
  <c r="T2066" i="1"/>
  <c r="T2068" i="1"/>
  <c r="T2067" i="1"/>
  <c r="T2071" i="1"/>
  <c r="T2072" i="1"/>
  <c r="T2069" i="1"/>
  <c r="T2070" i="1"/>
  <c r="T2073" i="1"/>
  <c r="T2076" i="1"/>
  <c r="T2074" i="1"/>
  <c r="T2075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90" i="1"/>
  <c r="T2089" i="1"/>
  <c r="T2091" i="1"/>
  <c r="T2092" i="1"/>
  <c r="T2093" i="1"/>
  <c r="T2094" i="1"/>
  <c r="T2096" i="1"/>
  <c r="T2095" i="1"/>
  <c r="T2097" i="1"/>
  <c r="T2098" i="1"/>
  <c r="T2099" i="1"/>
  <c r="T2100" i="1"/>
  <c r="T2101" i="1"/>
  <c r="T2102" i="1"/>
  <c r="T2103" i="1"/>
  <c r="T2107" i="1"/>
  <c r="T2104" i="1"/>
  <c r="T2108" i="1"/>
  <c r="T2106" i="1"/>
  <c r="T2105" i="1"/>
  <c r="T2109" i="1"/>
  <c r="T2111" i="1"/>
  <c r="T2110" i="1"/>
  <c r="T2115" i="1"/>
  <c r="T2114" i="1"/>
  <c r="T2112" i="1"/>
  <c r="T2113" i="1"/>
  <c r="T2119" i="1"/>
  <c r="T2120" i="1"/>
  <c r="T2122" i="1"/>
  <c r="T2117" i="1"/>
  <c r="T2123" i="1"/>
  <c r="T2118" i="1"/>
  <c r="T2116" i="1"/>
  <c r="T2121" i="1"/>
  <c r="T2124" i="1"/>
  <c r="T2125" i="1"/>
  <c r="T2129" i="1"/>
  <c r="T2126" i="1"/>
  <c r="T2128" i="1"/>
  <c r="T2127" i="1"/>
  <c r="T2130" i="1"/>
  <c r="T2131" i="1"/>
  <c r="T2132" i="1"/>
  <c r="T2133" i="1"/>
  <c r="T2135" i="1"/>
  <c r="T2136" i="1"/>
  <c r="T2134" i="1"/>
  <c r="T2137" i="1"/>
  <c r="T2138" i="1"/>
  <c r="T2140" i="1"/>
  <c r="T2139" i="1"/>
  <c r="T2141" i="1"/>
  <c r="T2142" i="1"/>
  <c r="T2143" i="1"/>
  <c r="T2145" i="1"/>
  <c r="T2144" i="1"/>
  <c r="T2147" i="1"/>
  <c r="T2146" i="1"/>
  <c r="T2150" i="1"/>
  <c r="T2148" i="1"/>
  <c r="T2149" i="1"/>
  <c r="T2152" i="1"/>
  <c r="T2151" i="1"/>
  <c r="T2154" i="1"/>
  <c r="T2153" i="1"/>
  <c r="T2157" i="1"/>
  <c r="T2155" i="1"/>
  <c r="T2156" i="1"/>
  <c r="T2158" i="1"/>
  <c r="T2159" i="1"/>
  <c r="T2161" i="1"/>
  <c r="T2160" i="1"/>
  <c r="T2162" i="1"/>
  <c r="T2163" i="1"/>
  <c r="T2164" i="1"/>
  <c r="T2166" i="1"/>
  <c r="T2165" i="1"/>
  <c r="T2168" i="1"/>
  <c r="T2167" i="1"/>
  <c r="T2170" i="1"/>
  <c r="T2173" i="1"/>
  <c r="T2174" i="1"/>
  <c r="T2169" i="1"/>
  <c r="T2172" i="1"/>
  <c r="T2175" i="1"/>
  <c r="T2171" i="1"/>
  <c r="T2176" i="1"/>
  <c r="T2177" i="1"/>
  <c r="T2179" i="1"/>
  <c r="T2178" i="1"/>
  <c r="T2180" i="1"/>
  <c r="T2183" i="1"/>
  <c r="T2182" i="1"/>
  <c r="T2181" i="1"/>
  <c r="T2185" i="1"/>
  <c r="T2184" i="1"/>
  <c r="T2186" i="1"/>
  <c r="T2187" i="1"/>
  <c r="T2189" i="1"/>
  <c r="T2192" i="1"/>
  <c r="T2188" i="1"/>
  <c r="T2190" i="1"/>
  <c r="T2191" i="1"/>
  <c r="T2198" i="1"/>
  <c r="T2197" i="1"/>
  <c r="T2194" i="1"/>
  <c r="T2195" i="1"/>
  <c r="T2193" i="1"/>
  <c r="T2196" i="1"/>
  <c r="T2200" i="1"/>
  <c r="T2199" i="1"/>
  <c r="T2203" i="1"/>
  <c r="T2202" i="1"/>
  <c r="T2201" i="1"/>
  <c r="T2205" i="1"/>
  <c r="T2204" i="1"/>
  <c r="T2208" i="1"/>
  <c r="T2206" i="1"/>
  <c r="T2207" i="1"/>
  <c r="T2210" i="1"/>
  <c r="T2209" i="1"/>
  <c r="T2211" i="1"/>
  <c r="T2213" i="1"/>
  <c r="T2214" i="1"/>
  <c r="T2212" i="1"/>
  <c r="T2215" i="1"/>
  <c r="T2216" i="1"/>
  <c r="T2217" i="1"/>
  <c r="T2222" i="1"/>
  <c r="T2218" i="1"/>
  <c r="T2220" i="1"/>
  <c r="T2219" i="1"/>
  <c r="T2221" i="1"/>
  <c r="T2223" i="1"/>
  <c r="T2226" i="1"/>
  <c r="T2225" i="1"/>
  <c r="T2224" i="1"/>
  <c r="T2227" i="1"/>
  <c r="T2230" i="1"/>
  <c r="T2228" i="1"/>
  <c r="T2229" i="1"/>
  <c r="T2232" i="1"/>
  <c r="T2231" i="1"/>
  <c r="T2233" i="1"/>
  <c r="T2234" i="1"/>
  <c r="T2235" i="1"/>
  <c r="T2236" i="1"/>
  <c r="T2237" i="1"/>
  <c r="T2238" i="1"/>
  <c r="T2249" i="1"/>
  <c r="T2247" i="1"/>
  <c r="T2246" i="1"/>
  <c r="T2244" i="1"/>
  <c r="T2240" i="1"/>
  <c r="T2245" i="1"/>
  <c r="T2243" i="1"/>
  <c r="T2241" i="1"/>
  <c r="T2248" i="1"/>
  <c r="T2242" i="1"/>
  <c r="T2239" i="1"/>
  <c r="T2253" i="1"/>
  <c r="T2251" i="1"/>
  <c r="T2250" i="1"/>
  <c r="T2252" i="1"/>
  <c r="T2255" i="1"/>
  <c r="T2254" i="1"/>
  <c r="T2257" i="1"/>
  <c r="T2256" i="1"/>
  <c r="T2258" i="1"/>
  <c r="T2260" i="1"/>
  <c r="T2259" i="1"/>
  <c r="T2261" i="1"/>
  <c r="T2264" i="1"/>
  <c r="T2263" i="1"/>
  <c r="T2262" i="1"/>
  <c r="T2268" i="1"/>
  <c r="T2267" i="1"/>
  <c r="T2265" i="1"/>
  <c r="T2266" i="1"/>
  <c r="T2272" i="1"/>
  <c r="T2271" i="1"/>
  <c r="T2270" i="1"/>
  <c r="T2269" i="1"/>
  <c r="T2275" i="1"/>
  <c r="T2276" i="1"/>
  <c r="T2274" i="1"/>
  <c r="T2273" i="1"/>
  <c r="T2283" i="1"/>
  <c r="T2281" i="1"/>
  <c r="T2280" i="1"/>
  <c r="T2282" i="1"/>
  <c r="T2277" i="1"/>
  <c r="T2278" i="1"/>
  <c r="T2279" i="1"/>
  <c r="T2285" i="1"/>
  <c r="T2284" i="1"/>
  <c r="T2286" i="1"/>
  <c r="T2287" i="1"/>
  <c r="T2291" i="1"/>
  <c r="T2290" i="1"/>
  <c r="T2292" i="1"/>
  <c r="T2295" i="1"/>
  <c r="T2294" i="1"/>
  <c r="T2288" i="1"/>
  <c r="T2293" i="1"/>
  <c r="T2289" i="1"/>
  <c r="T2296" i="1"/>
  <c r="T2297" i="1"/>
  <c r="T2298" i="1"/>
  <c r="T2299" i="1"/>
  <c r="T2301" i="1"/>
  <c r="T2302" i="1"/>
  <c r="T2300" i="1"/>
  <c r="T2327" i="1"/>
  <c r="T2320" i="1"/>
  <c r="T2315" i="1"/>
  <c r="T2329" i="1"/>
  <c r="T2311" i="1"/>
  <c r="T2318" i="1"/>
  <c r="T2341" i="1"/>
  <c r="T2333" i="1"/>
  <c r="T2339" i="1"/>
  <c r="T2337" i="1"/>
  <c r="T2319" i="1"/>
  <c r="T2340" i="1"/>
  <c r="T2338" i="1"/>
  <c r="T2332" i="1"/>
  <c r="T2331" i="1"/>
  <c r="T2323" i="1"/>
  <c r="T2322" i="1"/>
  <c r="T2316" i="1"/>
  <c r="T2324" i="1"/>
  <c r="T2328" i="1"/>
  <c r="T2325" i="1"/>
  <c r="T2314" i="1"/>
  <c r="T2334" i="1"/>
  <c r="T2317" i="1"/>
  <c r="T2313" i="1"/>
  <c r="T2305" i="1"/>
  <c r="T2304" i="1"/>
  <c r="T2303" i="1"/>
  <c r="T2335" i="1"/>
  <c r="T2312" i="1"/>
  <c r="T2309" i="1"/>
  <c r="T2326" i="1"/>
  <c r="T2336" i="1"/>
  <c r="T2330" i="1"/>
  <c r="T2321" i="1"/>
  <c r="T2308" i="1"/>
  <c r="T2307" i="1"/>
  <c r="T2306" i="1"/>
  <c r="T2310" i="1"/>
  <c r="T2342" i="1"/>
  <c r="T2344" i="1"/>
  <c r="T2343" i="1"/>
  <c r="T2347" i="1"/>
  <c r="T2348" i="1"/>
  <c r="T2345" i="1"/>
  <c r="T2346" i="1"/>
  <c r="T2349" i="1"/>
  <c r="T2352" i="1"/>
  <c r="T2351" i="1"/>
  <c r="T2350" i="1"/>
  <c r="T2353" i="1"/>
  <c r="T2355" i="1"/>
  <c r="T2354" i="1"/>
  <c r="T2356" i="1"/>
  <c r="T2357" i="1"/>
  <c r="T2360" i="1"/>
  <c r="T2359" i="1"/>
  <c r="T2358" i="1"/>
  <c r="T2361" i="1"/>
  <c r="T2363" i="1"/>
  <c r="T2362" i="1"/>
  <c r="T2364" i="1"/>
  <c r="T2366" i="1"/>
  <c r="T2365" i="1"/>
  <c r="T2368" i="1"/>
  <c r="T2370" i="1"/>
  <c r="T2369" i="1"/>
  <c r="T2367" i="1"/>
  <c r="T2373" i="1"/>
  <c r="T2372" i="1"/>
  <c r="T2371" i="1"/>
  <c r="T2375" i="1"/>
  <c r="T2374" i="1"/>
  <c r="T2376" i="1"/>
  <c r="T2380" i="1"/>
  <c r="T2379" i="1"/>
  <c r="T2381" i="1"/>
  <c r="T2377" i="1"/>
  <c r="T2378" i="1"/>
  <c r="T2384" i="1"/>
  <c r="T2383" i="1"/>
  <c r="T2382" i="1"/>
  <c r="T2386" i="1"/>
  <c r="T2387" i="1"/>
  <c r="T2385" i="1"/>
  <c r="T2388" i="1"/>
  <c r="T2389" i="1"/>
  <c r="T2390" i="1"/>
  <c r="T2391" i="1"/>
  <c r="T2393" i="1"/>
  <c r="T2394" i="1"/>
  <c r="T2392" i="1"/>
  <c r="T2396" i="1"/>
  <c r="T2395" i="1"/>
  <c r="T2397" i="1"/>
  <c r="T2398" i="1"/>
  <c r="T2399" i="1"/>
  <c r="T2401" i="1"/>
  <c r="T2403" i="1"/>
  <c r="T2402" i="1"/>
  <c r="T2400" i="1"/>
  <c r="T2404" i="1"/>
  <c r="T2405" i="1"/>
  <c r="T2409" i="1"/>
  <c r="T2407" i="1"/>
  <c r="T2406" i="1"/>
  <c r="T2410" i="1"/>
  <c r="T2408" i="1"/>
  <c r="T2413" i="1"/>
  <c r="T2412" i="1"/>
  <c r="T2411" i="1"/>
  <c r="T2414" i="1"/>
  <c r="T2417" i="1"/>
  <c r="T2416" i="1"/>
  <c r="T2415" i="1"/>
  <c r="T2418" i="1"/>
  <c r="T2419" i="1"/>
  <c r="T2420" i="1"/>
  <c r="T2421" i="1"/>
  <c r="T2422" i="1"/>
  <c r="T2423" i="1"/>
  <c r="T2425" i="1"/>
  <c r="T2424" i="1"/>
  <c r="T2426" i="1"/>
  <c r="T2427" i="1"/>
  <c r="T2428" i="1"/>
  <c r="T2429" i="1"/>
  <c r="T2432" i="1"/>
  <c r="T2431" i="1"/>
  <c r="T2433" i="1"/>
  <c r="T2434" i="1"/>
  <c r="T2430" i="1"/>
  <c r="T2435" i="1"/>
  <c r="T2436" i="1"/>
  <c r="T2437" i="1"/>
  <c r="T2438" i="1"/>
  <c r="T2440" i="1"/>
  <c r="T2439" i="1"/>
  <c r="T2441" i="1"/>
  <c r="T2442" i="1"/>
  <c r="T2443" i="1"/>
  <c r="T2449" i="1"/>
  <c r="T2447" i="1"/>
  <c r="T2445" i="1"/>
  <c r="T2446" i="1"/>
  <c r="T2448" i="1"/>
  <c r="T2444" i="1"/>
  <c r="T2450" i="1"/>
  <c r="T2451" i="1"/>
  <c r="T2453" i="1"/>
  <c r="T2454" i="1"/>
  <c r="T2452" i="1"/>
  <c r="T2456" i="1"/>
  <c r="T2455" i="1"/>
  <c r="T2458" i="1"/>
  <c r="T2457" i="1"/>
  <c r="T2461" i="1"/>
  <c r="T2459" i="1"/>
  <c r="T2460" i="1"/>
  <c r="T2463" i="1"/>
  <c r="T2462" i="1"/>
  <c r="T2464" i="1"/>
  <c r="T2467" i="1"/>
  <c r="T2466" i="1"/>
  <c r="T2465" i="1"/>
  <c r="T2468" i="1"/>
  <c r="T2470" i="1"/>
  <c r="T2471" i="1"/>
  <c r="T2469" i="1"/>
  <c r="T2473" i="1"/>
  <c r="T2474" i="1"/>
  <c r="T2472" i="1"/>
  <c r="T2476" i="1"/>
  <c r="T2475" i="1"/>
  <c r="T2477" i="1"/>
  <c r="T2478" i="1"/>
  <c r="T2481" i="1"/>
  <c r="T2479" i="1"/>
  <c r="T2480" i="1"/>
  <c r="T2483" i="1"/>
  <c r="T2482" i="1"/>
  <c r="T2484" i="1"/>
  <c r="T2486" i="1"/>
  <c r="T2485" i="1"/>
  <c r="T2489" i="1"/>
  <c r="T2487" i="1"/>
  <c r="T2488" i="1"/>
  <c r="T2490" i="1"/>
  <c r="T2491" i="1"/>
  <c r="T2494" i="1"/>
  <c r="T2495" i="1"/>
  <c r="T2493" i="1"/>
  <c r="T2492" i="1"/>
  <c r="T2496" i="1"/>
  <c r="T2497" i="1"/>
  <c r="T2501" i="1"/>
  <c r="T2500" i="1"/>
  <c r="T2499" i="1"/>
  <c r="T2498" i="1"/>
  <c r="T2504" i="1"/>
  <c r="T2505" i="1"/>
  <c r="T2502" i="1"/>
  <c r="T2503" i="1"/>
  <c r="T2506" i="1"/>
  <c r="T2507" i="1"/>
  <c r="T2508" i="1"/>
  <c r="T2509" i="1"/>
  <c r="T2510" i="1"/>
  <c r="T2512" i="1"/>
  <c r="T2511" i="1"/>
  <c r="T2513" i="1"/>
  <c r="T2514" i="1"/>
  <c r="T2515" i="1"/>
  <c r="T2516" i="1"/>
  <c r="T2517" i="1"/>
  <c r="T2518" i="1"/>
  <c r="T2524" i="1"/>
  <c r="T2525" i="1"/>
  <c r="T2523" i="1"/>
  <c r="T2521" i="1"/>
  <c r="T2519" i="1"/>
  <c r="T2520" i="1"/>
  <c r="T2522" i="1"/>
  <c r="T2529" i="1"/>
  <c r="T2527" i="1"/>
  <c r="T2526" i="1"/>
  <c r="T2530" i="1"/>
  <c r="T2528" i="1"/>
  <c r="T2531" i="1"/>
  <c r="T2532" i="1"/>
  <c r="T2533" i="1"/>
  <c r="T2534" i="1"/>
  <c r="T2536" i="1"/>
  <c r="T2535" i="1"/>
  <c r="T2537" i="1"/>
  <c r="T2538" i="1"/>
  <c r="T2539" i="1"/>
  <c r="T2541" i="1"/>
  <c r="T2540" i="1"/>
  <c r="T2542" i="1"/>
  <c r="T2543" i="1"/>
  <c r="T2545" i="1"/>
  <c r="T2546" i="1"/>
  <c r="T2544" i="1"/>
  <c r="T2547" i="1"/>
  <c r="T2549" i="1"/>
  <c r="T2548" i="1"/>
  <c r="T2550" i="1"/>
  <c r="T2552" i="1"/>
  <c r="T2551" i="1"/>
  <c r="T2557" i="1"/>
  <c r="T2555" i="1"/>
  <c r="T2558" i="1"/>
  <c r="T2553" i="1"/>
  <c r="T2556" i="1"/>
  <c r="T2554" i="1"/>
  <c r="T2559" i="1"/>
  <c r="T2561" i="1"/>
  <c r="T2560" i="1"/>
  <c r="T2564" i="1"/>
  <c r="T2562" i="1"/>
  <c r="T2563" i="1"/>
  <c r="T2567" i="1"/>
  <c r="T2566" i="1"/>
  <c r="T2565" i="1"/>
  <c r="T2569" i="1"/>
  <c r="T2568" i="1"/>
  <c r="T2570" i="1"/>
  <c r="T2571" i="1"/>
  <c r="T2572" i="1"/>
  <c r="T2574" i="1"/>
  <c r="T2573" i="1"/>
  <c r="T2577" i="1"/>
  <c r="T2575" i="1"/>
  <c r="T2576" i="1"/>
  <c r="T2578" i="1"/>
  <c r="T2579" i="1"/>
  <c r="T2580" i="1"/>
  <c r="T2581" i="1"/>
  <c r="T2585" i="1"/>
  <c r="T2582" i="1"/>
  <c r="T2583" i="1"/>
  <c r="T2584" i="1"/>
  <c r="T2586" i="1"/>
  <c r="T2588" i="1"/>
  <c r="T2591" i="1"/>
  <c r="T2587" i="1"/>
  <c r="T2589" i="1"/>
  <c r="T2590" i="1"/>
  <c r="T2592" i="1"/>
  <c r="T2593" i="1"/>
  <c r="T2596" i="1"/>
  <c r="T2595" i="1"/>
  <c r="T2594" i="1"/>
  <c r="T2597" i="1"/>
  <c r="T2599" i="1"/>
  <c r="T2598" i="1"/>
  <c r="T2600" i="1"/>
  <c r="T2601" i="1"/>
  <c r="T2603" i="1"/>
  <c r="T2602" i="1"/>
  <c r="T2605" i="1"/>
  <c r="T2604" i="1"/>
  <c r="T2607" i="1"/>
  <c r="T2606" i="1"/>
  <c r="T2615" i="1"/>
  <c r="T2616" i="1"/>
  <c r="T2619" i="1"/>
  <c r="T2618" i="1"/>
  <c r="T2617" i="1"/>
  <c r="T2614" i="1"/>
  <c r="T2613" i="1"/>
  <c r="T2612" i="1"/>
  <c r="T2611" i="1"/>
  <c r="T2610" i="1"/>
  <c r="T2609" i="1"/>
  <c r="T2608" i="1"/>
  <c r="T2621" i="1"/>
  <c r="T2623" i="1"/>
  <c r="T2622" i="1"/>
  <c r="T2620" i="1"/>
  <c r="T2625" i="1"/>
  <c r="T2624" i="1"/>
  <c r="T2626" i="1"/>
  <c r="T2627" i="1"/>
  <c r="T2628" i="1"/>
  <c r="T2629" i="1"/>
  <c r="T2630" i="1"/>
  <c r="T2631" i="1"/>
  <c r="T2632" i="1"/>
  <c r="T2636" i="1"/>
  <c r="T2634" i="1"/>
  <c r="T2635" i="1"/>
  <c r="T2633" i="1"/>
  <c r="T2647" i="1"/>
  <c r="T2645" i="1"/>
  <c r="T2644" i="1"/>
  <c r="T2642" i="1"/>
  <c r="T2641" i="1"/>
  <c r="T2640" i="1"/>
  <c r="T2639" i="1"/>
  <c r="T2648" i="1"/>
  <c r="T2637" i="1"/>
  <c r="T2638" i="1"/>
  <c r="T2646" i="1"/>
  <c r="T2643" i="1"/>
  <c r="T2650" i="1"/>
  <c r="T2652" i="1"/>
  <c r="T2651" i="1"/>
  <c r="T2649" i="1"/>
  <c r="T2664" i="1"/>
  <c r="T2658" i="1"/>
  <c r="T2654" i="1"/>
  <c r="T2666" i="1"/>
  <c r="T2661" i="1"/>
  <c r="T2665" i="1"/>
  <c r="T2653" i="1"/>
  <c r="T2667" i="1"/>
  <c r="T2655" i="1"/>
  <c r="T2663" i="1"/>
  <c r="T2662" i="1"/>
  <c r="T2660" i="1"/>
  <c r="T2659" i="1"/>
  <c r="T2657" i="1"/>
  <c r="T2656" i="1"/>
  <c r="T2670" i="1"/>
  <c r="T2669" i="1"/>
  <c r="T2668" i="1"/>
  <c r="T2671" i="1"/>
  <c r="T2674" i="1"/>
  <c r="T2672" i="1"/>
  <c r="T2673" i="1"/>
  <c r="T2683" i="1"/>
  <c r="T2676" i="1"/>
  <c r="T2679" i="1"/>
  <c r="T2684" i="1"/>
  <c r="T2681" i="1"/>
  <c r="T2678" i="1"/>
  <c r="T2675" i="1"/>
  <c r="T2680" i="1"/>
  <c r="T2682" i="1"/>
  <c r="T2677" i="1"/>
  <c r="T2690" i="1"/>
  <c r="T2685" i="1"/>
  <c r="T2689" i="1"/>
  <c r="T2687" i="1"/>
  <c r="T2686" i="1"/>
  <c r="T2688" i="1"/>
  <c r="T2691" i="1"/>
  <c r="T2697" i="1"/>
  <c r="T2693" i="1"/>
  <c r="T2692" i="1"/>
  <c r="T2699" i="1"/>
  <c r="T2698" i="1"/>
  <c r="T2695" i="1"/>
  <c r="T2700" i="1"/>
  <c r="T2696" i="1"/>
  <c r="T2694" i="1"/>
  <c r="T2703" i="1"/>
  <c r="T2705" i="1"/>
  <c r="T2704" i="1"/>
  <c r="T2701" i="1"/>
  <c r="T2702" i="1"/>
  <c r="T2706" i="1"/>
  <c r="T2707" i="1"/>
  <c r="T2709" i="1"/>
  <c r="T2708" i="1"/>
  <c r="T2711" i="1"/>
  <c r="T2710" i="1"/>
  <c r="T2715" i="1"/>
  <c r="T2712" i="1"/>
  <c r="T2713" i="1"/>
  <c r="T2714" i="1"/>
  <c r="T2716" i="1"/>
  <c r="T2718" i="1"/>
  <c r="T2717" i="1"/>
  <c r="T2719" i="1"/>
  <c r="T2720" i="1"/>
  <c r="T2722" i="1"/>
  <c r="T2721" i="1"/>
  <c r="T2723" i="1"/>
  <c r="T2724" i="1"/>
  <c r="T2727" i="1"/>
  <c r="T2726" i="1"/>
  <c r="T2725" i="1"/>
  <c r="T2728" i="1"/>
  <c r="T2730" i="1"/>
  <c r="T2731" i="1"/>
  <c r="T2733" i="1"/>
  <c r="T2732" i="1"/>
  <c r="T2729" i="1"/>
  <c r="T2734" i="1"/>
  <c r="T2735" i="1"/>
  <c r="T2737" i="1"/>
  <c r="T2738" i="1"/>
  <c r="T2736" i="1"/>
  <c r="T2739" i="1"/>
  <c r="T2740" i="1"/>
  <c r="T2743" i="1"/>
  <c r="T2744" i="1"/>
  <c r="T2742" i="1"/>
  <c r="T2741" i="1"/>
  <c r="T2745" i="1"/>
  <c r="T2748" i="1"/>
  <c r="T2746" i="1"/>
  <c r="T2747" i="1"/>
  <c r="T2750" i="1"/>
  <c r="T2749" i="1"/>
  <c r="T2751" i="1"/>
  <c r="T2753" i="1"/>
  <c r="T2754" i="1"/>
  <c r="T2752" i="1"/>
  <c r="T2758" i="1"/>
  <c r="T2755" i="1"/>
  <c r="T2757" i="1"/>
  <c r="T2756" i="1"/>
  <c r="T2759" i="1"/>
  <c r="T2760" i="1"/>
  <c r="T2761" i="1"/>
  <c r="T2762" i="1"/>
  <c r="T2763" i="1"/>
  <c r="T2765" i="1"/>
  <c r="T2766" i="1"/>
  <c r="T2764" i="1"/>
  <c r="T2767" i="1"/>
  <c r="T2768" i="1"/>
  <c r="T2769" i="1"/>
  <c r="T2770" i="1"/>
  <c r="T2771" i="1"/>
  <c r="T2772" i="1"/>
  <c r="T2773" i="1"/>
  <c r="T2774" i="1"/>
  <c r="T2775" i="1"/>
  <c r="T2776" i="1"/>
  <c r="T2779" i="1"/>
  <c r="T2777" i="1"/>
  <c r="T2778" i="1"/>
  <c r="T2780" i="1"/>
  <c r="T2781" i="1"/>
  <c r="T2782" i="1"/>
  <c r="T2785" i="1"/>
  <c r="T2783" i="1"/>
  <c r="T2784" i="1"/>
  <c r="T2786" i="1"/>
  <c r="T2787" i="1"/>
  <c r="T2790" i="1"/>
  <c r="T2788" i="1"/>
  <c r="T2789" i="1"/>
  <c r="T2791" i="1"/>
  <c r="T2792" i="1"/>
  <c r="T2793" i="1"/>
  <c r="T2794" i="1"/>
  <c r="T2795" i="1"/>
  <c r="T2796" i="1"/>
  <c r="T2797" i="1"/>
  <c r="T2800" i="1"/>
  <c r="T2799" i="1"/>
  <c r="T2798" i="1"/>
  <c r="T2801" i="1"/>
  <c r="T2802" i="1"/>
  <c r="T2803" i="1"/>
  <c r="T2805" i="1"/>
  <c r="T2804" i="1"/>
  <c r="T2807" i="1"/>
  <c r="T2806" i="1"/>
  <c r="T2809" i="1"/>
  <c r="T2810" i="1"/>
  <c r="T2808" i="1"/>
  <c r="T2811" i="1"/>
  <c r="T2812" i="1"/>
  <c r="T2813" i="1"/>
  <c r="T2814" i="1"/>
  <c r="T2818" i="1"/>
  <c r="T2816" i="1"/>
  <c r="T2815" i="1"/>
  <c r="T2817" i="1"/>
  <c r="T2819" i="1"/>
  <c r="T2821" i="1"/>
  <c r="T2820" i="1"/>
  <c r="T2826" i="1"/>
  <c r="T2827" i="1"/>
  <c r="T2825" i="1"/>
  <c r="T2823" i="1"/>
  <c r="T2824" i="1"/>
  <c r="T2822" i="1"/>
  <c r="T2828" i="1"/>
  <c r="T2830" i="1"/>
  <c r="T2831" i="1"/>
  <c r="T2829" i="1"/>
  <c r="T2832" i="1"/>
  <c r="T2834" i="1"/>
  <c r="T2835" i="1"/>
  <c r="T2836" i="1"/>
  <c r="T2833" i="1"/>
  <c r="T2837" i="1"/>
  <c r="T2839" i="1"/>
  <c r="T2838" i="1"/>
  <c r="T2844" i="1"/>
  <c r="T2841" i="1"/>
  <c r="T2843" i="1"/>
  <c r="T2842" i="1"/>
  <c r="T2845" i="1"/>
  <c r="T2840" i="1"/>
  <c r="T2847" i="1"/>
  <c r="T2846" i="1"/>
  <c r="T2849" i="1"/>
  <c r="T2848" i="1"/>
  <c r="T2850" i="1"/>
  <c r="T2851" i="1"/>
  <c r="T2852" i="1"/>
  <c r="T2853" i="1"/>
  <c r="T2857" i="1"/>
  <c r="T2855" i="1"/>
  <c r="T2858" i="1"/>
  <c r="T2856" i="1"/>
  <c r="T2854" i="1"/>
  <c r="T2860" i="1"/>
  <c r="T2859" i="1"/>
  <c r="T2862" i="1"/>
  <c r="T2863" i="1"/>
  <c r="T2861" i="1"/>
  <c r="T2866" i="1"/>
  <c r="T2865" i="1"/>
  <c r="T2867" i="1"/>
  <c r="T2868" i="1"/>
  <c r="T2864" i="1"/>
  <c r="T2869" i="1"/>
  <c r="T2870" i="1"/>
  <c r="T2873" i="1"/>
  <c r="T2872" i="1"/>
  <c r="T2871" i="1"/>
  <c r="T2874" i="1"/>
  <c r="T2879" i="1"/>
  <c r="T2876" i="1"/>
  <c r="T2875" i="1"/>
  <c r="T2878" i="1"/>
  <c r="T2880" i="1"/>
  <c r="T2877" i="1"/>
  <c r="T2882" i="1"/>
  <c r="T2884" i="1"/>
  <c r="T2881" i="1"/>
  <c r="T2883" i="1"/>
  <c r="T2885" i="1"/>
  <c r="T2887" i="1"/>
  <c r="T2886" i="1"/>
  <c r="T2888" i="1"/>
  <c r="T2889" i="1"/>
  <c r="T2890" i="1"/>
  <c r="T2892" i="1"/>
  <c r="T2891" i="1"/>
  <c r="T2893" i="1"/>
  <c r="T2897" i="1"/>
  <c r="T2895" i="1"/>
  <c r="T2894" i="1"/>
  <c r="T2896" i="1"/>
  <c r="T2899" i="1"/>
  <c r="T2898" i="1"/>
  <c r="T2901" i="1"/>
  <c r="T2900" i="1"/>
  <c r="T2903" i="1"/>
  <c r="T2904" i="1"/>
  <c r="T2902" i="1"/>
  <c r="T2905" i="1"/>
  <c r="T2906" i="1"/>
  <c r="T2908" i="1"/>
  <c r="T2909" i="1"/>
  <c r="T2907" i="1"/>
  <c r="T2910" i="1"/>
  <c r="T2912" i="1"/>
  <c r="T2911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31" i="1"/>
  <c r="T2929" i="1"/>
  <c r="T2928" i="1"/>
  <c r="T2930" i="1"/>
  <c r="T2932" i="1"/>
  <c r="T2933" i="1"/>
  <c r="T2934" i="1"/>
  <c r="T2936" i="1"/>
  <c r="T2935" i="1"/>
  <c r="T2939" i="1"/>
  <c r="T2937" i="1"/>
  <c r="T2938" i="1"/>
  <c r="T2941" i="1"/>
  <c r="T2942" i="1"/>
  <c r="T2940" i="1"/>
  <c r="T2943" i="1"/>
  <c r="T2945" i="1"/>
  <c r="T2944" i="1"/>
  <c r="T2946" i="1"/>
  <c r="T2947" i="1"/>
  <c r="T2948" i="1"/>
  <c r="T2949" i="1"/>
  <c r="T2950" i="1"/>
  <c r="T2951" i="1"/>
  <c r="T2953" i="1"/>
  <c r="T2952" i="1"/>
  <c r="T2954" i="1"/>
  <c r="T2955" i="1"/>
  <c r="T2956" i="1"/>
  <c r="T2957" i="1"/>
  <c r="T2959" i="1"/>
  <c r="T2958" i="1"/>
  <c r="T2961" i="1"/>
  <c r="T2960" i="1"/>
  <c r="T2962" i="1"/>
  <c r="T2965" i="1"/>
  <c r="T2964" i="1"/>
  <c r="T2963" i="1"/>
  <c r="T2966" i="1"/>
  <c r="T2969" i="1"/>
  <c r="T2967" i="1"/>
  <c r="T2968" i="1"/>
  <c r="T2970" i="1"/>
  <c r="T2976" i="1"/>
  <c r="T2971" i="1"/>
  <c r="T2972" i="1"/>
  <c r="T2973" i="1"/>
  <c r="T2975" i="1"/>
  <c r="T2974" i="1"/>
  <c r="T2980" i="1"/>
  <c r="T2983" i="1"/>
  <c r="T2981" i="1"/>
  <c r="T2978" i="1"/>
  <c r="T2977" i="1"/>
  <c r="T2979" i="1"/>
  <c r="T2982" i="1"/>
  <c r="T2989" i="1"/>
  <c r="T2988" i="1"/>
  <c r="T2987" i="1"/>
  <c r="T2986" i="1"/>
  <c r="T2984" i="1"/>
  <c r="T2985" i="1"/>
  <c r="T2990" i="1"/>
  <c r="T2991" i="1"/>
  <c r="T2993" i="1"/>
  <c r="T2992" i="1"/>
  <c r="T2995" i="1"/>
  <c r="T2994" i="1"/>
  <c r="T2997" i="1"/>
  <c r="T2996" i="1"/>
  <c r="T2998" i="1"/>
  <c r="T2999" i="1"/>
  <c r="T3001" i="1"/>
  <c r="T3000" i="1"/>
  <c r="T3003" i="1"/>
  <c r="T3002" i="1"/>
  <c r="T3008" i="1"/>
  <c r="T3004" i="1"/>
  <c r="T3007" i="1"/>
  <c r="T3006" i="1"/>
  <c r="T3005" i="1"/>
  <c r="T3010" i="1"/>
  <c r="T3009" i="1"/>
  <c r="T3012" i="1"/>
  <c r="T3011" i="1"/>
  <c r="T3013" i="1"/>
  <c r="T3014" i="1"/>
  <c r="T3015" i="1"/>
  <c r="T3017" i="1"/>
  <c r="T3016" i="1"/>
  <c r="T3018" i="1"/>
  <c r="T3021" i="1"/>
  <c r="T3020" i="1"/>
  <c r="T3019" i="1"/>
  <c r="T3022" i="1"/>
  <c r="T3023" i="1"/>
  <c r="T3024" i="1"/>
  <c r="T3026" i="1"/>
  <c r="T3025" i="1"/>
  <c r="T3027" i="1"/>
  <c r="T3028" i="1"/>
  <c r="T3030" i="1"/>
  <c r="T3029" i="1"/>
  <c r="T3032" i="1"/>
  <c r="T3031" i="1"/>
  <c r="T3033" i="1"/>
  <c r="T3034" i="1"/>
  <c r="T3035" i="1"/>
  <c r="T3036" i="1"/>
  <c r="T3037" i="1"/>
  <c r="T3040" i="1"/>
  <c r="T3041" i="1"/>
  <c r="T3039" i="1"/>
  <c r="T3038" i="1"/>
  <c r="T3042" i="1"/>
  <c r="T3043" i="1"/>
  <c r="T3045" i="1"/>
  <c r="T3044" i="1"/>
  <c r="T3046" i="1"/>
  <c r="T3047" i="1"/>
  <c r="T3049" i="1"/>
  <c r="T3048" i="1"/>
  <c r="T3050" i="1"/>
  <c r="T3051" i="1"/>
  <c r="T3053" i="1"/>
  <c r="T3052" i="1"/>
  <c r="T3054" i="1"/>
  <c r="T3055" i="1"/>
  <c r="T3056" i="1"/>
  <c r="T3057" i="1"/>
  <c r="T3058" i="1"/>
  <c r="T3062" i="1"/>
  <c r="T3060" i="1"/>
  <c r="T3061" i="1"/>
  <c r="T3059" i="1"/>
  <c r="T3063" i="1"/>
  <c r="T3064" i="1"/>
  <c r="T3068" i="1"/>
  <c r="T3066" i="1"/>
  <c r="T3067" i="1"/>
  <c r="T3065" i="1"/>
  <c r="T3070" i="1"/>
  <c r="T3073" i="1"/>
  <c r="T3071" i="1"/>
  <c r="T3069" i="1"/>
  <c r="T3072" i="1"/>
  <c r="T3075" i="1"/>
  <c r="T3074" i="1"/>
  <c r="T3076" i="1"/>
  <c r="T3079" i="1"/>
  <c r="T3077" i="1"/>
  <c r="T3078" i="1"/>
  <c r="T3081" i="1"/>
  <c r="T3082" i="1"/>
  <c r="T3080" i="1"/>
  <c r="T3084" i="1"/>
  <c r="T3083" i="1"/>
  <c r="T3085" i="1"/>
  <c r="T3086" i="1"/>
  <c r="T3089" i="1"/>
  <c r="T3087" i="1"/>
  <c r="T3088" i="1"/>
  <c r="T3091" i="1"/>
  <c r="T3090" i="1"/>
  <c r="T3094" i="1"/>
  <c r="T3093" i="1"/>
  <c r="T3092" i="1"/>
  <c r="T3097" i="1"/>
  <c r="T3095" i="1"/>
  <c r="T3096" i="1"/>
  <c r="T3098" i="1"/>
  <c r="T3099" i="1"/>
  <c r="T3101" i="1"/>
  <c r="T3100" i="1"/>
  <c r="T3104" i="1"/>
  <c r="T3102" i="1"/>
  <c r="T3103" i="1"/>
  <c r="T3105" i="1"/>
  <c r="T3106" i="1"/>
  <c r="T3108" i="1"/>
  <c r="T3107" i="1"/>
  <c r="T3109" i="1"/>
  <c r="T3110" i="1"/>
  <c r="T3111" i="1"/>
  <c r="T3112" i="1"/>
  <c r="T3119" i="1"/>
  <c r="T3118" i="1"/>
  <c r="T3121" i="1"/>
  <c r="T3120" i="1"/>
  <c r="T3117" i="1"/>
  <c r="T3115" i="1"/>
  <c r="T3116" i="1"/>
  <c r="T3114" i="1"/>
  <c r="T3113" i="1"/>
  <c r="T3125" i="1"/>
  <c r="T3123" i="1"/>
  <c r="T3124" i="1"/>
  <c r="T3122" i="1"/>
  <c r="T3126" i="1"/>
  <c r="T3130" i="1"/>
  <c r="T3129" i="1"/>
  <c r="T3128" i="1"/>
  <c r="T3131" i="1"/>
  <c r="T3127" i="1"/>
  <c r="T3132" i="1"/>
  <c r="T3133" i="1"/>
  <c r="T3134" i="1"/>
  <c r="T3137" i="1"/>
  <c r="T3136" i="1"/>
  <c r="T3135" i="1"/>
  <c r="T3140" i="1"/>
  <c r="T3138" i="1"/>
  <c r="T3139" i="1"/>
  <c r="T3141" i="1"/>
  <c r="T3142" i="1"/>
  <c r="T3143" i="1"/>
  <c r="T3145" i="1"/>
  <c r="T3146" i="1"/>
  <c r="T3144" i="1"/>
  <c r="T3149" i="1"/>
  <c r="T3148" i="1"/>
  <c r="T3147" i="1"/>
  <c r="T3150" i="1"/>
  <c r="T3151" i="1"/>
  <c r="T3153" i="1"/>
  <c r="T3152" i="1"/>
  <c r="T3155" i="1"/>
  <c r="T3156" i="1"/>
  <c r="T3154" i="1"/>
  <c r="T3157" i="1"/>
  <c r="T3158" i="1"/>
  <c r="T3160" i="1"/>
  <c r="T3159" i="1"/>
  <c r="T3166" i="1"/>
  <c r="T3164" i="1"/>
  <c r="T3161" i="1"/>
  <c r="T3165" i="1"/>
  <c r="T3162" i="1"/>
  <c r="T3163" i="1"/>
  <c r="T3168" i="1"/>
  <c r="T3167" i="1"/>
  <c r="T3170" i="1"/>
  <c r="T3169" i="1"/>
  <c r="T3171" i="1"/>
  <c r="T3173" i="1"/>
  <c r="T3172" i="1"/>
  <c r="T3174" i="1"/>
  <c r="T3175" i="1"/>
  <c r="T3177" i="1"/>
  <c r="T3176" i="1"/>
  <c r="T3180" i="1"/>
  <c r="T3179" i="1"/>
  <c r="T3178" i="1"/>
  <c r="T3185" i="1"/>
  <c r="T3182" i="1"/>
  <c r="T3181" i="1"/>
  <c r="T3184" i="1"/>
  <c r="T3183" i="1"/>
  <c r="T3188" i="1"/>
  <c r="T3186" i="1"/>
  <c r="T3187" i="1"/>
  <c r="T3191" i="1"/>
  <c r="T3189" i="1"/>
  <c r="T3190" i="1"/>
  <c r="T3192" i="1"/>
  <c r="T3193" i="1"/>
  <c r="T3195" i="1"/>
  <c r="T3194" i="1"/>
  <c r="T3196" i="1"/>
  <c r="T3197" i="1"/>
  <c r="T3198" i="1"/>
  <c r="T3199" i="1"/>
  <c r="T3201" i="1"/>
  <c r="T3200" i="1"/>
  <c r="T3203" i="1"/>
  <c r="T3202" i="1"/>
  <c r="T3205" i="1"/>
  <c r="T3204" i="1"/>
  <c r="T3206" i="1"/>
  <c r="T3207" i="1"/>
  <c r="T3208" i="1"/>
  <c r="T3210" i="1"/>
  <c r="T3209" i="1"/>
  <c r="T3212" i="1"/>
  <c r="T3211" i="1"/>
  <c r="T3213" i="1"/>
  <c r="T3214" i="1"/>
  <c r="T3217" i="1"/>
  <c r="T3216" i="1"/>
  <c r="T3215" i="1"/>
  <c r="T3218" i="1"/>
  <c r="T3220" i="1"/>
  <c r="T3219" i="1"/>
  <c r="T3222" i="1"/>
  <c r="T3221" i="1"/>
  <c r="T3225" i="1"/>
  <c r="T3226" i="1"/>
  <c r="T3224" i="1"/>
  <c r="T3223" i="1"/>
  <c r="T3228" i="1"/>
  <c r="T3227" i="1"/>
  <c r="T3230" i="1"/>
  <c r="T3229" i="1"/>
  <c r="T3233" i="1"/>
  <c r="T3232" i="1"/>
  <c r="T3231" i="1"/>
  <c r="T3237" i="1"/>
  <c r="T3238" i="1"/>
  <c r="T3235" i="1"/>
  <c r="T3234" i="1"/>
  <c r="T3236" i="1"/>
  <c r="T3243" i="1"/>
  <c r="T3239" i="1"/>
  <c r="T3240" i="1"/>
  <c r="T3242" i="1"/>
  <c r="T3241" i="1"/>
  <c r="T3244" i="1"/>
  <c r="T3246" i="1"/>
  <c r="T3247" i="1"/>
  <c r="T3251" i="1"/>
  <c r="T3249" i="1"/>
  <c r="T3250" i="1"/>
  <c r="T3254" i="1"/>
  <c r="T3252" i="1"/>
  <c r="T3255" i="1"/>
  <c r="T3253" i="1"/>
  <c r="T3257" i="1"/>
  <c r="T3256" i="1"/>
  <c r="T3258" i="1"/>
  <c r="T3259" i="1"/>
  <c r="T3260" i="1"/>
  <c r="T3262" i="1"/>
  <c r="T3261" i="1"/>
  <c r="T3263" i="1"/>
  <c r="T3264" i="1"/>
  <c r="T3265" i="1"/>
  <c r="T3266" i="1"/>
  <c r="T3267" i="1"/>
  <c r="T3268" i="1"/>
  <c r="T3269" i="1"/>
  <c r="T3270" i="1"/>
  <c r="T3272" i="1"/>
  <c r="T3271" i="1"/>
  <c r="T3273" i="1"/>
  <c r="T3275" i="1"/>
  <c r="T3274" i="1"/>
  <c r="T3276" i="1"/>
  <c r="T3277" i="1"/>
  <c r="T3278" i="1"/>
  <c r="T3279" i="1"/>
  <c r="T3280" i="1"/>
  <c r="T3281" i="1"/>
  <c r="T3282" i="1"/>
  <c r="T3283" i="1"/>
  <c r="T3284" i="1"/>
  <c r="T3285" i="1"/>
  <c r="T3288" i="1"/>
  <c r="T3286" i="1"/>
  <c r="T3287" i="1"/>
  <c r="T3289" i="1"/>
  <c r="T3291" i="1"/>
  <c r="T3290" i="1"/>
  <c r="T3292" i="1"/>
  <c r="T3293" i="1"/>
  <c r="T3294" i="1"/>
  <c r="T3296" i="1"/>
  <c r="T3295" i="1"/>
  <c r="T3297" i="1"/>
  <c r="T3299" i="1"/>
  <c r="T3298" i="1"/>
  <c r="T3300" i="1"/>
  <c r="T3303" i="1"/>
  <c r="T3301" i="1"/>
  <c r="T3304" i="1"/>
  <c r="T3302" i="1"/>
  <c r="T3305" i="1"/>
  <c r="T3306" i="1"/>
  <c r="T3308" i="1"/>
  <c r="T3307" i="1"/>
  <c r="T3309" i="1"/>
  <c r="T3310" i="1"/>
  <c r="T3311" i="1"/>
  <c r="T3314" i="1"/>
  <c r="T3312" i="1"/>
  <c r="T3313" i="1"/>
  <c r="T3316" i="1"/>
  <c r="T3315" i="1"/>
  <c r="T3317" i="1"/>
  <c r="T3318" i="1"/>
  <c r="T3319" i="1"/>
  <c r="T3320" i="1"/>
  <c r="T3321" i="1"/>
  <c r="T3322" i="1"/>
  <c r="T3323" i="1"/>
  <c r="T3324" i="1"/>
  <c r="T3325" i="1"/>
  <c r="T3326" i="1"/>
  <c r="T3327" i="1"/>
  <c r="T3329" i="1"/>
  <c r="T3328" i="1"/>
  <c r="T3330" i="1"/>
  <c r="T3332" i="1"/>
  <c r="T3331" i="1"/>
  <c r="T3333" i="1"/>
  <c r="T3334" i="1"/>
  <c r="T3336" i="1"/>
  <c r="T3335" i="1"/>
  <c r="T3337" i="1"/>
  <c r="T3338" i="1"/>
  <c r="T3339" i="1"/>
  <c r="T3340" i="1"/>
  <c r="T3341" i="1"/>
  <c r="T3343" i="1"/>
  <c r="T3342" i="1"/>
  <c r="T3344" i="1"/>
  <c r="T3345" i="1"/>
  <c r="T3346" i="1"/>
  <c r="T3347" i="1"/>
  <c r="T3348" i="1"/>
  <c r="T3349" i="1"/>
  <c r="T3350" i="1"/>
  <c r="T3353" i="1"/>
  <c r="T3354" i="1"/>
  <c r="T3352" i="1"/>
  <c r="T3351" i="1"/>
  <c r="T3356" i="1"/>
  <c r="T3357" i="1"/>
  <c r="T3355" i="1"/>
  <c r="T3359" i="1"/>
  <c r="T3361" i="1"/>
  <c r="T3360" i="1"/>
  <c r="T3358" i="1"/>
  <c r="T3362" i="1"/>
  <c r="T3365" i="1"/>
  <c r="T3363" i="1"/>
  <c r="T3364" i="1"/>
  <c r="T3366" i="1"/>
  <c r="T3369" i="1"/>
  <c r="T3367" i="1"/>
  <c r="T3368" i="1"/>
  <c r="T3371" i="1"/>
  <c r="T3370" i="1"/>
  <c r="T3374" i="1"/>
  <c r="T3379" i="1"/>
  <c r="T3375" i="1"/>
  <c r="T3376" i="1"/>
  <c r="T3377" i="1"/>
  <c r="T3372" i="1"/>
  <c r="T3373" i="1"/>
  <c r="T3378" i="1"/>
  <c r="T3380" i="1"/>
  <c r="T3383" i="1"/>
  <c r="T3381" i="1"/>
  <c r="T3382" i="1"/>
  <c r="T3384" i="1"/>
  <c r="T3385" i="1"/>
  <c r="T3386" i="1"/>
  <c r="T3387" i="1"/>
  <c r="T3388" i="1"/>
  <c r="T3390" i="1"/>
  <c r="T3389" i="1"/>
  <c r="T3391" i="1"/>
  <c r="T3392" i="1"/>
  <c r="T3393" i="1"/>
  <c r="T3394" i="1"/>
  <c r="T3395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2" i="1"/>
  <c r="T3411" i="1"/>
  <c r="T3413" i="1"/>
  <c r="T3414" i="1"/>
  <c r="T3415" i="1"/>
  <c r="T3416" i="1"/>
  <c r="T3417" i="1"/>
  <c r="T3418" i="1"/>
  <c r="T3420" i="1"/>
  <c r="T3419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4" i="1"/>
  <c r="T3433" i="1"/>
  <c r="T3435" i="1"/>
  <c r="T3436" i="1"/>
  <c r="T3437" i="1"/>
  <c r="T3438" i="1"/>
  <c r="T3439" i="1"/>
  <c r="T3442" i="1"/>
  <c r="T3441" i="1"/>
  <c r="T3443" i="1"/>
  <c r="T3444" i="1"/>
  <c r="T3445" i="1"/>
  <c r="T3446" i="1"/>
  <c r="T3447" i="1"/>
  <c r="T3448" i="1"/>
  <c r="T3449" i="1"/>
  <c r="T3450" i="1"/>
  <c r="T3451" i="1"/>
  <c r="T3452" i="1"/>
  <c r="T3455" i="1"/>
  <c r="T3454" i="1"/>
  <c r="T3453" i="1"/>
  <c r="T3456" i="1"/>
  <c r="T3457" i="1"/>
  <c r="T3458" i="1"/>
  <c r="T3459" i="1"/>
  <c r="T3460" i="1"/>
  <c r="T3461" i="1"/>
  <c r="T3462" i="1"/>
  <c r="T3463" i="1"/>
  <c r="T3464" i="1"/>
  <c r="T3465" i="1"/>
  <c r="T3467" i="1"/>
  <c r="T3468" i="1"/>
  <c r="T3469" i="1"/>
  <c r="G1952" i="1"/>
  <c r="H1952" i="1"/>
  <c r="I1952" i="1"/>
  <c r="N1952" i="1"/>
  <c r="O1952" i="1"/>
  <c r="U1952" i="1"/>
  <c r="G2723" i="1"/>
  <c r="H2723" i="1"/>
  <c r="I2723" i="1"/>
  <c r="N2723" i="1"/>
  <c r="O2723" i="1"/>
  <c r="U2723" i="1"/>
  <c r="G210" i="1"/>
  <c r="H210" i="1"/>
  <c r="I210" i="1"/>
  <c r="N210" i="1"/>
  <c r="O210" i="1"/>
  <c r="U210" i="1"/>
  <c r="G1965" i="1"/>
  <c r="H1965" i="1"/>
  <c r="I1965" i="1"/>
  <c r="N1965" i="1"/>
  <c r="O1965" i="1"/>
  <c r="U1965" i="1"/>
  <c r="K371" i="1"/>
  <c r="L371" i="1"/>
  <c r="K1014" i="1"/>
  <c r="L1014" i="1"/>
  <c r="G1014" i="1"/>
  <c r="H1014" i="1"/>
  <c r="I1014" i="1"/>
  <c r="N1014" i="1"/>
  <c r="O1014" i="1"/>
  <c r="U1014" i="1"/>
  <c r="G371" i="1"/>
  <c r="H371" i="1"/>
  <c r="I371" i="1"/>
  <c r="N371" i="1"/>
  <c r="O371" i="1"/>
  <c r="G2298" i="1"/>
  <c r="H2298" i="1"/>
  <c r="I2298" i="1"/>
  <c r="N2298" i="1"/>
  <c r="O2298" i="1"/>
  <c r="U2298" i="1"/>
  <c r="K2298" i="1"/>
  <c r="L2298" i="1"/>
  <c r="K2180" i="1"/>
  <c r="L2180" i="1"/>
  <c r="G2180" i="1"/>
  <c r="H2180" i="1"/>
  <c r="I2180" i="1"/>
  <c r="N2180" i="1"/>
  <c r="O2180" i="1"/>
  <c r="U2180" i="1"/>
  <c r="G638" i="1"/>
  <c r="H638" i="1"/>
  <c r="I638" i="1"/>
  <c r="K638" i="1"/>
  <c r="L638" i="1"/>
  <c r="N638" i="1"/>
  <c r="O638" i="1"/>
  <c r="U638" i="1"/>
  <c r="U2" i="1"/>
  <c r="U4" i="1"/>
  <c r="U5" i="1"/>
  <c r="U6" i="1"/>
  <c r="U7" i="1"/>
  <c r="U8" i="1"/>
  <c r="U9" i="1"/>
  <c r="U10" i="1"/>
  <c r="U11" i="1"/>
  <c r="U12" i="1"/>
  <c r="U13" i="1"/>
  <c r="U14" i="1"/>
  <c r="U15" i="1"/>
  <c r="U18" i="1"/>
  <c r="U17" i="1"/>
  <c r="U16" i="1"/>
  <c r="U19" i="1"/>
  <c r="U21" i="1"/>
  <c r="U20" i="1"/>
  <c r="U22" i="1"/>
  <c r="U23" i="1"/>
  <c r="U24" i="1"/>
  <c r="U26" i="1"/>
  <c r="U25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3" i="1"/>
  <c r="U44" i="1"/>
  <c r="U42" i="1"/>
  <c r="U45" i="1"/>
  <c r="U47" i="1"/>
  <c r="U46" i="1"/>
  <c r="U48" i="1"/>
  <c r="U49" i="1"/>
  <c r="U50" i="1"/>
  <c r="U51" i="1"/>
  <c r="U52" i="1"/>
  <c r="U55" i="1"/>
  <c r="U54" i="1"/>
  <c r="U56" i="1"/>
  <c r="U53" i="1"/>
  <c r="U58" i="1"/>
  <c r="U59" i="1"/>
  <c r="U60" i="1"/>
  <c r="U57" i="1"/>
  <c r="U61" i="1"/>
  <c r="U66" i="1"/>
  <c r="U62" i="1"/>
  <c r="U64" i="1"/>
  <c r="U63" i="1"/>
  <c r="U65" i="1"/>
  <c r="U67" i="1"/>
  <c r="U70" i="1"/>
  <c r="U69" i="1"/>
  <c r="U68" i="1"/>
  <c r="U73" i="1"/>
  <c r="U74" i="1"/>
  <c r="U71" i="1"/>
  <c r="U75" i="1"/>
  <c r="U72" i="1"/>
  <c r="U76" i="1"/>
  <c r="U78" i="1"/>
  <c r="U77" i="1"/>
  <c r="U79" i="1"/>
  <c r="U80" i="1"/>
  <c r="U83" i="1"/>
  <c r="U81" i="1"/>
  <c r="U84" i="1"/>
  <c r="U85" i="1"/>
  <c r="U82" i="1"/>
  <c r="U87" i="1"/>
  <c r="U86" i="1"/>
  <c r="U88" i="1"/>
  <c r="U89" i="1"/>
  <c r="U91" i="1"/>
  <c r="U90" i="1"/>
  <c r="U92" i="1"/>
  <c r="U94" i="1"/>
  <c r="U95" i="1"/>
  <c r="U96" i="1"/>
  <c r="U93" i="1"/>
  <c r="U97" i="1"/>
  <c r="U98" i="1"/>
  <c r="U99" i="1"/>
  <c r="U100" i="1"/>
  <c r="U101" i="1"/>
  <c r="U102" i="1"/>
  <c r="U103" i="1"/>
  <c r="U106" i="1"/>
  <c r="U104" i="1"/>
  <c r="U105" i="1"/>
  <c r="U108" i="1"/>
  <c r="U107" i="1"/>
  <c r="U109" i="1"/>
  <c r="U110" i="1"/>
  <c r="U111" i="1"/>
  <c r="U112" i="1"/>
  <c r="U113" i="1"/>
  <c r="U114" i="1"/>
  <c r="U115" i="1"/>
  <c r="U117" i="1"/>
  <c r="U116" i="1"/>
  <c r="U119" i="1"/>
  <c r="U118" i="1"/>
  <c r="U120" i="1"/>
  <c r="U121" i="1"/>
  <c r="U122" i="1"/>
  <c r="U124" i="1"/>
  <c r="U123" i="1"/>
  <c r="U125" i="1"/>
  <c r="U126" i="1"/>
  <c r="U127" i="1"/>
  <c r="U128" i="1"/>
  <c r="U130" i="1"/>
  <c r="U129" i="1"/>
  <c r="U132" i="1"/>
  <c r="U131" i="1"/>
  <c r="U133" i="1"/>
  <c r="U134" i="1"/>
  <c r="U135" i="1"/>
  <c r="U136" i="1"/>
  <c r="U138" i="1"/>
  <c r="U137" i="1"/>
  <c r="U139" i="1"/>
  <c r="U140" i="1"/>
  <c r="U141" i="1"/>
  <c r="U143" i="1"/>
  <c r="U142" i="1"/>
  <c r="U144" i="1"/>
  <c r="U145" i="1"/>
  <c r="U146" i="1"/>
  <c r="U147" i="1"/>
  <c r="U148" i="1"/>
  <c r="U149" i="1"/>
  <c r="U150" i="1"/>
  <c r="U152" i="1"/>
  <c r="U153" i="1"/>
  <c r="U151" i="1"/>
  <c r="U154" i="1"/>
  <c r="U155" i="1"/>
  <c r="U156" i="1"/>
  <c r="U157" i="1"/>
  <c r="U158" i="1"/>
  <c r="U159" i="1"/>
  <c r="U161" i="1"/>
  <c r="U160" i="1"/>
  <c r="U162" i="1"/>
  <c r="U163" i="1"/>
  <c r="U165" i="1"/>
  <c r="U164" i="1"/>
  <c r="U166" i="1"/>
  <c r="U169" i="1"/>
  <c r="U167" i="1"/>
  <c r="U168" i="1"/>
  <c r="U171" i="1"/>
  <c r="U172" i="1"/>
  <c r="U170" i="1"/>
  <c r="U173" i="1"/>
  <c r="U174" i="1"/>
  <c r="U175" i="1"/>
  <c r="U176" i="1"/>
  <c r="U177" i="1"/>
  <c r="U178" i="1"/>
  <c r="U180" i="1"/>
  <c r="U179" i="1"/>
  <c r="U182" i="1"/>
  <c r="U181" i="1"/>
  <c r="U183" i="1"/>
  <c r="U184" i="1"/>
  <c r="U185" i="1"/>
  <c r="U186" i="1"/>
  <c r="U187" i="1"/>
  <c r="U188" i="1"/>
  <c r="U189" i="1"/>
  <c r="U190" i="1"/>
  <c r="U191" i="1"/>
  <c r="U193" i="1"/>
  <c r="U192" i="1"/>
  <c r="U194" i="1"/>
  <c r="U195" i="1"/>
  <c r="U196" i="1"/>
  <c r="U198" i="1"/>
  <c r="U197" i="1"/>
  <c r="U199" i="1"/>
  <c r="U201" i="1"/>
  <c r="U200" i="1"/>
  <c r="U203" i="1"/>
  <c r="U202" i="1"/>
  <c r="U204" i="1"/>
  <c r="U205" i="1"/>
  <c r="U206" i="1"/>
  <c r="U207" i="1"/>
  <c r="U208" i="1"/>
  <c r="U209" i="1"/>
  <c r="U211" i="1"/>
  <c r="U212" i="1"/>
  <c r="U214" i="1"/>
  <c r="U213" i="1"/>
  <c r="U215" i="1"/>
  <c r="U216" i="1"/>
  <c r="U220" i="1"/>
  <c r="U219" i="1"/>
  <c r="U218" i="1"/>
  <c r="U221" i="1"/>
  <c r="U217" i="1"/>
  <c r="U223" i="1"/>
  <c r="U222" i="1"/>
  <c r="U224" i="1"/>
  <c r="U226" i="1"/>
  <c r="U225" i="1"/>
  <c r="U227" i="1"/>
  <c r="U228" i="1"/>
  <c r="U230" i="1"/>
  <c r="U229" i="1"/>
  <c r="U231" i="1"/>
  <c r="U233" i="1"/>
  <c r="U232" i="1"/>
  <c r="U234" i="1"/>
  <c r="U235" i="1"/>
  <c r="U236" i="1"/>
  <c r="U238" i="1"/>
  <c r="U237" i="1"/>
  <c r="U239" i="1"/>
  <c r="U240" i="1"/>
  <c r="U241" i="1"/>
  <c r="U242" i="1"/>
  <c r="U243" i="1"/>
  <c r="U244" i="1"/>
  <c r="U245" i="1"/>
  <c r="U246" i="1"/>
  <c r="U247" i="1"/>
  <c r="U248" i="1"/>
  <c r="U249" i="1"/>
  <c r="U251" i="1"/>
  <c r="U250" i="1"/>
  <c r="U252" i="1"/>
  <c r="U254" i="1"/>
  <c r="U253" i="1"/>
  <c r="U255" i="1"/>
  <c r="U256" i="1"/>
  <c r="U257" i="1"/>
  <c r="U258" i="1"/>
  <c r="U259" i="1"/>
  <c r="U260" i="1"/>
  <c r="U261" i="1"/>
  <c r="U262" i="1"/>
  <c r="U263" i="1"/>
  <c r="U264" i="1"/>
  <c r="U265" i="1"/>
  <c r="U267" i="1"/>
  <c r="U266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4" i="1"/>
  <c r="U283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1" i="1"/>
  <c r="U302" i="1"/>
  <c r="U300" i="1"/>
  <c r="U304" i="1"/>
  <c r="U305" i="1"/>
  <c r="U303" i="1"/>
  <c r="U306" i="1"/>
  <c r="U307" i="1"/>
  <c r="U309" i="1"/>
  <c r="U308" i="1"/>
  <c r="U310" i="1"/>
  <c r="U311" i="1"/>
  <c r="U312" i="1"/>
  <c r="U314" i="1"/>
  <c r="U313" i="1"/>
  <c r="U317" i="1"/>
  <c r="U316" i="1"/>
  <c r="U315" i="1"/>
  <c r="U322" i="1"/>
  <c r="U318" i="1"/>
  <c r="U321" i="1"/>
  <c r="U319" i="1"/>
  <c r="U320" i="1"/>
  <c r="U323" i="1"/>
  <c r="U324" i="1"/>
  <c r="U326" i="1"/>
  <c r="U325" i="1"/>
  <c r="U327" i="1"/>
  <c r="U329" i="1"/>
  <c r="U330" i="1"/>
  <c r="U331" i="1"/>
  <c r="U328" i="1"/>
  <c r="U332" i="1"/>
  <c r="U334" i="1"/>
  <c r="U333" i="1"/>
  <c r="U335" i="1"/>
  <c r="U338" i="1"/>
  <c r="U339" i="1"/>
  <c r="U336" i="1"/>
  <c r="U337" i="1"/>
  <c r="U340" i="1"/>
  <c r="U343" i="1"/>
  <c r="U344" i="1"/>
  <c r="U341" i="1"/>
  <c r="U342" i="1"/>
  <c r="U348" i="1"/>
  <c r="U345" i="1"/>
  <c r="U349" i="1"/>
  <c r="U347" i="1"/>
  <c r="U351" i="1"/>
  <c r="U346" i="1"/>
  <c r="U350" i="1"/>
  <c r="U352" i="1"/>
  <c r="U353" i="1"/>
  <c r="U354" i="1"/>
  <c r="U355" i="1"/>
  <c r="U359" i="1"/>
  <c r="U358" i="1"/>
  <c r="U357" i="1"/>
  <c r="U356" i="1"/>
  <c r="U361" i="1"/>
  <c r="U362" i="1"/>
  <c r="U363" i="1"/>
  <c r="U360" i="1"/>
  <c r="U364" i="1"/>
  <c r="U365" i="1"/>
  <c r="U366" i="1"/>
  <c r="U368" i="1"/>
  <c r="U369" i="1"/>
  <c r="U370" i="1"/>
  <c r="U367" i="1"/>
  <c r="U372" i="1"/>
  <c r="U374" i="1"/>
  <c r="U375" i="1"/>
  <c r="U373" i="1"/>
  <c r="U377" i="1"/>
  <c r="U378" i="1"/>
  <c r="U376" i="1"/>
  <c r="U379" i="1"/>
  <c r="U380" i="1"/>
  <c r="U381" i="1"/>
  <c r="U383" i="1"/>
  <c r="U382" i="1"/>
  <c r="U385" i="1"/>
  <c r="U384" i="1"/>
  <c r="U388" i="1"/>
  <c r="U387" i="1"/>
  <c r="U386" i="1"/>
  <c r="U389" i="1"/>
  <c r="U390" i="1"/>
  <c r="U391" i="1"/>
  <c r="U392" i="1"/>
  <c r="U393" i="1"/>
  <c r="U394" i="1"/>
  <c r="U395" i="1"/>
  <c r="U396" i="1"/>
  <c r="U397" i="1"/>
  <c r="U399" i="1"/>
  <c r="U398" i="1"/>
  <c r="U402" i="1"/>
  <c r="U400" i="1"/>
  <c r="U401" i="1"/>
  <c r="U404" i="1"/>
  <c r="U403" i="1"/>
  <c r="U405" i="1"/>
  <c r="U406" i="1"/>
  <c r="U407" i="1"/>
  <c r="U408" i="1"/>
  <c r="U409" i="1"/>
  <c r="U411" i="1"/>
  <c r="U410" i="1"/>
  <c r="U412" i="1"/>
  <c r="U413" i="1"/>
  <c r="U414" i="1"/>
  <c r="U416" i="1"/>
  <c r="U415" i="1"/>
  <c r="U419" i="1"/>
  <c r="U417" i="1"/>
  <c r="U420" i="1"/>
  <c r="U418" i="1"/>
  <c r="U422" i="1"/>
  <c r="U421" i="1"/>
  <c r="U424" i="1"/>
  <c r="U423" i="1"/>
  <c r="U426" i="1"/>
  <c r="U425" i="1"/>
  <c r="U427" i="1"/>
  <c r="U428" i="1"/>
  <c r="U430" i="1"/>
  <c r="U429" i="1"/>
  <c r="U431" i="1"/>
  <c r="U433" i="1"/>
  <c r="U432" i="1"/>
  <c r="U435" i="1"/>
  <c r="U434" i="1"/>
  <c r="U437" i="1"/>
  <c r="U438" i="1"/>
  <c r="U436" i="1"/>
  <c r="U440" i="1"/>
  <c r="U439" i="1"/>
  <c r="U441" i="1"/>
  <c r="U442" i="1"/>
  <c r="U444" i="1"/>
  <c r="U443" i="1"/>
  <c r="U445" i="1"/>
  <c r="U447" i="1"/>
  <c r="U448" i="1"/>
  <c r="U446" i="1"/>
  <c r="U449" i="1"/>
  <c r="U450" i="1"/>
  <c r="U451" i="1"/>
  <c r="U453" i="1"/>
  <c r="U452" i="1"/>
  <c r="U454" i="1"/>
  <c r="U455" i="1"/>
  <c r="U458" i="1"/>
  <c r="U457" i="1"/>
  <c r="U456" i="1"/>
  <c r="U460" i="1"/>
  <c r="U459" i="1"/>
  <c r="U461" i="1"/>
  <c r="U462" i="1"/>
  <c r="U463" i="1"/>
  <c r="U464" i="1"/>
  <c r="U465" i="1"/>
  <c r="U467" i="1"/>
  <c r="U466" i="1"/>
  <c r="U468" i="1"/>
  <c r="U470" i="1"/>
  <c r="U471" i="1"/>
  <c r="U469" i="1"/>
  <c r="U472" i="1"/>
  <c r="U473" i="1"/>
  <c r="U474" i="1"/>
  <c r="U475" i="1"/>
  <c r="U476" i="1"/>
  <c r="U477" i="1"/>
  <c r="U478" i="1"/>
  <c r="U479" i="1"/>
  <c r="U480" i="1"/>
  <c r="U481" i="1"/>
  <c r="U484" i="1"/>
  <c r="U482" i="1"/>
  <c r="U483" i="1"/>
  <c r="U485" i="1"/>
  <c r="U486" i="1"/>
  <c r="U487" i="1"/>
  <c r="U489" i="1"/>
  <c r="U488" i="1"/>
  <c r="U490" i="1"/>
  <c r="U491" i="1"/>
  <c r="U492" i="1"/>
  <c r="U493" i="1"/>
  <c r="U494" i="1"/>
  <c r="U495" i="1"/>
  <c r="U496" i="1"/>
  <c r="U497" i="1"/>
  <c r="U498" i="1"/>
  <c r="U499" i="1"/>
  <c r="U502" i="1"/>
  <c r="U501" i="1"/>
  <c r="U500" i="1"/>
  <c r="U505" i="1"/>
  <c r="U504" i="1"/>
  <c r="U503" i="1"/>
  <c r="U506" i="1"/>
  <c r="U507" i="1"/>
  <c r="U509" i="1"/>
  <c r="U508" i="1"/>
  <c r="U510" i="1"/>
  <c r="U511" i="1"/>
  <c r="U512" i="1"/>
  <c r="U513" i="1"/>
  <c r="U514" i="1"/>
  <c r="U515" i="1"/>
  <c r="U516" i="1"/>
  <c r="U518" i="1"/>
  <c r="U517" i="1"/>
  <c r="U519" i="1"/>
  <c r="U520" i="1"/>
  <c r="U522" i="1"/>
  <c r="U521" i="1"/>
  <c r="U523" i="1"/>
  <c r="U526" i="1"/>
  <c r="U527" i="1"/>
  <c r="U524" i="1"/>
  <c r="U525" i="1"/>
  <c r="U530" i="1"/>
  <c r="U532" i="1"/>
  <c r="U533" i="1"/>
  <c r="U529" i="1"/>
  <c r="U531" i="1"/>
  <c r="U528" i="1"/>
  <c r="U534" i="1"/>
  <c r="U536" i="1"/>
  <c r="U535" i="1"/>
  <c r="U537" i="1"/>
  <c r="U538" i="1"/>
  <c r="U539" i="1"/>
  <c r="U540" i="1"/>
  <c r="U542" i="1"/>
  <c r="U541" i="1"/>
  <c r="U547" i="1"/>
  <c r="U543" i="1"/>
  <c r="U546" i="1"/>
  <c r="U545" i="1"/>
  <c r="U544" i="1"/>
  <c r="U548" i="1"/>
  <c r="U550" i="1"/>
  <c r="U549" i="1"/>
  <c r="U551" i="1"/>
  <c r="U552" i="1"/>
  <c r="U555" i="1"/>
  <c r="U557" i="1"/>
  <c r="U553" i="1"/>
  <c r="U559" i="1"/>
  <c r="U560" i="1"/>
  <c r="U558" i="1"/>
  <c r="U554" i="1"/>
  <c r="U556" i="1"/>
  <c r="U562" i="1"/>
  <c r="U563" i="1"/>
  <c r="U561" i="1"/>
  <c r="U564" i="1"/>
  <c r="U567" i="1"/>
  <c r="U566" i="1"/>
  <c r="U565" i="1"/>
  <c r="U569" i="1"/>
  <c r="U571" i="1"/>
  <c r="U568" i="1"/>
  <c r="U570" i="1"/>
  <c r="U573" i="1"/>
  <c r="U572" i="1"/>
  <c r="U574" i="1"/>
  <c r="U576" i="1"/>
  <c r="U578" i="1"/>
  <c r="U580" i="1"/>
  <c r="U579" i="1"/>
  <c r="U577" i="1"/>
  <c r="U575" i="1"/>
  <c r="U581" i="1"/>
  <c r="U583" i="1"/>
  <c r="U582" i="1"/>
  <c r="U584" i="1"/>
  <c r="U586" i="1"/>
  <c r="U585" i="1"/>
  <c r="U587" i="1"/>
  <c r="U588" i="1"/>
  <c r="U591" i="1"/>
  <c r="U590" i="1"/>
  <c r="U593" i="1"/>
  <c r="U592" i="1"/>
  <c r="U589" i="1"/>
  <c r="U595" i="1"/>
  <c r="U600" i="1"/>
  <c r="U597" i="1"/>
  <c r="U594" i="1"/>
  <c r="U596" i="1"/>
  <c r="U598" i="1"/>
  <c r="U599" i="1"/>
  <c r="U601" i="1"/>
  <c r="U602" i="1"/>
  <c r="U603" i="1"/>
  <c r="U604" i="1"/>
  <c r="U606" i="1"/>
  <c r="U607" i="1"/>
  <c r="U605" i="1"/>
  <c r="U608" i="1"/>
  <c r="U609" i="1"/>
  <c r="U612" i="1"/>
  <c r="U611" i="1"/>
  <c r="U610" i="1"/>
  <c r="U613" i="1"/>
  <c r="U614" i="1"/>
  <c r="U615" i="1"/>
  <c r="U616" i="1"/>
  <c r="U617" i="1"/>
  <c r="U619" i="1"/>
  <c r="U618" i="1"/>
  <c r="U620" i="1"/>
  <c r="U621" i="1"/>
  <c r="U622" i="1"/>
  <c r="U624" i="1"/>
  <c r="U623" i="1"/>
  <c r="U625" i="1"/>
  <c r="U626" i="1"/>
  <c r="U627" i="1"/>
  <c r="U628" i="1"/>
  <c r="U630" i="1"/>
  <c r="U629" i="1"/>
  <c r="U631" i="1"/>
  <c r="U633" i="1"/>
  <c r="U632" i="1"/>
  <c r="U634" i="1"/>
  <c r="U635" i="1"/>
  <c r="U636" i="1"/>
  <c r="U637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4" i="1"/>
  <c r="U653" i="1"/>
  <c r="U655" i="1"/>
  <c r="U657" i="1"/>
  <c r="U656" i="1"/>
  <c r="U659" i="1"/>
  <c r="U658" i="1"/>
  <c r="U660" i="1"/>
  <c r="U665" i="1"/>
  <c r="U663" i="1"/>
  <c r="U662" i="1"/>
  <c r="U664" i="1"/>
  <c r="U661" i="1"/>
  <c r="U666" i="1"/>
  <c r="U667" i="1"/>
  <c r="U670" i="1"/>
  <c r="U668" i="1"/>
  <c r="U669" i="1"/>
  <c r="U673" i="1"/>
  <c r="U677" i="1"/>
  <c r="U679" i="1"/>
  <c r="U681" i="1"/>
  <c r="U675" i="1"/>
  <c r="U672" i="1"/>
  <c r="U674" i="1"/>
  <c r="U678" i="1"/>
  <c r="U680" i="1"/>
  <c r="U671" i="1"/>
  <c r="U676" i="1"/>
  <c r="U683" i="1"/>
  <c r="U682" i="1"/>
  <c r="U684" i="1"/>
  <c r="U686" i="1"/>
  <c r="U685" i="1"/>
  <c r="U689" i="1"/>
  <c r="U688" i="1"/>
  <c r="U687" i="1"/>
  <c r="U693" i="1"/>
  <c r="U691" i="1"/>
  <c r="U690" i="1"/>
  <c r="U694" i="1"/>
  <c r="U692" i="1"/>
  <c r="U695" i="1"/>
  <c r="U697" i="1"/>
  <c r="U696" i="1"/>
  <c r="U726" i="1"/>
  <c r="U723" i="1"/>
  <c r="U714" i="1"/>
  <c r="U708" i="1"/>
  <c r="U721" i="1"/>
  <c r="U729" i="1"/>
  <c r="U698" i="1"/>
  <c r="U700" i="1"/>
  <c r="U728" i="1"/>
  <c r="U722" i="1"/>
  <c r="U716" i="1"/>
  <c r="U705" i="1"/>
  <c r="U702" i="1"/>
  <c r="U704" i="1"/>
  <c r="U713" i="1"/>
  <c r="U724" i="1"/>
  <c r="U718" i="1"/>
  <c r="U711" i="1"/>
  <c r="U703" i="1"/>
  <c r="U699" i="1"/>
  <c r="U715" i="1"/>
  <c r="U707" i="1"/>
  <c r="U717" i="1"/>
  <c r="U710" i="1"/>
  <c r="U709" i="1"/>
  <c r="U719" i="1"/>
  <c r="U706" i="1"/>
  <c r="U701" i="1"/>
  <c r="U727" i="1"/>
  <c r="U725" i="1"/>
  <c r="U720" i="1"/>
  <c r="U712" i="1"/>
  <c r="U730" i="1"/>
  <c r="U733" i="1"/>
  <c r="U732" i="1"/>
  <c r="U731" i="1"/>
  <c r="U734" i="1"/>
  <c r="U735" i="1"/>
  <c r="U737" i="1"/>
  <c r="U738" i="1"/>
  <c r="U739" i="1"/>
  <c r="U736" i="1"/>
  <c r="U740" i="1"/>
  <c r="U741" i="1"/>
  <c r="U743" i="1"/>
  <c r="U744" i="1"/>
  <c r="U745" i="1"/>
  <c r="U742" i="1"/>
  <c r="U746" i="1"/>
  <c r="U747" i="1"/>
  <c r="U748" i="1"/>
  <c r="U749" i="1"/>
  <c r="U750" i="1"/>
  <c r="U752" i="1"/>
  <c r="U751" i="1"/>
  <c r="U754" i="1"/>
  <c r="U753" i="1"/>
  <c r="U755" i="1"/>
  <c r="U756" i="1"/>
  <c r="U757" i="1"/>
  <c r="U758" i="1"/>
  <c r="U760" i="1"/>
  <c r="U759" i="1"/>
  <c r="U763" i="1"/>
  <c r="U762" i="1"/>
  <c r="U761" i="1"/>
  <c r="U766" i="1"/>
  <c r="U764" i="1"/>
  <c r="U765" i="1"/>
  <c r="U767" i="1"/>
  <c r="U768" i="1"/>
  <c r="U769" i="1"/>
  <c r="U770" i="1"/>
  <c r="U772" i="1"/>
  <c r="U771" i="1"/>
  <c r="U773" i="1"/>
  <c r="U775" i="1"/>
  <c r="U776" i="1"/>
  <c r="U774" i="1"/>
  <c r="U777" i="1"/>
  <c r="U778" i="1"/>
  <c r="U779" i="1"/>
  <c r="U781" i="1"/>
  <c r="U780" i="1"/>
  <c r="U782" i="1"/>
  <c r="U784" i="1"/>
  <c r="U785" i="1"/>
  <c r="U786" i="1"/>
  <c r="U787" i="1"/>
  <c r="U783" i="1"/>
  <c r="U788" i="1"/>
  <c r="U790" i="1"/>
  <c r="U791" i="1"/>
  <c r="U789" i="1"/>
  <c r="U792" i="1"/>
  <c r="U793" i="1"/>
  <c r="U795" i="1"/>
  <c r="U794" i="1"/>
  <c r="U796" i="1"/>
  <c r="U797" i="1"/>
  <c r="U798" i="1"/>
  <c r="U799" i="1"/>
  <c r="U801" i="1"/>
  <c r="U800" i="1"/>
  <c r="U804" i="1"/>
  <c r="U805" i="1"/>
  <c r="U802" i="1"/>
  <c r="U803" i="1"/>
  <c r="U806" i="1"/>
  <c r="U808" i="1"/>
  <c r="U807" i="1"/>
  <c r="U809" i="1"/>
  <c r="U810" i="1"/>
  <c r="U811" i="1"/>
  <c r="U813" i="1"/>
  <c r="U812" i="1"/>
  <c r="U814" i="1"/>
  <c r="U815" i="1"/>
  <c r="U817" i="1"/>
  <c r="U816" i="1"/>
  <c r="U818" i="1"/>
  <c r="U821" i="1"/>
  <c r="U819" i="1"/>
  <c r="U820" i="1"/>
  <c r="U822" i="1"/>
  <c r="U823" i="1"/>
  <c r="U824" i="1"/>
  <c r="U825" i="1"/>
  <c r="U826" i="1"/>
  <c r="U827" i="1"/>
  <c r="U828" i="1"/>
  <c r="U829" i="1"/>
  <c r="U830" i="1"/>
  <c r="U832" i="1"/>
  <c r="U831" i="1"/>
  <c r="U833" i="1"/>
  <c r="U834" i="1"/>
  <c r="U836" i="1"/>
  <c r="U835" i="1"/>
  <c r="U837" i="1"/>
  <c r="U838" i="1"/>
  <c r="U839" i="1"/>
  <c r="U840" i="1"/>
  <c r="U841" i="1"/>
  <c r="U844" i="1"/>
  <c r="U845" i="1"/>
  <c r="U843" i="1"/>
  <c r="U846" i="1"/>
  <c r="U842" i="1"/>
  <c r="U847" i="1"/>
  <c r="U848" i="1"/>
  <c r="U850" i="1"/>
  <c r="U849" i="1"/>
  <c r="U851" i="1"/>
  <c r="U852" i="1"/>
  <c r="U853" i="1"/>
  <c r="U855" i="1"/>
  <c r="U854" i="1"/>
  <c r="U856" i="1"/>
  <c r="U858" i="1"/>
  <c r="U860" i="1"/>
  <c r="U859" i="1"/>
  <c r="U857" i="1"/>
  <c r="U862" i="1"/>
  <c r="U861" i="1"/>
  <c r="U863" i="1"/>
  <c r="U864" i="1"/>
  <c r="U865" i="1"/>
  <c r="U867" i="1"/>
  <c r="U866" i="1"/>
  <c r="U868" i="1"/>
  <c r="U869" i="1"/>
  <c r="U870" i="1"/>
  <c r="U871" i="1"/>
  <c r="U874" i="1"/>
  <c r="U872" i="1"/>
  <c r="U875" i="1"/>
  <c r="U873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3" i="1"/>
  <c r="U892" i="1"/>
  <c r="U894" i="1"/>
  <c r="U895" i="1"/>
  <c r="U897" i="1"/>
  <c r="U896" i="1"/>
  <c r="U898" i="1"/>
  <c r="U899" i="1"/>
  <c r="U900" i="1"/>
  <c r="U901" i="1"/>
  <c r="U903" i="1"/>
  <c r="U902" i="1"/>
  <c r="U904" i="1"/>
  <c r="U906" i="1"/>
  <c r="U905" i="1"/>
  <c r="U908" i="1"/>
  <c r="U909" i="1"/>
  <c r="U907" i="1"/>
  <c r="U910" i="1"/>
  <c r="U912" i="1"/>
  <c r="U911" i="1"/>
  <c r="U914" i="1"/>
  <c r="U915" i="1"/>
  <c r="U913" i="1"/>
  <c r="U920" i="1"/>
  <c r="U918" i="1"/>
  <c r="U916" i="1"/>
  <c r="U917" i="1"/>
  <c r="U919" i="1"/>
  <c r="U922" i="1"/>
  <c r="U921" i="1"/>
  <c r="U923" i="1"/>
  <c r="U924" i="1"/>
  <c r="U925" i="1"/>
  <c r="U926" i="1"/>
  <c r="U927" i="1"/>
  <c r="U930" i="1"/>
  <c r="U929" i="1"/>
  <c r="U928" i="1"/>
  <c r="U931" i="1"/>
  <c r="U932" i="1"/>
  <c r="U933" i="1"/>
  <c r="U934" i="1"/>
  <c r="U936" i="1"/>
  <c r="U935" i="1"/>
  <c r="U937" i="1"/>
  <c r="U939" i="1"/>
  <c r="U938" i="1"/>
  <c r="U940" i="1"/>
  <c r="U941" i="1"/>
  <c r="U942" i="1"/>
  <c r="U943" i="1"/>
  <c r="U944" i="1"/>
  <c r="U945" i="1"/>
  <c r="U948" i="1"/>
  <c r="U949" i="1"/>
  <c r="U946" i="1"/>
  <c r="U947" i="1"/>
  <c r="U953" i="1"/>
  <c r="U955" i="1"/>
  <c r="U954" i="1"/>
  <c r="U951" i="1"/>
  <c r="U950" i="1"/>
  <c r="U952" i="1"/>
  <c r="U957" i="1"/>
  <c r="U956" i="1"/>
  <c r="U959" i="1"/>
  <c r="U958" i="1"/>
  <c r="U961" i="1"/>
  <c r="U960" i="1"/>
  <c r="U962" i="1"/>
  <c r="U965" i="1"/>
  <c r="U964" i="1"/>
  <c r="U963" i="1"/>
  <c r="U966" i="1"/>
  <c r="U969" i="1"/>
  <c r="U968" i="1"/>
  <c r="U967" i="1"/>
  <c r="U970" i="1"/>
  <c r="U971" i="1"/>
  <c r="U973" i="1"/>
  <c r="U972" i="1"/>
  <c r="U974" i="1"/>
  <c r="U976" i="1"/>
  <c r="U975" i="1"/>
  <c r="U979" i="1"/>
  <c r="U980" i="1"/>
  <c r="U978" i="1"/>
  <c r="U977" i="1"/>
  <c r="U987" i="1"/>
  <c r="U988" i="1"/>
  <c r="U981" i="1"/>
  <c r="U983" i="1"/>
  <c r="U985" i="1"/>
  <c r="U982" i="1"/>
  <c r="U986" i="1"/>
  <c r="U984" i="1"/>
  <c r="U995" i="1"/>
  <c r="U989" i="1"/>
  <c r="U991" i="1"/>
  <c r="U992" i="1"/>
  <c r="U993" i="1"/>
  <c r="U990" i="1"/>
  <c r="U996" i="1"/>
  <c r="U994" i="1"/>
  <c r="U998" i="1"/>
  <c r="U999" i="1"/>
  <c r="U1002" i="1"/>
  <c r="U997" i="1"/>
  <c r="U1001" i="1"/>
  <c r="U1000" i="1"/>
  <c r="U1006" i="1"/>
  <c r="U1003" i="1"/>
  <c r="U1007" i="1"/>
  <c r="U1009" i="1"/>
  <c r="U1005" i="1"/>
  <c r="U1012" i="1"/>
  <c r="U1011" i="1"/>
  <c r="U1004" i="1"/>
  <c r="U1008" i="1"/>
  <c r="U1010" i="1"/>
  <c r="U1017" i="1"/>
  <c r="U1015" i="1"/>
  <c r="U1020" i="1"/>
  <c r="U1019" i="1"/>
  <c r="U1018" i="1"/>
  <c r="U1013" i="1"/>
  <c r="U1016" i="1"/>
  <c r="U1027" i="1"/>
  <c r="U1025" i="1"/>
  <c r="U1029" i="1"/>
  <c r="U1026" i="1"/>
  <c r="U1028" i="1"/>
  <c r="U1022" i="1"/>
  <c r="U1021" i="1"/>
  <c r="U1024" i="1"/>
  <c r="U1030" i="1"/>
  <c r="U1023" i="1"/>
  <c r="U1034" i="1"/>
  <c r="U1037" i="1"/>
  <c r="U1036" i="1"/>
  <c r="U1041" i="1"/>
  <c r="U1042" i="1"/>
  <c r="U1039" i="1"/>
  <c r="U1040" i="1"/>
  <c r="U1035" i="1"/>
  <c r="U1031" i="1"/>
  <c r="U1033" i="1"/>
  <c r="U1043" i="1"/>
  <c r="U1038" i="1"/>
  <c r="U1032" i="1"/>
  <c r="U1049" i="1"/>
  <c r="U1048" i="1"/>
  <c r="U1050" i="1"/>
  <c r="U1046" i="1"/>
  <c r="U1044" i="1"/>
  <c r="U1047" i="1"/>
  <c r="U1045" i="1"/>
  <c r="U1054" i="1"/>
  <c r="U1055" i="1"/>
  <c r="U1052" i="1"/>
  <c r="U1053" i="1"/>
  <c r="U1051" i="1"/>
  <c r="U1057" i="1"/>
  <c r="U1056" i="1"/>
  <c r="U1059" i="1"/>
  <c r="U1060" i="1"/>
  <c r="U1058" i="1"/>
  <c r="U1064" i="1"/>
  <c r="U1065" i="1"/>
  <c r="U1067" i="1"/>
  <c r="U1062" i="1"/>
  <c r="U1061" i="1"/>
  <c r="U1066" i="1"/>
  <c r="U1063" i="1"/>
  <c r="U1068" i="1"/>
  <c r="U1073" i="1"/>
  <c r="U1074" i="1"/>
  <c r="U1076" i="1"/>
  <c r="U1075" i="1"/>
  <c r="U1069" i="1"/>
  <c r="U1070" i="1"/>
  <c r="U1072" i="1"/>
  <c r="U1071" i="1"/>
  <c r="U1082" i="1"/>
  <c r="U1079" i="1"/>
  <c r="U1084" i="1"/>
  <c r="U1077" i="1"/>
  <c r="U1081" i="1"/>
  <c r="U1078" i="1"/>
  <c r="U1083" i="1"/>
  <c r="U1080" i="1"/>
  <c r="U1085" i="1"/>
  <c r="U1090" i="1"/>
  <c r="U1091" i="1"/>
  <c r="U1088" i="1"/>
  <c r="U1087" i="1"/>
  <c r="U1089" i="1"/>
  <c r="U1086" i="1"/>
  <c r="U1094" i="1"/>
  <c r="U1095" i="1"/>
  <c r="U1093" i="1"/>
  <c r="U1096" i="1"/>
  <c r="U1092" i="1"/>
  <c r="U1099" i="1"/>
  <c r="U1105" i="1"/>
  <c r="U1102" i="1"/>
  <c r="U1101" i="1"/>
  <c r="U1098" i="1"/>
  <c r="U1100" i="1"/>
  <c r="U1106" i="1"/>
  <c r="U1104" i="1"/>
  <c r="U1097" i="1"/>
  <c r="U1107" i="1"/>
  <c r="U1103" i="1"/>
  <c r="U1108" i="1"/>
  <c r="U1110" i="1"/>
  <c r="U1109" i="1"/>
  <c r="U1111" i="1"/>
  <c r="U1113" i="1"/>
  <c r="U1115" i="1"/>
  <c r="U1112" i="1"/>
  <c r="U1116" i="1"/>
  <c r="U1114" i="1"/>
  <c r="U1121" i="1"/>
  <c r="U1127" i="1"/>
  <c r="U1118" i="1"/>
  <c r="U1120" i="1"/>
  <c r="U1123" i="1"/>
  <c r="U1124" i="1"/>
  <c r="U1119" i="1"/>
  <c r="U1126" i="1"/>
  <c r="U1117" i="1"/>
  <c r="U1125" i="1"/>
  <c r="U1122" i="1"/>
  <c r="U1131" i="1"/>
  <c r="U1128" i="1"/>
  <c r="U1129" i="1"/>
  <c r="U1130" i="1"/>
  <c r="U1132" i="1"/>
  <c r="U1135" i="1"/>
  <c r="U1134" i="1"/>
  <c r="U1136" i="1"/>
  <c r="U1133" i="1"/>
  <c r="U1137" i="1"/>
  <c r="U1138" i="1"/>
  <c r="U1139" i="1"/>
  <c r="U1143" i="1"/>
  <c r="U1144" i="1"/>
  <c r="U1142" i="1"/>
  <c r="U1141" i="1"/>
  <c r="U1140" i="1"/>
  <c r="U1149" i="1"/>
  <c r="U1148" i="1"/>
  <c r="U1145" i="1"/>
  <c r="U1147" i="1"/>
  <c r="U1146" i="1"/>
  <c r="U1152" i="1"/>
  <c r="U1151" i="1"/>
  <c r="U1153" i="1"/>
  <c r="U1150" i="1"/>
  <c r="U1155" i="1"/>
  <c r="U1154" i="1"/>
  <c r="U1157" i="1"/>
  <c r="U1156" i="1"/>
  <c r="U1159" i="1"/>
  <c r="U1158" i="1"/>
  <c r="U1161" i="1"/>
  <c r="U1160" i="1"/>
  <c r="U1162" i="1"/>
  <c r="U1163" i="1"/>
  <c r="U1167" i="1"/>
  <c r="U1166" i="1"/>
  <c r="U1164" i="1"/>
  <c r="U1165" i="1"/>
  <c r="U1168" i="1"/>
  <c r="U1171" i="1"/>
  <c r="U1174" i="1"/>
  <c r="U1175" i="1"/>
  <c r="U1173" i="1"/>
  <c r="U1169" i="1"/>
  <c r="U1172" i="1"/>
  <c r="U1170" i="1"/>
  <c r="U1177" i="1"/>
  <c r="U1176" i="1"/>
  <c r="U1179" i="1"/>
  <c r="U1178" i="1"/>
  <c r="U1180" i="1"/>
  <c r="U1181" i="1"/>
  <c r="U1182" i="1"/>
  <c r="U1184" i="1"/>
  <c r="U1183" i="1"/>
  <c r="U1185" i="1"/>
  <c r="U1187" i="1"/>
  <c r="U1186" i="1"/>
  <c r="U1188" i="1"/>
  <c r="U1189" i="1"/>
  <c r="U1190" i="1"/>
  <c r="U1191" i="1"/>
  <c r="U1195" i="1"/>
  <c r="U1197" i="1"/>
  <c r="U1194" i="1"/>
  <c r="U1192" i="1"/>
  <c r="U1193" i="1"/>
  <c r="U1196" i="1"/>
  <c r="U1198" i="1"/>
  <c r="U1200" i="1"/>
  <c r="U1199" i="1"/>
  <c r="U1202" i="1"/>
  <c r="U1204" i="1"/>
  <c r="U1203" i="1"/>
  <c r="U1201" i="1"/>
  <c r="U1206" i="1"/>
  <c r="U1207" i="1"/>
  <c r="U1208" i="1"/>
  <c r="U1205" i="1"/>
  <c r="U1209" i="1"/>
  <c r="U1211" i="1"/>
  <c r="U1210" i="1"/>
  <c r="U1212" i="1"/>
  <c r="U1215" i="1"/>
  <c r="U1214" i="1"/>
  <c r="U1213" i="1"/>
  <c r="U1221" i="1"/>
  <c r="U1216" i="1"/>
  <c r="U1223" i="1"/>
  <c r="U1217" i="1"/>
  <c r="U1219" i="1"/>
  <c r="U1218" i="1"/>
  <c r="U1220" i="1"/>
  <c r="U1222" i="1"/>
  <c r="U1231" i="1"/>
  <c r="U1228" i="1"/>
  <c r="U1230" i="1"/>
  <c r="U1229" i="1"/>
  <c r="U1227" i="1"/>
  <c r="U1225" i="1"/>
  <c r="U1226" i="1"/>
  <c r="U1232" i="1"/>
  <c r="U1224" i="1"/>
  <c r="U1233" i="1"/>
  <c r="U1236" i="1"/>
  <c r="U1238" i="1"/>
  <c r="U1234" i="1"/>
  <c r="U1235" i="1"/>
  <c r="U1237" i="1"/>
  <c r="U1243" i="1"/>
  <c r="U1246" i="1"/>
  <c r="U1244" i="1"/>
  <c r="U1248" i="1"/>
  <c r="U1247" i="1"/>
  <c r="U1241" i="1"/>
  <c r="U1249" i="1"/>
  <c r="U1239" i="1"/>
  <c r="U1240" i="1"/>
  <c r="U1242" i="1"/>
  <c r="U1245" i="1"/>
  <c r="U1257" i="1"/>
  <c r="U1251" i="1"/>
  <c r="U1255" i="1"/>
  <c r="U1254" i="1"/>
  <c r="U1250" i="1"/>
  <c r="U1253" i="1"/>
  <c r="U1256" i="1"/>
  <c r="U1252" i="1"/>
  <c r="U1262" i="1"/>
  <c r="U1258" i="1"/>
  <c r="U1261" i="1"/>
  <c r="U1259" i="1"/>
  <c r="U1260" i="1"/>
  <c r="U1270" i="1"/>
  <c r="U1264" i="1"/>
  <c r="U1268" i="1"/>
  <c r="U1263" i="1"/>
  <c r="U1272" i="1"/>
  <c r="U1271" i="1"/>
  <c r="U1267" i="1"/>
  <c r="U1266" i="1"/>
  <c r="U1265" i="1"/>
  <c r="U1269" i="1"/>
  <c r="U1275" i="1"/>
  <c r="U1274" i="1"/>
  <c r="U1273" i="1"/>
  <c r="U1278" i="1"/>
  <c r="U1280" i="1"/>
  <c r="U1277" i="1"/>
  <c r="U1276" i="1"/>
  <c r="U1279" i="1"/>
  <c r="U1283" i="1"/>
  <c r="U1286" i="1"/>
  <c r="U1284" i="1"/>
  <c r="U1282" i="1"/>
  <c r="U1285" i="1"/>
  <c r="U1281" i="1"/>
  <c r="U1287" i="1"/>
  <c r="U1292" i="1"/>
  <c r="U1289" i="1"/>
  <c r="U1291" i="1"/>
  <c r="U1288" i="1"/>
  <c r="U1290" i="1"/>
  <c r="U1293" i="1"/>
  <c r="U1294" i="1"/>
  <c r="U1295" i="1"/>
  <c r="U1296" i="1"/>
  <c r="U1297" i="1"/>
  <c r="U1298" i="1"/>
  <c r="U1299" i="1"/>
  <c r="U1300" i="1"/>
  <c r="U1301" i="1"/>
  <c r="U1303" i="1"/>
  <c r="U1304" i="1"/>
  <c r="U1302" i="1"/>
  <c r="U1305" i="1"/>
  <c r="U1307" i="1"/>
  <c r="U1308" i="1"/>
  <c r="U1306" i="1"/>
  <c r="U1309" i="1"/>
  <c r="U1311" i="1"/>
  <c r="U1310" i="1"/>
  <c r="U1313" i="1"/>
  <c r="U1312" i="1"/>
  <c r="U1314" i="1"/>
  <c r="U1315" i="1"/>
  <c r="U1318" i="1"/>
  <c r="U1320" i="1"/>
  <c r="U1316" i="1"/>
  <c r="U1319" i="1"/>
  <c r="U1321" i="1"/>
  <c r="U1317" i="1"/>
  <c r="U1324" i="1"/>
  <c r="U1322" i="1"/>
  <c r="U1323" i="1"/>
  <c r="U1325" i="1"/>
  <c r="U1327" i="1"/>
  <c r="U1326" i="1"/>
  <c r="U1329" i="1"/>
  <c r="U1330" i="1"/>
  <c r="U1331" i="1"/>
  <c r="U1328" i="1"/>
  <c r="U1335" i="1"/>
  <c r="U1332" i="1"/>
  <c r="U1333" i="1"/>
  <c r="U1334" i="1"/>
  <c r="U1336" i="1"/>
  <c r="U1339" i="1"/>
  <c r="U1337" i="1"/>
  <c r="U1341" i="1"/>
  <c r="U1342" i="1"/>
  <c r="U1338" i="1"/>
  <c r="U1343" i="1"/>
  <c r="U1340" i="1"/>
  <c r="U1344" i="1"/>
  <c r="U1346" i="1"/>
  <c r="U1347" i="1"/>
  <c r="U1348" i="1"/>
  <c r="U1345" i="1"/>
  <c r="U1349" i="1"/>
  <c r="U1350" i="1"/>
  <c r="U1351" i="1"/>
  <c r="U1353" i="1"/>
  <c r="U1352" i="1"/>
  <c r="U1356" i="1"/>
  <c r="U1357" i="1"/>
  <c r="U1355" i="1"/>
  <c r="U1354" i="1"/>
  <c r="U1358" i="1"/>
  <c r="U1359" i="1"/>
  <c r="U1363" i="1"/>
  <c r="U1364" i="1"/>
  <c r="U1361" i="1"/>
  <c r="U1362" i="1"/>
  <c r="U1365" i="1"/>
  <c r="U1360" i="1"/>
  <c r="U1366" i="1"/>
  <c r="U1372" i="1"/>
  <c r="U1367" i="1"/>
  <c r="U1371" i="1"/>
  <c r="U1370" i="1"/>
  <c r="U1373" i="1"/>
  <c r="U1369" i="1"/>
  <c r="U1368" i="1"/>
  <c r="U1375" i="1"/>
  <c r="U1376" i="1"/>
  <c r="U1377" i="1"/>
  <c r="U1374" i="1"/>
  <c r="U1380" i="1"/>
  <c r="U1378" i="1"/>
  <c r="U1379" i="1"/>
  <c r="U1381" i="1"/>
  <c r="U1382" i="1"/>
  <c r="U1384" i="1"/>
  <c r="U1385" i="1"/>
  <c r="U1383" i="1"/>
  <c r="U1387" i="1"/>
  <c r="U1388" i="1"/>
  <c r="U1386" i="1"/>
  <c r="U1390" i="1"/>
  <c r="U1389" i="1"/>
  <c r="U1391" i="1"/>
  <c r="U1392" i="1"/>
  <c r="U1394" i="1"/>
  <c r="U1393" i="1"/>
  <c r="U1396" i="1"/>
  <c r="U1395" i="1"/>
  <c r="U1397" i="1"/>
  <c r="U1398" i="1"/>
  <c r="U1399" i="1"/>
  <c r="U1401" i="1"/>
  <c r="U1400" i="1"/>
  <c r="U1402" i="1"/>
  <c r="U1404" i="1"/>
  <c r="U1403" i="1"/>
  <c r="U1405" i="1"/>
  <c r="U1406" i="1"/>
  <c r="U1407" i="1"/>
  <c r="U1409" i="1"/>
  <c r="U1408" i="1"/>
  <c r="U1411" i="1"/>
  <c r="U1410" i="1"/>
  <c r="U1412" i="1"/>
  <c r="U1413" i="1"/>
  <c r="U1414" i="1"/>
  <c r="U1416" i="1"/>
  <c r="U1415" i="1"/>
  <c r="U1418" i="1"/>
  <c r="U1417" i="1"/>
  <c r="U1419" i="1"/>
  <c r="U1420" i="1"/>
  <c r="U1421" i="1"/>
  <c r="U1422" i="1"/>
  <c r="U1423" i="1"/>
  <c r="U1425" i="1"/>
  <c r="U1426" i="1"/>
  <c r="U1427" i="1"/>
  <c r="U1424" i="1"/>
  <c r="U1428" i="1"/>
  <c r="U1430" i="1"/>
  <c r="U1429" i="1"/>
  <c r="U1431" i="1"/>
  <c r="U1432" i="1"/>
  <c r="U1433" i="1"/>
  <c r="U1435" i="1"/>
  <c r="U1436" i="1"/>
  <c r="U1434" i="1"/>
  <c r="U1437" i="1"/>
  <c r="U1440" i="1"/>
  <c r="U1438" i="1"/>
  <c r="U1441" i="1"/>
  <c r="U1439" i="1"/>
  <c r="U1444" i="1"/>
  <c r="U1443" i="1"/>
  <c r="U1442" i="1"/>
  <c r="U1445" i="1"/>
  <c r="U1446" i="1"/>
  <c r="U1448" i="1"/>
  <c r="U1447" i="1"/>
  <c r="U1450" i="1"/>
  <c r="U1449" i="1"/>
  <c r="U1452" i="1"/>
  <c r="U1453" i="1"/>
  <c r="U1451" i="1"/>
  <c r="U1455" i="1"/>
  <c r="U1454" i="1"/>
  <c r="U1456" i="1"/>
  <c r="U1457" i="1"/>
  <c r="U1458" i="1"/>
  <c r="U1461" i="1"/>
  <c r="U1462" i="1"/>
  <c r="U1460" i="1"/>
  <c r="U1459" i="1"/>
  <c r="U1463" i="1"/>
  <c r="U1464" i="1"/>
  <c r="U1467" i="1"/>
  <c r="U1468" i="1"/>
  <c r="U1466" i="1"/>
  <c r="U1465" i="1"/>
  <c r="U1469" i="1"/>
  <c r="U1470" i="1"/>
  <c r="U1475" i="1"/>
  <c r="U1474" i="1"/>
  <c r="U1471" i="1"/>
  <c r="U1473" i="1"/>
  <c r="U1472" i="1"/>
  <c r="U1476" i="1"/>
  <c r="U1478" i="1"/>
  <c r="U1477" i="1"/>
  <c r="U1479" i="1"/>
  <c r="U1485" i="1"/>
  <c r="U1483" i="1"/>
  <c r="U1480" i="1"/>
  <c r="U1488" i="1"/>
  <c r="U1487" i="1"/>
  <c r="U1486" i="1"/>
  <c r="U1482" i="1"/>
  <c r="U1481" i="1"/>
  <c r="U1484" i="1"/>
  <c r="U1490" i="1"/>
  <c r="U1489" i="1"/>
  <c r="U1496" i="1"/>
  <c r="U1494" i="1"/>
  <c r="U1493" i="1"/>
  <c r="U1497" i="1"/>
  <c r="U1498" i="1"/>
  <c r="U1495" i="1"/>
  <c r="U1492" i="1"/>
  <c r="U1491" i="1"/>
  <c r="U1501" i="1"/>
  <c r="U1500" i="1"/>
  <c r="U1499" i="1"/>
  <c r="U1503" i="1"/>
  <c r="U1502" i="1"/>
  <c r="U1504" i="1"/>
  <c r="U1505" i="1"/>
  <c r="U1506" i="1"/>
  <c r="U1508" i="1"/>
  <c r="U1507" i="1"/>
  <c r="U1509" i="1"/>
  <c r="U1510" i="1"/>
  <c r="U1511" i="1"/>
  <c r="U1514" i="1"/>
  <c r="U1515" i="1"/>
  <c r="U1519" i="1"/>
  <c r="U1518" i="1"/>
  <c r="U1513" i="1"/>
  <c r="U1512" i="1"/>
  <c r="U1521" i="1"/>
  <c r="U1517" i="1"/>
  <c r="U1520" i="1"/>
  <c r="U1516" i="1"/>
  <c r="U1522" i="1"/>
  <c r="U1525" i="1"/>
  <c r="U1524" i="1"/>
  <c r="U1526" i="1"/>
  <c r="U1523" i="1"/>
  <c r="U1529" i="1"/>
  <c r="U1528" i="1"/>
  <c r="U1527" i="1"/>
  <c r="U1530" i="1"/>
  <c r="U1531" i="1"/>
  <c r="U1532" i="1"/>
  <c r="U1533" i="1"/>
  <c r="U1534" i="1"/>
  <c r="U1536" i="1"/>
  <c r="U1535" i="1"/>
  <c r="U1537" i="1"/>
  <c r="U1543" i="1"/>
  <c r="U1542" i="1"/>
  <c r="U1540" i="1"/>
  <c r="U1539" i="1"/>
  <c r="U1541" i="1"/>
  <c r="U1538" i="1"/>
  <c r="U1546" i="1"/>
  <c r="U1550" i="1"/>
  <c r="U1544" i="1"/>
  <c r="U1545" i="1"/>
  <c r="U1549" i="1"/>
  <c r="U1548" i="1"/>
  <c r="U1547" i="1"/>
  <c r="U1551" i="1"/>
  <c r="U1552" i="1"/>
  <c r="U1556" i="1"/>
  <c r="U1553" i="1"/>
  <c r="U1557" i="1"/>
  <c r="U1555" i="1"/>
  <c r="U1554" i="1"/>
  <c r="U1558" i="1"/>
  <c r="U1559" i="1"/>
  <c r="U1560" i="1"/>
  <c r="U1565" i="1"/>
  <c r="U1564" i="1"/>
  <c r="U1561" i="1"/>
  <c r="U1563" i="1"/>
  <c r="U1562" i="1"/>
  <c r="U1572" i="1"/>
  <c r="U1567" i="1"/>
  <c r="U1568" i="1"/>
  <c r="U1566" i="1"/>
  <c r="U1570" i="1"/>
  <c r="U1569" i="1"/>
  <c r="U1573" i="1"/>
  <c r="U1571" i="1"/>
  <c r="U1576" i="1"/>
  <c r="U1578" i="1"/>
  <c r="U1577" i="1"/>
  <c r="U1575" i="1"/>
  <c r="U1580" i="1"/>
  <c r="U1579" i="1"/>
  <c r="U1574" i="1"/>
  <c r="U1582" i="1"/>
  <c r="U1585" i="1"/>
  <c r="U1583" i="1"/>
  <c r="U1581" i="1"/>
  <c r="U1584" i="1"/>
  <c r="U1586" i="1"/>
  <c r="U1587" i="1"/>
  <c r="U1591" i="1"/>
  <c r="U1590" i="1"/>
  <c r="U1589" i="1"/>
  <c r="U1588" i="1"/>
  <c r="U1594" i="1"/>
  <c r="U1593" i="1"/>
  <c r="U1592" i="1"/>
  <c r="U1599" i="1"/>
  <c r="U1602" i="1"/>
  <c r="U1600" i="1"/>
  <c r="U1595" i="1"/>
  <c r="U1596" i="1"/>
  <c r="U1601" i="1"/>
  <c r="U1597" i="1"/>
  <c r="U1598" i="1"/>
  <c r="U1603" i="1"/>
  <c r="U1604" i="1"/>
  <c r="U1605" i="1"/>
  <c r="U1606" i="1"/>
  <c r="U1607" i="1"/>
  <c r="U1608" i="1"/>
  <c r="U1609" i="1"/>
  <c r="U1611" i="1"/>
  <c r="U1610" i="1"/>
  <c r="U1612" i="1"/>
  <c r="U1615" i="1"/>
  <c r="U1614" i="1"/>
  <c r="U1616" i="1"/>
  <c r="U1613" i="1"/>
  <c r="U1619" i="1"/>
  <c r="U1617" i="1"/>
  <c r="U1618" i="1"/>
  <c r="U1620" i="1"/>
  <c r="U1621" i="1"/>
  <c r="U1622" i="1"/>
  <c r="U1624" i="1"/>
  <c r="U1623" i="1"/>
  <c r="U1627" i="1"/>
  <c r="U1629" i="1"/>
  <c r="U1626" i="1"/>
  <c r="U1628" i="1"/>
  <c r="U1625" i="1"/>
  <c r="U1630" i="1"/>
  <c r="U1632" i="1"/>
  <c r="U1631" i="1"/>
  <c r="U1633" i="1"/>
  <c r="U1634" i="1"/>
  <c r="U1635" i="1"/>
  <c r="U1638" i="1"/>
  <c r="U1636" i="1"/>
  <c r="U1637" i="1"/>
  <c r="U1642" i="1"/>
  <c r="U1641" i="1"/>
  <c r="U1640" i="1"/>
  <c r="U1639" i="1"/>
  <c r="U1643" i="1"/>
  <c r="U1647" i="1"/>
  <c r="U1646" i="1"/>
  <c r="U1644" i="1"/>
  <c r="U1645" i="1"/>
  <c r="U1651" i="1"/>
  <c r="U1649" i="1"/>
  <c r="U1650" i="1"/>
  <c r="U1648" i="1"/>
  <c r="U1654" i="1"/>
  <c r="U1653" i="1"/>
  <c r="U1652" i="1"/>
  <c r="U1657" i="1"/>
  <c r="U1655" i="1"/>
  <c r="U1656" i="1"/>
  <c r="U1663" i="1"/>
  <c r="U1658" i="1"/>
  <c r="U1662" i="1"/>
  <c r="U1660" i="1"/>
  <c r="U1661" i="1"/>
  <c r="U1659" i="1"/>
  <c r="U1664" i="1"/>
  <c r="U1665" i="1"/>
  <c r="U1668" i="1"/>
  <c r="U1671" i="1"/>
  <c r="U1672" i="1"/>
  <c r="U1667" i="1"/>
  <c r="U1666" i="1"/>
  <c r="U1670" i="1"/>
  <c r="U1669" i="1"/>
  <c r="U1677" i="1"/>
  <c r="U1674" i="1"/>
  <c r="U1676" i="1"/>
  <c r="U1675" i="1"/>
  <c r="U1673" i="1"/>
  <c r="U1678" i="1"/>
  <c r="U1679" i="1"/>
  <c r="U1680" i="1"/>
  <c r="U1681" i="1"/>
  <c r="U1682" i="1"/>
  <c r="U1683" i="1"/>
  <c r="U1684" i="1"/>
  <c r="U1685" i="1"/>
  <c r="U1687" i="1"/>
  <c r="U1686" i="1"/>
  <c r="U1688" i="1"/>
  <c r="U1689" i="1"/>
  <c r="U1690" i="1"/>
  <c r="U1694" i="1"/>
  <c r="U1693" i="1"/>
  <c r="U1691" i="1"/>
  <c r="U1692" i="1"/>
  <c r="U1697" i="1"/>
  <c r="U1695" i="1"/>
  <c r="U1696" i="1"/>
  <c r="U1699" i="1"/>
  <c r="U1698" i="1"/>
  <c r="U1700" i="1"/>
  <c r="U1702" i="1"/>
  <c r="U1701" i="1"/>
  <c r="U1704" i="1"/>
  <c r="U1705" i="1"/>
  <c r="U1703" i="1"/>
  <c r="U1710" i="1"/>
  <c r="U1706" i="1"/>
  <c r="U1709" i="1"/>
  <c r="U1708" i="1"/>
  <c r="U1707" i="1"/>
  <c r="U1713" i="1"/>
  <c r="U1712" i="1"/>
  <c r="U1714" i="1"/>
  <c r="U1711" i="1"/>
  <c r="U1717" i="1"/>
  <c r="U1716" i="1"/>
  <c r="U1715" i="1"/>
  <c r="U1718" i="1"/>
  <c r="U1719" i="1"/>
  <c r="U1720" i="1"/>
  <c r="U1721" i="1"/>
  <c r="U1723" i="1"/>
  <c r="U1722" i="1"/>
  <c r="U1724" i="1"/>
  <c r="U1725" i="1"/>
  <c r="U1726" i="1"/>
  <c r="U1727" i="1"/>
  <c r="U1728" i="1"/>
  <c r="U1729" i="1"/>
  <c r="U1730" i="1"/>
  <c r="U1731" i="1"/>
  <c r="U1733" i="1"/>
  <c r="U1732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7" i="1"/>
  <c r="U1746" i="1"/>
  <c r="U1751" i="1"/>
  <c r="U1750" i="1"/>
  <c r="U1749" i="1"/>
  <c r="U1748" i="1"/>
  <c r="U1754" i="1"/>
  <c r="U1753" i="1"/>
  <c r="U1752" i="1"/>
  <c r="U1755" i="1"/>
  <c r="U1756" i="1"/>
  <c r="U1757" i="1"/>
  <c r="U1759" i="1"/>
  <c r="U1758" i="1"/>
  <c r="U1760" i="1"/>
  <c r="U1762" i="1"/>
  <c r="U1765" i="1"/>
  <c r="U1763" i="1"/>
  <c r="U1761" i="1"/>
  <c r="U1764" i="1"/>
  <c r="U1768" i="1"/>
  <c r="U1766" i="1"/>
  <c r="U1767" i="1"/>
  <c r="U1769" i="1"/>
  <c r="U1771" i="1"/>
  <c r="U1770" i="1"/>
  <c r="U1772" i="1"/>
  <c r="U1779" i="1"/>
  <c r="U1778" i="1"/>
  <c r="U1774" i="1"/>
  <c r="U1777" i="1"/>
  <c r="U1773" i="1"/>
  <c r="U1776" i="1"/>
  <c r="U1775" i="1"/>
  <c r="U1781" i="1"/>
  <c r="U1780" i="1"/>
  <c r="U1782" i="1"/>
  <c r="U1783" i="1"/>
  <c r="U1784" i="1"/>
  <c r="U1785" i="1"/>
  <c r="U1787" i="1"/>
  <c r="U1788" i="1"/>
  <c r="U1786" i="1"/>
  <c r="U1789" i="1"/>
  <c r="U1791" i="1"/>
  <c r="U1790" i="1"/>
  <c r="U1792" i="1"/>
  <c r="U1794" i="1"/>
  <c r="U1793" i="1"/>
  <c r="U1795" i="1"/>
  <c r="U1796" i="1"/>
  <c r="U1797" i="1"/>
  <c r="U1799" i="1"/>
  <c r="U1798" i="1"/>
  <c r="U1800" i="1"/>
  <c r="U1801" i="1"/>
  <c r="U1802" i="1"/>
  <c r="U1805" i="1"/>
  <c r="U1806" i="1"/>
  <c r="U1804" i="1"/>
  <c r="U1803" i="1"/>
  <c r="U1807" i="1"/>
  <c r="U1808" i="1"/>
  <c r="U1809" i="1"/>
  <c r="U1810" i="1"/>
  <c r="U1812" i="1"/>
  <c r="U1811" i="1"/>
  <c r="U1816" i="1"/>
  <c r="U1813" i="1"/>
  <c r="U1815" i="1"/>
  <c r="U1814" i="1"/>
  <c r="U1817" i="1"/>
  <c r="U1818" i="1"/>
  <c r="U1819" i="1"/>
  <c r="U1822" i="1"/>
  <c r="U1823" i="1"/>
  <c r="U1824" i="1"/>
  <c r="U1821" i="1"/>
  <c r="U1820" i="1"/>
  <c r="U1827" i="1"/>
  <c r="U1826" i="1"/>
  <c r="U1825" i="1"/>
  <c r="U1828" i="1"/>
  <c r="U1829" i="1"/>
  <c r="U1831" i="1"/>
  <c r="U1832" i="1"/>
  <c r="U1830" i="1"/>
  <c r="U1833" i="1"/>
  <c r="U1836" i="1"/>
  <c r="U1835" i="1"/>
  <c r="U1834" i="1"/>
  <c r="U1837" i="1"/>
  <c r="U1839" i="1"/>
  <c r="U1838" i="1"/>
  <c r="U1840" i="1"/>
  <c r="U1844" i="1"/>
  <c r="U1843" i="1"/>
  <c r="U1841" i="1"/>
  <c r="U1842" i="1"/>
  <c r="U1846" i="1"/>
  <c r="U1847" i="1"/>
  <c r="U1852" i="1"/>
  <c r="U1848" i="1"/>
  <c r="U1845" i="1"/>
  <c r="U1851" i="1"/>
  <c r="U1850" i="1"/>
  <c r="U1849" i="1"/>
  <c r="U1853" i="1"/>
  <c r="U1854" i="1"/>
  <c r="U1855" i="1"/>
  <c r="U1856" i="1"/>
  <c r="U1857" i="1"/>
  <c r="U1859" i="1"/>
  <c r="U1858" i="1"/>
  <c r="U1860" i="1"/>
  <c r="U1861" i="1"/>
  <c r="U1863" i="1"/>
  <c r="U1862" i="1"/>
  <c r="U1864" i="1"/>
  <c r="U1865" i="1"/>
  <c r="U1866" i="1"/>
  <c r="U1867" i="1"/>
  <c r="U1868" i="1"/>
  <c r="U1869" i="1"/>
  <c r="U1872" i="1"/>
  <c r="U1870" i="1"/>
  <c r="U1871" i="1"/>
  <c r="U1876" i="1"/>
  <c r="U1874" i="1"/>
  <c r="U1873" i="1"/>
  <c r="U1875" i="1"/>
  <c r="U1879" i="1"/>
  <c r="U1878" i="1"/>
  <c r="U1877" i="1"/>
  <c r="U1883" i="1"/>
  <c r="U1881" i="1"/>
  <c r="U1882" i="1"/>
  <c r="U1880" i="1"/>
  <c r="U1884" i="1"/>
  <c r="U1886" i="1"/>
  <c r="U1885" i="1"/>
  <c r="U1888" i="1"/>
  <c r="U1889" i="1"/>
  <c r="U1887" i="1"/>
  <c r="U1890" i="1"/>
  <c r="U1891" i="1"/>
  <c r="U1893" i="1"/>
  <c r="U1892" i="1"/>
  <c r="U1894" i="1"/>
  <c r="U1896" i="1"/>
  <c r="U1895" i="1"/>
  <c r="U1898" i="1"/>
  <c r="U1897" i="1"/>
  <c r="U1899" i="1"/>
  <c r="U1900" i="1"/>
  <c r="U1901" i="1"/>
  <c r="U1902" i="1"/>
  <c r="U1903" i="1"/>
  <c r="U1904" i="1"/>
  <c r="U1905" i="1"/>
  <c r="U1910" i="1"/>
  <c r="U1907" i="1"/>
  <c r="U1908" i="1"/>
  <c r="U1909" i="1"/>
  <c r="U1906" i="1"/>
  <c r="U1913" i="1"/>
  <c r="U1914" i="1"/>
  <c r="U1911" i="1"/>
  <c r="U1912" i="1"/>
  <c r="U1916" i="1"/>
  <c r="U1917" i="1"/>
  <c r="U1915" i="1"/>
  <c r="U1918" i="1"/>
  <c r="U1919" i="1"/>
  <c r="U1920" i="1"/>
  <c r="U1921" i="1"/>
  <c r="U1922" i="1"/>
  <c r="U1923" i="1"/>
  <c r="U1925" i="1"/>
  <c r="U1924" i="1"/>
  <c r="U1926" i="1"/>
  <c r="U1929" i="1"/>
  <c r="U1928" i="1"/>
  <c r="U1927" i="1"/>
  <c r="U1931" i="1"/>
  <c r="U1930" i="1"/>
  <c r="U1932" i="1"/>
  <c r="U1933" i="1"/>
  <c r="U1934" i="1"/>
  <c r="U1938" i="1"/>
  <c r="U1939" i="1"/>
  <c r="U1935" i="1"/>
  <c r="U1937" i="1"/>
  <c r="U1936" i="1"/>
  <c r="U1940" i="1"/>
  <c r="U1942" i="1"/>
  <c r="U1941" i="1"/>
  <c r="U1943" i="1"/>
  <c r="U1945" i="1"/>
  <c r="U1944" i="1"/>
  <c r="U1946" i="1"/>
  <c r="U1947" i="1"/>
  <c r="U1950" i="1"/>
  <c r="U1949" i="1"/>
  <c r="U1948" i="1"/>
  <c r="U1951" i="1"/>
  <c r="U1953" i="1"/>
  <c r="U1954" i="1"/>
  <c r="U1955" i="1"/>
  <c r="U1956" i="1"/>
  <c r="U1957" i="1"/>
  <c r="U1958" i="1"/>
  <c r="U1959" i="1"/>
  <c r="U1961" i="1"/>
  <c r="U1960" i="1"/>
  <c r="U1962" i="1"/>
  <c r="U1963" i="1"/>
  <c r="U1966" i="1"/>
  <c r="U1967" i="1"/>
  <c r="U1964" i="1"/>
  <c r="U1968" i="1"/>
  <c r="U1969" i="1"/>
  <c r="U1970" i="1"/>
  <c r="U1971" i="1"/>
  <c r="U1972" i="1"/>
  <c r="U1973" i="1"/>
  <c r="U1974" i="1"/>
  <c r="U1976" i="1"/>
  <c r="U1975" i="1"/>
  <c r="U1979" i="1"/>
  <c r="U1977" i="1"/>
  <c r="U1978" i="1"/>
  <c r="U1981" i="1"/>
  <c r="U1980" i="1"/>
  <c r="U1982" i="1"/>
  <c r="U1985" i="1"/>
  <c r="U1984" i="1"/>
  <c r="U1983" i="1"/>
  <c r="U1986" i="1"/>
  <c r="U1987" i="1"/>
  <c r="U1990" i="1"/>
  <c r="U1988" i="1"/>
  <c r="U1989" i="1"/>
  <c r="U1993" i="1"/>
  <c r="U1992" i="1"/>
  <c r="U1991" i="1"/>
  <c r="U1996" i="1"/>
  <c r="U1994" i="1"/>
  <c r="U1997" i="1"/>
  <c r="U1995" i="1"/>
  <c r="U1999" i="1"/>
  <c r="U1998" i="1"/>
  <c r="U2000" i="1"/>
  <c r="U2006" i="1"/>
  <c r="U2003" i="1"/>
  <c r="U2004" i="1"/>
  <c r="U2002" i="1"/>
  <c r="U2001" i="1"/>
  <c r="U2005" i="1"/>
  <c r="U2007" i="1"/>
  <c r="U2010" i="1"/>
  <c r="U2008" i="1"/>
  <c r="U2009" i="1"/>
  <c r="U2011" i="1"/>
  <c r="U2014" i="1"/>
  <c r="U2015" i="1"/>
  <c r="U2012" i="1"/>
  <c r="U2013" i="1"/>
  <c r="U2016" i="1"/>
  <c r="U2018" i="1"/>
  <c r="U2017" i="1"/>
  <c r="U2021" i="1"/>
  <c r="U2019" i="1"/>
  <c r="U2020" i="1"/>
  <c r="U2022" i="1"/>
  <c r="U2024" i="1"/>
  <c r="U2026" i="1"/>
  <c r="U2027" i="1"/>
  <c r="U2023" i="1"/>
  <c r="U2025" i="1"/>
  <c r="U2029" i="1"/>
  <c r="U2028" i="1"/>
  <c r="U2032" i="1"/>
  <c r="U2034" i="1"/>
  <c r="U2031" i="1"/>
  <c r="U2030" i="1"/>
  <c r="U2033" i="1"/>
  <c r="U2035" i="1"/>
  <c r="U2036" i="1"/>
  <c r="U2037" i="1"/>
  <c r="U2038" i="1"/>
  <c r="U2039" i="1"/>
  <c r="U2040" i="1"/>
  <c r="U2041" i="1"/>
  <c r="U2042" i="1"/>
  <c r="U2043" i="1"/>
  <c r="U2044" i="1"/>
  <c r="U2045" i="1"/>
  <c r="U2047" i="1"/>
  <c r="U2046" i="1"/>
  <c r="U2049" i="1"/>
  <c r="U2048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5" i="1"/>
  <c r="U2064" i="1"/>
  <c r="U2066" i="1"/>
  <c r="U2068" i="1"/>
  <c r="U2067" i="1"/>
  <c r="U2071" i="1"/>
  <c r="U2072" i="1"/>
  <c r="U2069" i="1"/>
  <c r="U2070" i="1"/>
  <c r="U2073" i="1"/>
  <c r="U2076" i="1"/>
  <c r="U2074" i="1"/>
  <c r="U2075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90" i="1"/>
  <c r="U2089" i="1"/>
  <c r="U2091" i="1"/>
  <c r="U2092" i="1"/>
  <c r="U2093" i="1"/>
  <c r="U2094" i="1"/>
  <c r="U2096" i="1"/>
  <c r="U2095" i="1"/>
  <c r="U2097" i="1"/>
  <c r="U2098" i="1"/>
  <c r="U2099" i="1"/>
  <c r="U2100" i="1"/>
  <c r="U2101" i="1"/>
  <c r="U2102" i="1"/>
  <c r="U2103" i="1"/>
  <c r="U2107" i="1"/>
  <c r="U2104" i="1"/>
  <c r="U2108" i="1"/>
  <c r="U2106" i="1"/>
  <c r="U2105" i="1"/>
  <c r="U2109" i="1"/>
  <c r="U2111" i="1"/>
  <c r="U2110" i="1"/>
  <c r="U2115" i="1"/>
  <c r="U2114" i="1"/>
  <c r="U2112" i="1"/>
  <c r="U2113" i="1"/>
  <c r="U2119" i="1"/>
  <c r="U2120" i="1"/>
  <c r="U2122" i="1"/>
  <c r="U2117" i="1"/>
  <c r="U2123" i="1"/>
  <c r="U2118" i="1"/>
  <c r="U2116" i="1"/>
  <c r="U2121" i="1"/>
  <c r="U2124" i="1"/>
  <c r="U2125" i="1"/>
  <c r="U2129" i="1"/>
  <c r="U2126" i="1"/>
  <c r="U2128" i="1"/>
  <c r="U2127" i="1"/>
  <c r="U2130" i="1"/>
  <c r="U2131" i="1"/>
  <c r="U2132" i="1"/>
  <c r="U2133" i="1"/>
  <c r="U2135" i="1"/>
  <c r="U2136" i="1"/>
  <c r="U2134" i="1"/>
  <c r="U2137" i="1"/>
  <c r="U2138" i="1"/>
  <c r="U2140" i="1"/>
  <c r="U2139" i="1"/>
  <c r="U2141" i="1"/>
  <c r="U2142" i="1"/>
  <c r="U2143" i="1"/>
  <c r="U2145" i="1"/>
  <c r="U2144" i="1"/>
  <c r="U2147" i="1"/>
  <c r="U2146" i="1"/>
  <c r="U2150" i="1"/>
  <c r="U2148" i="1"/>
  <c r="U2149" i="1"/>
  <c r="U2152" i="1"/>
  <c r="U2151" i="1"/>
  <c r="U2154" i="1"/>
  <c r="U2153" i="1"/>
  <c r="U2157" i="1"/>
  <c r="U2155" i="1"/>
  <c r="U2156" i="1"/>
  <c r="U2158" i="1"/>
  <c r="U2159" i="1"/>
  <c r="U2161" i="1"/>
  <c r="U2160" i="1"/>
  <c r="U2162" i="1"/>
  <c r="U2163" i="1"/>
  <c r="U2164" i="1"/>
  <c r="U2166" i="1"/>
  <c r="U2165" i="1"/>
  <c r="U2168" i="1"/>
  <c r="U2167" i="1"/>
  <c r="U2170" i="1"/>
  <c r="U2173" i="1"/>
  <c r="U2174" i="1"/>
  <c r="U2169" i="1"/>
  <c r="U2172" i="1"/>
  <c r="U2175" i="1"/>
  <c r="U2171" i="1"/>
  <c r="U2176" i="1"/>
  <c r="U2177" i="1"/>
  <c r="U2179" i="1"/>
  <c r="U2178" i="1"/>
  <c r="U2183" i="1"/>
  <c r="U2182" i="1"/>
  <c r="U2181" i="1"/>
  <c r="U2185" i="1"/>
  <c r="U2184" i="1"/>
  <c r="U2186" i="1"/>
  <c r="U2187" i="1"/>
  <c r="U2189" i="1"/>
  <c r="U2192" i="1"/>
  <c r="U2188" i="1"/>
  <c r="U2190" i="1"/>
  <c r="U2191" i="1"/>
  <c r="U2198" i="1"/>
  <c r="U2197" i="1"/>
  <c r="U2194" i="1"/>
  <c r="U2195" i="1"/>
  <c r="U2193" i="1"/>
  <c r="U2196" i="1"/>
  <c r="U2200" i="1"/>
  <c r="U2199" i="1"/>
  <c r="U2203" i="1"/>
  <c r="U2202" i="1"/>
  <c r="U2201" i="1"/>
  <c r="U2205" i="1"/>
  <c r="U2204" i="1"/>
  <c r="U2208" i="1"/>
  <c r="U2206" i="1"/>
  <c r="U2207" i="1"/>
  <c r="U2210" i="1"/>
  <c r="U2209" i="1"/>
  <c r="U2211" i="1"/>
  <c r="U2213" i="1"/>
  <c r="U2214" i="1"/>
  <c r="U2212" i="1"/>
  <c r="U2215" i="1"/>
  <c r="U2216" i="1"/>
  <c r="U2217" i="1"/>
  <c r="U2222" i="1"/>
  <c r="U2218" i="1"/>
  <c r="U2220" i="1"/>
  <c r="U2219" i="1"/>
  <c r="U2221" i="1"/>
  <c r="U2223" i="1"/>
  <c r="U2226" i="1"/>
  <c r="U2225" i="1"/>
  <c r="U2224" i="1"/>
  <c r="U2227" i="1"/>
  <c r="U2230" i="1"/>
  <c r="U2228" i="1"/>
  <c r="U2229" i="1"/>
  <c r="U2232" i="1"/>
  <c r="U2231" i="1"/>
  <c r="U2233" i="1"/>
  <c r="U2234" i="1"/>
  <c r="U2235" i="1"/>
  <c r="U2236" i="1"/>
  <c r="U2237" i="1"/>
  <c r="U2238" i="1"/>
  <c r="U2249" i="1"/>
  <c r="U2247" i="1"/>
  <c r="U2246" i="1"/>
  <c r="U2244" i="1"/>
  <c r="U2240" i="1"/>
  <c r="U2245" i="1"/>
  <c r="U2243" i="1"/>
  <c r="U2241" i="1"/>
  <c r="U2248" i="1"/>
  <c r="U2242" i="1"/>
  <c r="U2239" i="1"/>
  <c r="U2253" i="1"/>
  <c r="U2251" i="1"/>
  <c r="U2250" i="1"/>
  <c r="U2252" i="1"/>
  <c r="U2255" i="1"/>
  <c r="U2254" i="1"/>
  <c r="U2257" i="1"/>
  <c r="U2256" i="1"/>
  <c r="U2258" i="1"/>
  <c r="U2260" i="1"/>
  <c r="U2259" i="1"/>
  <c r="U2261" i="1"/>
  <c r="U2264" i="1"/>
  <c r="U2263" i="1"/>
  <c r="U2262" i="1"/>
  <c r="U2268" i="1"/>
  <c r="U2267" i="1"/>
  <c r="U2265" i="1"/>
  <c r="U2266" i="1"/>
  <c r="U2272" i="1"/>
  <c r="U2271" i="1"/>
  <c r="U2270" i="1"/>
  <c r="U2269" i="1"/>
  <c r="U2275" i="1"/>
  <c r="U2276" i="1"/>
  <c r="U2274" i="1"/>
  <c r="U2273" i="1"/>
  <c r="U2283" i="1"/>
  <c r="U2281" i="1"/>
  <c r="U2280" i="1"/>
  <c r="U2282" i="1"/>
  <c r="U2277" i="1"/>
  <c r="U2278" i="1"/>
  <c r="U2279" i="1"/>
  <c r="U2285" i="1"/>
  <c r="U2284" i="1"/>
  <c r="U2286" i="1"/>
  <c r="U2287" i="1"/>
  <c r="U2291" i="1"/>
  <c r="U2290" i="1"/>
  <c r="U2292" i="1"/>
  <c r="U2295" i="1"/>
  <c r="U2294" i="1"/>
  <c r="U2288" i="1"/>
  <c r="U2293" i="1"/>
  <c r="U2289" i="1"/>
  <c r="U2296" i="1"/>
  <c r="U2297" i="1"/>
  <c r="U2299" i="1"/>
  <c r="U2301" i="1"/>
  <c r="U2302" i="1"/>
  <c r="U2300" i="1"/>
  <c r="U2327" i="1"/>
  <c r="U2320" i="1"/>
  <c r="U2315" i="1"/>
  <c r="U2329" i="1"/>
  <c r="U2311" i="1"/>
  <c r="U2318" i="1"/>
  <c r="U2341" i="1"/>
  <c r="U2333" i="1"/>
  <c r="U2339" i="1"/>
  <c r="U2337" i="1"/>
  <c r="U2319" i="1"/>
  <c r="U2340" i="1"/>
  <c r="U2338" i="1"/>
  <c r="U2332" i="1"/>
  <c r="U2331" i="1"/>
  <c r="U2323" i="1"/>
  <c r="U2322" i="1"/>
  <c r="U2316" i="1"/>
  <c r="U2324" i="1"/>
  <c r="U2328" i="1"/>
  <c r="U2325" i="1"/>
  <c r="U2314" i="1"/>
  <c r="U2334" i="1"/>
  <c r="U2317" i="1"/>
  <c r="U2313" i="1"/>
  <c r="U2305" i="1"/>
  <c r="U2304" i="1"/>
  <c r="U2303" i="1"/>
  <c r="U2335" i="1"/>
  <c r="U2312" i="1"/>
  <c r="U2309" i="1"/>
  <c r="U2326" i="1"/>
  <c r="U2336" i="1"/>
  <c r="U2330" i="1"/>
  <c r="U2321" i="1"/>
  <c r="U2308" i="1"/>
  <c r="U2307" i="1"/>
  <c r="U2306" i="1"/>
  <c r="U2310" i="1"/>
  <c r="U2342" i="1"/>
  <c r="U2344" i="1"/>
  <c r="U2343" i="1"/>
  <c r="U2347" i="1"/>
  <c r="U2348" i="1"/>
  <c r="U2345" i="1"/>
  <c r="U2346" i="1"/>
  <c r="U2349" i="1"/>
  <c r="U2352" i="1"/>
  <c r="U2351" i="1"/>
  <c r="U2350" i="1"/>
  <c r="U2353" i="1"/>
  <c r="U2355" i="1"/>
  <c r="U2354" i="1"/>
  <c r="U2356" i="1"/>
  <c r="U2357" i="1"/>
  <c r="U2360" i="1"/>
  <c r="U2359" i="1"/>
  <c r="U2358" i="1"/>
  <c r="U2361" i="1"/>
  <c r="U2363" i="1"/>
  <c r="U2362" i="1"/>
  <c r="U2364" i="1"/>
  <c r="U2366" i="1"/>
  <c r="U2365" i="1"/>
  <c r="U2368" i="1"/>
  <c r="U2370" i="1"/>
  <c r="U2369" i="1"/>
  <c r="U2367" i="1"/>
  <c r="U2373" i="1"/>
  <c r="U2372" i="1"/>
  <c r="U2371" i="1"/>
  <c r="U2375" i="1"/>
  <c r="U2374" i="1"/>
  <c r="U2376" i="1"/>
  <c r="U2380" i="1"/>
  <c r="U2379" i="1"/>
  <c r="U2381" i="1"/>
  <c r="U2377" i="1"/>
  <c r="U2378" i="1"/>
  <c r="U2384" i="1"/>
  <c r="U2383" i="1"/>
  <c r="U2382" i="1"/>
  <c r="U2386" i="1"/>
  <c r="U2387" i="1"/>
  <c r="U2385" i="1"/>
  <c r="U2388" i="1"/>
  <c r="U2389" i="1"/>
  <c r="U2390" i="1"/>
  <c r="U2391" i="1"/>
  <c r="U2393" i="1"/>
  <c r="U2394" i="1"/>
  <c r="U2392" i="1"/>
  <c r="U2396" i="1"/>
  <c r="U2395" i="1"/>
  <c r="U2397" i="1"/>
  <c r="U2398" i="1"/>
  <c r="U2399" i="1"/>
  <c r="U2401" i="1"/>
  <c r="U2403" i="1"/>
  <c r="U2402" i="1"/>
  <c r="U2400" i="1"/>
  <c r="U2404" i="1"/>
  <c r="U2405" i="1"/>
  <c r="U2409" i="1"/>
  <c r="U2407" i="1"/>
  <c r="U2406" i="1"/>
  <c r="U2410" i="1"/>
  <c r="U2408" i="1"/>
  <c r="U2413" i="1"/>
  <c r="U2412" i="1"/>
  <c r="U2411" i="1"/>
  <c r="U2414" i="1"/>
  <c r="U2417" i="1"/>
  <c r="U2416" i="1"/>
  <c r="U2415" i="1"/>
  <c r="U2418" i="1"/>
  <c r="U2419" i="1"/>
  <c r="U2420" i="1"/>
  <c r="U2421" i="1"/>
  <c r="U2422" i="1"/>
  <c r="U2423" i="1"/>
  <c r="U2425" i="1"/>
  <c r="U2424" i="1"/>
  <c r="U2426" i="1"/>
  <c r="U2427" i="1"/>
  <c r="U2428" i="1"/>
  <c r="U2429" i="1"/>
  <c r="U2432" i="1"/>
  <c r="U2431" i="1"/>
  <c r="U2433" i="1"/>
  <c r="U2434" i="1"/>
  <c r="U2430" i="1"/>
  <c r="U2435" i="1"/>
  <c r="U2436" i="1"/>
  <c r="U2437" i="1"/>
  <c r="U2438" i="1"/>
  <c r="U2440" i="1"/>
  <c r="U2439" i="1"/>
  <c r="U2441" i="1"/>
  <c r="U2442" i="1"/>
  <c r="U2443" i="1"/>
  <c r="U2449" i="1"/>
  <c r="U2447" i="1"/>
  <c r="U2445" i="1"/>
  <c r="U2446" i="1"/>
  <c r="U2448" i="1"/>
  <c r="U2444" i="1"/>
  <c r="U2450" i="1"/>
  <c r="U2451" i="1"/>
  <c r="U2453" i="1"/>
  <c r="U2454" i="1"/>
  <c r="U2452" i="1"/>
  <c r="U2456" i="1"/>
  <c r="U2455" i="1"/>
  <c r="U2458" i="1"/>
  <c r="U2457" i="1"/>
  <c r="U2461" i="1"/>
  <c r="U2459" i="1"/>
  <c r="U2460" i="1"/>
  <c r="U2463" i="1"/>
  <c r="U2462" i="1"/>
  <c r="U2464" i="1"/>
  <c r="U2467" i="1"/>
  <c r="U2466" i="1"/>
  <c r="U2465" i="1"/>
  <c r="U2468" i="1"/>
  <c r="U2470" i="1"/>
  <c r="U2471" i="1"/>
  <c r="U2469" i="1"/>
  <c r="U2473" i="1"/>
  <c r="U2474" i="1"/>
  <c r="U2472" i="1"/>
  <c r="U2476" i="1"/>
  <c r="U2475" i="1"/>
  <c r="U2477" i="1"/>
  <c r="U2478" i="1"/>
  <c r="U2481" i="1"/>
  <c r="U2479" i="1"/>
  <c r="U2480" i="1"/>
  <c r="U2483" i="1"/>
  <c r="U2482" i="1"/>
  <c r="U2484" i="1"/>
  <c r="U2486" i="1"/>
  <c r="U2485" i="1"/>
  <c r="U2489" i="1"/>
  <c r="U2487" i="1"/>
  <c r="U2488" i="1"/>
  <c r="U2490" i="1"/>
  <c r="U2491" i="1"/>
  <c r="U2494" i="1"/>
  <c r="U2495" i="1"/>
  <c r="U2493" i="1"/>
  <c r="U2492" i="1"/>
  <c r="U2496" i="1"/>
  <c r="U2497" i="1"/>
  <c r="U2501" i="1"/>
  <c r="U2500" i="1"/>
  <c r="U2499" i="1"/>
  <c r="U2498" i="1"/>
  <c r="U2504" i="1"/>
  <c r="U2505" i="1"/>
  <c r="U2502" i="1"/>
  <c r="U2503" i="1"/>
  <c r="U2506" i="1"/>
  <c r="U2507" i="1"/>
  <c r="U2508" i="1"/>
  <c r="U2509" i="1"/>
  <c r="U2510" i="1"/>
  <c r="U2512" i="1"/>
  <c r="U2511" i="1"/>
  <c r="U2513" i="1"/>
  <c r="U2514" i="1"/>
  <c r="U2515" i="1"/>
  <c r="U2516" i="1"/>
  <c r="U2517" i="1"/>
  <c r="U2518" i="1"/>
  <c r="U2524" i="1"/>
  <c r="U2525" i="1"/>
  <c r="U2523" i="1"/>
  <c r="U2521" i="1"/>
  <c r="U2519" i="1"/>
  <c r="U2520" i="1"/>
  <c r="U2522" i="1"/>
  <c r="U2529" i="1"/>
  <c r="U2527" i="1"/>
  <c r="U2526" i="1"/>
  <c r="U2530" i="1"/>
  <c r="U2528" i="1"/>
  <c r="U2531" i="1"/>
  <c r="U2532" i="1"/>
  <c r="U2533" i="1"/>
  <c r="U2534" i="1"/>
  <c r="U2536" i="1"/>
  <c r="U2535" i="1"/>
  <c r="U2537" i="1"/>
  <c r="U2538" i="1"/>
  <c r="U2539" i="1"/>
  <c r="U2541" i="1"/>
  <c r="U2540" i="1"/>
  <c r="U2542" i="1"/>
  <c r="U2543" i="1"/>
  <c r="U2545" i="1"/>
  <c r="U2546" i="1"/>
  <c r="U2544" i="1"/>
  <c r="U2547" i="1"/>
  <c r="U2549" i="1"/>
  <c r="U2548" i="1"/>
  <c r="U2550" i="1"/>
  <c r="U2552" i="1"/>
  <c r="U2551" i="1"/>
  <c r="U2557" i="1"/>
  <c r="U2555" i="1"/>
  <c r="U2558" i="1"/>
  <c r="U2553" i="1"/>
  <c r="U2556" i="1"/>
  <c r="U2554" i="1"/>
  <c r="U2559" i="1"/>
  <c r="U2561" i="1"/>
  <c r="U2560" i="1"/>
  <c r="U2564" i="1"/>
  <c r="U2562" i="1"/>
  <c r="U2563" i="1"/>
  <c r="U2567" i="1"/>
  <c r="U2566" i="1"/>
  <c r="U2565" i="1"/>
  <c r="U2569" i="1"/>
  <c r="U2568" i="1"/>
  <c r="U2570" i="1"/>
  <c r="U2571" i="1"/>
  <c r="U2572" i="1"/>
  <c r="U2574" i="1"/>
  <c r="U2573" i="1"/>
  <c r="U2577" i="1"/>
  <c r="U2575" i="1"/>
  <c r="U2576" i="1"/>
  <c r="U2578" i="1"/>
  <c r="U2579" i="1"/>
  <c r="U2580" i="1"/>
  <c r="U2581" i="1"/>
  <c r="U2585" i="1"/>
  <c r="U2582" i="1"/>
  <c r="U2583" i="1"/>
  <c r="U2584" i="1"/>
  <c r="U2586" i="1"/>
  <c r="U2588" i="1"/>
  <c r="U2591" i="1"/>
  <c r="U2587" i="1"/>
  <c r="U2589" i="1"/>
  <c r="U2590" i="1"/>
  <c r="U2592" i="1"/>
  <c r="U2593" i="1"/>
  <c r="U2596" i="1"/>
  <c r="U2595" i="1"/>
  <c r="U2594" i="1"/>
  <c r="U2597" i="1"/>
  <c r="U2599" i="1"/>
  <c r="U2598" i="1"/>
  <c r="U2600" i="1"/>
  <c r="U2601" i="1"/>
  <c r="U2603" i="1"/>
  <c r="U2602" i="1"/>
  <c r="U2605" i="1"/>
  <c r="U2604" i="1"/>
  <c r="U2607" i="1"/>
  <c r="U2606" i="1"/>
  <c r="U2615" i="1"/>
  <c r="U2616" i="1"/>
  <c r="U2619" i="1"/>
  <c r="U2618" i="1"/>
  <c r="U2617" i="1"/>
  <c r="U2614" i="1"/>
  <c r="U2613" i="1"/>
  <c r="U2612" i="1"/>
  <c r="U2611" i="1"/>
  <c r="U2610" i="1"/>
  <c r="U2609" i="1"/>
  <c r="U2608" i="1"/>
  <c r="U2621" i="1"/>
  <c r="U2623" i="1"/>
  <c r="U2622" i="1"/>
  <c r="U2620" i="1"/>
  <c r="U2625" i="1"/>
  <c r="U2624" i="1"/>
  <c r="U2626" i="1"/>
  <c r="U2627" i="1"/>
  <c r="U2628" i="1"/>
  <c r="U2629" i="1"/>
  <c r="U2630" i="1"/>
  <c r="U2631" i="1"/>
  <c r="U2632" i="1"/>
  <c r="U2636" i="1"/>
  <c r="U2634" i="1"/>
  <c r="U2635" i="1"/>
  <c r="U2633" i="1"/>
  <c r="U2647" i="1"/>
  <c r="U2645" i="1"/>
  <c r="U2644" i="1"/>
  <c r="U2642" i="1"/>
  <c r="U2641" i="1"/>
  <c r="U2640" i="1"/>
  <c r="U2639" i="1"/>
  <c r="U2648" i="1"/>
  <c r="U2637" i="1"/>
  <c r="U2638" i="1"/>
  <c r="U2646" i="1"/>
  <c r="U2643" i="1"/>
  <c r="U2650" i="1"/>
  <c r="U2652" i="1"/>
  <c r="U2651" i="1"/>
  <c r="U2649" i="1"/>
  <c r="U2664" i="1"/>
  <c r="U2658" i="1"/>
  <c r="U2654" i="1"/>
  <c r="U2666" i="1"/>
  <c r="U2661" i="1"/>
  <c r="U2665" i="1"/>
  <c r="U2653" i="1"/>
  <c r="U2667" i="1"/>
  <c r="U2655" i="1"/>
  <c r="U2663" i="1"/>
  <c r="U2662" i="1"/>
  <c r="U2660" i="1"/>
  <c r="U2659" i="1"/>
  <c r="U2657" i="1"/>
  <c r="U2656" i="1"/>
  <c r="U2670" i="1"/>
  <c r="U2669" i="1"/>
  <c r="U2668" i="1"/>
  <c r="U2671" i="1"/>
  <c r="U2674" i="1"/>
  <c r="U2672" i="1"/>
  <c r="U2673" i="1"/>
  <c r="U2683" i="1"/>
  <c r="U2676" i="1"/>
  <c r="U2679" i="1"/>
  <c r="U2684" i="1"/>
  <c r="U2681" i="1"/>
  <c r="U2678" i="1"/>
  <c r="U2675" i="1"/>
  <c r="U2680" i="1"/>
  <c r="U2682" i="1"/>
  <c r="U2677" i="1"/>
  <c r="U2690" i="1"/>
  <c r="U2685" i="1"/>
  <c r="U2689" i="1"/>
  <c r="U2687" i="1"/>
  <c r="U2686" i="1"/>
  <c r="U2688" i="1"/>
  <c r="U2691" i="1"/>
  <c r="U2697" i="1"/>
  <c r="U2693" i="1"/>
  <c r="U2692" i="1"/>
  <c r="U2699" i="1"/>
  <c r="U2698" i="1"/>
  <c r="U2695" i="1"/>
  <c r="U2700" i="1"/>
  <c r="U2696" i="1"/>
  <c r="U2694" i="1"/>
  <c r="U2703" i="1"/>
  <c r="U2705" i="1"/>
  <c r="U2704" i="1"/>
  <c r="U2701" i="1"/>
  <c r="U2702" i="1"/>
  <c r="U2706" i="1"/>
  <c r="U2707" i="1"/>
  <c r="U2709" i="1"/>
  <c r="U2708" i="1"/>
  <c r="U2711" i="1"/>
  <c r="U2710" i="1"/>
  <c r="U2715" i="1"/>
  <c r="U2712" i="1"/>
  <c r="U2713" i="1"/>
  <c r="U2714" i="1"/>
  <c r="U2716" i="1"/>
  <c r="U2718" i="1"/>
  <c r="U2717" i="1"/>
  <c r="U2719" i="1"/>
  <c r="U2720" i="1"/>
  <c r="U2722" i="1"/>
  <c r="U2721" i="1"/>
  <c r="U2724" i="1"/>
  <c r="U2727" i="1"/>
  <c r="U2726" i="1"/>
  <c r="U2725" i="1"/>
  <c r="U2728" i="1"/>
  <c r="U2730" i="1"/>
  <c r="U2731" i="1"/>
  <c r="U2733" i="1"/>
  <c r="U2732" i="1"/>
  <c r="U2729" i="1"/>
  <c r="U2734" i="1"/>
  <c r="U2735" i="1"/>
  <c r="U2737" i="1"/>
  <c r="U2738" i="1"/>
  <c r="U2736" i="1"/>
  <c r="U2739" i="1"/>
  <c r="U2740" i="1"/>
  <c r="U2743" i="1"/>
  <c r="U2744" i="1"/>
  <c r="U2742" i="1"/>
  <c r="U2741" i="1"/>
  <c r="U2745" i="1"/>
  <c r="U2748" i="1"/>
  <c r="U2746" i="1"/>
  <c r="U2747" i="1"/>
  <c r="U2750" i="1"/>
  <c r="U2749" i="1"/>
  <c r="U2751" i="1"/>
  <c r="U2753" i="1"/>
  <c r="U2754" i="1"/>
  <c r="U2752" i="1"/>
  <c r="U2758" i="1"/>
  <c r="U2755" i="1"/>
  <c r="U2757" i="1"/>
  <c r="U2756" i="1"/>
  <c r="U2759" i="1"/>
  <c r="U2760" i="1"/>
  <c r="U2761" i="1"/>
  <c r="U2762" i="1"/>
  <c r="U2763" i="1"/>
  <c r="U2765" i="1"/>
  <c r="U2766" i="1"/>
  <c r="U2764" i="1"/>
  <c r="U2767" i="1"/>
  <c r="U2768" i="1"/>
  <c r="U2769" i="1"/>
  <c r="U2770" i="1"/>
  <c r="U2771" i="1"/>
  <c r="U2772" i="1"/>
  <c r="U2773" i="1"/>
  <c r="U2774" i="1"/>
  <c r="U2775" i="1"/>
  <c r="U2776" i="1"/>
  <c r="U2779" i="1"/>
  <c r="U2777" i="1"/>
  <c r="U2778" i="1"/>
  <c r="U2780" i="1"/>
  <c r="U2781" i="1"/>
  <c r="U2782" i="1"/>
  <c r="U2785" i="1"/>
  <c r="U2783" i="1"/>
  <c r="U2784" i="1"/>
  <c r="U2786" i="1"/>
  <c r="U2787" i="1"/>
  <c r="U2790" i="1"/>
  <c r="U2788" i="1"/>
  <c r="U2789" i="1"/>
  <c r="U2791" i="1"/>
  <c r="U2792" i="1"/>
  <c r="U2793" i="1"/>
  <c r="U2794" i="1"/>
  <c r="U2795" i="1"/>
  <c r="U2796" i="1"/>
  <c r="U2797" i="1"/>
  <c r="U2800" i="1"/>
  <c r="U2799" i="1"/>
  <c r="U2798" i="1"/>
  <c r="U2801" i="1"/>
  <c r="U2802" i="1"/>
  <c r="U2803" i="1"/>
  <c r="U2805" i="1"/>
  <c r="U2804" i="1"/>
  <c r="U2807" i="1"/>
  <c r="U2806" i="1"/>
  <c r="U2809" i="1"/>
  <c r="U2810" i="1"/>
  <c r="U2808" i="1"/>
  <c r="U2811" i="1"/>
  <c r="U2812" i="1"/>
  <c r="U2813" i="1"/>
  <c r="U2814" i="1"/>
  <c r="U2818" i="1"/>
  <c r="U2816" i="1"/>
  <c r="U2815" i="1"/>
  <c r="U2817" i="1"/>
  <c r="U2819" i="1"/>
  <c r="U2821" i="1"/>
  <c r="U2820" i="1"/>
  <c r="U2826" i="1"/>
  <c r="U2827" i="1"/>
  <c r="U2825" i="1"/>
  <c r="U2823" i="1"/>
  <c r="U2824" i="1"/>
  <c r="U2822" i="1"/>
  <c r="U2828" i="1"/>
  <c r="U2830" i="1"/>
  <c r="U2831" i="1"/>
  <c r="U2829" i="1"/>
  <c r="U2832" i="1"/>
  <c r="U2834" i="1"/>
  <c r="U2835" i="1"/>
  <c r="U2836" i="1"/>
  <c r="U2833" i="1"/>
  <c r="U2837" i="1"/>
  <c r="U2839" i="1"/>
  <c r="U2838" i="1"/>
  <c r="U2844" i="1"/>
  <c r="U2841" i="1"/>
  <c r="U2843" i="1"/>
  <c r="U2842" i="1"/>
  <c r="U2845" i="1"/>
  <c r="U2840" i="1"/>
  <c r="U2847" i="1"/>
  <c r="U2846" i="1"/>
  <c r="U2849" i="1"/>
  <c r="U2848" i="1"/>
  <c r="U2850" i="1"/>
  <c r="U2851" i="1"/>
  <c r="U2852" i="1"/>
  <c r="U2853" i="1"/>
  <c r="U2857" i="1"/>
  <c r="U2855" i="1"/>
  <c r="U2858" i="1"/>
  <c r="U2856" i="1"/>
  <c r="U2854" i="1"/>
  <c r="U2860" i="1"/>
  <c r="U2859" i="1"/>
  <c r="U2862" i="1"/>
  <c r="U2863" i="1"/>
  <c r="U2861" i="1"/>
  <c r="U2866" i="1"/>
  <c r="U2865" i="1"/>
  <c r="U2867" i="1"/>
  <c r="U2868" i="1"/>
  <c r="U2864" i="1"/>
  <c r="U2869" i="1"/>
  <c r="U2870" i="1"/>
  <c r="U2873" i="1"/>
  <c r="U2872" i="1"/>
  <c r="U2871" i="1"/>
  <c r="U2874" i="1"/>
  <c r="U2879" i="1"/>
  <c r="U2876" i="1"/>
  <c r="U2875" i="1"/>
  <c r="U2878" i="1"/>
  <c r="U2880" i="1"/>
  <c r="U2877" i="1"/>
  <c r="U2882" i="1"/>
  <c r="U2884" i="1"/>
  <c r="U2881" i="1"/>
  <c r="U2883" i="1"/>
  <c r="U2885" i="1"/>
  <c r="U2887" i="1"/>
  <c r="U2886" i="1"/>
  <c r="U2888" i="1"/>
  <c r="U2889" i="1"/>
  <c r="U2890" i="1"/>
  <c r="U2892" i="1"/>
  <c r="U2891" i="1"/>
  <c r="U2893" i="1"/>
  <c r="U2897" i="1"/>
  <c r="U2895" i="1"/>
  <c r="U2894" i="1"/>
  <c r="U2896" i="1"/>
  <c r="U2899" i="1"/>
  <c r="U2898" i="1"/>
  <c r="U2901" i="1"/>
  <c r="U2900" i="1"/>
  <c r="U2903" i="1"/>
  <c r="U2904" i="1"/>
  <c r="U2902" i="1"/>
  <c r="U2905" i="1"/>
  <c r="U2906" i="1"/>
  <c r="U2908" i="1"/>
  <c r="U2909" i="1"/>
  <c r="U2907" i="1"/>
  <c r="U2910" i="1"/>
  <c r="U2912" i="1"/>
  <c r="U2911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31" i="1"/>
  <c r="U2929" i="1"/>
  <c r="U2928" i="1"/>
  <c r="U2930" i="1"/>
  <c r="U2932" i="1"/>
  <c r="U2933" i="1"/>
  <c r="U2934" i="1"/>
  <c r="U2936" i="1"/>
  <c r="U2935" i="1"/>
  <c r="U2939" i="1"/>
  <c r="U2937" i="1"/>
  <c r="U2938" i="1"/>
  <c r="U2941" i="1"/>
  <c r="U2942" i="1"/>
  <c r="U2940" i="1"/>
  <c r="U2943" i="1"/>
  <c r="U2945" i="1"/>
  <c r="U2944" i="1"/>
  <c r="U2946" i="1"/>
  <c r="U2947" i="1"/>
  <c r="U2948" i="1"/>
  <c r="U2949" i="1"/>
  <c r="U2950" i="1"/>
  <c r="U2951" i="1"/>
  <c r="U2953" i="1"/>
  <c r="U2952" i="1"/>
  <c r="U2954" i="1"/>
  <c r="U2955" i="1"/>
  <c r="U2956" i="1"/>
  <c r="U2957" i="1"/>
  <c r="U2959" i="1"/>
  <c r="U2958" i="1"/>
  <c r="U2961" i="1"/>
  <c r="U2960" i="1"/>
  <c r="U2962" i="1"/>
  <c r="U2965" i="1"/>
  <c r="U2964" i="1"/>
  <c r="U2963" i="1"/>
  <c r="U2966" i="1"/>
  <c r="U2969" i="1"/>
  <c r="U2967" i="1"/>
  <c r="U2968" i="1"/>
  <c r="U2970" i="1"/>
  <c r="U2976" i="1"/>
  <c r="U2971" i="1"/>
  <c r="U2972" i="1"/>
  <c r="U2973" i="1"/>
  <c r="U2975" i="1"/>
  <c r="U2974" i="1"/>
  <c r="U2980" i="1"/>
  <c r="U2983" i="1"/>
  <c r="U2981" i="1"/>
  <c r="U2978" i="1"/>
  <c r="U2977" i="1"/>
  <c r="U2979" i="1"/>
  <c r="U2982" i="1"/>
  <c r="U2989" i="1"/>
  <c r="U2988" i="1"/>
  <c r="U2987" i="1"/>
  <c r="U2986" i="1"/>
  <c r="U2984" i="1"/>
  <c r="U2985" i="1"/>
  <c r="U2990" i="1"/>
  <c r="U2991" i="1"/>
  <c r="U2993" i="1"/>
  <c r="U2992" i="1"/>
  <c r="U2995" i="1"/>
  <c r="U2994" i="1"/>
  <c r="U2997" i="1"/>
  <c r="U2996" i="1"/>
  <c r="U2998" i="1"/>
  <c r="U2999" i="1"/>
  <c r="U3001" i="1"/>
  <c r="U3000" i="1"/>
  <c r="U3003" i="1"/>
  <c r="U3002" i="1"/>
  <c r="U3008" i="1"/>
  <c r="U3004" i="1"/>
  <c r="U3007" i="1"/>
  <c r="U3006" i="1"/>
  <c r="U3005" i="1"/>
  <c r="U3010" i="1"/>
  <c r="U3009" i="1"/>
  <c r="U3012" i="1"/>
  <c r="U3011" i="1"/>
  <c r="U3013" i="1"/>
  <c r="U3014" i="1"/>
  <c r="U3015" i="1"/>
  <c r="U3017" i="1"/>
  <c r="U3016" i="1"/>
  <c r="U3018" i="1"/>
  <c r="U3021" i="1"/>
  <c r="U3020" i="1"/>
  <c r="U3019" i="1"/>
  <c r="U3022" i="1"/>
  <c r="U3023" i="1"/>
  <c r="U3024" i="1"/>
  <c r="U3026" i="1"/>
  <c r="U3025" i="1"/>
  <c r="U3027" i="1"/>
  <c r="U3028" i="1"/>
  <c r="U3030" i="1"/>
  <c r="U3029" i="1"/>
  <c r="U3032" i="1"/>
  <c r="U3031" i="1"/>
  <c r="U3033" i="1"/>
  <c r="U3034" i="1"/>
  <c r="U3035" i="1"/>
  <c r="U3036" i="1"/>
  <c r="U3037" i="1"/>
  <c r="U3040" i="1"/>
  <c r="U3041" i="1"/>
  <c r="U3039" i="1"/>
  <c r="U3038" i="1"/>
  <c r="U3042" i="1"/>
  <c r="U3043" i="1"/>
  <c r="U3045" i="1"/>
  <c r="U3044" i="1"/>
  <c r="U3046" i="1"/>
  <c r="U3047" i="1"/>
  <c r="U3049" i="1"/>
  <c r="U3048" i="1"/>
  <c r="U3050" i="1"/>
  <c r="U3051" i="1"/>
  <c r="U3053" i="1"/>
  <c r="U3052" i="1"/>
  <c r="U3054" i="1"/>
  <c r="U3055" i="1"/>
  <c r="U3056" i="1"/>
  <c r="U3057" i="1"/>
  <c r="U3058" i="1"/>
  <c r="U3062" i="1"/>
  <c r="U3060" i="1"/>
  <c r="U3061" i="1"/>
  <c r="U3059" i="1"/>
  <c r="U3063" i="1"/>
  <c r="U3064" i="1"/>
  <c r="U3068" i="1"/>
  <c r="U3066" i="1"/>
  <c r="U3067" i="1"/>
  <c r="U3065" i="1"/>
  <c r="U3070" i="1"/>
  <c r="U3073" i="1"/>
  <c r="U3071" i="1"/>
  <c r="U3069" i="1"/>
  <c r="U3072" i="1"/>
  <c r="U3075" i="1"/>
  <c r="U3074" i="1"/>
  <c r="U3076" i="1"/>
  <c r="U3079" i="1"/>
  <c r="U3077" i="1"/>
  <c r="U3078" i="1"/>
  <c r="U3081" i="1"/>
  <c r="U3082" i="1"/>
  <c r="U3080" i="1"/>
  <c r="U3084" i="1"/>
  <c r="U3083" i="1"/>
  <c r="U3085" i="1"/>
  <c r="U3086" i="1"/>
  <c r="U3089" i="1"/>
  <c r="U3087" i="1"/>
  <c r="U3088" i="1"/>
  <c r="U3091" i="1"/>
  <c r="U3090" i="1"/>
  <c r="U3094" i="1"/>
  <c r="U3093" i="1"/>
  <c r="U3092" i="1"/>
  <c r="U3097" i="1"/>
  <c r="U3095" i="1"/>
  <c r="U3096" i="1"/>
  <c r="U3098" i="1"/>
  <c r="U3099" i="1"/>
  <c r="U3101" i="1"/>
  <c r="U3100" i="1"/>
  <c r="U3104" i="1"/>
  <c r="U3102" i="1"/>
  <c r="U3103" i="1"/>
  <c r="U3105" i="1"/>
  <c r="U3106" i="1"/>
  <c r="U3108" i="1"/>
  <c r="U3107" i="1"/>
  <c r="U3109" i="1"/>
  <c r="U3110" i="1"/>
  <c r="U3111" i="1"/>
  <c r="U3112" i="1"/>
  <c r="U3119" i="1"/>
  <c r="U3118" i="1"/>
  <c r="U3121" i="1"/>
  <c r="U3120" i="1"/>
  <c r="U3117" i="1"/>
  <c r="U3115" i="1"/>
  <c r="U3116" i="1"/>
  <c r="U3114" i="1"/>
  <c r="U3113" i="1"/>
  <c r="U3125" i="1"/>
  <c r="U3123" i="1"/>
  <c r="U3124" i="1"/>
  <c r="U3122" i="1"/>
  <c r="U3126" i="1"/>
  <c r="U3130" i="1"/>
  <c r="U3129" i="1"/>
  <c r="U3128" i="1"/>
  <c r="U3131" i="1"/>
  <c r="U3127" i="1"/>
  <c r="U3132" i="1"/>
  <c r="U3133" i="1"/>
  <c r="U3134" i="1"/>
  <c r="U3137" i="1"/>
  <c r="U3136" i="1"/>
  <c r="U3135" i="1"/>
  <c r="U3140" i="1"/>
  <c r="U3138" i="1"/>
  <c r="U3139" i="1"/>
  <c r="U3141" i="1"/>
  <c r="U3142" i="1"/>
  <c r="U3143" i="1"/>
  <c r="U3145" i="1"/>
  <c r="U3146" i="1"/>
  <c r="U3144" i="1"/>
  <c r="U3149" i="1"/>
  <c r="U3148" i="1"/>
  <c r="U3147" i="1"/>
  <c r="U3150" i="1"/>
  <c r="U3151" i="1"/>
  <c r="U3153" i="1"/>
  <c r="U3152" i="1"/>
  <c r="U3155" i="1"/>
  <c r="U3156" i="1"/>
  <c r="U3154" i="1"/>
  <c r="U3157" i="1"/>
  <c r="U3158" i="1"/>
  <c r="U3160" i="1"/>
  <c r="U3159" i="1"/>
  <c r="U3166" i="1"/>
  <c r="U3164" i="1"/>
  <c r="U3161" i="1"/>
  <c r="U3165" i="1"/>
  <c r="U3162" i="1"/>
  <c r="U3163" i="1"/>
  <c r="U3168" i="1"/>
  <c r="U3167" i="1"/>
  <c r="U3170" i="1"/>
  <c r="U3169" i="1"/>
  <c r="U3171" i="1"/>
  <c r="U3173" i="1"/>
  <c r="U3172" i="1"/>
  <c r="U3174" i="1"/>
  <c r="U3175" i="1"/>
  <c r="U3177" i="1"/>
  <c r="U3176" i="1"/>
  <c r="U3180" i="1"/>
  <c r="U3179" i="1"/>
  <c r="U3178" i="1"/>
  <c r="U3185" i="1"/>
  <c r="U3182" i="1"/>
  <c r="U3181" i="1"/>
  <c r="U3184" i="1"/>
  <c r="U3183" i="1"/>
  <c r="U3188" i="1"/>
  <c r="U3186" i="1"/>
  <c r="U3187" i="1"/>
  <c r="U3191" i="1"/>
  <c r="U3189" i="1"/>
  <c r="U3190" i="1"/>
  <c r="U3192" i="1"/>
  <c r="U3193" i="1"/>
  <c r="U3195" i="1"/>
  <c r="U3194" i="1"/>
  <c r="U3196" i="1"/>
  <c r="U3197" i="1"/>
  <c r="U3198" i="1"/>
  <c r="U3199" i="1"/>
  <c r="U3201" i="1"/>
  <c r="U3200" i="1"/>
  <c r="U3203" i="1"/>
  <c r="U3202" i="1"/>
  <c r="U3205" i="1"/>
  <c r="U3204" i="1"/>
  <c r="U3206" i="1"/>
  <c r="U3207" i="1"/>
  <c r="U3208" i="1"/>
  <c r="U3210" i="1"/>
  <c r="U3209" i="1"/>
  <c r="U3212" i="1"/>
  <c r="U3211" i="1"/>
  <c r="U3213" i="1"/>
  <c r="U3214" i="1"/>
  <c r="U3217" i="1"/>
  <c r="U3216" i="1"/>
  <c r="U3215" i="1"/>
  <c r="U3218" i="1"/>
  <c r="U3220" i="1"/>
  <c r="U3219" i="1"/>
  <c r="U3222" i="1"/>
  <c r="U3221" i="1"/>
  <c r="U3225" i="1"/>
  <c r="U3226" i="1"/>
  <c r="U3224" i="1"/>
  <c r="U3223" i="1"/>
  <c r="U3228" i="1"/>
  <c r="U3227" i="1"/>
  <c r="U3230" i="1"/>
  <c r="U3229" i="1"/>
  <c r="U3233" i="1"/>
  <c r="U3232" i="1"/>
  <c r="U3231" i="1"/>
  <c r="U3237" i="1"/>
  <c r="U3238" i="1"/>
  <c r="U3235" i="1"/>
  <c r="U3234" i="1"/>
  <c r="U3236" i="1"/>
  <c r="U3243" i="1"/>
  <c r="U3239" i="1"/>
  <c r="U3240" i="1"/>
  <c r="U3242" i="1"/>
  <c r="U3241" i="1"/>
  <c r="U3244" i="1"/>
  <c r="U3246" i="1"/>
  <c r="U3247" i="1"/>
  <c r="U3251" i="1"/>
  <c r="U3249" i="1"/>
  <c r="U3250" i="1"/>
  <c r="U3254" i="1"/>
  <c r="U3252" i="1"/>
  <c r="U3255" i="1"/>
  <c r="U3253" i="1"/>
  <c r="U3257" i="1"/>
  <c r="U3256" i="1"/>
  <c r="U3258" i="1"/>
  <c r="U3259" i="1"/>
  <c r="U3260" i="1"/>
  <c r="U3262" i="1"/>
  <c r="U3261" i="1"/>
  <c r="U3263" i="1"/>
  <c r="U3264" i="1"/>
  <c r="U3265" i="1"/>
  <c r="U3266" i="1"/>
  <c r="U3267" i="1"/>
  <c r="U3268" i="1"/>
  <c r="U3269" i="1"/>
  <c r="U3270" i="1"/>
  <c r="U3272" i="1"/>
  <c r="U3271" i="1"/>
  <c r="U3273" i="1"/>
  <c r="U3275" i="1"/>
  <c r="U3274" i="1"/>
  <c r="U3276" i="1"/>
  <c r="U3277" i="1"/>
  <c r="U3278" i="1"/>
  <c r="U3279" i="1"/>
  <c r="U3280" i="1"/>
  <c r="U3281" i="1"/>
  <c r="U3282" i="1"/>
  <c r="U3283" i="1"/>
  <c r="U3284" i="1"/>
  <c r="U3285" i="1"/>
  <c r="U3288" i="1"/>
  <c r="U3286" i="1"/>
  <c r="U3287" i="1"/>
  <c r="U3289" i="1"/>
  <c r="U3291" i="1"/>
  <c r="U3290" i="1"/>
  <c r="U3292" i="1"/>
  <c r="U3293" i="1"/>
  <c r="U3294" i="1"/>
  <c r="U3296" i="1"/>
  <c r="U3295" i="1"/>
  <c r="U3297" i="1"/>
  <c r="U3299" i="1"/>
  <c r="U3298" i="1"/>
  <c r="U3300" i="1"/>
  <c r="U3303" i="1"/>
  <c r="U3301" i="1"/>
  <c r="U3304" i="1"/>
  <c r="U3302" i="1"/>
  <c r="U3305" i="1"/>
  <c r="U3306" i="1"/>
  <c r="U3308" i="1"/>
  <c r="U3307" i="1"/>
  <c r="U3309" i="1"/>
  <c r="U3310" i="1"/>
  <c r="U3311" i="1"/>
  <c r="U3314" i="1"/>
  <c r="U3312" i="1"/>
  <c r="U3313" i="1"/>
  <c r="U3316" i="1"/>
  <c r="U3315" i="1"/>
  <c r="U3317" i="1"/>
  <c r="U3318" i="1"/>
  <c r="U3319" i="1"/>
  <c r="U3320" i="1"/>
  <c r="U3321" i="1"/>
  <c r="U3322" i="1"/>
  <c r="U3323" i="1"/>
  <c r="U3324" i="1"/>
  <c r="U3325" i="1"/>
  <c r="U3326" i="1"/>
  <c r="U3327" i="1"/>
  <c r="U3329" i="1"/>
  <c r="U3328" i="1"/>
  <c r="U3330" i="1"/>
  <c r="U3332" i="1"/>
  <c r="U3331" i="1"/>
  <c r="U3333" i="1"/>
  <c r="U3334" i="1"/>
  <c r="U3336" i="1"/>
  <c r="U3335" i="1"/>
  <c r="U3337" i="1"/>
  <c r="U3338" i="1"/>
  <c r="U3339" i="1"/>
  <c r="U3340" i="1"/>
  <c r="U3341" i="1"/>
  <c r="U3343" i="1"/>
  <c r="U3342" i="1"/>
  <c r="U3344" i="1"/>
  <c r="U3345" i="1"/>
  <c r="U3346" i="1"/>
  <c r="U3347" i="1"/>
  <c r="U3348" i="1"/>
  <c r="U3349" i="1"/>
  <c r="U3350" i="1"/>
  <c r="U3353" i="1"/>
  <c r="U3354" i="1"/>
  <c r="U3352" i="1"/>
  <c r="U3351" i="1"/>
  <c r="U3356" i="1"/>
  <c r="U3357" i="1"/>
  <c r="U3355" i="1"/>
  <c r="U3359" i="1"/>
  <c r="U3361" i="1"/>
  <c r="U3360" i="1"/>
  <c r="U3358" i="1"/>
  <c r="U3362" i="1"/>
  <c r="U3365" i="1"/>
  <c r="U3363" i="1"/>
  <c r="U3364" i="1"/>
  <c r="U3366" i="1"/>
  <c r="U3369" i="1"/>
  <c r="U3367" i="1"/>
  <c r="U3368" i="1"/>
  <c r="U3371" i="1"/>
  <c r="U3370" i="1"/>
  <c r="U3374" i="1"/>
  <c r="U3379" i="1"/>
  <c r="U3375" i="1"/>
  <c r="U3376" i="1"/>
  <c r="U3377" i="1"/>
  <c r="U3372" i="1"/>
  <c r="U3373" i="1"/>
  <c r="U3378" i="1"/>
  <c r="U3380" i="1"/>
  <c r="U3383" i="1"/>
  <c r="U3381" i="1"/>
  <c r="U3382" i="1"/>
  <c r="U3384" i="1"/>
  <c r="U3385" i="1"/>
  <c r="U3386" i="1"/>
  <c r="U3387" i="1"/>
  <c r="U3388" i="1"/>
  <c r="U3390" i="1"/>
  <c r="U3389" i="1"/>
  <c r="U3391" i="1"/>
  <c r="U3392" i="1"/>
  <c r="U3393" i="1"/>
  <c r="U3394" i="1"/>
  <c r="U3395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2" i="1"/>
  <c r="U3411" i="1"/>
  <c r="U3413" i="1"/>
  <c r="U3414" i="1"/>
  <c r="U3415" i="1"/>
  <c r="U3416" i="1"/>
  <c r="U3417" i="1"/>
  <c r="U3418" i="1"/>
  <c r="U3420" i="1"/>
  <c r="U3419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4" i="1"/>
  <c r="U3433" i="1"/>
  <c r="U3435" i="1"/>
  <c r="U3436" i="1"/>
  <c r="U3437" i="1"/>
  <c r="U3438" i="1"/>
  <c r="U3439" i="1"/>
  <c r="U3442" i="1"/>
  <c r="U3441" i="1"/>
  <c r="U3443" i="1"/>
  <c r="U3444" i="1"/>
  <c r="U3445" i="1"/>
  <c r="U3446" i="1"/>
  <c r="U3447" i="1"/>
  <c r="U3448" i="1"/>
  <c r="U3449" i="1"/>
  <c r="U3450" i="1"/>
  <c r="U3451" i="1"/>
  <c r="U3452" i="1"/>
  <c r="U3455" i="1"/>
  <c r="U3454" i="1"/>
  <c r="U3453" i="1"/>
  <c r="U3456" i="1"/>
  <c r="U3457" i="1"/>
  <c r="U3458" i="1"/>
  <c r="U3459" i="1"/>
  <c r="U3460" i="1"/>
  <c r="U3461" i="1"/>
  <c r="U3462" i="1"/>
  <c r="U3463" i="1"/>
  <c r="U3464" i="1"/>
  <c r="U3465" i="1"/>
  <c r="U3467" i="1"/>
  <c r="U3468" i="1"/>
  <c r="U3469" i="1"/>
  <c r="U3" i="1"/>
  <c r="O3" i="1"/>
  <c r="O2" i="1"/>
  <c r="O4" i="1"/>
  <c r="O5" i="1"/>
  <c r="O6" i="1"/>
  <c r="O7" i="1"/>
  <c r="O8" i="1"/>
  <c r="O9" i="1"/>
  <c r="O10" i="1"/>
  <c r="O11" i="1"/>
  <c r="O12" i="1"/>
  <c r="O13" i="1"/>
  <c r="O14" i="1"/>
  <c r="O15" i="1"/>
  <c r="O18" i="1"/>
  <c r="O17" i="1"/>
  <c r="O16" i="1"/>
  <c r="O19" i="1"/>
  <c r="O21" i="1"/>
  <c r="O20" i="1"/>
  <c r="O22" i="1"/>
  <c r="O23" i="1"/>
  <c r="O24" i="1"/>
  <c r="O26" i="1"/>
  <c r="O25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3" i="1"/>
  <c r="O44" i="1"/>
  <c r="O42" i="1"/>
  <c r="O45" i="1"/>
  <c r="O47" i="1"/>
  <c r="O46" i="1"/>
  <c r="O48" i="1"/>
  <c r="O49" i="1"/>
  <c r="O50" i="1"/>
  <c r="O51" i="1"/>
  <c r="O52" i="1"/>
  <c r="O55" i="1"/>
  <c r="O54" i="1"/>
  <c r="O56" i="1"/>
  <c r="O53" i="1"/>
  <c r="O58" i="1"/>
  <c r="O59" i="1"/>
  <c r="O60" i="1"/>
  <c r="O57" i="1"/>
  <c r="O61" i="1"/>
  <c r="O66" i="1"/>
  <c r="O62" i="1"/>
  <c r="O64" i="1"/>
  <c r="O63" i="1"/>
  <c r="O65" i="1"/>
  <c r="O67" i="1"/>
  <c r="O70" i="1"/>
  <c r="O69" i="1"/>
  <c r="O68" i="1"/>
  <c r="O73" i="1"/>
  <c r="O74" i="1"/>
  <c r="O71" i="1"/>
  <c r="O75" i="1"/>
  <c r="O72" i="1"/>
  <c r="O76" i="1"/>
  <c r="O78" i="1"/>
  <c r="O77" i="1"/>
  <c r="O79" i="1"/>
  <c r="O80" i="1"/>
  <c r="O83" i="1"/>
  <c r="O81" i="1"/>
  <c r="O84" i="1"/>
  <c r="O85" i="1"/>
  <c r="O82" i="1"/>
  <c r="O87" i="1"/>
  <c r="O86" i="1"/>
  <c r="O88" i="1"/>
  <c r="O89" i="1"/>
  <c r="O91" i="1"/>
  <c r="O90" i="1"/>
  <c r="O92" i="1"/>
  <c r="O94" i="1"/>
  <c r="O95" i="1"/>
  <c r="O96" i="1"/>
  <c r="O93" i="1"/>
  <c r="O97" i="1"/>
  <c r="O98" i="1"/>
  <c r="O99" i="1"/>
  <c r="O100" i="1"/>
  <c r="O101" i="1"/>
  <c r="O102" i="1"/>
  <c r="O103" i="1"/>
  <c r="O106" i="1"/>
  <c r="O104" i="1"/>
  <c r="O105" i="1"/>
  <c r="O108" i="1"/>
  <c r="O107" i="1"/>
  <c r="O109" i="1"/>
  <c r="O110" i="1"/>
  <c r="O111" i="1"/>
  <c r="O112" i="1"/>
  <c r="O113" i="1"/>
  <c r="O114" i="1"/>
  <c r="O115" i="1"/>
  <c r="O117" i="1"/>
  <c r="O116" i="1"/>
  <c r="O119" i="1"/>
  <c r="O118" i="1"/>
  <c r="O120" i="1"/>
  <c r="O121" i="1"/>
  <c r="O122" i="1"/>
  <c r="O124" i="1"/>
  <c r="O123" i="1"/>
  <c r="O125" i="1"/>
  <c r="O126" i="1"/>
  <c r="O127" i="1"/>
  <c r="O128" i="1"/>
  <c r="O130" i="1"/>
  <c r="O129" i="1"/>
  <c r="O132" i="1"/>
  <c r="O131" i="1"/>
  <c r="O133" i="1"/>
  <c r="O134" i="1"/>
  <c r="O135" i="1"/>
  <c r="O136" i="1"/>
  <c r="O138" i="1"/>
  <c r="O137" i="1"/>
  <c r="O139" i="1"/>
  <c r="O140" i="1"/>
  <c r="O141" i="1"/>
  <c r="O143" i="1"/>
  <c r="O142" i="1"/>
  <c r="O144" i="1"/>
  <c r="O145" i="1"/>
  <c r="O146" i="1"/>
  <c r="O147" i="1"/>
  <c r="O148" i="1"/>
  <c r="O149" i="1"/>
  <c r="O150" i="1"/>
  <c r="O152" i="1"/>
  <c r="O153" i="1"/>
  <c r="O151" i="1"/>
  <c r="O154" i="1"/>
  <c r="O155" i="1"/>
  <c r="O156" i="1"/>
  <c r="O157" i="1"/>
  <c r="O158" i="1"/>
  <c r="O159" i="1"/>
  <c r="O161" i="1"/>
  <c r="O160" i="1"/>
  <c r="O162" i="1"/>
  <c r="O163" i="1"/>
  <c r="O165" i="1"/>
  <c r="O164" i="1"/>
  <c r="O166" i="1"/>
  <c r="O169" i="1"/>
  <c r="O167" i="1"/>
  <c r="O168" i="1"/>
  <c r="O171" i="1"/>
  <c r="O172" i="1"/>
  <c r="O170" i="1"/>
  <c r="O173" i="1"/>
  <c r="O174" i="1"/>
  <c r="O175" i="1"/>
  <c r="O176" i="1"/>
  <c r="O177" i="1"/>
  <c r="O178" i="1"/>
  <c r="O180" i="1"/>
  <c r="O179" i="1"/>
  <c r="O182" i="1"/>
  <c r="O181" i="1"/>
  <c r="O183" i="1"/>
  <c r="O184" i="1"/>
  <c r="O185" i="1"/>
  <c r="O186" i="1"/>
  <c r="O187" i="1"/>
  <c r="O188" i="1"/>
  <c r="O189" i="1"/>
  <c r="O190" i="1"/>
  <c r="O191" i="1"/>
  <c r="O193" i="1"/>
  <c r="O192" i="1"/>
  <c r="O194" i="1"/>
  <c r="O195" i="1"/>
  <c r="O196" i="1"/>
  <c r="O198" i="1"/>
  <c r="O197" i="1"/>
  <c r="O199" i="1"/>
  <c r="O201" i="1"/>
  <c r="O200" i="1"/>
  <c r="O203" i="1"/>
  <c r="O202" i="1"/>
  <c r="O204" i="1"/>
  <c r="O205" i="1"/>
  <c r="O206" i="1"/>
  <c r="O207" i="1"/>
  <c r="O208" i="1"/>
  <c r="O209" i="1"/>
  <c r="O211" i="1"/>
  <c r="O212" i="1"/>
  <c r="O214" i="1"/>
  <c r="O213" i="1"/>
  <c r="O215" i="1"/>
  <c r="O216" i="1"/>
  <c r="O220" i="1"/>
  <c r="O219" i="1"/>
  <c r="O218" i="1"/>
  <c r="O221" i="1"/>
  <c r="O217" i="1"/>
  <c r="O223" i="1"/>
  <c r="O222" i="1"/>
  <c r="O224" i="1"/>
  <c r="O226" i="1"/>
  <c r="O225" i="1"/>
  <c r="O227" i="1"/>
  <c r="O228" i="1"/>
  <c r="O230" i="1"/>
  <c r="O229" i="1"/>
  <c r="O231" i="1"/>
  <c r="O233" i="1"/>
  <c r="O232" i="1"/>
  <c r="O234" i="1"/>
  <c r="O235" i="1"/>
  <c r="O236" i="1"/>
  <c r="O238" i="1"/>
  <c r="O237" i="1"/>
  <c r="O239" i="1"/>
  <c r="O240" i="1"/>
  <c r="O241" i="1"/>
  <c r="O242" i="1"/>
  <c r="O243" i="1"/>
  <c r="O244" i="1"/>
  <c r="O245" i="1"/>
  <c r="O246" i="1"/>
  <c r="O247" i="1"/>
  <c r="O248" i="1"/>
  <c r="O249" i="1"/>
  <c r="O251" i="1"/>
  <c r="O250" i="1"/>
  <c r="O252" i="1"/>
  <c r="O254" i="1"/>
  <c r="O253" i="1"/>
  <c r="O255" i="1"/>
  <c r="O256" i="1"/>
  <c r="O257" i="1"/>
  <c r="O258" i="1"/>
  <c r="O259" i="1"/>
  <c r="O260" i="1"/>
  <c r="O261" i="1"/>
  <c r="O262" i="1"/>
  <c r="O263" i="1"/>
  <c r="O264" i="1"/>
  <c r="O265" i="1"/>
  <c r="O267" i="1"/>
  <c r="O266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4" i="1"/>
  <c r="O283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1" i="1"/>
  <c r="O302" i="1"/>
  <c r="O300" i="1"/>
  <c r="O304" i="1"/>
  <c r="O305" i="1"/>
  <c r="O303" i="1"/>
  <c r="O306" i="1"/>
  <c r="O307" i="1"/>
  <c r="O309" i="1"/>
  <c r="O308" i="1"/>
  <c r="O310" i="1"/>
  <c r="O311" i="1"/>
  <c r="O312" i="1"/>
  <c r="O314" i="1"/>
  <c r="O313" i="1"/>
  <c r="O317" i="1"/>
  <c r="O316" i="1"/>
  <c r="O315" i="1"/>
  <c r="O322" i="1"/>
  <c r="O318" i="1"/>
  <c r="O321" i="1"/>
  <c r="O319" i="1"/>
  <c r="O320" i="1"/>
  <c r="O323" i="1"/>
  <c r="O324" i="1"/>
  <c r="O326" i="1"/>
  <c r="O325" i="1"/>
  <c r="O327" i="1"/>
  <c r="O329" i="1"/>
  <c r="O330" i="1"/>
  <c r="O331" i="1"/>
  <c r="O328" i="1"/>
  <c r="O332" i="1"/>
  <c r="O334" i="1"/>
  <c r="O333" i="1"/>
  <c r="O335" i="1"/>
  <c r="O338" i="1"/>
  <c r="O339" i="1"/>
  <c r="O336" i="1"/>
  <c r="O337" i="1"/>
  <c r="O340" i="1"/>
  <c r="O343" i="1"/>
  <c r="O344" i="1"/>
  <c r="O341" i="1"/>
  <c r="O342" i="1"/>
  <c r="O348" i="1"/>
  <c r="O345" i="1"/>
  <c r="O349" i="1"/>
  <c r="O347" i="1"/>
  <c r="O351" i="1"/>
  <c r="O346" i="1"/>
  <c r="O350" i="1"/>
  <c r="O352" i="1"/>
  <c r="O353" i="1"/>
  <c r="O354" i="1"/>
  <c r="O355" i="1"/>
  <c r="O359" i="1"/>
  <c r="O358" i="1"/>
  <c r="O357" i="1"/>
  <c r="O356" i="1"/>
  <c r="O361" i="1"/>
  <c r="O362" i="1"/>
  <c r="O363" i="1"/>
  <c r="O360" i="1"/>
  <c r="O364" i="1"/>
  <c r="O365" i="1"/>
  <c r="O366" i="1"/>
  <c r="O368" i="1"/>
  <c r="O369" i="1"/>
  <c r="O370" i="1"/>
  <c r="O367" i="1"/>
  <c r="O372" i="1"/>
  <c r="O374" i="1"/>
  <c r="O375" i="1"/>
  <c r="O373" i="1"/>
  <c r="O377" i="1"/>
  <c r="O378" i="1"/>
  <c r="O376" i="1"/>
  <c r="O379" i="1"/>
  <c r="O380" i="1"/>
  <c r="O381" i="1"/>
  <c r="O383" i="1"/>
  <c r="O382" i="1"/>
  <c r="O385" i="1"/>
  <c r="O384" i="1"/>
  <c r="O388" i="1"/>
  <c r="O387" i="1"/>
  <c r="O386" i="1"/>
  <c r="O389" i="1"/>
  <c r="O390" i="1"/>
  <c r="O391" i="1"/>
  <c r="O392" i="1"/>
  <c r="O393" i="1"/>
  <c r="O394" i="1"/>
  <c r="O395" i="1"/>
  <c r="O396" i="1"/>
  <c r="O397" i="1"/>
  <c r="O399" i="1"/>
  <c r="O398" i="1"/>
  <c r="O402" i="1"/>
  <c r="O400" i="1"/>
  <c r="O401" i="1"/>
  <c r="O404" i="1"/>
  <c r="O403" i="1"/>
  <c r="O405" i="1"/>
  <c r="O406" i="1"/>
  <c r="O407" i="1"/>
  <c r="O408" i="1"/>
  <c r="O409" i="1"/>
  <c r="O411" i="1"/>
  <c r="O410" i="1"/>
  <c r="O412" i="1"/>
  <c r="O413" i="1"/>
  <c r="O414" i="1"/>
  <c r="O416" i="1"/>
  <c r="O415" i="1"/>
  <c r="O419" i="1"/>
  <c r="O417" i="1"/>
  <c r="O420" i="1"/>
  <c r="O418" i="1"/>
  <c r="O422" i="1"/>
  <c r="O421" i="1"/>
  <c r="O424" i="1"/>
  <c r="O423" i="1"/>
  <c r="O426" i="1"/>
  <c r="O425" i="1"/>
  <c r="O427" i="1"/>
  <c r="O428" i="1"/>
  <c r="O430" i="1"/>
  <c r="O429" i="1"/>
  <c r="O431" i="1"/>
  <c r="O433" i="1"/>
  <c r="O432" i="1"/>
  <c r="O435" i="1"/>
  <c r="O434" i="1"/>
  <c r="O437" i="1"/>
  <c r="O438" i="1"/>
  <c r="O436" i="1"/>
  <c r="O440" i="1"/>
  <c r="O439" i="1"/>
  <c r="O441" i="1"/>
  <c r="O442" i="1"/>
  <c r="O444" i="1"/>
  <c r="O443" i="1"/>
  <c r="O445" i="1"/>
  <c r="O447" i="1"/>
  <c r="O448" i="1"/>
  <c r="O446" i="1"/>
  <c r="O449" i="1"/>
  <c r="O450" i="1"/>
  <c r="O451" i="1"/>
  <c r="O453" i="1"/>
  <c r="O452" i="1"/>
  <c r="O454" i="1"/>
  <c r="O455" i="1"/>
  <c r="O458" i="1"/>
  <c r="O457" i="1"/>
  <c r="O456" i="1"/>
  <c r="O460" i="1"/>
  <c r="O459" i="1"/>
  <c r="O461" i="1"/>
  <c r="O462" i="1"/>
  <c r="O463" i="1"/>
  <c r="O464" i="1"/>
  <c r="O465" i="1"/>
  <c r="O467" i="1"/>
  <c r="O466" i="1"/>
  <c r="O468" i="1"/>
  <c r="O470" i="1"/>
  <c r="O471" i="1"/>
  <c r="O469" i="1"/>
  <c r="O472" i="1"/>
  <c r="O473" i="1"/>
  <c r="O474" i="1"/>
  <c r="O475" i="1"/>
  <c r="O476" i="1"/>
  <c r="O477" i="1"/>
  <c r="O478" i="1"/>
  <c r="O479" i="1"/>
  <c r="O480" i="1"/>
  <c r="O481" i="1"/>
  <c r="O484" i="1"/>
  <c r="O482" i="1"/>
  <c r="O483" i="1"/>
  <c r="O485" i="1"/>
  <c r="O486" i="1"/>
  <c r="O487" i="1"/>
  <c r="O489" i="1"/>
  <c r="O488" i="1"/>
  <c r="O490" i="1"/>
  <c r="O491" i="1"/>
  <c r="O492" i="1"/>
  <c r="O493" i="1"/>
  <c r="O494" i="1"/>
  <c r="O495" i="1"/>
  <c r="O496" i="1"/>
  <c r="O497" i="1"/>
  <c r="O498" i="1"/>
  <c r="O499" i="1"/>
  <c r="O502" i="1"/>
  <c r="O501" i="1"/>
  <c r="O500" i="1"/>
  <c r="O505" i="1"/>
  <c r="O504" i="1"/>
  <c r="O503" i="1"/>
  <c r="O506" i="1"/>
  <c r="O507" i="1"/>
  <c r="O509" i="1"/>
  <c r="O508" i="1"/>
  <c r="O510" i="1"/>
  <c r="O511" i="1"/>
  <c r="O512" i="1"/>
  <c r="O513" i="1"/>
  <c r="O514" i="1"/>
  <c r="O515" i="1"/>
  <c r="O516" i="1"/>
  <c r="O518" i="1"/>
  <c r="O517" i="1"/>
  <c r="O519" i="1"/>
  <c r="O520" i="1"/>
  <c r="O522" i="1"/>
  <c r="O521" i="1"/>
  <c r="O523" i="1"/>
  <c r="O526" i="1"/>
  <c r="O527" i="1"/>
  <c r="O524" i="1"/>
  <c r="O525" i="1"/>
  <c r="O530" i="1"/>
  <c r="O532" i="1"/>
  <c r="O533" i="1"/>
  <c r="O529" i="1"/>
  <c r="O531" i="1"/>
  <c r="O528" i="1"/>
  <c r="O534" i="1"/>
  <c r="O536" i="1"/>
  <c r="O535" i="1"/>
  <c r="O537" i="1"/>
  <c r="O538" i="1"/>
  <c r="O539" i="1"/>
  <c r="O540" i="1"/>
  <c r="O542" i="1"/>
  <c r="O541" i="1"/>
  <c r="O547" i="1"/>
  <c r="O543" i="1"/>
  <c r="O546" i="1"/>
  <c r="O545" i="1"/>
  <c r="O544" i="1"/>
  <c r="O548" i="1"/>
  <c r="O550" i="1"/>
  <c r="O549" i="1"/>
  <c r="O551" i="1"/>
  <c r="O552" i="1"/>
  <c r="O555" i="1"/>
  <c r="O557" i="1"/>
  <c r="O553" i="1"/>
  <c r="O559" i="1"/>
  <c r="O560" i="1"/>
  <c r="O558" i="1"/>
  <c r="O554" i="1"/>
  <c r="O556" i="1"/>
  <c r="O562" i="1"/>
  <c r="O563" i="1"/>
  <c r="O561" i="1"/>
  <c r="O564" i="1"/>
  <c r="O567" i="1"/>
  <c r="O566" i="1"/>
  <c r="O565" i="1"/>
  <c r="O569" i="1"/>
  <c r="O571" i="1"/>
  <c r="O568" i="1"/>
  <c r="O570" i="1"/>
  <c r="O573" i="1"/>
  <c r="O572" i="1"/>
  <c r="O574" i="1"/>
  <c r="O576" i="1"/>
  <c r="O578" i="1"/>
  <c r="O580" i="1"/>
  <c r="O579" i="1"/>
  <c r="O577" i="1"/>
  <c r="O575" i="1"/>
  <c r="O581" i="1"/>
  <c r="O583" i="1"/>
  <c r="O582" i="1"/>
  <c r="O584" i="1"/>
  <c r="O586" i="1"/>
  <c r="O585" i="1"/>
  <c r="O587" i="1"/>
  <c r="O588" i="1"/>
  <c r="O591" i="1"/>
  <c r="O590" i="1"/>
  <c r="O593" i="1"/>
  <c r="O592" i="1"/>
  <c r="O589" i="1"/>
  <c r="O595" i="1"/>
  <c r="O600" i="1"/>
  <c r="O597" i="1"/>
  <c r="O594" i="1"/>
  <c r="O596" i="1"/>
  <c r="O598" i="1"/>
  <c r="O599" i="1"/>
  <c r="O601" i="1"/>
  <c r="O602" i="1"/>
  <c r="O603" i="1"/>
  <c r="O604" i="1"/>
  <c r="O606" i="1"/>
  <c r="O607" i="1"/>
  <c r="O605" i="1"/>
  <c r="O608" i="1"/>
  <c r="O609" i="1"/>
  <c r="O612" i="1"/>
  <c r="O611" i="1"/>
  <c r="O610" i="1"/>
  <c r="O613" i="1"/>
  <c r="O614" i="1"/>
  <c r="O615" i="1"/>
  <c r="O616" i="1"/>
  <c r="O617" i="1"/>
  <c r="O619" i="1"/>
  <c r="O618" i="1"/>
  <c r="O620" i="1"/>
  <c r="O621" i="1"/>
  <c r="O622" i="1"/>
  <c r="O624" i="1"/>
  <c r="O623" i="1"/>
  <c r="O625" i="1"/>
  <c r="O626" i="1"/>
  <c r="O627" i="1"/>
  <c r="O628" i="1"/>
  <c r="O630" i="1"/>
  <c r="O629" i="1"/>
  <c r="O631" i="1"/>
  <c r="O633" i="1"/>
  <c r="O632" i="1"/>
  <c r="O634" i="1"/>
  <c r="O635" i="1"/>
  <c r="O636" i="1"/>
  <c r="O637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4" i="1"/>
  <c r="O653" i="1"/>
  <c r="O655" i="1"/>
  <c r="O657" i="1"/>
  <c r="O656" i="1"/>
  <c r="O659" i="1"/>
  <c r="O658" i="1"/>
  <c r="O660" i="1"/>
  <c r="O665" i="1"/>
  <c r="O663" i="1"/>
  <c r="O662" i="1"/>
  <c r="O664" i="1"/>
  <c r="O661" i="1"/>
  <c r="O666" i="1"/>
  <c r="O667" i="1"/>
  <c r="O670" i="1"/>
  <c r="O668" i="1"/>
  <c r="O669" i="1"/>
  <c r="O673" i="1"/>
  <c r="O677" i="1"/>
  <c r="O679" i="1"/>
  <c r="O681" i="1"/>
  <c r="O675" i="1"/>
  <c r="O672" i="1"/>
  <c r="O674" i="1"/>
  <c r="O678" i="1"/>
  <c r="O680" i="1"/>
  <c r="O671" i="1"/>
  <c r="O676" i="1"/>
  <c r="O683" i="1"/>
  <c r="O682" i="1"/>
  <c r="O684" i="1"/>
  <c r="O686" i="1"/>
  <c r="O685" i="1"/>
  <c r="O689" i="1"/>
  <c r="O688" i="1"/>
  <c r="O687" i="1"/>
  <c r="O693" i="1"/>
  <c r="O691" i="1"/>
  <c r="O690" i="1"/>
  <c r="O694" i="1"/>
  <c r="O692" i="1"/>
  <c r="O695" i="1"/>
  <c r="O697" i="1"/>
  <c r="O696" i="1"/>
  <c r="O726" i="1"/>
  <c r="O723" i="1"/>
  <c r="O714" i="1"/>
  <c r="O708" i="1"/>
  <c r="O721" i="1"/>
  <c r="O729" i="1"/>
  <c r="O698" i="1"/>
  <c r="O700" i="1"/>
  <c r="O728" i="1"/>
  <c r="O722" i="1"/>
  <c r="O716" i="1"/>
  <c r="O705" i="1"/>
  <c r="O702" i="1"/>
  <c r="O704" i="1"/>
  <c r="O713" i="1"/>
  <c r="O724" i="1"/>
  <c r="O718" i="1"/>
  <c r="O711" i="1"/>
  <c r="O703" i="1"/>
  <c r="O699" i="1"/>
  <c r="O715" i="1"/>
  <c r="O707" i="1"/>
  <c r="O717" i="1"/>
  <c r="O710" i="1"/>
  <c r="O709" i="1"/>
  <c r="O719" i="1"/>
  <c r="O706" i="1"/>
  <c r="O701" i="1"/>
  <c r="O727" i="1"/>
  <c r="O725" i="1"/>
  <c r="O720" i="1"/>
  <c r="O712" i="1"/>
  <c r="O730" i="1"/>
  <c r="O733" i="1"/>
  <c r="O732" i="1"/>
  <c r="O731" i="1"/>
  <c r="O734" i="1"/>
  <c r="O735" i="1"/>
  <c r="O737" i="1"/>
  <c r="O738" i="1"/>
  <c r="O739" i="1"/>
  <c r="O736" i="1"/>
  <c r="O740" i="1"/>
  <c r="O741" i="1"/>
  <c r="O743" i="1"/>
  <c r="O744" i="1"/>
  <c r="O745" i="1"/>
  <c r="O742" i="1"/>
  <c r="O746" i="1"/>
  <c r="O747" i="1"/>
  <c r="O748" i="1"/>
  <c r="O749" i="1"/>
  <c r="O750" i="1"/>
  <c r="O752" i="1"/>
  <c r="O751" i="1"/>
  <c r="O754" i="1"/>
  <c r="O753" i="1"/>
  <c r="O755" i="1"/>
  <c r="O756" i="1"/>
  <c r="O757" i="1"/>
  <c r="O758" i="1"/>
  <c r="O760" i="1"/>
  <c r="O759" i="1"/>
  <c r="O763" i="1"/>
  <c r="O762" i="1"/>
  <c r="O761" i="1"/>
  <c r="O766" i="1"/>
  <c r="O764" i="1"/>
  <c r="O765" i="1"/>
  <c r="O767" i="1"/>
  <c r="O768" i="1"/>
  <c r="O769" i="1"/>
  <c r="O770" i="1"/>
  <c r="O772" i="1"/>
  <c r="O771" i="1"/>
  <c r="O773" i="1"/>
  <c r="O775" i="1"/>
  <c r="O776" i="1"/>
  <c r="O774" i="1"/>
  <c r="O777" i="1"/>
  <c r="O778" i="1"/>
  <c r="O779" i="1"/>
  <c r="O781" i="1"/>
  <c r="O780" i="1"/>
  <c r="O782" i="1"/>
  <c r="O784" i="1"/>
  <c r="O785" i="1"/>
  <c r="O786" i="1"/>
  <c r="O787" i="1"/>
  <c r="O783" i="1"/>
  <c r="O788" i="1"/>
  <c r="O790" i="1"/>
  <c r="O791" i="1"/>
  <c r="O789" i="1"/>
  <c r="O792" i="1"/>
  <c r="O793" i="1"/>
  <c r="O795" i="1"/>
  <c r="O794" i="1"/>
  <c r="O796" i="1"/>
  <c r="O797" i="1"/>
  <c r="O798" i="1"/>
  <c r="O799" i="1"/>
  <c r="O801" i="1"/>
  <c r="O800" i="1"/>
  <c r="O804" i="1"/>
  <c r="O805" i="1"/>
  <c r="O802" i="1"/>
  <c r="O803" i="1"/>
  <c r="O806" i="1"/>
  <c r="O808" i="1"/>
  <c r="O807" i="1"/>
  <c r="O809" i="1"/>
  <c r="O810" i="1"/>
  <c r="O811" i="1"/>
  <c r="O813" i="1"/>
  <c r="O812" i="1"/>
  <c r="O814" i="1"/>
  <c r="O815" i="1"/>
  <c r="O817" i="1"/>
  <c r="O816" i="1"/>
  <c r="O818" i="1"/>
  <c r="O821" i="1"/>
  <c r="O819" i="1"/>
  <c r="O820" i="1"/>
  <c r="O822" i="1"/>
  <c r="O823" i="1"/>
  <c r="O824" i="1"/>
  <c r="O825" i="1"/>
  <c r="O826" i="1"/>
  <c r="O827" i="1"/>
  <c r="O828" i="1"/>
  <c r="O829" i="1"/>
  <c r="O830" i="1"/>
  <c r="O832" i="1"/>
  <c r="O831" i="1"/>
  <c r="O833" i="1"/>
  <c r="O834" i="1"/>
  <c r="O836" i="1"/>
  <c r="O835" i="1"/>
  <c r="O837" i="1"/>
  <c r="O838" i="1"/>
  <c r="O839" i="1"/>
  <c r="O840" i="1"/>
  <c r="O841" i="1"/>
  <c r="O844" i="1"/>
  <c r="O845" i="1"/>
  <c r="O843" i="1"/>
  <c r="O846" i="1"/>
  <c r="O842" i="1"/>
  <c r="O847" i="1"/>
  <c r="O848" i="1"/>
  <c r="O850" i="1"/>
  <c r="O849" i="1"/>
  <c r="O851" i="1"/>
  <c r="O852" i="1"/>
  <c r="O853" i="1"/>
  <c r="O855" i="1"/>
  <c r="O854" i="1"/>
  <c r="O856" i="1"/>
  <c r="O858" i="1"/>
  <c r="O860" i="1"/>
  <c r="O859" i="1"/>
  <c r="O857" i="1"/>
  <c r="O862" i="1"/>
  <c r="O861" i="1"/>
  <c r="O863" i="1"/>
  <c r="O864" i="1"/>
  <c r="O865" i="1"/>
  <c r="O867" i="1"/>
  <c r="O866" i="1"/>
  <c r="O868" i="1"/>
  <c r="O869" i="1"/>
  <c r="O870" i="1"/>
  <c r="O871" i="1"/>
  <c r="O874" i="1"/>
  <c r="O872" i="1"/>
  <c r="O875" i="1"/>
  <c r="O873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3" i="1"/>
  <c r="O892" i="1"/>
  <c r="O894" i="1"/>
  <c r="O895" i="1"/>
  <c r="O897" i="1"/>
  <c r="O896" i="1"/>
  <c r="O898" i="1"/>
  <c r="O899" i="1"/>
  <c r="O900" i="1"/>
  <c r="O901" i="1"/>
  <c r="O903" i="1"/>
  <c r="O902" i="1"/>
  <c r="O904" i="1"/>
  <c r="O906" i="1"/>
  <c r="O905" i="1"/>
  <c r="O908" i="1"/>
  <c r="O909" i="1"/>
  <c r="O907" i="1"/>
  <c r="O910" i="1"/>
  <c r="O912" i="1"/>
  <c r="O911" i="1"/>
  <c r="O914" i="1"/>
  <c r="O915" i="1"/>
  <c r="O913" i="1"/>
  <c r="O920" i="1"/>
  <c r="O918" i="1"/>
  <c r="O916" i="1"/>
  <c r="O917" i="1"/>
  <c r="O919" i="1"/>
  <c r="O922" i="1"/>
  <c r="O921" i="1"/>
  <c r="O923" i="1"/>
  <c r="O924" i="1"/>
  <c r="O925" i="1"/>
  <c r="O926" i="1"/>
  <c r="O927" i="1"/>
  <c r="O930" i="1"/>
  <c r="O929" i="1"/>
  <c r="O928" i="1"/>
  <c r="O931" i="1"/>
  <c r="O932" i="1"/>
  <c r="O933" i="1"/>
  <c r="O934" i="1"/>
  <c r="O936" i="1"/>
  <c r="O935" i="1"/>
  <c r="O937" i="1"/>
  <c r="O939" i="1"/>
  <c r="O938" i="1"/>
  <c r="O940" i="1"/>
  <c r="O941" i="1"/>
  <c r="O942" i="1"/>
  <c r="O943" i="1"/>
  <c r="O944" i="1"/>
  <c r="O945" i="1"/>
  <c r="O948" i="1"/>
  <c r="O949" i="1"/>
  <c r="O946" i="1"/>
  <c r="O947" i="1"/>
  <c r="O953" i="1"/>
  <c r="O955" i="1"/>
  <c r="O954" i="1"/>
  <c r="O951" i="1"/>
  <c r="O950" i="1"/>
  <c r="O952" i="1"/>
  <c r="O957" i="1"/>
  <c r="O956" i="1"/>
  <c r="O959" i="1"/>
  <c r="O958" i="1"/>
  <c r="O961" i="1"/>
  <c r="O960" i="1"/>
  <c r="O962" i="1"/>
  <c r="O965" i="1"/>
  <c r="O964" i="1"/>
  <c r="O963" i="1"/>
  <c r="O966" i="1"/>
  <c r="O969" i="1"/>
  <c r="O968" i="1"/>
  <c r="O967" i="1"/>
  <c r="O970" i="1"/>
  <c r="O971" i="1"/>
  <c r="O973" i="1"/>
  <c r="O972" i="1"/>
  <c r="O974" i="1"/>
  <c r="O976" i="1"/>
  <c r="O975" i="1"/>
  <c r="O979" i="1"/>
  <c r="O980" i="1"/>
  <c r="O978" i="1"/>
  <c r="O977" i="1"/>
  <c r="O987" i="1"/>
  <c r="O988" i="1"/>
  <c r="O981" i="1"/>
  <c r="O983" i="1"/>
  <c r="O985" i="1"/>
  <c r="O982" i="1"/>
  <c r="O986" i="1"/>
  <c r="O984" i="1"/>
  <c r="O995" i="1"/>
  <c r="O989" i="1"/>
  <c r="O991" i="1"/>
  <c r="O992" i="1"/>
  <c r="O993" i="1"/>
  <c r="O990" i="1"/>
  <c r="O996" i="1"/>
  <c r="O994" i="1"/>
  <c r="O998" i="1"/>
  <c r="O999" i="1"/>
  <c r="O1002" i="1"/>
  <c r="O997" i="1"/>
  <c r="O1001" i="1"/>
  <c r="O1000" i="1"/>
  <c r="O1006" i="1"/>
  <c r="O1003" i="1"/>
  <c r="O1007" i="1"/>
  <c r="O1009" i="1"/>
  <c r="O1005" i="1"/>
  <c r="O1012" i="1"/>
  <c r="O1011" i="1"/>
  <c r="O1004" i="1"/>
  <c r="O1008" i="1"/>
  <c r="O1010" i="1"/>
  <c r="O1017" i="1"/>
  <c r="O1015" i="1"/>
  <c r="O1020" i="1"/>
  <c r="O1019" i="1"/>
  <c r="O1018" i="1"/>
  <c r="O1013" i="1"/>
  <c r="O1016" i="1"/>
  <c r="O1027" i="1"/>
  <c r="O1025" i="1"/>
  <c r="O1029" i="1"/>
  <c r="O1026" i="1"/>
  <c r="O1028" i="1"/>
  <c r="O1022" i="1"/>
  <c r="O1021" i="1"/>
  <c r="O1024" i="1"/>
  <c r="O1030" i="1"/>
  <c r="O1023" i="1"/>
  <c r="O1034" i="1"/>
  <c r="O1037" i="1"/>
  <c r="O1036" i="1"/>
  <c r="O1041" i="1"/>
  <c r="O1042" i="1"/>
  <c r="O1039" i="1"/>
  <c r="O1040" i="1"/>
  <c r="O1035" i="1"/>
  <c r="O1031" i="1"/>
  <c r="O1033" i="1"/>
  <c r="O1043" i="1"/>
  <c r="O1038" i="1"/>
  <c r="O1032" i="1"/>
  <c r="O1049" i="1"/>
  <c r="O1048" i="1"/>
  <c r="O1050" i="1"/>
  <c r="O1046" i="1"/>
  <c r="O1044" i="1"/>
  <c r="O1047" i="1"/>
  <c r="O1045" i="1"/>
  <c r="O1054" i="1"/>
  <c r="O1055" i="1"/>
  <c r="O1052" i="1"/>
  <c r="O1053" i="1"/>
  <c r="O1051" i="1"/>
  <c r="O1057" i="1"/>
  <c r="O1056" i="1"/>
  <c r="O1059" i="1"/>
  <c r="O1060" i="1"/>
  <c r="O1058" i="1"/>
  <c r="O1064" i="1"/>
  <c r="O1065" i="1"/>
  <c r="O1067" i="1"/>
  <c r="O1062" i="1"/>
  <c r="O1061" i="1"/>
  <c r="O1066" i="1"/>
  <c r="O1063" i="1"/>
  <c r="O1068" i="1"/>
  <c r="O1073" i="1"/>
  <c r="O1074" i="1"/>
  <c r="O1076" i="1"/>
  <c r="O1075" i="1"/>
  <c r="O1069" i="1"/>
  <c r="O1070" i="1"/>
  <c r="O1072" i="1"/>
  <c r="O1071" i="1"/>
  <c r="O1082" i="1"/>
  <c r="O1079" i="1"/>
  <c r="O1084" i="1"/>
  <c r="O1077" i="1"/>
  <c r="O1081" i="1"/>
  <c r="O1078" i="1"/>
  <c r="O1083" i="1"/>
  <c r="O1080" i="1"/>
  <c r="O1085" i="1"/>
  <c r="O1090" i="1"/>
  <c r="O1091" i="1"/>
  <c r="O1088" i="1"/>
  <c r="O1087" i="1"/>
  <c r="O1089" i="1"/>
  <c r="O1086" i="1"/>
  <c r="O1094" i="1"/>
  <c r="O1095" i="1"/>
  <c r="O1093" i="1"/>
  <c r="O1096" i="1"/>
  <c r="O1092" i="1"/>
  <c r="O1099" i="1"/>
  <c r="O1105" i="1"/>
  <c r="O1102" i="1"/>
  <c r="O1101" i="1"/>
  <c r="O1098" i="1"/>
  <c r="O1100" i="1"/>
  <c r="O1106" i="1"/>
  <c r="O1104" i="1"/>
  <c r="O1097" i="1"/>
  <c r="O1107" i="1"/>
  <c r="O1103" i="1"/>
  <c r="O1108" i="1"/>
  <c r="O1110" i="1"/>
  <c r="O1109" i="1"/>
  <c r="O1111" i="1"/>
  <c r="O1113" i="1"/>
  <c r="O1115" i="1"/>
  <c r="O1112" i="1"/>
  <c r="O1116" i="1"/>
  <c r="O1114" i="1"/>
  <c r="O1121" i="1"/>
  <c r="O1127" i="1"/>
  <c r="O1118" i="1"/>
  <c r="O1120" i="1"/>
  <c r="O1123" i="1"/>
  <c r="O1124" i="1"/>
  <c r="O1119" i="1"/>
  <c r="O1126" i="1"/>
  <c r="O1117" i="1"/>
  <c r="O1125" i="1"/>
  <c r="O1122" i="1"/>
  <c r="O1131" i="1"/>
  <c r="O1128" i="1"/>
  <c r="O1129" i="1"/>
  <c r="O1130" i="1"/>
  <c r="O1132" i="1"/>
  <c r="O1135" i="1"/>
  <c r="O1134" i="1"/>
  <c r="O1136" i="1"/>
  <c r="O1133" i="1"/>
  <c r="O1137" i="1"/>
  <c r="O1138" i="1"/>
  <c r="O1139" i="1"/>
  <c r="O1143" i="1"/>
  <c r="O1144" i="1"/>
  <c r="O1142" i="1"/>
  <c r="O1141" i="1"/>
  <c r="O1140" i="1"/>
  <c r="O1149" i="1"/>
  <c r="O1148" i="1"/>
  <c r="O1145" i="1"/>
  <c r="O1147" i="1"/>
  <c r="O1146" i="1"/>
  <c r="O1152" i="1"/>
  <c r="O1151" i="1"/>
  <c r="O1153" i="1"/>
  <c r="O1150" i="1"/>
  <c r="O1155" i="1"/>
  <c r="O1154" i="1"/>
  <c r="O1157" i="1"/>
  <c r="O1156" i="1"/>
  <c r="O1159" i="1"/>
  <c r="O1158" i="1"/>
  <c r="O1161" i="1"/>
  <c r="O1160" i="1"/>
  <c r="O1162" i="1"/>
  <c r="O1163" i="1"/>
  <c r="O1167" i="1"/>
  <c r="O1166" i="1"/>
  <c r="O1164" i="1"/>
  <c r="O1165" i="1"/>
  <c r="O1168" i="1"/>
  <c r="O1171" i="1"/>
  <c r="O1174" i="1"/>
  <c r="O1175" i="1"/>
  <c r="O1173" i="1"/>
  <c r="O1169" i="1"/>
  <c r="O1172" i="1"/>
  <c r="O1170" i="1"/>
  <c r="O1177" i="1"/>
  <c r="O1176" i="1"/>
  <c r="O1179" i="1"/>
  <c r="O1178" i="1"/>
  <c r="O1180" i="1"/>
  <c r="O1181" i="1"/>
  <c r="O1182" i="1"/>
  <c r="O1184" i="1"/>
  <c r="O1183" i="1"/>
  <c r="O1185" i="1"/>
  <c r="O1187" i="1"/>
  <c r="O1186" i="1"/>
  <c r="O1188" i="1"/>
  <c r="O1189" i="1"/>
  <c r="O1190" i="1"/>
  <c r="O1191" i="1"/>
  <c r="O1195" i="1"/>
  <c r="O1197" i="1"/>
  <c r="O1194" i="1"/>
  <c r="O1192" i="1"/>
  <c r="O1193" i="1"/>
  <c r="O1196" i="1"/>
  <c r="O1198" i="1"/>
  <c r="O1200" i="1"/>
  <c r="O1199" i="1"/>
  <c r="O1202" i="1"/>
  <c r="O1204" i="1"/>
  <c r="O1203" i="1"/>
  <c r="O1201" i="1"/>
  <c r="O1206" i="1"/>
  <c r="O1207" i="1"/>
  <c r="O1208" i="1"/>
  <c r="O1205" i="1"/>
  <c r="O1209" i="1"/>
  <c r="O1211" i="1"/>
  <c r="O1210" i="1"/>
  <c r="O1212" i="1"/>
  <c r="O1215" i="1"/>
  <c r="O1214" i="1"/>
  <c r="O1213" i="1"/>
  <c r="O1221" i="1"/>
  <c r="O1216" i="1"/>
  <c r="O1223" i="1"/>
  <c r="O1217" i="1"/>
  <c r="O1219" i="1"/>
  <c r="O1218" i="1"/>
  <c r="O1220" i="1"/>
  <c r="O1222" i="1"/>
  <c r="O1231" i="1"/>
  <c r="O1228" i="1"/>
  <c r="O1230" i="1"/>
  <c r="O1229" i="1"/>
  <c r="O1227" i="1"/>
  <c r="O1225" i="1"/>
  <c r="O1226" i="1"/>
  <c r="O1232" i="1"/>
  <c r="O1224" i="1"/>
  <c r="O1233" i="1"/>
  <c r="O1236" i="1"/>
  <c r="O1238" i="1"/>
  <c r="O1234" i="1"/>
  <c r="O1235" i="1"/>
  <c r="O1237" i="1"/>
  <c r="O1243" i="1"/>
  <c r="O1246" i="1"/>
  <c r="O1244" i="1"/>
  <c r="O1248" i="1"/>
  <c r="O1247" i="1"/>
  <c r="O1241" i="1"/>
  <c r="O1249" i="1"/>
  <c r="O1239" i="1"/>
  <c r="O1240" i="1"/>
  <c r="O1242" i="1"/>
  <c r="O1245" i="1"/>
  <c r="O1257" i="1"/>
  <c r="O1251" i="1"/>
  <c r="O1255" i="1"/>
  <c r="O1254" i="1"/>
  <c r="O1250" i="1"/>
  <c r="O1253" i="1"/>
  <c r="O1256" i="1"/>
  <c r="O1252" i="1"/>
  <c r="O1262" i="1"/>
  <c r="O1258" i="1"/>
  <c r="O1261" i="1"/>
  <c r="O1259" i="1"/>
  <c r="O1260" i="1"/>
  <c r="O1270" i="1"/>
  <c r="O1264" i="1"/>
  <c r="O1268" i="1"/>
  <c r="O1263" i="1"/>
  <c r="O1272" i="1"/>
  <c r="O1271" i="1"/>
  <c r="O1267" i="1"/>
  <c r="O1266" i="1"/>
  <c r="O1265" i="1"/>
  <c r="O1269" i="1"/>
  <c r="O1275" i="1"/>
  <c r="O1274" i="1"/>
  <c r="O1273" i="1"/>
  <c r="O1278" i="1"/>
  <c r="O1280" i="1"/>
  <c r="O1277" i="1"/>
  <c r="O1276" i="1"/>
  <c r="O1279" i="1"/>
  <c r="O1283" i="1"/>
  <c r="O1286" i="1"/>
  <c r="O1284" i="1"/>
  <c r="O1282" i="1"/>
  <c r="O1285" i="1"/>
  <c r="O1281" i="1"/>
  <c r="O1287" i="1"/>
  <c r="O1292" i="1"/>
  <c r="O1289" i="1"/>
  <c r="O1291" i="1"/>
  <c r="O1288" i="1"/>
  <c r="O1290" i="1"/>
  <c r="O1293" i="1"/>
  <c r="O1294" i="1"/>
  <c r="O1295" i="1"/>
  <c r="O1296" i="1"/>
  <c r="O1297" i="1"/>
  <c r="O1298" i="1"/>
  <c r="O1299" i="1"/>
  <c r="O1300" i="1"/>
  <c r="O1301" i="1"/>
  <c r="O1303" i="1"/>
  <c r="O1304" i="1"/>
  <c r="O1302" i="1"/>
  <c r="O1305" i="1"/>
  <c r="O1307" i="1"/>
  <c r="O1308" i="1"/>
  <c r="O1306" i="1"/>
  <c r="O1309" i="1"/>
  <c r="O1311" i="1"/>
  <c r="O1310" i="1"/>
  <c r="O1313" i="1"/>
  <c r="O1312" i="1"/>
  <c r="O1314" i="1"/>
  <c r="O1315" i="1"/>
  <c r="O1318" i="1"/>
  <c r="O1320" i="1"/>
  <c r="O1316" i="1"/>
  <c r="O1319" i="1"/>
  <c r="O1321" i="1"/>
  <c r="O1317" i="1"/>
  <c r="O1324" i="1"/>
  <c r="O1322" i="1"/>
  <c r="O1323" i="1"/>
  <c r="O1325" i="1"/>
  <c r="O1327" i="1"/>
  <c r="O1326" i="1"/>
  <c r="O1329" i="1"/>
  <c r="O1330" i="1"/>
  <c r="O1331" i="1"/>
  <c r="O1328" i="1"/>
  <c r="O1335" i="1"/>
  <c r="O1332" i="1"/>
  <c r="O1333" i="1"/>
  <c r="O1334" i="1"/>
  <c r="O1336" i="1"/>
  <c r="O1339" i="1"/>
  <c r="O1337" i="1"/>
  <c r="O1341" i="1"/>
  <c r="O1342" i="1"/>
  <c r="O1338" i="1"/>
  <c r="O1343" i="1"/>
  <c r="O1340" i="1"/>
  <c r="O1344" i="1"/>
  <c r="O1346" i="1"/>
  <c r="O1347" i="1"/>
  <c r="O1348" i="1"/>
  <c r="O1345" i="1"/>
  <c r="O1349" i="1"/>
  <c r="O1350" i="1"/>
  <c r="O1351" i="1"/>
  <c r="O1353" i="1"/>
  <c r="O1352" i="1"/>
  <c r="O1356" i="1"/>
  <c r="O1357" i="1"/>
  <c r="O1355" i="1"/>
  <c r="O1354" i="1"/>
  <c r="O1358" i="1"/>
  <c r="O1359" i="1"/>
  <c r="O1363" i="1"/>
  <c r="O1364" i="1"/>
  <c r="O1361" i="1"/>
  <c r="O1362" i="1"/>
  <c r="O1365" i="1"/>
  <c r="O1360" i="1"/>
  <c r="O1366" i="1"/>
  <c r="O1372" i="1"/>
  <c r="O1367" i="1"/>
  <c r="O1371" i="1"/>
  <c r="O1370" i="1"/>
  <c r="O1373" i="1"/>
  <c r="O1369" i="1"/>
  <c r="O1368" i="1"/>
  <c r="O1375" i="1"/>
  <c r="O1376" i="1"/>
  <c r="O1377" i="1"/>
  <c r="O1374" i="1"/>
  <c r="O1380" i="1"/>
  <c r="O1378" i="1"/>
  <c r="O1379" i="1"/>
  <c r="O1381" i="1"/>
  <c r="O1382" i="1"/>
  <c r="O1384" i="1"/>
  <c r="O1385" i="1"/>
  <c r="O1383" i="1"/>
  <c r="O1387" i="1"/>
  <c r="O1388" i="1"/>
  <c r="O1386" i="1"/>
  <c r="O1390" i="1"/>
  <c r="O1389" i="1"/>
  <c r="O1391" i="1"/>
  <c r="O1392" i="1"/>
  <c r="O1394" i="1"/>
  <c r="O1393" i="1"/>
  <c r="O1396" i="1"/>
  <c r="O1395" i="1"/>
  <c r="O1397" i="1"/>
  <c r="O1398" i="1"/>
  <c r="O1399" i="1"/>
  <c r="O1401" i="1"/>
  <c r="O1400" i="1"/>
  <c r="O1402" i="1"/>
  <c r="O1404" i="1"/>
  <c r="O1403" i="1"/>
  <c r="O1405" i="1"/>
  <c r="O1406" i="1"/>
  <c r="O1407" i="1"/>
  <c r="O1409" i="1"/>
  <c r="O1408" i="1"/>
  <c r="O1411" i="1"/>
  <c r="O1410" i="1"/>
  <c r="O1412" i="1"/>
  <c r="O1413" i="1"/>
  <c r="O1414" i="1"/>
  <c r="O1416" i="1"/>
  <c r="O1415" i="1"/>
  <c r="O1418" i="1"/>
  <c r="O1417" i="1"/>
  <c r="O1419" i="1"/>
  <c r="O1420" i="1"/>
  <c r="O1421" i="1"/>
  <c r="O1422" i="1"/>
  <c r="O1423" i="1"/>
  <c r="O1425" i="1"/>
  <c r="O1426" i="1"/>
  <c r="O1427" i="1"/>
  <c r="O1424" i="1"/>
  <c r="O1428" i="1"/>
  <c r="O1430" i="1"/>
  <c r="O1429" i="1"/>
  <c r="O1431" i="1"/>
  <c r="O1432" i="1"/>
  <c r="O1433" i="1"/>
  <c r="O1435" i="1"/>
  <c r="O1436" i="1"/>
  <c r="O1434" i="1"/>
  <c r="O1437" i="1"/>
  <c r="O1440" i="1"/>
  <c r="O1438" i="1"/>
  <c r="O1441" i="1"/>
  <c r="O1439" i="1"/>
  <c r="O1444" i="1"/>
  <c r="O1443" i="1"/>
  <c r="O1442" i="1"/>
  <c r="O1445" i="1"/>
  <c r="O1446" i="1"/>
  <c r="O1448" i="1"/>
  <c r="O1447" i="1"/>
  <c r="O1450" i="1"/>
  <c r="O1449" i="1"/>
  <c r="O1452" i="1"/>
  <c r="O1453" i="1"/>
  <c r="O1451" i="1"/>
  <c r="O1455" i="1"/>
  <c r="O1454" i="1"/>
  <c r="O1456" i="1"/>
  <c r="O1457" i="1"/>
  <c r="O1458" i="1"/>
  <c r="O1461" i="1"/>
  <c r="O1462" i="1"/>
  <c r="O1460" i="1"/>
  <c r="O1459" i="1"/>
  <c r="O1463" i="1"/>
  <c r="O1464" i="1"/>
  <c r="O1467" i="1"/>
  <c r="O1468" i="1"/>
  <c r="O1466" i="1"/>
  <c r="O1465" i="1"/>
  <c r="O1469" i="1"/>
  <c r="O1470" i="1"/>
  <c r="O1475" i="1"/>
  <c r="O1474" i="1"/>
  <c r="O1471" i="1"/>
  <c r="O1473" i="1"/>
  <c r="O1472" i="1"/>
  <c r="O1476" i="1"/>
  <c r="O1478" i="1"/>
  <c r="O1477" i="1"/>
  <c r="O1479" i="1"/>
  <c r="O1485" i="1"/>
  <c r="O1483" i="1"/>
  <c r="O1480" i="1"/>
  <c r="O1488" i="1"/>
  <c r="O1487" i="1"/>
  <c r="O1486" i="1"/>
  <c r="O1482" i="1"/>
  <c r="O1481" i="1"/>
  <c r="O1484" i="1"/>
  <c r="O1490" i="1"/>
  <c r="O1489" i="1"/>
  <c r="O1496" i="1"/>
  <c r="O1494" i="1"/>
  <c r="O1493" i="1"/>
  <c r="O1497" i="1"/>
  <c r="O1498" i="1"/>
  <c r="O1495" i="1"/>
  <c r="O1492" i="1"/>
  <c r="O1491" i="1"/>
  <c r="O1501" i="1"/>
  <c r="O1500" i="1"/>
  <c r="O1499" i="1"/>
  <c r="O1503" i="1"/>
  <c r="O1502" i="1"/>
  <c r="O1504" i="1"/>
  <c r="O1505" i="1"/>
  <c r="O1506" i="1"/>
  <c r="O1508" i="1"/>
  <c r="O1507" i="1"/>
  <c r="O1509" i="1"/>
  <c r="O1510" i="1"/>
  <c r="O1511" i="1"/>
  <c r="O1514" i="1"/>
  <c r="O1515" i="1"/>
  <c r="O1519" i="1"/>
  <c r="O1518" i="1"/>
  <c r="O1513" i="1"/>
  <c r="O1512" i="1"/>
  <c r="O1521" i="1"/>
  <c r="O1517" i="1"/>
  <c r="O1520" i="1"/>
  <c r="O1516" i="1"/>
  <c r="O1522" i="1"/>
  <c r="O1525" i="1"/>
  <c r="O1524" i="1"/>
  <c r="O1526" i="1"/>
  <c r="O1523" i="1"/>
  <c r="O1529" i="1"/>
  <c r="O1528" i="1"/>
  <c r="O1527" i="1"/>
  <c r="O1530" i="1"/>
  <c r="O1531" i="1"/>
  <c r="O1532" i="1"/>
  <c r="O1533" i="1"/>
  <c r="O1534" i="1"/>
  <c r="O1536" i="1"/>
  <c r="O1535" i="1"/>
  <c r="O1537" i="1"/>
  <c r="O1543" i="1"/>
  <c r="O1542" i="1"/>
  <c r="O1540" i="1"/>
  <c r="O1539" i="1"/>
  <c r="O1541" i="1"/>
  <c r="O1538" i="1"/>
  <c r="O1546" i="1"/>
  <c r="O1550" i="1"/>
  <c r="O1544" i="1"/>
  <c r="O1545" i="1"/>
  <c r="O1549" i="1"/>
  <c r="O1548" i="1"/>
  <c r="O1547" i="1"/>
  <c r="O1551" i="1"/>
  <c r="O1552" i="1"/>
  <c r="O1556" i="1"/>
  <c r="O1553" i="1"/>
  <c r="O1557" i="1"/>
  <c r="O1555" i="1"/>
  <c r="O1554" i="1"/>
  <c r="O1558" i="1"/>
  <c r="O1559" i="1"/>
  <c r="O1560" i="1"/>
  <c r="O1565" i="1"/>
  <c r="O1564" i="1"/>
  <c r="O1561" i="1"/>
  <c r="O1563" i="1"/>
  <c r="O1562" i="1"/>
  <c r="O1572" i="1"/>
  <c r="O1567" i="1"/>
  <c r="O1568" i="1"/>
  <c r="O1566" i="1"/>
  <c r="O1570" i="1"/>
  <c r="O1569" i="1"/>
  <c r="O1573" i="1"/>
  <c r="O1571" i="1"/>
  <c r="O1576" i="1"/>
  <c r="O1578" i="1"/>
  <c r="O1577" i="1"/>
  <c r="O1575" i="1"/>
  <c r="O1580" i="1"/>
  <c r="O1579" i="1"/>
  <c r="O1574" i="1"/>
  <c r="O1582" i="1"/>
  <c r="O1585" i="1"/>
  <c r="O1583" i="1"/>
  <c r="O1581" i="1"/>
  <c r="O1584" i="1"/>
  <c r="O1586" i="1"/>
  <c r="O1587" i="1"/>
  <c r="O1591" i="1"/>
  <c r="O1590" i="1"/>
  <c r="O1589" i="1"/>
  <c r="O1588" i="1"/>
  <c r="O1594" i="1"/>
  <c r="O1593" i="1"/>
  <c r="O1592" i="1"/>
  <c r="O1599" i="1"/>
  <c r="O1602" i="1"/>
  <c r="O1600" i="1"/>
  <c r="O1595" i="1"/>
  <c r="O1596" i="1"/>
  <c r="O1601" i="1"/>
  <c r="O1597" i="1"/>
  <c r="O1598" i="1"/>
  <c r="O1603" i="1"/>
  <c r="O1604" i="1"/>
  <c r="O1605" i="1"/>
  <c r="O1606" i="1"/>
  <c r="O1607" i="1"/>
  <c r="O1608" i="1"/>
  <c r="O1609" i="1"/>
  <c r="O1611" i="1"/>
  <c r="O1610" i="1"/>
  <c r="O1612" i="1"/>
  <c r="O1615" i="1"/>
  <c r="O1614" i="1"/>
  <c r="O1616" i="1"/>
  <c r="O1613" i="1"/>
  <c r="O1619" i="1"/>
  <c r="O1617" i="1"/>
  <c r="O1618" i="1"/>
  <c r="O1620" i="1"/>
  <c r="O1621" i="1"/>
  <c r="O1622" i="1"/>
  <c r="O1624" i="1"/>
  <c r="O1623" i="1"/>
  <c r="O1627" i="1"/>
  <c r="O1629" i="1"/>
  <c r="O1626" i="1"/>
  <c r="O1628" i="1"/>
  <c r="O1625" i="1"/>
  <c r="O1630" i="1"/>
  <c r="O1632" i="1"/>
  <c r="O1631" i="1"/>
  <c r="O1633" i="1"/>
  <c r="O1634" i="1"/>
  <c r="O1635" i="1"/>
  <c r="O1638" i="1"/>
  <c r="O1636" i="1"/>
  <c r="O1637" i="1"/>
  <c r="O1642" i="1"/>
  <c r="O1641" i="1"/>
  <c r="O1640" i="1"/>
  <c r="O1639" i="1"/>
  <c r="O1643" i="1"/>
  <c r="O1647" i="1"/>
  <c r="O1646" i="1"/>
  <c r="O1644" i="1"/>
  <c r="O1645" i="1"/>
  <c r="O1651" i="1"/>
  <c r="O1649" i="1"/>
  <c r="O1650" i="1"/>
  <c r="O1648" i="1"/>
  <c r="O1654" i="1"/>
  <c r="O1653" i="1"/>
  <c r="O1652" i="1"/>
  <c r="O1657" i="1"/>
  <c r="O1655" i="1"/>
  <c r="O1656" i="1"/>
  <c r="O1663" i="1"/>
  <c r="O1658" i="1"/>
  <c r="O1662" i="1"/>
  <c r="O1660" i="1"/>
  <c r="O1661" i="1"/>
  <c r="O1659" i="1"/>
  <c r="O1664" i="1"/>
  <c r="O1665" i="1"/>
  <c r="O1668" i="1"/>
  <c r="O1671" i="1"/>
  <c r="O1672" i="1"/>
  <c r="O1667" i="1"/>
  <c r="O1666" i="1"/>
  <c r="O1670" i="1"/>
  <c r="O1669" i="1"/>
  <c r="O1677" i="1"/>
  <c r="O1674" i="1"/>
  <c r="O1676" i="1"/>
  <c r="O1675" i="1"/>
  <c r="O1673" i="1"/>
  <c r="O1678" i="1"/>
  <c r="O1679" i="1"/>
  <c r="O1680" i="1"/>
  <c r="O1681" i="1"/>
  <c r="O1682" i="1"/>
  <c r="O1683" i="1"/>
  <c r="O1684" i="1"/>
  <c r="O1685" i="1"/>
  <c r="O1687" i="1"/>
  <c r="O1686" i="1"/>
  <c r="O1688" i="1"/>
  <c r="O1689" i="1"/>
  <c r="O1690" i="1"/>
  <c r="O1694" i="1"/>
  <c r="O1693" i="1"/>
  <c r="O1691" i="1"/>
  <c r="O1692" i="1"/>
  <c r="O1697" i="1"/>
  <c r="O1695" i="1"/>
  <c r="O1696" i="1"/>
  <c r="O1699" i="1"/>
  <c r="O1698" i="1"/>
  <c r="O1700" i="1"/>
  <c r="O1702" i="1"/>
  <c r="O1701" i="1"/>
  <c r="O1704" i="1"/>
  <c r="O1705" i="1"/>
  <c r="O1703" i="1"/>
  <c r="O1710" i="1"/>
  <c r="O1706" i="1"/>
  <c r="O1709" i="1"/>
  <c r="O1708" i="1"/>
  <c r="O1707" i="1"/>
  <c r="O1713" i="1"/>
  <c r="O1712" i="1"/>
  <c r="O1714" i="1"/>
  <c r="O1711" i="1"/>
  <c r="O1717" i="1"/>
  <c r="O1716" i="1"/>
  <c r="O1715" i="1"/>
  <c r="O1718" i="1"/>
  <c r="O1719" i="1"/>
  <c r="O1720" i="1"/>
  <c r="O1721" i="1"/>
  <c r="O1723" i="1"/>
  <c r="O1722" i="1"/>
  <c r="O1724" i="1"/>
  <c r="O1725" i="1"/>
  <c r="O1726" i="1"/>
  <c r="O1727" i="1"/>
  <c r="O1728" i="1"/>
  <c r="O1729" i="1"/>
  <c r="O1730" i="1"/>
  <c r="O1731" i="1"/>
  <c r="O1733" i="1"/>
  <c r="O1732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7" i="1"/>
  <c r="O1746" i="1"/>
  <c r="O1751" i="1"/>
  <c r="O1750" i="1"/>
  <c r="O1749" i="1"/>
  <c r="O1748" i="1"/>
  <c r="O1754" i="1"/>
  <c r="O1753" i="1"/>
  <c r="O1752" i="1"/>
  <c r="O1755" i="1"/>
  <c r="O1756" i="1"/>
  <c r="O1757" i="1"/>
  <c r="O1759" i="1"/>
  <c r="O1758" i="1"/>
  <c r="O1760" i="1"/>
  <c r="O1762" i="1"/>
  <c r="O1765" i="1"/>
  <c r="O1763" i="1"/>
  <c r="O1761" i="1"/>
  <c r="O1764" i="1"/>
  <c r="O1768" i="1"/>
  <c r="O1766" i="1"/>
  <c r="O1767" i="1"/>
  <c r="O1769" i="1"/>
  <c r="O1771" i="1"/>
  <c r="O1770" i="1"/>
  <c r="O1772" i="1"/>
  <c r="O1779" i="1"/>
  <c r="O1778" i="1"/>
  <c r="O1774" i="1"/>
  <c r="O1777" i="1"/>
  <c r="O1773" i="1"/>
  <c r="O1776" i="1"/>
  <c r="O1775" i="1"/>
  <c r="O1781" i="1"/>
  <c r="O1780" i="1"/>
  <c r="O1782" i="1"/>
  <c r="O1783" i="1"/>
  <c r="O1784" i="1"/>
  <c r="O1785" i="1"/>
  <c r="O1787" i="1"/>
  <c r="O1788" i="1"/>
  <c r="O1786" i="1"/>
  <c r="O1789" i="1"/>
  <c r="O1791" i="1"/>
  <c r="O1790" i="1"/>
  <c r="O1792" i="1"/>
  <c r="O1794" i="1"/>
  <c r="O1793" i="1"/>
  <c r="O1795" i="1"/>
  <c r="O1796" i="1"/>
  <c r="O1797" i="1"/>
  <c r="O1799" i="1"/>
  <c r="O1798" i="1"/>
  <c r="O1800" i="1"/>
  <c r="O1801" i="1"/>
  <c r="O1802" i="1"/>
  <c r="O1805" i="1"/>
  <c r="O1806" i="1"/>
  <c r="O1804" i="1"/>
  <c r="O1803" i="1"/>
  <c r="O1807" i="1"/>
  <c r="O1808" i="1"/>
  <c r="O1809" i="1"/>
  <c r="O1810" i="1"/>
  <c r="O1812" i="1"/>
  <c r="O1811" i="1"/>
  <c r="O1816" i="1"/>
  <c r="O1813" i="1"/>
  <c r="O1815" i="1"/>
  <c r="O1814" i="1"/>
  <c r="O1817" i="1"/>
  <c r="O1818" i="1"/>
  <c r="O1819" i="1"/>
  <c r="O1822" i="1"/>
  <c r="O1823" i="1"/>
  <c r="O1824" i="1"/>
  <c r="O1821" i="1"/>
  <c r="O1820" i="1"/>
  <c r="O1827" i="1"/>
  <c r="O1826" i="1"/>
  <c r="O1825" i="1"/>
  <c r="O1828" i="1"/>
  <c r="O1829" i="1"/>
  <c r="O1831" i="1"/>
  <c r="O1832" i="1"/>
  <c r="O1830" i="1"/>
  <c r="O1833" i="1"/>
  <c r="O1836" i="1"/>
  <c r="O1835" i="1"/>
  <c r="O1834" i="1"/>
  <c r="O1837" i="1"/>
  <c r="O1839" i="1"/>
  <c r="O1838" i="1"/>
  <c r="O1840" i="1"/>
  <c r="O1844" i="1"/>
  <c r="O1843" i="1"/>
  <c r="O1841" i="1"/>
  <c r="O1842" i="1"/>
  <c r="O1846" i="1"/>
  <c r="O1847" i="1"/>
  <c r="O1852" i="1"/>
  <c r="O1848" i="1"/>
  <c r="O1845" i="1"/>
  <c r="O1851" i="1"/>
  <c r="O1850" i="1"/>
  <c r="O1849" i="1"/>
  <c r="O1853" i="1"/>
  <c r="O1854" i="1"/>
  <c r="O1855" i="1"/>
  <c r="O1856" i="1"/>
  <c r="O1857" i="1"/>
  <c r="O1859" i="1"/>
  <c r="O1858" i="1"/>
  <c r="O1860" i="1"/>
  <c r="O1861" i="1"/>
  <c r="O1863" i="1"/>
  <c r="O1862" i="1"/>
  <c r="O1864" i="1"/>
  <c r="O1865" i="1"/>
  <c r="O1866" i="1"/>
  <c r="O1867" i="1"/>
  <c r="O1868" i="1"/>
  <c r="O1869" i="1"/>
  <c r="O1872" i="1"/>
  <c r="O1870" i="1"/>
  <c r="O1871" i="1"/>
  <c r="O1876" i="1"/>
  <c r="O1874" i="1"/>
  <c r="O1873" i="1"/>
  <c r="O1875" i="1"/>
  <c r="O1879" i="1"/>
  <c r="O1878" i="1"/>
  <c r="O1877" i="1"/>
  <c r="O1883" i="1"/>
  <c r="O1881" i="1"/>
  <c r="O1882" i="1"/>
  <c r="O1880" i="1"/>
  <c r="O1884" i="1"/>
  <c r="O1886" i="1"/>
  <c r="O1885" i="1"/>
  <c r="O1888" i="1"/>
  <c r="O1889" i="1"/>
  <c r="O1887" i="1"/>
  <c r="O1890" i="1"/>
  <c r="O1891" i="1"/>
  <c r="O1893" i="1"/>
  <c r="O1892" i="1"/>
  <c r="O1894" i="1"/>
  <c r="O1896" i="1"/>
  <c r="O1895" i="1"/>
  <c r="O1898" i="1"/>
  <c r="O1897" i="1"/>
  <c r="O1899" i="1"/>
  <c r="O1900" i="1"/>
  <c r="O1901" i="1"/>
  <c r="O1902" i="1"/>
  <c r="O1903" i="1"/>
  <c r="O1904" i="1"/>
  <c r="O1905" i="1"/>
  <c r="O1910" i="1"/>
  <c r="O1907" i="1"/>
  <c r="O1908" i="1"/>
  <c r="O1909" i="1"/>
  <c r="O1906" i="1"/>
  <c r="O1913" i="1"/>
  <c r="O1914" i="1"/>
  <c r="O1911" i="1"/>
  <c r="O1912" i="1"/>
  <c r="O1916" i="1"/>
  <c r="O1917" i="1"/>
  <c r="O1915" i="1"/>
  <c r="O1918" i="1"/>
  <c r="O1919" i="1"/>
  <c r="O1920" i="1"/>
  <c r="O1921" i="1"/>
  <c r="O1922" i="1"/>
  <c r="O1923" i="1"/>
  <c r="O1925" i="1"/>
  <c r="O1924" i="1"/>
  <c r="O1926" i="1"/>
  <c r="O1929" i="1"/>
  <c r="O1928" i="1"/>
  <c r="O1927" i="1"/>
  <c r="O1931" i="1"/>
  <c r="O1930" i="1"/>
  <c r="O1932" i="1"/>
  <c r="O1933" i="1"/>
  <c r="O1934" i="1"/>
  <c r="O1938" i="1"/>
  <c r="O1939" i="1"/>
  <c r="O1935" i="1"/>
  <c r="O1937" i="1"/>
  <c r="O1936" i="1"/>
  <c r="O1940" i="1"/>
  <c r="O1942" i="1"/>
  <c r="O1941" i="1"/>
  <c r="O1943" i="1"/>
  <c r="O1945" i="1"/>
  <c r="O1944" i="1"/>
  <c r="O1946" i="1"/>
  <c r="O1947" i="1"/>
  <c r="O1950" i="1"/>
  <c r="O1949" i="1"/>
  <c r="O1948" i="1"/>
  <c r="O1951" i="1"/>
  <c r="O1953" i="1"/>
  <c r="O1954" i="1"/>
  <c r="O1955" i="1"/>
  <c r="O1956" i="1"/>
  <c r="O1957" i="1"/>
  <c r="O1958" i="1"/>
  <c r="O1959" i="1"/>
  <c r="O1961" i="1"/>
  <c r="O1960" i="1"/>
  <c r="O1962" i="1"/>
  <c r="O1963" i="1"/>
  <c r="O1966" i="1"/>
  <c r="O1967" i="1"/>
  <c r="O1964" i="1"/>
  <c r="O1968" i="1"/>
  <c r="O1969" i="1"/>
  <c r="O1970" i="1"/>
  <c r="O1971" i="1"/>
  <c r="O1972" i="1"/>
  <c r="O1973" i="1"/>
  <c r="O1974" i="1"/>
  <c r="O1976" i="1"/>
  <c r="O1975" i="1"/>
  <c r="O1979" i="1"/>
  <c r="O1977" i="1"/>
  <c r="O1978" i="1"/>
  <c r="O1981" i="1"/>
  <c r="O1980" i="1"/>
  <c r="O1982" i="1"/>
  <c r="O1985" i="1"/>
  <c r="O1984" i="1"/>
  <c r="O1983" i="1"/>
  <c r="O1986" i="1"/>
  <c r="O1987" i="1"/>
  <c r="O1990" i="1"/>
  <c r="O1988" i="1"/>
  <c r="O1989" i="1"/>
  <c r="O1993" i="1"/>
  <c r="O1992" i="1"/>
  <c r="O1991" i="1"/>
  <c r="O1996" i="1"/>
  <c r="O1994" i="1"/>
  <c r="O1997" i="1"/>
  <c r="O1995" i="1"/>
  <c r="O1999" i="1"/>
  <c r="O1998" i="1"/>
  <c r="O2000" i="1"/>
  <c r="O2006" i="1"/>
  <c r="O2003" i="1"/>
  <c r="O2004" i="1"/>
  <c r="O2002" i="1"/>
  <c r="O2001" i="1"/>
  <c r="O2005" i="1"/>
  <c r="O2007" i="1"/>
  <c r="O2010" i="1"/>
  <c r="O2008" i="1"/>
  <c r="O2009" i="1"/>
  <c r="O2011" i="1"/>
  <c r="O2014" i="1"/>
  <c r="O2015" i="1"/>
  <c r="O2012" i="1"/>
  <c r="O2013" i="1"/>
  <c r="O2016" i="1"/>
  <c r="O2018" i="1"/>
  <c r="O2017" i="1"/>
  <c r="O2021" i="1"/>
  <c r="O2019" i="1"/>
  <c r="O2020" i="1"/>
  <c r="O2022" i="1"/>
  <c r="O2024" i="1"/>
  <c r="O2026" i="1"/>
  <c r="O2027" i="1"/>
  <c r="O2023" i="1"/>
  <c r="O2025" i="1"/>
  <c r="O2029" i="1"/>
  <c r="O2028" i="1"/>
  <c r="O2032" i="1"/>
  <c r="O2034" i="1"/>
  <c r="O2031" i="1"/>
  <c r="O2030" i="1"/>
  <c r="O2033" i="1"/>
  <c r="O2035" i="1"/>
  <c r="O2036" i="1"/>
  <c r="O2037" i="1"/>
  <c r="O2038" i="1"/>
  <c r="O2039" i="1"/>
  <c r="O2040" i="1"/>
  <c r="O2041" i="1"/>
  <c r="O2042" i="1"/>
  <c r="O2043" i="1"/>
  <c r="O2044" i="1"/>
  <c r="O2045" i="1"/>
  <c r="O2047" i="1"/>
  <c r="O2046" i="1"/>
  <c r="O2049" i="1"/>
  <c r="O2048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5" i="1"/>
  <c r="O2064" i="1"/>
  <c r="O2066" i="1"/>
  <c r="O2068" i="1"/>
  <c r="O2067" i="1"/>
  <c r="O2071" i="1"/>
  <c r="O2072" i="1"/>
  <c r="O2069" i="1"/>
  <c r="O2070" i="1"/>
  <c r="O2073" i="1"/>
  <c r="O2076" i="1"/>
  <c r="O2074" i="1"/>
  <c r="O2075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90" i="1"/>
  <c r="O2089" i="1"/>
  <c r="O2091" i="1"/>
  <c r="O2092" i="1"/>
  <c r="O2093" i="1"/>
  <c r="O2094" i="1"/>
  <c r="O2096" i="1"/>
  <c r="O2095" i="1"/>
  <c r="O2097" i="1"/>
  <c r="O2098" i="1"/>
  <c r="O2099" i="1"/>
  <c r="O2100" i="1"/>
  <c r="O2101" i="1"/>
  <c r="O2102" i="1"/>
  <c r="O2103" i="1"/>
  <c r="O2107" i="1"/>
  <c r="O2104" i="1"/>
  <c r="O2108" i="1"/>
  <c r="O2106" i="1"/>
  <c r="O2105" i="1"/>
  <c r="O2109" i="1"/>
  <c r="O2111" i="1"/>
  <c r="O2110" i="1"/>
  <c r="O2115" i="1"/>
  <c r="O2114" i="1"/>
  <c r="O2112" i="1"/>
  <c r="O2113" i="1"/>
  <c r="O2119" i="1"/>
  <c r="O2120" i="1"/>
  <c r="O2122" i="1"/>
  <c r="O2117" i="1"/>
  <c r="O2123" i="1"/>
  <c r="O2118" i="1"/>
  <c r="O2116" i="1"/>
  <c r="O2121" i="1"/>
  <c r="O2124" i="1"/>
  <c r="O2125" i="1"/>
  <c r="O2129" i="1"/>
  <c r="O2126" i="1"/>
  <c r="O2128" i="1"/>
  <c r="O2127" i="1"/>
  <c r="O2130" i="1"/>
  <c r="O2131" i="1"/>
  <c r="O2132" i="1"/>
  <c r="O2133" i="1"/>
  <c r="O2135" i="1"/>
  <c r="O2136" i="1"/>
  <c r="O2134" i="1"/>
  <c r="O2137" i="1"/>
  <c r="O2138" i="1"/>
  <c r="O2140" i="1"/>
  <c r="O2139" i="1"/>
  <c r="O2141" i="1"/>
  <c r="O2142" i="1"/>
  <c r="O2143" i="1"/>
  <c r="O2145" i="1"/>
  <c r="O2144" i="1"/>
  <c r="O2147" i="1"/>
  <c r="O2146" i="1"/>
  <c r="O2150" i="1"/>
  <c r="O2148" i="1"/>
  <c r="O2149" i="1"/>
  <c r="O2152" i="1"/>
  <c r="O2151" i="1"/>
  <c r="O2154" i="1"/>
  <c r="O2153" i="1"/>
  <c r="O2157" i="1"/>
  <c r="O2155" i="1"/>
  <c r="O2156" i="1"/>
  <c r="O2158" i="1"/>
  <c r="O2159" i="1"/>
  <c r="O2161" i="1"/>
  <c r="O2160" i="1"/>
  <c r="O2162" i="1"/>
  <c r="O2163" i="1"/>
  <c r="O2164" i="1"/>
  <c r="O2166" i="1"/>
  <c r="O2165" i="1"/>
  <c r="O2168" i="1"/>
  <c r="O2167" i="1"/>
  <c r="O2170" i="1"/>
  <c r="O2173" i="1"/>
  <c r="O2174" i="1"/>
  <c r="O2169" i="1"/>
  <c r="O2172" i="1"/>
  <c r="O2175" i="1"/>
  <c r="O2171" i="1"/>
  <c r="O2176" i="1"/>
  <c r="O2177" i="1"/>
  <c r="O2179" i="1"/>
  <c r="O2178" i="1"/>
  <c r="O2183" i="1"/>
  <c r="O2182" i="1"/>
  <c r="O2181" i="1"/>
  <c r="O2185" i="1"/>
  <c r="O2184" i="1"/>
  <c r="O2186" i="1"/>
  <c r="O2187" i="1"/>
  <c r="O2189" i="1"/>
  <c r="O2192" i="1"/>
  <c r="O2188" i="1"/>
  <c r="O2190" i="1"/>
  <c r="O2191" i="1"/>
  <c r="O2198" i="1"/>
  <c r="O2197" i="1"/>
  <c r="O2194" i="1"/>
  <c r="O2195" i="1"/>
  <c r="O2193" i="1"/>
  <c r="O2196" i="1"/>
  <c r="O2200" i="1"/>
  <c r="O2199" i="1"/>
  <c r="O2203" i="1"/>
  <c r="O2202" i="1"/>
  <c r="O2201" i="1"/>
  <c r="O2205" i="1"/>
  <c r="O2204" i="1"/>
  <c r="O2208" i="1"/>
  <c r="O2206" i="1"/>
  <c r="O2207" i="1"/>
  <c r="O2210" i="1"/>
  <c r="O2209" i="1"/>
  <c r="O2211" i="1"/>
  <c r="O2213" i="1"/>
  <c r="O2214" i="1"/>
  <c r="O2212" i="1"/>
  <c r="O2215" i="1"/>
  <c r="O2216" i="1"/>
  <c r="O2217" i="1"/>
  <c r="O2222" i="1"/>
  <c r="O2218" i="1"/>
  <c r="O2220" i="1"/>
  <c r="O2219" i="1"/>
  <c r="O2221" i="1"/>
  <c r="O2223" i="1"/>
  <c r="O2226" i="1"/>
  <c r="O2225" i="1"/>
  <c r="O2224" i="1"/>
  <c r="O2227" i="1"/>
  <c r="O2230" i="1"/>
  <c r="O2228" i="1"/>
  <c r="O2229" i="1"/>
  <c r="O2232" i="1"/>
  <c r="O2231" i="1"/>
  <c r="O2233" i="1"/>
  <c r="O2234" i="1"/>
  <c r="O2235" i="1"/>
  <c r="O2236" i="1"/>
  <c r="O2237" i="1"/>
  <c r="O2238" i="1"/>
  <c r="O2249" i="1"/>
  <c r="O2247" i="1"/>
  <c r="O2246" i="1"/>
  <c r="O2244" i="1"/>
  <c r="O2240" i="1"/>
  <c r="O2245" i="1"/>
  <c r="O2243" i="1"/>
  <c r="O2241" i="1"/>
  <c r="O2248" i="1"/>
  <c r="O2242" i="1"/>
  <c r="O2239" i="1"/>
  <c r="O2253" i="1"/>
  <c r="O2251" i="1"/>
  <c r="O2250" i="1"/>
  <c r="O2252" i="1"/>
  <c r="O2255" i="1"/>
  <c r="O2254" i="1"/>
  <c r="O2257" i="1"/>
  <c r="O2256" i="1"/>
  <c r="O2258" i="1"/>
  <c r="O2260" i="1"/>
  <c r="O2259" i="1"/>
  <c r="O2261" i="1"/>
  <c r="O2264" i="1"/>
  <c r="O2263" i="1"/>
  <c r="O2262" i="1"/>
  <c r="O2268" i="1"/>
  <c r="O2267" i="1"/>
  <c r="O2265" i="1"/>
  <c r="O2266" i="1"/>
  <c r="O2272" i="1"/>
  <c r="O2271" i="1"/>
  <c r="O2270" i="1"/>
  <c r="O2269" i="1"/>
  <c r="O2275" i="1"/>
  <c r="O2276" i="1"/>
  <c r="O2274" i="1"/>
  <c r="O2273" i="1"/>
  <c r="O2283" i="1"/>
  <c r="O2281" i="1"/>
  <c r="O2280" i="1"/>
  <c r="O2282" i="1"/>
  <c r="O2277" i="1"/>
  <c r="O2278" i="1"/>
  <c r="O2279" i="1"/>
  <c r="O2285" i="1"/>
  <c r="O2284" i="1"/>
  <c r="O2286" i="1"/>
  <c r="O2287" i="1"/>
  <c r="O2291" i="1"/>
  <c r="O2290" i="1"/>
  <c r="O2292" i="1"/>
  <c r="O2295" i="1"/>
  <c r="O2294" i="1"/>
  <c r="O2288" i="1"/>
  <c r="O2293" i="1"/>
  <c r="O2289" i="1"/>
  <c r="O2296" i="1"/>
  <c r="O2297" i="1"/>
  <c r="O2299" i="1"/>
  <c r="O2301" i="1"/>
  <c r="O2302" i="1"/>
  <c r="O2300" i="1"/>
  <c r="O2327" i="1"/>
  <c r="O2320" i="1"/>
  <c r="O2315" i="1"/>
  <c r="O2329" i="1"/>
  <c r="O2311" i="1"/>
  <c r="O2318" i="1"/>
  <c r="O2341" i="1"/>
  <c r="O2333" i="1"/>
  <c r="O2339" i="1"/>
  <c r="O2337" i="1"/>
  <c r="O2319" i="1"/>
  <c r="O2340" i="1"/>
  <c r="O2338" i="1"/>
  <c r="O2332" i="1"/>
  <c r="O2331" i="1"/>
  <c r="O2323" i="1"/>
  <c r="O2322" i="1"/>
  <c r="O2316" i="1"/>
  <c r="O2324" i="1"/>
  <c r="O2328" i="1"/>
  <c r="O2325" i="1"/>
  <c r="O2314" i="1"/>
  <c r="O2334" i="1"/>
  <c r="O2317" i="1"/>
  <c r="O2313" i="1"/>
  <c r="O2305" i="1"/>
  <c r="O2304" i="1"/>
  <c r="O2303" i="1"/>
  <c r="O2335" i="1"/>
  <c r="O2312" i="1"/>
  <c r="O2309" i="1"/>
  <c r="O2326" i="1"/>
  <c r="O2336" i="1"/>
  <c r="O2330" i="1"/>
  <c r="O2321" i="1"/>
  <c r="O2308" i="1"/>
  <c r="O2307" i="1"/>
  <c r="O2306" i="1"/>
  <c r="O2310" i="1"/>
  <c r="O2342" i="1"/>
  <c r="O2344" i="1"/>
  <c r="O2343" i="1"/>
  <c r="O2347" i="1"/>
  <c r="O2348" i="1"/>
  <c r="O2345" i="1"/>
  <c r="O2346" i="1"/>
  <c r="O2349" i="1"/>
  <c r="O2352" i="1"/>
  <c r="O2351" i="1"/>
  <c r="O2350" i="1"/>
  <c r="O2353" i="1"/>
  <c r="O2355" i="1"/>
  <c r="O2354" i="1"/>
  <c r="O2356" i="1"/>
  <c r="O2357" i="1"/>
  <c r="O2360" i="1"/>
  <c r="O2359" i="1"/>
  <c r="O2358" i="1"/>
  <c r="O2361" i="1"/>
  <c r="O2363" i="1"/>
  <c r="O2362" i="1"/>
  <c r="O2364" i="1"/>
  <c r="O2366" i="1"/>
  <c r="O2365" i="1"/>
  <c r="O2368" i="1"/>
  <c r="O2370" i="1"/>
  <c r="O2369" i="1"/>
  <c r="O2367" i="1"/>
  <c r="O2373" i="1"/>
  <c r="O2372" i="1"/>
  <c r="O2371" i="1"/>
  <c r="O2375" i="1"/>
  <c r="O2374" i="1"/>
  <c r="O2376" i="1"/>
  <c r="O2380" i="1"/>
  <c r="O2379" i="1"/>
  <c r="O2381" i="1"/>
  <c r="O2377" i="1"/>
  <c r="O2378" i="1"/>
  <c r="O2384" i="1"/>
  <c r="O2383" i="1"/>
  <c r="O2382" i="1"/>
  <c r="O2386" i="1"/>
  <c r="O2387" i="1"/>
  <c r="O2385" i="1"/>
  <c r="O2388" i="1"/>
  <c r="O2389" i="1"/>
  <c r="O2390" i="1"/>
  <c r="O2391" i="1"/>
  <c r="O2393" i="1"/>
  <c r="O2394" i="1"/>
  <c r="O2392" i="1"/>
  <c r="O2396" i="1"/>
  <c r="O2395" i="1"/>
  <c r="O2397" i="1"/>
  <c r="O2398" i="1"/>
  <c r="O2399" i="1"/>
  <c r="O2401" i="1"/>
  <c r="O2403" i="1"/>
  <c r="O2402" i="1"/>
  <c r="O2400" i="1"/>
  <c r="O2404" i="1"/>
  <c r="O2405" i="1"/>
  <c r="O2409" i="1"/>
  <c r="O2407" i="1"/>
  <c r="O2406" i="1"/>
  <c r="O2410" i="1"/>
  <c r="O2408" i="1"/>
  <c r="O2413" i="1"/>
  <c r="O2412" i="1"/>
  <c r="O2411" i="1"/>
  <c r="O2414" i="1"/>
  <c r="O2417" i="1"/>
  <c r="O2416" i="1"/>
  <c r="O2415" i="1"/>
  <c r="O2418" i="1"/>
  <c r="O2419" i="1"/>
  <c r="O2420" i="1"/>
  <c r="O2421" i="1"/>
  <c r="O2422" i="1"/>
  <c r="O2423" i="1"/>
  <c r="O2425" i="1"/>
  <c r="O2424" i="1"/>
  <c r="O2426" i="1"/>
  <c r="O2427" i="1"/>
  <c r="O2428" i="1"/>
  <c r="O2429" i="1"/>
  <c r="O2432" i="1"/>
  <c r="O2431" i="1"/>
  <c r="O2433" i="1"/>
  <c r="O2434" i="1"/>
  <c r="O2430" i="1"/>
  <c r="O2435" i="1"/>
  <c r="O2436" i="1"/>
  <c r="O2437" i="1"/>
  <c r="O2438" i="1"/>
  <c r="O2440" i="1"/>
  <c r="O2439" i="1"/>
  <c r="O2441" i="1"/>
  <c r="O2442" i="1"/>
  <c r="O2443" i="1"/>
  <c r="O2449" i="1"/>
  <c r="O2447" i="1"/>
  <c r="O2445" i="1"/>
  <c r="O2446" i="1"/>
  <c r="O2448" i="1"/>
  <c r="O2444" i="1"/>
  <c r="O2450" i="1"/>
  <c r="O2451" i="1"/>
  <c r="O2453" i="1"/>
  <c r="O2454" i="1"/>
  <c r="O2452" i="1"/>
  <c r="O2456" i="1"/>
  <c r="O2455" i="1"/>
  <c r="O2458" i="1"/>
  <c r="O2457" i="1"/>
  <c r="O2461" i="1"/>
  <c r="O2459" i="1"/>
  <c r="O2460" i="1"/>
  <c r="O2463" i="1"/>
  <c r="O2462" i="1"/>
  <c r="O2464" i="1"/>
  <c r="O2467" i="1"/>
  <c r="O2466" i="1"/>
  <c r="O2465" i="1"/>
  <c r="O2468" i="1"/>
  <c r="O2470" i="1"/>
  <c r="O2471" i="1"/>
  <c r="O2469" i="1"/>
  <c r="O2473" i="1"/>
  <c r="O2474" i="1"/>
  <c r="O2472" i="1"/>
  <c r="O2476" i="1"/>
  <c r="O2475" i="1"/>
  <c r="O2477" i="1"/>
  <c r="O2478" i="1"/>
  <c r="O2481" i="1"/>
  <c r="O2479" i="1"/>
  <c r="O2480" i="1"/>
  <c r="O2483" i="1"/>
  <c r="O2482" i="1"/>
  <c r="O2484" i="1"/>
  <c r="O2486" i="1"/>
  <c r="O2485" i="1"/>
  <c r="O2489" i="1"/>
  <c r="O2487" i="1"/>
  <c r="O2488" i="1"/>
  <c r="O2490" i="1"/>
  <c r="O2491" i="1"/>
  <c r="O2494" i="1"/>
  <c r="O2495" i="1"/>
  <c r="O2493" i="1"/>
  <c r="O2492" i="1"/>
  <c r="O2496" i="1"/>
  <c r="O2497" i="1"/>
  <c r="O2501" i="1"/>
  <c r="O2500" i="1"/>
  <c r="O2499" i="1"/>
  <c r="O2498" i="1"/>
  <c r="O2504" i="1"/>
  <c r="O2505" i="1"/>
  <c r="O2502" i="1"/>
  <c r="O2503" i="1"/>
  <c r="O2506" i="1"/>
  <c r="O2507" i="1"/>
  <c r="O2508" i="1"/>
  <c r="O2509" i="1"/>
  <c r="O2510" i="1"/>
  <c r="O2512" i="1"/>
  <c r="O2511" i="1"/>
  <c r="O2513" i="1"/>
  <c r="O2514" i="1"/>
  <c r="O2515" i="1"/>
  <c r="O2516" i="1"/>
  <c r="O2517" i="1"/>
  <c r="O2518" i="1"/>
  <c r="O2524" i="1"/>
  <c r="O2525" i="1"/>
  <c r="O2523" i="1"/>
  <c r="O2521" i="1"/>
  <c r="O2519" i="1"/>
  <c r="O2520" i="1"/>
  <c r="O2522" i="1"/>
  <c r="O2529" i="1"/>
  <c r="O2527" i="1"/>
  <c r="O2526" i="1"/>
  <c r="O2530" i="1"/>
  <c r="O2528" i="1"/>
  <c r="O2531" i="1"/>
  <c r="O2532" i="1"/>
  <c r="O2533" i="1"/>
  <c r="O2534" i="1"/>
  <c r="O2536" i="1"/>
  <c r="O2535" i="1"/>
  <c r="O2537" i="1"/>
  <c r="O2538" i="1"/>
  <c r="O2539" i="1"/>
  <c r="O2541" i="1"/>
  <c r="O2540" i="1"/>
  <c r="O2542" i="1"/>
  <c r="O2543" i="1"/>
  <c r="O2545" i="1"/>
  <c r="O2546" i="1"/>
  <c r="O2544" i="1"/>
  <c r="O2547" i="1"/>
  <c r="O2549" i="1"/>
  <c r="O2548" i="1"/>
  <c r="O2550" i="1"/>
  <c r="O2552" i="1"/>
  <c r="O2551" i="1"/>
  <c r="O2557" i="1"/>
  <c r="O2555" i="1"/>
  <c r="O2558" i="1"/>
  <c r="O2553" i="1"/>
  <c r="O2556" i="1"/>
  <c r="O2554" i="1"/>
  <c r="O2559" i="1"/>
  <c r="O2561" i="1"/>
  <c r="O2560" i="1"/>
  <c r="O2564" i="1"/>
  <c r="O2562" i="1"/>
  <c r="O2563" i="1"/>
  <c r="O2567" i="1"/>
  <c r="O2566" i="1"/>
  <c r="O2565" i="1"/>
  <c r="O2569" i="1"/>
  <c r="O2568" i="1"/>
  <c r="O2570" i="1"/>
  <c r="O2571" i="1"/>
  <c r="O2572" i="1"/>
  <c r="O2574" i="1"/>
  <c r="O2573" i="1"/>
  <c r="O2577" i="1"/>
  <c r="O2575" i="1"/>
  <c r="O2576" i="1"/>
  <c r="O2578" i="1"/>
  <c r="O2579" i="1"/>
  <c r="O2580" i="1"/>
  <c r="O2581" i="1"/>
  <c r="O2585" i="1"/>
  <c r="O2582" i="1"/>
  <c r="O2583" i="1"/>
  <c r="O2584" i="1"/>
  <c r="O2586" i="1"/>
  <c r="O2588" i="1"/>
  <c r="O2591" i="1"/>
  <c r="O2587" i="1"/>
  <c r="O2589" i="1"/>
  <c r="O2590" i="1"/>
  <c r="O2592" i="1"/>
  <c r="O2593" i="1"/>
  <c r="O2596" i="1"/>
  <c r="O2595" i="1"/>
  <c r="O2594" i="1"/>
  <c r="O2597" i="1"/>
  <c r="O2599" i="1"/>
  <c r="O2598" i="1"/>
  <c r="O2600" i="1"/>
  <c r="O2601" i="1"/>
  <c r="O2603" i="1"/>
  <c r="O2602" i="1"/>
  <c r="O2605" i="1"/>
  <c r="O2604" i="1"/>
  <c r="O2607" i="1"/>
  <c r="O2606" i="1"/>
  <c r="O2615" i="1"/>
  <c r="O2616" i="1"/>
  <c r="O2619" i="1"/>
  <c r="O2618" i="1"/>
  <c r="O2617" i="1"/>
  <c r="O2614" i="1"/>
  <c r="O2613" i="1"/>
  <c r="O2612" i="1"/>
  <c r="O2611" i="1"/>
  <c r="O2610" i="1"/>
  <c r="O2609" i="1"/>
  <c r="O2608" i="1"/>
  <c r="O2621" i="1"/>
  <c r="O2623" i="1"/>
  <c r="O2622" i="1"/>
  <c r="O2620" i="1"/>
  <c r="O2625" i="1"/>
  <c r="O2624" i="1"/>
  <c r="O2626" i="1"/>
  <c r="O2627" i="1"/>
  <c r="O2628" i="1"/>
  <c r="O2629" i="1"/>
  <c r="O2630" i="1"/>
  <c r="O2631" i="1"/>
  <c r="O2632" i="1"/>
  <c r="O2636" i="1"/>
  <c r="O2634" i="1"/>
  <c r="O2635" i="1"/>
  <c r="O2633" i="1"/>
  <c r="O2647" i="1"/>
  <c r="O2645" i="1"/>
  <c r="O2644" i="1"/>
  <c r="O2642" i="1"/>
  <c r="O2641" i="1"/>
  <c r="O2640" i="1"/>
  <c r="O2639" i="1"/>
  <c r="O2648" i="1"/>
  <c r="O2637" i="1"/>
  <c r="O2638" i="1"/>
  <c r="O2646" i="1"/>
  <c r="O2643" i="1"/>
  <c r="O2650" i="1"/>
  <c r="O2652" i="1"/>
  <c r="O2651" i="1"/>
  <c r="O2649" i="1"/>
  <c r="O2664" i="1"/>
  <c r="O2658" i="1"/>
  <c r="O2654" i="1"/>
  <c r="O2666" i="1"/>
  <c r="O2661" i="1"/>
  <c r="O2665" i="1"/>
  <c r="O2653" i="1"/>
  <c r="O2667" i="1"/>
  <c r="O2655" i="1"/>
  <c r="O2663" i="1"/>
  <c r="O2662" i="1"/>
  <c r="O2660" i="1"/>
  <c r="O2659" i="1"/>
  <c r="O2657" i="1"/>
  <c r="O2656" i="1"/>
  <c r="O2670" i="1"/>
  <c r="O2669" i="1"/>
  <c r="O2668" i="1"/>
  <c r="O2671" i="1"/>
  <c r="O2674" i="1"/>
  <c r="O2672" i="1"/>
  <c r="O2673" i="1"/>
  <c r="O2683" i="1"/>
  <c r="O2676" i="1"/>
  <c r="O2679" i="1"/>
  <c r="O2684" i="1"/>
  <c r="O2681" i="1"/>
  <c r="O2678" i="1"/>
  <c r="O2675" i="1"/>
  <c r="O2680" i="1"/>
  <c r="O2682" i="1"/>
  <c r="O2677" i="1"/>
  <c r="O2690" i="1"/>
  <c r="O2685" i="1"/>
  <c r="O2689" i="1"/>
  <c r="O2687" i="1"/>
  <c r="O2686" i="1"/>
  <c r="O2688" i="1"/>
  <c r="O2691" i="1"/>
  <c r="O2697" i="1"/>
  <c r="O2693" i="1"/>
  <c r="O2692" i="1"/>
  <c r="O2699" i="1"/>
  <c r="O2698" i="1"/>
  <c r="O2695" i="1"/>
  <c r="O2700" i="1"/>
  <c r="O2696" i="1"/>
  <c r="O2694" i="1"/>
  <c r="O2703" i="1"/>
  <c r="O2705" i="1"/>
  <c r="O2704" i="1"/>
  <c r="O2701" i="1"/>
  <c r="O2702" i="1"/>
  <c r="O2706" i="1"/>
  <c r="O2707" i="1"/>
  <c r="O2709" i="1"/>
  <c r="O2708" i="1"/>
  <c r="O2711" i="1"/>
  <c r="O2710" i="1"/>
  <c r="O2715" i="1"/>
  <c r="O2712" i="1"/>
  <c r="O2713" i="1"/>
  <c r="O2714" i="1"/>
  <c r="O2716" i="1"/>
  <c r="O2718" i="1"/>
  <c r="O2717" i="1"/>
  <c r="O2719" i="1"/>
  <c r="O2720" i="1"/>
  <c r="O2722" i="1"/>
  <c r="O2721" i="1"/>
  <c r="O2724" i="1"/>
  <c r="O2727" i="1"/>
  <c r="O2726" i="1"/>
  <c r="O2725" i="1"/>
  <c r="O2728" i="1"/>
  <c r="O2730" i="1"/>
  <c r="O2731" i="1"/>
  <c r="O2733" i="1"/>
  <c r="O2732" i="1"/>
  <c r="O2729" i="1"/>
  <c r="O2734" i="1"/>
  <c r="O2735" i="1"/>
  <c r="O2737" i="1"/>
  <c r="O2738" i="1"/>
  <c r="O2736" i="1"/>
  <c r="O2739" i="1"/>
  <c r="O2740" i="1"/>
  <c r="O2743" i="1"/>
  <c r="O2744" i="1"/>
  <c r="O2742" i="1"/>
  <c r="O2741" i="1"/>
  <c r="O2745" i="1"/>
  <c r="O2748" i="1"/>
  <c r="O2746" i="1"/>
  <c r="O2747" i="1"/>
  <c r="O2750" i="1"/>
  <c r="O2749" i="1"/>
  <c r="O2751" i="1"/>
  <c r="O2753" i="1"/>
  <c r="O2754" i="1"/>
  <c r="O2752" i="1"/>
  <c r="O2758" i="1"/>
  <c r="O2755" i="1"/>
  <c r="O2757" i="1"/>
  <c r="O2756" i="1"/>
  <c r="O2759" i="1"/>
  <c r="O2760" i="1"/>
  <c r="O2761" i="1"/>
  <c r="O2762" i="1"/>
  <c r="O2763" i="1"/>
  <c r="O2765" i="1"/>
  <c r="O2766" i="1"/>
  <c r="O2764" i="1"/>
  <c r="O2767" i="1"/>
  <c r="O2768" i="1"/>
  <c r="O2769" i="1"/>
  <c r="O2770" i="1"/>
  <c r="O2771" i="1"/>
  <c r="O2772" i="1"/>
  <c r="O2773" i="1"/>
  <c r="O2774" i="1"/>
  <c r="O2775" i="1"/>
  <c r="O2776" i="1"/>
  <c r="O2779" i="1"/>
  <c r="O2777" i="1"/>
  <c r="O2778" i="1"/>
  <c r="O2780" i="1"/>
  <c r="O2781" i="1"/>
  <c r="O2782" i="1"/>
  <c r="O2785" i="1"/>
  <c r="O2783" i="1"/>
  <c r="O2784" i="1"/>
  <c r="O2786" i="1"/>
  <c r="O2787" i="1"/>
  <c r="O2790" i="1"/>
  <c r="O2788" i="1"/>
  <c r="O2789" i="1"/>
  <c r="O2791" i="1"/>
  <c r="O2792" i="1"/>
  <c r="O2793" i="1"/>
  <c r="O2794" i="1"/>
  <c r="O2795" i="1"/>
  <c r="O2796" i="1"/>
  <c r="O2797" i="1"/>
  <c r="O2800" i="1"/>
  <c r="O2799" i="1"/>
  <c r="O2798" i="1"/>
  <c r="O2801" i="1"/>
  <c r="O2802" i="1"/>
  <c r="O2803" i="1"/>
  <c r="O2805" i="1"/>
  <c r="O2804" i="1"/>
  <c r="O2807" i="1"/>
  <c r="O2806" i="1"/>
  <c r="O2809" i="1"/>
  <c r="O2810" i="1"/>
  <c r="O2808" i="1"/>
  <c r="O2811" i="1"/>
  <c r="O2812" i="1"/>
  <c r="O2813" i="1"/>
  <c r="O2814" i="1"/>
  <c r="O2818" i="1"/>
  <c r="O2816" i="1"/>
  <c r="O2815" i="1"/>
  <c r="O2817" i="1"/>
  <c r="O2819" i="1"/>
  <c r="O2821" i="1"/>
  <c r="O2820" i="1"/>
  <c r="O2826" i="1"/>
  <c r="O2827" i="1"/>
  <c r="O2825" i="1"/>
  <c r="O2823" i="1"/>
  <c r="O2824" i="1"/>
  <c r="O2822" i="1"/>
  <c r="O2828" i="1"/>
  <c r="O2830" i="1"/>
  <c r="O2831" i="1"/>
  <c r="O2829" i="1"/>
  <c r="O2832" i="1"/>
  <c r="O2834" i="1"/>
  <c r="O2835" i="1"/>
  <c r="O2836" i="1"/>
  <c r="O2833" i="1"/>
  <c r="O2837" i="1"/>
  <c r="O2839" i="1"/>
  <c r="O2838" i="1"/>
  <c r="O2844" i="1"/>
  <c r="O2841" i="1"/>
  <c r="O2843" i="1"/>
  <c r="O2842" i="1"/>
  <c r="O2845" i="1"/>
  <c r="O2840" i="1"/>
  <c r="O2847" i="1"/>
  <c r="O2846" i="1"/>
  <c r="O2849" i="1"/>
  <c r="O2848" i="1"/>
  <c r="O2850" i="1"/>
  <c r="O2851" i="1"/>
  <c r="O2852" i="1"/>
  <c r="O2853" i="1"/>
  <c r="O2857" i="1"/>
  <c r="O2855" i="1"/>
  <c r="O2858" i="1"/>
  <c r="O2856" i="1"/>
  <c r="O2854" i="1"/>
  <c r="O2860" i="1"/>
  <c r="O2859" i="1"/>
  <c r="O2862" i="1"/>
  <c r="O2863" i="1"/>
  <c r="O2861" i="1"/>
  <c r="O2866" i="1"/>
  <c r="O2865" i="1"/>
  <c r="O2867" i="1"/>
  <c r="O2868" i="1"/>
  <c r="O2864" i="1"/>
  <c r="O2869" i="1"/>
  <c r="O2870" i="1"/>
  <c r="O2873" i="1"/>
  <c r="O2872" i="1"/>
  <c r="O2871" i="1"/>
  <c r="O2874" i="1"/>
  <c r="O2879" i="1"/>
  <c r="O2876" i="1"/>
  <c r="O2875" i="1"/>
  <c r="O2878" i="1"/>
  <c r="O2880" i="1"/>
  <c r="O2877" i="1"/>
  <c r="O2882" i="1"/>
  <c r="O2884" i="1"/>
  <c r="O2881" i="1"/>
  <c r="O2883" i="1"/>
  <c r="O2885" i="1"/>
  <c r="O2887" i="1"/>
  <c r="O2886" i="1"/>
  <c r="O2888" i="1"/>
  <c r="O2889" i="1"/>
  <c r="O2890" i="1"/>
  <c r="O2892" i="1"/>
  <c r="O2891" i="1"/>
  <c r="O2893" i="1"/>
  <c r="O2897" i="1"/>
  <c r="O2895" i="1"/>
  <c r="O2894" i="1"/>
  <c r="O2896" i="1"/>
  <c r="O2899" i="1"/>
  <c r="O2898" i="1"/>
  <c r="O2901" i="1"/>
  <c r="O2900" i="1"/>
  <c r="O2903" i="1"/>
  <c r="O2904" i="1"/>
  <c r="O2902" i="1"/>
  <c r="O2905" i="1"/>
  <c r="O2906" i="1"/>
  <c r="O2908" i="1"/>
  <c r="O2909" i="1"/>
  <c r="O2907" i="1"/>
  <c r="O2910" i="1"/>
  <c r="O2912" i="1"/>
  <c r="O2911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31" i="1"/>
  <c r="O2929" i="1"/>
  <c r="O2928" i="1"/>
  <c r="O2930" i="1"/>
  <c r="O2932" i="1"/>
  <c r="O2933" i="1"/>
  <c r="O2934" i="1"/>
  <c r="O2936" i="1"/>
  <c r="O2935" i="1"/>
  <c r="O2939" i="1"/>
  <c r="O2937" i="1"/>
  <c r="O2938" i="1"/>
  <c r="O2941" i="1"/>
  <c r="O2942" i="1"/>
  <c r="O2940" i="1"/>
  <c r="O2943" i="1"/>
  <c r="O2945" i="1"/>
  <c r="O2944" i="1"/>
  <c r="O2946" i="1"/>
  <c r="O2947" i="1"/>
  <c r="O2948" i="1"/>
  <c r="O2949" i="1"/>
  <c r="O2950" i="1"/>
  <c r="O2951" i="1"/>
  <c r="O2953" i="1"/>
  <c r="O2952" i="1"/>
  <c r="O2954" i="1"/>
  <c r="O2955" i="1"/>
  <c r="O2956" i="1"/>
  <c r="O2957" i="1"/>
  <c r="O2959" i="1"/>
  <c r="O2958" i="1"/>
  <c r="O2961" i="1"/>
  <c r="O2960" i="1"/>
  <c r="O2962" i="1"/>
  <c r="O2965" i="1"/>
  <c r="O2964" i="1"/>
  <c r="O2963" i="1"/>
  <c r="O2966" i="1"/>
  <c r="O2969" i="1"/>
  <c r="O2967" i="1"/>
  <c r="O2968" i="1"/>
  <c r="O2970" i="1"/>
  <c r="O2976" i="1"/>
  <c r="O2971" i="1"/>
  <c r="O2972" i="1"/>
  <c r="O2973" i="1"/>
  <c r="O2975" i="1"/>
  <c r="O2974" i="1"/>
  <c r="O2980" i="1"/>
  <c r="O2983" i="1"/>
  <c r="O2981" i="1"/>
  <c r="O2978" i="1"/>
  <c r="O2977" i="1"/>
  <c r="O2979" i="1"/>
  <c r="O2982" i="1"/>
  <c r="O2989" i="1"/>
  <c r="O2988" i="1"/>
  <c r="O2987" i="1"/>
  <c r="O2986" i="1"/>
  <c r="O2984" i="1"/>
  <c r="O2985" i="1"/>
  <c r="O2990" i="1"/>
  <c r="O2991" i="1"/>
  <c r="O2993" i="1"/>
  <c r="O2992" i="1"/>
  <c r="O2995" i="1"/>
  <c r="O2994" i="1"/>
  <c r="O2997" i="1"/>
  <c r="O2996" i="1"/>
  <c r="O2998" i="1"/>
  <c r="O2999" i="1"/>
  <c r="O3001" i="1"/>
  <c r="O3000" i="1"/>
  <c r="O3003" i="1"/>
  <c r="O3002" i="1"/>
  <c r="O3008" i="1"/>
  <c r="O3004" i="1"/>
  <c r="O3007" i="1"/>
  <c r="O3006" i="1"/>
  <c r="O3005" i="1"/>
  <c r="O3010" i="1"/>
  <c r="O3009" i="1"/>
  <c r="O3012" i="1"/>
  <c r="O3011" i="1"/>
  <c r="O3013" i="1"/>
  <c r="O3014" i="1"/>
  <c r="O3015" i="1"/>
  <c r="O3017" i="1"/>
  <c r="O3016" i="1"/>
  <c r="O3018" i="1"/>
  <c r="O3021" i="1"/>
  <c r="O3020" i="1"/>
  <c r="O3019" i="1"/>
  <c r="O3022" i="1"/>
  <c r="O3023" i="1"/>
  <c r="O3024" i="1"/>
  <c r="O3026" i="1"/>
  <c r="O3025" i="1"/>
  <c r="O3027" i="1"/>
  <c r="O3028" i="1"/>
  <c r="O3030" i="1"/>
  <c r="O3029" i="1"/>
  <c r="O3032" i="1"/>
  <c r="O3031" i="1"/>
  <c r="O3033" i="1"/>
  <c r="O3034" i="1"/>
  <c r="O3035" i="1"/>
  <c r="O3036" i="1"/>
  <c r="O3037" i="1"/>
  <c r="O3040" i="1"/>
  <c r="O3041" i="1"/>
  <c r="O3039" i="1"/>
  <c r="O3038" i="1"/>
  <c r="O3042" i="1"/>
  <c r="O3043" i="1"/>
  <c r="O3045" i="1"/>
  <c r="O3044" i="1"/>
  <c r="O3046" i="1"/>
  <c r="O3047" i="1"/>
  <c r="O3049" i="1"/>
  <c r="O3048" i="1"/>
  <c r="O3050" i="1"/>
  <c r="O3051" i="1"/>
  <c r="O3053" i="1"/>
  <c r="O3052" i="1"/>
  <c r="O3054" i="1"/>
  <c r="O3055" i="1"/>
  <c r="O3056" i="1"/>
  <c r="O3057" i="1"/>
  <c r="O3058" i="1"/>
  <c r="O3062" i="1"/>
  <c r="O3060" i="1"/>
  <c r="O3061" i="1"/>
  <c r="O3059" i="1"/>
  <c r="O3063" i="1"/>
  <c r="O3064" i="1"/>
  <c r="O3068" i="1"/>
  <c r="O3066" i="1"/>
  <c r="O3067" i="1"/>
  <c r="O3065" i="1"/>
  <c r="O3070" i="1"/>
  <c r="O3073" i="1"/>
  <c r="O3071" i="1"/>
  <c r="O3069" i="1"/>
  <c r="O3072" i="1"/>
  <c r="O3075" i="1"/>
  <c r="O3074" i="1"/>
  <c r="O3076" i="1"/>
  <c r="O3079" i="1"/>
  <c r="O3077" i="1"/>
  <c r="O3078" i="1"/>
  <c r="O3081" i="1"/>
  <c r="O3082" i="1"/>
  <c r="O3080" i="1"/>
  <c r="O3084" i="1"/>
  <c r="O3083" i="1"/>
  <c r="O3085" i="1"/>
  <c r="O3086" i="1"/>
  <c r="O3089" i="1"/>
  <c r="O3087" i="1"/>
  <c r="O3088" i="1"/>
  <c r="O3091" i="1"/>
  <c r="O3090" i="1"/>
  <c r="O3094" i="1"/>
  <c r="O3093" i="1"/>
  <c r="O3092" i="1"/>
  <c r="O3097" i="1"/>
  <c r="O3095" i="1"/>
  <c r="O3096" i="1"/>
  <c r="O3098" i="1"/>
  <c r="O3099" i="1"/>
  <c r="O3101" i="1"/>
  <c r="O3100" i="1"/>
  <c r="O3104" i="1"/>
  <c r="O3102" i="1"/>
  <c r="O3103" i="1"/>
  <c r="O3105" i="1"/>
  <c r="O3106" i="1"/>
  <c r="O3108" i="1"/>
  <c r="O3107" i="1"/>
  <c r="O3109" i="1"/>
  <c r="O3110" i="1"/>
  <c r="O3111" i="1"/>
  <c r="O3112" i="1"/>
  <c r="O3119" i="1"/>
  <c r="O3118" i="1"/>
  <c r="O3121" i="1"/>
  <c r="O3120" i="1"/>
  <c r="O3117" i="1"/>
  <c r="O3115" i="1"/>
  <c r="O3116" i="1"/>
  <c r="O3114" i="1"/>
  <c r="O3113" i="1"/>
  <c r="O3125" i="1"/>
  <c r="O3123" i="1"/>
  <c r="O3124" i="1"/>
  <c r="O3122" i="1"/>
  <c r="O3126" i="1"/>
  <c r="O3130" i="1"/>
  <c r="O3129" i="1"/>
  <c r="O3128" i="1"/>
  <c r="O3131" i="1"/>
  <c r="O3127" i="1"/>
  <c r="O3132" i="1"/>
  <c r="O3133" i="1"/>
  <c r="O3134" i="1"/>
  <c r="O3137" i="1"/>
  <c r="O3136" i="1"/>
  <c r="O3135" i="1"/>
  <c r="O3140" i="1"/>
  <c r="O3138" i="1"/>
  <c r="O3139" i="1"/>
  <c r="O3141" i="1"/>
  <c r="O3142" i="1"/>
  <c r="O3143" i="1"/>
  <c r="O3145" i="1"/>
  <c r="O3146" i="1"/>
  <c r="O3144" i="1"/>
  <c r="O3149" i="1"/>
  <c r="O3148" i="1"/>
  <c r="O3147" i="1"/>
  <c r="O3150" i="1"/>
  <c r="O3151" i="1"/>
  <c r="O3153" i="1"/>
  <c r="O3152" i="1"/>
  <c r="O3155" i="1"/>
  <c r="O3156" i="1"/>
  <c r="O3154" i="1"/>
  <c r="O3157" i="1"/>
  <c r="O3158" i="1"/>
  <c r="O3160" i="1"/>
  <c r="O3159" i="1"/>
  <c r="O3166" i="1"/>
  <c r="O3164" i="1"/>
  <c r="O3161" i="1"/>
  <c r="O3165" i="1"/>
  <c r="O3162" i="1"/>
  <c r="O3163" i="1"/>
  <c r="O3168" i="1"/>
  <c r="O3167" i="1"/>
  <c r="O3170" i="1"/>
  <c r="O3169" i="1"/>
  <c r="O3171" i="1"/>
  <c r="O3173" i="1"/>
  <c r="O3172" i="1"/>
  <c r="O3174" i="1"/>
  <c r="O3175" i="1"/>
  <c r="O3177" i="1"/>
  <c r="O3176" i="1"/>
  <c r="O3180" i="1"/>
  <c r="O3179" i="1"/>
  <c r="O3178" i="1"/>
  <c r="O3185" i="1"/>
  <c r="O3182" i="1"/>
  <c r="O3181" i="1"/>
  <c r="O3184" i="1"/>
  <c r="O3183" i="1"/>
  <c r="O3188" i="1"/>
  <c r="O3186" i="1"/>
  <c r="O3187" i="1"/>
  <c r="O3191" i="1"/>
  <c r="O3189" i="1"/>
  <c r="O3190" i="1"/>
  <c r="O3192" i="1"/>
  <c r="O3193" i="1"/>
  <c r="O3195" i="1"/>
  <c r="O3194" i="1"/>
  <c r="O3196" i="1"/>
  <c r="O3197" i="1"/>
  <c r="O3198" i="1"/>
  <c r="O3199" i="1"/>
  <c r="O3201" i="1"/>
  <c r="O3200" i="1"/>
  <c r="O3203" i="1"/>
  <c r="O3202" i="1"/>
  <c r="O3205" i="1"/>
  <c r="O3204" i="1"/>
  <c r="O3206" i="1"/>
  <c r="O3207" i="1"/>
  <c r="O3208" i="1"/>
  <c r="O3210" i="1"/>
  <c r="O3209" i="1"/>
  <c r="O3212" i="1"/>
  <c r="O3211" i="1"/>
  <c r="O3213" i="1"/>
  <c r="O3214" i="1"/>
  <c r="O3217" i="1"/>
  <c r="O3216" i="1"/>
  <c r="O3215" i="1"/>
  <c r="O3218" i="1"/>
  <c r="O3220" i="1"/>
  <c r="O3219" i="1"/>
  <c r="O3222" i="1"/>
  <c r="O3221" i="1"/>
  <c r="O3225" i="1"/>
  <c r="O3226" i="1"/>
  <c r="O3224" i="1"/>
  <c r="O3223" i="1"/>
  <c r="O3228" i="1"/>
  <c r="O3227" i="1"/>
  <c r="O3230" i="1"/>
  <c r="O3229" i="1"/>
  <c r="O3233" i="1"/>
  <c r="O3232" i="1"/>
  <c r="O3231" i="1"/>
  <c r="O3237" i="1"/>
  <c r="O3238" i="1"/>
  <c r="O3235" i="1"/>
  <c r="O3234" i="1"/>
  <c r="O3236" i="1"/>
  <c r="O3243" i="1"/>
  <c r="O3239" i="1"/>
  <c r="O3240" i="1"/>
  <c r="O3242" i="1"/>
  <c r="O3241" i="1"/>
  <c r="O3244" i="1"/>
  <c r="O3246" i="1"/>
  <c r="O3247" i="1"/>
  <c r="O3251" i="1"/>
  <c r="O3249" i="1"/>
  <c r="O3250" i="1"/>
  <c r="O3254" i="1"/>
  <c r="O3252" i="1"/>
  <c r="O3255" i="1"/>
  <c r="O3253" i="1"/>
  <c r="O3257" i="1"/>
  <c r="O3256" i="1"/>
  <c r="O3258" i="1"/>
  <c r="O3259" i="1"/>
  <c r="O3260" i="1"/>
  <c r="O3262" i="1"/>
  <c r="O3261" i="1"/>
  <c r="O3263" i="1"/>
  <c r="O3264" i="1"/>
  <c r="O3265" i="1"/>
  <c r="O3266" i="1"/>
  <c r="O3267" i="1"/>
  <c r="O3268" i="1"/>
  <c r="O3269" i="1"/>
  <c r="O3270" i="1"/>
  <c r="O3272" i="1"/>
  <c r="O3271" i="1"/>
  <c r="O3273" i="1"/>
  <c r="O3275" i="1"/>
  <c r="O3274" i="1"/>
  <c r="O3276" i="1"/>
  <c r="O3277" i="1"/>
  <c r="O3278" i="1"/>
  <c r="O3279" i="1"/>
  <c r="O3280" i="1"/>
  <c r="O3281" i="1"/>
  <c r="O3282" i="1"/>
  <c r="O3283" i="1"/>
  <c r="O3284" i="1"/>
  <c r="O3285" i="1"/>
  <c r="O3288" i="1"/>
  <c r="O3286" i="1"/>
  <c r="O3287" i="1"/>
  <c r="O3289" i="1"/>
  <c r="O3291" i="1"/>
  <c r="O3290" i="1"/>
  <c r="O3292" i="1"/>
  <c r="O3293" i="1"/>
  <c r="O3294" i="1"/>
  <c r="O3296" i="1"/>
  <c r="O3295" i="1"/>
  <c r="O3297" i="1"/>
  <c r="O3299" i="1"/>
  <c r="O3298" i="1"/>
  <c r="O3300" i="1"/>
  <c r="O3303" i="1"/>
  <c r="O3301" i="1"/>
  <c r="O3304" i="1"/>
  <c r="O3302" i="1"/>
  <c r="O3305" i="1"/>
  <c r="O3306" i="1"/>
  <c r="O3308" i="1"/>
  <c r="O3307" i="1"/>
  <c r="O3309" i="1"/>
  <c r="O3310" i="1"/>
  <c r="O3311" i="1"/>
  <c r="O3314" i="1"/>
  <c r="O3312" i="1"/>
  <c r="O3313" i="1"/>
  <c r="O3316" i="1"/>
  <c r="O3315" i="1"/>
  <c r="O3317" i="1"/>
  <c r="O3318" i="1"/>
  <c r="O3319" i="1"/>
  <c r="O3320" i="1"/>
  <c r="O3321" i="1"/>
  <c r="O3322" i="1"/>
  <c r="O3323" i="1"/>
  <c r="O3324" i="1"/>
  <c r="O3325" i="1"/>
  <c r="O3326" i="1"/>
  <c r="O3327" i="1"/>
  <c r="O3329" i="1"/>
  <c r="O3328" i="1"/>
  <c r="O3330" i="1"/>
  <c r="O3332" i="1"/>
  <c r="O3331" i="1"/>
  <c r="O3333" i="1"/>
  <c r="O3334" i="1"/>
  <c r="O3336" i="1"/>
  <c r="O3335" i="1"/>
  <c r="O3337" i="1"/>
  <c r="O3338" i="1"/>
  <c r="O3339" i="1"/>
  <c r="O3340" i="1"/>
  <c r="O3341" i="1"/>
  <c r="O3343" i="1"/>
  <c r="O3342" i="1"/>
  <c r="O3344" i="1"/>
  <c r="O3345" i="1"/>
  <c r="O3346" i="1"/>
  <c r="O3347" i="1"/>
  <c r="O3348" i="1"/>
  <c r="O3349" i="1"/>
  <c r="O3350" i="1"/>
  <c r="O3353" i="1"/>
  <c r="O3354" i="1"/>
  <c r="O3352" i="1"/>
  <c r="O3351" i="1"/>
  <c r="O3356" i="1"/>
  <c r="O3357" i="1"/>
  <c r="O3355" i="1"/>
  <c r="O3359" i="1"/>
  <c r="O3361" i="1"/>
  <c r="O3360" i="1"/>
  <c r="O3358" i="1"/>
  <c r="O3362" i="1"/>
  <c r="O3365" i="1"/>
  <c r="O3363" i="1"/>
  <c r="O3364" i="1"/>
  <c r="O3366" i="1"/>
  <c r="O3369" i="1"/>
  <c r="O3367" i="1"/>
  <c r="O3368" i="1"/>
  <c r="O3371" i="1"/>
  <c r="O3370" i="1"/>
  <c r="O3374" i="1"/>
  <c r="O3379" i="1"/>
  <c r="O3375" i="1"/>
  <c r="O3376" i="1"/>
  <c r="O3377" i="1"/>
  <c r="O3372" i="1"/>
  <c r="O3373" i="1"/>
  <c r="O3378" i="1"/>
  <c r="O3380" i="1"/>
  <c r="O3383" i="1"/>
  <c r="O3381" i="1"/>
  <c r="O3382" i="1"/>
  <c r="O3384" i="1"/>
  <c r="O3385" i="1"/>
  <c r="O3386" i="1"/>
  <c r="O3387" i="1"/>
  <c r="O3388" i="1"/>
  <c r="O3390" i="1"/>
  <c r="O3389" i="1"/>
  <c r="O3391" i="1"/>
  <c r="O3392" i="1"/>
  <c r="O3393" i="1"/>
  <c r="O3394" i="1"/>
  <c r="O3395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2" i="1"/>
  <c r="O3411" i="1"/>
  <c r="O3413" i="1"/>
  <c r="O3414" i="1"/>
  <c r="O3415" i="1"/>
  <c r="O3416" i="1"/>
  <c r="O3417" i="1"/>
  <c r="O3418" i="1"/>
  <c r="O3420" i="1"/>
  <c r="O3419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4" i="1"/>
  <c r="O3433" i="1"/>
  <c r="O3435" i="1"/>
  <c r="O3436" i="1"/>
  <c r="O3437" i="1"/>
  <c r="O3438" i="1"/>
  <c r="O3439" i="1"/>
  <c r="O3442" i="1"/>
  <c r="O3441" i="1"/>
  <c r="O3443" i="1"/>
  <c r="O3444" i="1"/>
  <c r="O3445" i="1"/>
  <c r="O3446" i="1"/>
  <c r="O3447" i="1"/>
  <c r="O3448" i="1"/>
  <c r="O3449" i="1"/>
  <c r="O3450" i="1"/>
  <c r="O3451" i="1"/>
  <c r="O3452" i="1"/>
  <c r="O3455" i="1"/>
  <c r="O3454" i="1"/>
  <c r="O3453" i="1"/>
  <c r="O3456" i="1"/>
  <c r="O3457" i="1"/>
  <c r="O3458" i="1"/>
  <c r="O3459" i="1"/>
  <c r="O3460" i="1"/>
  <c r="O3461" i="1"/>
  <c r="O3462" i="1"/>
  <c r="O3463" i="1"/>
  <c r="O3464" i="1"/>
  <c r="O3465" i="1"/>
  <c r="O3467" i="1"/>
  <c r="O3468" i="1"/>
  <c r="O3469" i="1"/>
  <c r="N3" i="1"/>
  <c r="N2" i="1"/>
  <c r="N4" i="1"/>
  <c r="N5" i="1"/>
  <c r="N6" i="1"/>
  <c r="N7" i="1"/>
  <c r="N8" i="1"/>
  <c r="N9" i="1"/>
  <c r="N10" i="1"/>
  <c r="N11" i="1"/>
  <c r="N12" i="1"/>
  <c r="N13" i="1"/>
  <c r="N14" i="1"/>
  <c r="N15" i="1"/>
  <c r="N18" i="1"/>
  <c r="N17" i="1"/>
  <c r="N16" i="1"/>
  <c r="N19" i="1"/>
  <c r="N21" i="1"/>
  <c r="N20" i="1"/>
  <c r="N22" i="1"/>
  <c r="N23" i="1"/>
  <c r="N24" i="1"/>
  <c r="N26" i="1"/>
  <c r="N25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3" i="1"/>
  <c r="N44" i="1"/>
  <c r="N42" i="1"/>
  <c r="N45" i="1"/>
  <c r="N47" i="1"/>
  <c r="N46" i="1"/>
  <c r="N48" i="1"/>
  <c r="N49" i="1"/>
  <c r="N50" i="1"/>
  <c r="N51" i="1"/>
  <c r="N52" i="1"/>
  <c r="N55" i="1"/>
  <c r="N54" i="1"/>
  <c r="N56" i="1"/>
  <c r="N53" i="1"/>
  <c r="N58" i="1"/>
  <c r="N59" i="1"/>
  <c r="N60" i="1"/>
  <c r="N57" i="1"/>
  <c r="N61" i="1"/>
  <c r="N66" i="1"/>
  <c r="N62" i="1"/>
  <c r="N64" i="1"/>
  <c r="N63" i="1"/>
  <c r="N65" i="1"/>
  <c r="N67" i="1"/>
  <c r="N70" i="1"/>
  <c r="N69" i="1"/>
  <c r="N68" i="1"/>
  <c r="N73" i="1"/>
  <c r="N74" i="1"/>
  <c r="N71" i="1"/>
  <c r="N75" i="1"/>
  <c r="N72" i="1"/>
  <c r="N76" i="1"/>
  <c r="N78" i="1"/>
  <c r="N77" i="1"/>
  <c r="N79" i="1"/>
  <c r="N80" i="1"/>
  <c r="N83" i="1"/>
  <c r="N81" i="1"/>
  <c r="N84" i="1"/>
  <c r="N85" i="1"/>
  <c r="N82" i="1"/>
  <c r="N87" i="1"/>
  <c r="N86" i="1"/>
  <c r="N88" i="1"/>
  <c r="N89" i="1"/>
  <c r="N91" i="1"/>
  <c r="N90" i="1"/>
  <c r="N92" i="1"/>
  <c r="N94" i="1"/>
  <c r="N95" i="1"/>
  <c r="N96" i="1"/>
  <c r="N93" i="1"/>
  <c r="N97" i="1"/>
  <c r="N98" i="1"/>
  <c r="N99" i="1"/>
  <c r="N100" i="1"/>
  <c r="N101" i="1"/>
  <c r="N102" i="1"/>
  <c r="N103" i="1"/>
  <c r="N106" i="1"/>
  <c r="N104" i="1"/>
  <c r="N105" i="1"/>
  <c r="N108" i="1"/>
  <c r="N107" i="1"/>
  <c r="N109" i="1"/>
  <c r="N110" i="1"/>
  <c r="N111" i="1"/>
  <c r="N112" i="1"/>
  <c r="N113" i="1"/>
  <c r="N114" i="1"/>
  <c r="N115" i="1"/>
  <c r="N117" i="1"/>
  <c r="N116" i="1"/>
  <c r="N119" i="1"/>
  <c r="N118" i="1"/>
  <c r="N120" i="1"/>
  <c r="N121" i="1"/>
  <c r="N122" i="1"/>
  <c r="N124" i="1"/>
  <c r="N123" i="1"/>
  <c r="N125" i="1"/>
  <c r="N126" i="1"/>
  <c r="N127" i="1"/>
  <c r="N128" i="1"/>
  <c r="N130" i="1"/>
  <c r="N129" i="1"/>
  <c r="N132" i="1"/>
  <c r="N131" i="1"/>
  <c r="N133" i="1"/>
  <c r="N134" i="1"/>
  <c r="N135" i="1"/>
  <c r="N136" i="1"/>
  <c r="N138" i="1"/>
  <c r="N137" i="1"/>
  <c r="N139" i="1"/>
  <c r="N140" i="1"/>
  <c r="N141" i="1"/>
  <c r="N143" i="1"/>
  <c r="N142" i="1"/>
  <c r="N144" i="1"/>
  <c r="N145" i="1"/>
  <c r="N146" i="1"/>
  <c r="N147" i="1"/>
  <c r="N148" i="1"/>
  <c r="N149" i="1"/>
  <c r="N150" i="1"/>
  <c r="N152" i="1"/>
  <c r="N153" i="1"/>
  <c r="N151" i="1"/>
  <c r="N154" i="1"/>
  <c r="N155" i="1"/>
  <c r="N156" i="1"/>
  <c r="N157" i="1"/>
  <c r="N158" i="1"/>
  <c r="N159" i="1"/>
  <c r="N161" i="1"/>
  <c r="N160" i="1"/>
  <c r="N162" i="1"/>
  <c r="N163" i="1"/>
  <c r="N165" i="1"/>
  <c r="N164" i="1"/>
  <c r="N166" i="1"/>
  <c r="N169" i="1"/>
  <c r="N167" i="1"/>
  <c r="N168" i="1"/>
  <c r="N171" i="1"/>
  <c r="N172" i="1"/>
  <c r="N170" i="1"/>
  <c r="N173" i="1"/>
  <c r="N174" i="1"/>
  <c r="N175" i="1"/>
  <c r="N176" i="1"/>
  <c r="N177" i="1"/>
  <c r="N178" i="1"/>
  <c r="N180" i="1"/>
  <c r="N179" i="1"/>
  <c r="N182" i="1"/>
  <c r="N181" i="1"/>
  <c r="N183" i="1"/>
  <c r="N184" i="1"/>
  <c r="N185" i="1"/>
  <c r="N186" i="1"/>
  <c r="N187" i="1"/>
  <c r="N188" i="1"/>
  <c r="N189" i="1"/>
  <c r="N190" i="1"/>
  <c r="N191" i="1"/>
  <c r="N193" i="1"/>
  <c r="N192" i="1"/>
  <c r="N194" i="1"/>
  <c r="N195" i="1"/>
  <c r="N196" i="1"/>
  <c r="N198" i="1"/>
  <c r="N197" i="1"/>
  <c r="N199" i="1"/>
  <c r="N201" i="1"/>
  <c r="N200" i="1"/>
  <c r="N203" i="1"/>
  <c r="N202" i="1"/>
  <c r="N204" i="1"/>
  <c r="N205" i="1"/>
  <c r="N206" i="1"/>
  <c r="N207" i="1"/>
  <c r="N208" i="1"/>
  <c r="N209" i="1"/>
  <c r="N211" i="1"/>
  <c r="N212" i="1"/>
  <c r="N214" i="1"/>
  <c r="N213" i="1"/>
  <c r="N215" i="1"/>
  <c r="N216" i="1"/>
  <c r="N220" i="1"/>
  <c r="N219" i="1"/>
  <c r="N218" i="1"/>
  <c r="N221" i="1"/>
  <c r="N217" i="1"/>
  <c r="N223" i="1"/>
  <c r="N222" i="1"/>
  <c r="N224" i="1"/>
  <c r="N226" i="1"/>
  <c r="N225" i="1"/>
  <c r="N227" i="1"/>
  <c r="N228" i="1"/>
  <c r="N230" i="1"/>
  <c r="N229" i="1"/>
  <c r="N231" i="1"/>
  <c r="N233" i="1"/>
  <c r="N232" i="1"/>
  <c r="N234" i="1"/>
  <c r="N235" i="1"/>
  <c r="N236" i="1"/>
  <c r="N238" i="1"/>
  <c r="N237" i="1"/>
  <c r="N239" i="1"/>
  <c r="N240" i="1"/>
  <c r="N241" i="1"/>
  <c r="N242" i="1"/>
  <c r="N243" i="1"/>
  <c r="N244" i="1"/>
  <c r="N245" i="1"/>
  <c r="N246" i="1"/>
  <c r="N247" i="1"/>
  <c r="N248" i="1"/>
  <c r="N249" i="1"/>
  <c r="N251" i="1"/>
  <c r="N250" i="1"/>
  <c r="N252" i="1"/>
  <c r="N254" i="1"/>
  <c r="N253" i="1"/>
  <c r="N255" i="1"/>
  <c r="N256" i="1"/>
  <c r="N257" i="1"/>
  <c r="N258" i="1"/>
  <c r="N259" i="1"/>
  <c r="N260" i="1"/>
  <c r="N261" i="1"/>
  <c r="N262" i="1"/>
  <c r="N263" i="1"/>
  <c r="N264" i="1"/>
  <c r="N265" i="1"/>
  <c r="N267" i="1"/>
  <c r="N266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4" i="1"/>
  <c r="N283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1" i="1"/>
  <c r="N302" i="1"/>
  <c r="N300" i="1"/>
  <c r="N304" i="1"/>
  <c r="N305" i="1"/>
  <c r="N303" i="1"/>
  <c r="N306" i="1"/>
  <c r="N307" i="1"/>
  <c r="N309" i="1"/>
  <c r="N308" i="1"/>
  <c r="N310" i="1"/>
  <c r="N311" i="1"/>
  <c r="N312" i="1"/>
  <c r="N314" i="1"/>
  <c r="N313" i="1"/>
  <c r="N317" i="1"/>
  <c r="N316" i="1"/>
  <c r="N315" i="1"/>
  <c r="N322" i="1"/>
  <c r="N318" i="1"/>
  <c r="N321" i="1"/>
  <c r="N319" i="1"/>
  <c r="N320" i="1"/>
  <c r="N323" i="1"/>
  <c r="N324" i="1"/>
  <c r="N326" i="1"/>
  <c r="N325" i="1"/>
  <c r="N327" i="1"/>
  <c r="N329" i="1"/>
  <c r="N330" i="1"/>
  <c r="N331" i="1"/>
  <c r="N328" i="1"/>
  <c r="N332" i="1"/>
  <c r="N334" i="1"/>
  <c r="N333" i="1"/>
  <c r="N335" i="1"/>
  <c r="N338" i="1"/>
  <c r="N339" i="1"/>
  <c r="N336" i="1"/>
  <c r="N337" i="1"/>
  <c r="N340" i="1"/>
  <c r="N343" i="1"/>
  <c r="N344" i="1"/>
  <c r="N341" i="1"/>
  <c r="N342" i="1"/>
  <c r="N348" i="1"/>
  <c r="N345" i="1"/>
  <c r="N349" i="1"/>
  <c r="N347" i="1"/>
  <c r="N351" i="1"/>
  <c r="N346" i="1"/>
  <c r="N350" i="1"/>
  <c r="N352" i="1"/>
  <c r="N353" i="1"/>
  <c r="N354" i="1"/>
  <c r="N355" i="1"/>
  <c r="N359" i="1"/>
  <c r="N358" i="1"/>
  <c r="N357" i="1"/>
  <c r="N356" i="1"/>
  <c r="N361" i="1"/>
  <c r="N362" i="1"/>
  <c r="N363" i="1"/>
  <c r="N360" i="1"/>
  <c r="N364" i="1"/>
  <c r="N365" i="1"/>
  <c r="N366" i="1"/>
  <c r="N368" i="1"/>
  <c r="N369" i="1"/>
  <c r="N370" i="1"/>
  <c r="N367" i="1"/>
  <c r="N372" i="1"/>
  <c r="N374" i="1"/>
  <c r="N375" i="1"/>
  <c r="N373" i="1"/>
  <c r="N377" i="1"/>
  <c r="N378" i="1"/>
  <c r="N376" i="1"/>
  <c r="N379" i="1"/>
  <c r="N380" i="1"/>
  <c r="N381" i="1"/>
  <c r="N383" i="1"/>
  <c r="N382" i="1"/>
  <c r="N385" i="1"/>
  <c r="N384" i="1"/>
  <c r="N388" i="1"/>
  <c r="N387" i="1"/>
  <c r="N386" i="1"/>
  <c r="N389" i="1"/>
  <c r="N390" i="1"/>
  <c r="N391" i="1"/>
  <c r="N392" i="1"/>
  <c r="N393" i="1"/>
  <c r="N394" i="1"/>
  <c r="N395" i="1"/>
  <c r="N396" i="1"/>
  <c r="N397" i="1"/>
  <c r="N399" i="1"/>
  <c r="N398" i="1"/>
  <c r="N402" i="1"/>
  <c r="N400" i="1"/>
  <c r="N401" i="1"/>
  <c r="N404" i="1"/>
  <c r="N403" i="1"/>
  <c r="N405" i="1"/>
  <c r="N406" i="1"/>
  <c r="N407" i="1"/>
  <c r="N408" i="1"/>
  <c r="N409" i="1"/>
  <c r="N411" i="1"/>
  <c r="N410" i="1"/>
  <c r="N412" i="1"/>
  <c r="N413" i="1"/>
  <c r="N414" i="1"/>
  <c r="N416" i="1"/>
  <c r="N415" i="1"/>
  <c r="N419" i="1"/>
  <c r="N417" i="1"/>
  <c r="N420" i="1"/>
  <c r="N418" i="1"/>
  <c r="N422" i="1"/>
  <c r="N421" i="1"/>
  <c r="N424" i="1"/>
  <c r="N423" i="1"/>
  <c r="N426" i="1"/>
  <c r="N425" i="1"/>
  <c r="N427" i="1"/>
  <c r="N428" i="1"/>
  <c r="N430" i="1"/>
  <c r="N429" i="1"/>
  <c r="N431" i="1"/>
  <c r="N433" i="1"/>
  <c r="N432" i="1"/>
  <c r="N435" i="1"/>
  <c r="N434" i="1"/>
  <c r="N437" i="1"/>
  <c r="N438" i="1"/>
  <c r="N436" i="1"/>
  <c r="N440" i="1"/>
  <c r="N439" i="1"/>
  <c r="N441" i="1"/>
  <c r="N442" i="1"/>
  <c r="N444" i="1"/>
  <c r="N443" i="1"/>
  <c r="N445" i="1"/>
  <c r="N447" i="1"/>
  <c r="N448" i="1"/>
  <c r="N446" i="1"/>
  <c r="N449" i="1"/>
  <c r="N450" i="1"/>
  <c r="N451" i="1"/>
  <c r="N453" i="1"/>
  <c r="N452" i="1"/>
  <c r="N454" i="1"/>
  <c r="N455" i="1"/>
  <c r="N458" i="1"/>
  <c r="N457" i="1"/>
  <c r="N456" i="1"/>
  <c r="N460" i="1"/>
  <c r="N459" i="1"/>
  <c r="N461" i="1"/>
  <c r="N462" i="1"/>
  <c r="N463" i="1"/>
  <c r="N464" i="1"/>
  <c r="N465" i="1"/>
  <c r="N467" i="1"/>
  <c r="N466" i="1"/>
  <c r="N468" i="1"/>
  <c r="N470" i="1"/>
  <c r="N471" i="1"/>
  <c r="N469" i="1"/>
  <c r="N472" i="1"/>
  <c r="N473" i="1"/>
  <c r="N474" i="1"/>
  <c r="N475" i="1"/>
  <c r="N476" i="1"/>
  <c r="N477" i="1"/>
  <c r="N478" i="1"/>
  <c r="N479" i="1"/>
  <c r="N480" i="1"/>
  <c r="N481" i="1"/>
  <c r="N484" i="1"/>
  <c r="N482" i="1"/>
  <c r="N483" i="1"/>
  <c r="N485" i="1"/>
  <c r="N486" i="1"/>
  <c r="N487" i="1"/>
  <c r="N489" i="1"/>
  <c r="N488" i="1"/>
  <c r="N490" i="1"/>
  <c r="N491" i="1"/>
  <c r="N492" i="1"/>
  <c r="N493" i="1"/>
  <c r="N494" i="1"/>
  <c r="N495" i="1"/>
  <c r="N496" i="1"/>
  <c r="N497" i="1"/>
  <c r="N498" i="1"/>
  <c r="N499" i="1"/>
  <c r="N502" i="1"/>
  <c r="N501" i="1"/>
  <c r="N500" i="1"/>
  <c r="N505" i="1"/>
  <c r="N504" i="1"/>
  <c r="N503" i="1"/>
  <c r="N506" i="1"/>
  <c r="N507" i="1"/>
  <c r="N509" i="1"/>
  <c r="N508" i="1"/>
  <c r="N510" i="1"/>
  <c r="N511" i="1"/>
  <c r="N512" i="1"/>
  <c r="N513" i="1"/>
  <c r="N514" i="1"/>
  <c r="N515" i="1"/>
  <c r="N516" i="1"/>
  <c r="N518" i="1"/>
  <c r="N517" i="1"/>
  <c r="N519" i="1"/>
  <c r="N520" i="1"/>
  <c r="N522" i="1"/>
  <c r="N521" i="1"/>
  <c r="N523" i="1"/>
  <c r="N526" i="1"/>
  <c r="N527" i="1"/>
  <c r="N524" i="1"/>
  <c r="N525" i="1"/>
  <c r="N530" i="1"/>
  <c r="N532" i="1"/>
  <c r="N533" i="1"/>
  <c r="N529" i="1"/>
  <c r="N531" i="1"/>
  <c r="N528" i="1"/>
  <c r="N534" i="1"/>
  <c r="N536" i="1"/>
  <c r="N535" i="1"/>
  <c r="N537" i="1"/>
  <c r="N538" i="1"/>
  <c r="N539" i="1"/>
  <c r="N540" i="1"/>
  <c r="N542" i="1"/>
  <c r="N541" i="1"/>
  <c r="N547" i="1"/>
  <c r="N543" i="1"/>
  <c r="N546" i="1"/>
  <c r="N545" i="1"/>
  <c r="N544" i="1"/>
  <c r="N548" i="1"/>
  <c r="N550" i="1"/>
  <c r="N549" i="1"/>
  <c r="N551" i="1"/>
  <c r="N552" i="1"/>
  <c r="N555" i="1"/>
  <c r="N557" i="1"/>
  <c r="N553" i="1"/>
  <c r="N559" i="1"/>
  <c r="N560" i="1"/>
  <c r="N558" i="1"/>
  <c r="N554" i="1"/>
  <c r="N556" i="1"/>
  <c r="N562" i="1"/>
  <c r="N563" i="1"/>
  <c r="N561" i="1"/>
  <c r="N564" i="1"/>
  <c r="N567" i="1"/>
  <c r="N566" i="1"/>
  <c r="N565" i="1"/>
  <c r="N569" i="1"/>
  <c r="N571" i="1"/>
  <c r="N568" i="1"/>
  <c r="N570" i="1"/>
  <c r="N573" i="1"/>
  <c r="N572" i="1"/>
  <c r="N574" i="1"/>
  <c r="N576" i="1"/>
  <c r="N578" i="1"/>
  <c r="N580" i="1"/>
  <c r="N579" i="1"/>
  <c r="N577" i="1"/>
  <c r="N575" i="1"/>
  <c r="N581" i="1"/>
  <c r="N583" i="1"/>
  <c r="N582" i="1"/>
  <c r="N584" i="1"/>
  <c r="N586" i="1"/>
  <c r="N585" i="1"/>
  <c r="N587" i="1"/>
  <c r="N588" i="1"/>
  <c r="N591" i="1"/>
  <c r="N590" i="1"/>
  <c r="N593" i="1"/>
  <c r="N592" i="1"/>
  <c r="N589" i="1"/>
  <c r="N595" i="1"/>
  <c r="N600" i="1"/>
  <c r="N597" i="1"/>
  <c r="N594" i="1"/>
  <c r="N596" i="1"/>
  <c r="N598" i="1"/>
  <c r="N599" i="1"/>
  <c r="N601" i="1"/>
  <c r="N602" i="1"/>
  <c r="N603" i="1"/>
  <c r="N604" i="1"/>
  <c r="N606" i="1"/>
  <c r="N607" i="1"/>
  <c r="N605" i="1"/>
  <c r="N608" i="1"/>
  <c r="N609" i="1"/>
  <c r="N612" i="1"/>
  <c r="N611" i="1"/>
  <c r="N610" i="1"/>
  <c r="N613" i="1"/>
  <c r="N614" i="1"/>
  <c r="N615" i="1"/>
  <c r="N616" i="1"/>
  <c r="N617" i="1"/>
  <c r="N619" i="1"/>
  <c r="N618" i="1"/>
  <c r="N620" i="1"/>
  <c r="N621" i="1"/>
  <c r="N622" i="1"/>
  <c r="N624" i="1"/>
  <c r="N623" i="1"/>
  <c r="N625" i="1"/>
  <c r="N626" i="1"/>
  <c r="N627" i="1"/>
  <c r="N628" i="1"/>
  <c r="N630" i="1"/>
  <c r="N629" i="1"/>
  <c r="N631" i="1"/>
  <c r="N633" i="1"/>
  <c r="N632" i="1"/>
  <c r="N634" i="1"/>
  <c r="N635" i="1"/>
  <c r="N636" i="1"/>
  <c r="N637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4" i="1"/>
  <c r="N653" i="1"/>
  <c r="N655" i="1"/>
  <c r="N657" i="1"/>
  <c r="N656" i="1"/>
  <c r="N659" i="1"/>
  <c r="N658" i="1"/>
  <c r="N660" i="1"/>
  <c r="N665" i="1"/>
  <c r="N663" i="1"/>
  <c r="N662" i="1"/>
  <c r="N664" i="1"/>
  <c r="N661" i="1"/>
  <c r="N666" i="1"/>
  <c r="N667" i="1"/>
  <c r="N670" i="1"/>
  <c r="N668" i="1"/>
  <c r="N669" i="1"/>
  <c r="N673" i="1"/>
  <c r="N677" i="1"/>
  <c r="N679" i="1"/>
  <c r="N681" i="1"/>
  <c r="N675" i="1"/>
  <c r="N672" i="1"/>
  <c r="N674" i="1"/>
  <c r="N678" i="1"/>
  <c r="N680" i="1"/>
  <c r="N671" i="1"/>
  <c r="N676" i="1"/>
  <c r="N683" i="1"/>
  <c r="N682" i="1"/>
  <c r="N684" i="1"/>
  <c r="N686" i="1"/>
  <c r="N685" i="1"/>
  <c r="N689" i="1"/>
  <c r="N688" i="1"/>
  <c r="N687" i="1"/>
  <c r="N693" i="1"/>
  <c r="N691" i="1"/>
  <c r="N690" i="1"/>
  <c r="N694" i="1"/>
  <c r="N692" i="1"/>
  <c r="N695" i="1"/>
  <c r="N697" i="1"/>
  <c r="N696" i="1"/>
  <c r="N726" i="1"/>
  <c r="N723" i="1"/>
  <c r="N714" i="1"/>
  <c r="N708" i="1"/>
  <c r="N721" i="1"/>
  <c r="N729" i="1"/>
  <c r="N698" i="1"/>
  <c r="N700" i="1"/>
  <c r="N728" i="1"/>
  <c r="N722" i="1"/>
  <c r="N716" i="1"/>
  <c r="N705" i="1"/>
  <c r="N702" i="1"/>
  <c r="N704" i="1"/>
  <c r="N713" i="1"/>
  <c r="N724" i="1"/>
  <c r="N718" i="1"/>
  <c r="N711" i="1"/>
  <c r="N703" i="1"/>
  <c r="N699" i="1"/>
  <c r="N715" i="1"/>
  <c r="N707" i="1"/>
  <c r="N717" i="1"/>
  <c r="N710" i="1"/>
  <c r="N709" i="1"/>
  <c r="N719" i="1"/>
  <c r="N706" i="1"/>
  <c r="N701" i="1"/>
  <c r="N727" i="1"/>
  <c r="N725" i="1"/>
  <c r="N720" i="1"/>
  <c r="N712" i="1"/>
  <c r="N730" i="1"/>
  <c r="N733" i="1"/>
  <c r="N732" i="1"/>
  <c r="N731" i="1"/>
  <c r="N734" i="1"/>
  <c r="N735" i="1"/>
  <c r="N737" i="1"/>
  <c r="N738" i="1"/>
  <c r="N739" i="1"/>
  <c r="N736" i="1"/>
  <c r="N740" i="1"/>
  <c r="N741" i="1"/>
  <c r="N743" i="1"/>
  <c r="N744" i="1"/>
  <c r="N745" i="1"/>
  <c r="N742" i="1"/>
  <c r="N746" i="1"/>
  <c r="N747" i="1"/>
  <c r="N748" i="1"/>
  <c r="N749" i="1"/>
  <c r="N750" i="1"/>
  <c r="N752" i="1"/>
  <c r="N751" i="1"/>
  <c r="N754" i="1"/>
  <c r="N753" i="1"/>
  <c r="N755" i="1"/>
  <c r="N756" i="1"/>
  <c r="N757" i="1"/>
  <c r="N758" i="1"/>
  <c r="N760" i="1"/>
  <c r="N759" i="1"/>
  <c r="N763" i="1"/>
  <c r="N762" i="1"/>
  <c r="N761" i="1"/>
  <c r="N766" i="1"/>
  <c r="N764" i="1"/>
  <c r="N765" i="1"/>
  <c r="N767" i="1"/>
  <c r="N768" i="1"/>
  <c r="N769" i="1"/>
  <c r="N770" i="1"/>
  <c r="N772" i="1"/>
  <c r="N771" i="1"/>
  <c r="N773" i="1"/>
  <c r="N775" i="1"/>
  <c r="N776" i="1"/>
  <c r="N774" i="1"/>
  <c r="N777" i="1"/>
  <c r="N778" i="1"/>
  <c r="N779" i="1"/>
  <c r="N781" i="1"/>
  <c r="N780" i="1"/>
  <c r="N782" i="1"/>
  <c r="N784" i="1"/>
  <c r="N785" i="1"/>
  <c r="N786" i="1"/>
  <c r="N787" i="1"/>
  <c r="N783" i="1"/>
  <c r="N788" i="1"/>
  <c r="N790" i="1"/>
  <c r="N791" i="1"/>
  <c r="N789" i="1"/>
  <c r="N792" i="1"/>
  <c r="N793" i="1"/>
  <c r="N795" i="1"/>
  <c r="N794" i="1"/>
  <c r="N796" i="1"/>
  <c r="N797" i="1"/>
  <c r="N798" i="1"/>
  <c r="N799" i="1"/>
  <c r="N801" i="1"/>
  <c r="N800" i="1"/>
  <c r="N804" i="1"/>
  <c r="N805" i="1"/>
  <c r="N802" i="1"/>
  <c r="N803" i="1"/>
  <c r="N806" i="1"/>
  <c r="N808" i="1"/>
  <c r="N807" i="1"/>
  <c r="N809" i="1"/>
  <c r="N810" i="1"/>
  <c r="N811" i="1"/>
  <c r="N813" i="1"/>
  <c r="N812" i="1"/>
  <c r="N814" i="1"/>
  <c r="N815" i="1"/>
  <c r="N817" i="1"/>
  <c r="N816" i="1"/>
  <c r="N818" i="1"/>
  <c r="N821" i="1"/>
  <c r="N819" i="1"/>
  <c r="N820" i="1"/>
  <c r="N822" i="1"/>
  <c r="N823" i="1"/>
  <c r="N824" i="1"/>
  <c r="N825" i="1"/>
  <c r="N826" i="1"/>
  <c r="N827" i="1"/>
  <c r="N828" i="1"/>
  <c r="N829" i="1"/>
  <c r="N830" i="1"/>
  <c r="N832" i="1"/>
  <c r="N831" i="1"/>
  <c r="N833" i="1"/>
  <c r="N834" i="1"/>
  <c r="N836" i="1"/>
  <c r="N835" i="1"/>
  <c r="N837" i="1"/>
  <c r="N838" i="1"/>
  <c r="N839" i="1"/>
  <c r="N840" i="1"/>
  <c r="N841" i="1"/>
  <c r="N844" i="1"/>
  <c r="N845" i="1"/>
  <c r="N843" i="1"/>
  <c r="N846" i="1"/>
  <c r="N842" i="1"/>
  <c r="N847" i="1"/>
  <c r="N848" i="1"/>
  <c r="N850" i="1"/>
  <c r="N849" i="1"/>
  <c r="N851" i="1"/>
  <c r="N852" i="1"/>
  <c r="N853" i="1"/>
  <c r="N855" i="1"/>
  <c r="N854" i="1"/>
  <c r="N856" i="1"/>
  <c r="N858" i="1"/>
  <c r="N860" i="1"/>
  <c r="N859" i="1"/>
  <c r="N857" i="1"/>
  <c r="N862" i="1"/>
  <c r="N861" i="1"/>
  <c r="N863" i="1"/>
  <c r="N864" i="1"/>
  <c r="N865" i="1"/>
  <c r="N867" i="1"/>
  <c r="N866" i="1"/>
  <c r="N868" i="1"/>
  <c r="N869" i="1"/>
  <c r="N870" i="1"/>
  <c r="N871" i="1"/>
  <c r="N874" i="1"/>
  <c r="N872" i="1"/>
  <c r="N875" i="1"/>
  <c r="N873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3" i="1"/>
  <c r="N892" i="1"/>
  <c r="N894" i="1"/>
  <c r="N895" i="1"/>
  <c r="N897" i="1"/>
  <c r="N896" i="1"/>
  <c r="N898" i="1"/>
  <c r="N899" i="1"/>
  <c r="N900" i="1"/>
  <c r="N901" i="1"/>
  <c r="N903" i="1"/>
  <c r="N902" i="1"/>
  <c r="N904" i="1"/>
  <c r="N906" i="1"/>
  <c r="N905" i="1"/>
  <c r="N908" i="1"/>
  <c r="N909" i="1"/>
  <c r="N907" i="1"/>
  <c r="N910" i="1"/>
  <c r="N912" i="1"/>
  <c r="N911" i="1"/>
  <c r="N914" i="1"/>
  <c r="N915" i="1"/>
  <c r="N913" i="1"/>
  <c r="N920" i="1"/>
  <c r="N918" i="1"/>
  <c r="N916" i="1"/>
  <c r="N917" i="1"/>
  <c r="N919" i="1"/>
  <c r="N922" i="1"/>
  <c r="N921" i="1"/>
  <c r="N923" i="1"/>
  <c r="N924" i="1"/>
  <c r="N925" i="1"/>
  <c r="N926" i="1"/>
  <c r="N927" i="1"/>
  <c r="N930" i="1"/>
  <c r="N929" i="1"/>
  <c r="N928" i="1"/>
  <c r="N931" i="1"/>
  <c r="N932" i="1"/>
  <c r="N933" i="1"/>
  <c r="N934" i="1"/>
  <c r="N936" i="1"/>
  <c r="N935" i="1"/>
  <c r="N937" i="1"/>
  <c r="N939" i="1"/>
  <c r="N938" i="1"/>
  <c r="N940" i="1"/>
  <c r="N941" i="1"/>
  <c r="N942" i="1"/>
  <c r="N943" i="1"/>
  <c r="N944" i="1"/>
  <c r="N945" i="1"/>
  <c r="N948" i="1"/>
  <c r="N949" i="1"/>
  <c r="N946" i="1"/>
  <c r="N947" i="1"/>
  <c r="N953" i="1"/>
  <c r="N955" i="1"/>
  <c r="N954" i="1"/>
  <c r="N951" i="1"/>
  <c r="N950" i="1"/>
  <c r="N952" i="1"/>
  <c r="N957" i="1"/>
  <c r="N956" i="1"/>
  <c r="N959" i="1"/>
  <c r="N958" i="1"/>
  <c r="N961" i="1"/>
  <c r="N960" i="1"/>
  <c r="N962" i="1"/>
  <c r="N965" i="1"/>
  <c r="N964" i="1"/>
  <c r="N963" i="1"/>
  <c r="N966" i="1"/>
  <c r="N969" i="1"/>
  <c r="N968" i="1"/>
  <c r="N967" i="1"/>
  <c r="N970" i="1"/>
  <c r="N971" i="1"/>
  <c r="N973" i="1"/>
  <c r="N972" i="1"/>
  <c r="N974" i="1"/>
  <c r="N976" i="1"/>
  <c r="N975" i="1"/>
  <c r="N979" i="1"/>
  <c r="N980" i="1"/>
  <c r="N978" i="1"/>
  <c r="N977" i="1"/>
  <c r="N987" i="1"/>
  <c r="N988" i="1"/>
  <c r="N981" i="1"/>
  <c r="N983" i="1"/>
  <c r="N985" i="1"/>
  <c r="N982" i="1"/>
  <c r="N986" i="1"/>
  <c r="N984" i="1"/>
  <c r="N995" i="1"/>
  <c r="N989" i="1"/>
  <c r="N991" i="1"/>
  <c r="N992" i="1"/>
  <c r="N993" i="1"/>
  <c r="N990" i="1"/>
  <c r="N996" i="1"/>
  <c r="N994" i="1"/>
  <c r="N998" i="1"/>
  <c r="N999" i="1"/>
  <c r="N1002" i="1"/>
  <c r="N997" i="1"/>
  <c r="N1001" i="1"/>
  <c r="N1000" i="1"/>
  <c r="N1006" i="1"/>
  <c r="N1003" i="1"/>
  <c r="N1007" i="1"/>
  <c r="N1009" i="1"/>
  <c r="N1005" i="1"/>
  <c r="N1012" i="1"/>
  <c r="N1011" i="1"/>
  <c r="N1004" i="1"/>
  <c r="N1008" i="1"/>
  <c r="N1010" i="1"/>
  <c r="N1017" i="1"/>
  <c r="N1015" i="1"/>
  <c r="N1020" i="1"/>
  <c r="N1019" i="1"/>
  <c r="N1018" i="1"/>
  <c r="N1013" i="1"/>
  <c r="N1016" i="1"/>
  <c r="N1027" i="1"/>
  <c r="N1025" i="1"/>
  <c r="N1029" i="1"/>
  <c r="N1026" i="1"/>
  <c r="N1028" i="1"/>
  <c r="N1022" i="1"/>
  <c r="N1021" i="1"/>
  <c r="N1024" i="1"/>
  <c r="N1030" i="1"/>
  <c r="N1023" i="1"/>
  <c r="N1034" i="1"/>
  <c r="N1037" i="1"/>
  <c r="N1036" i="1"/>
  <c r="N1041" i="1"/>
  <c r="N1042" i="1"/>
  <c r="N1039" i="1"/>
  <c r="N1040" i="1"/>
  <c r="N1035" i="1"/>
  <c r="N1031" i="1"/>
  <c r="N1033" i="1"/>
  <c r="N1043" i="1"/>
  <c r="N1038" i="1"/>
  <c r="N1032" i="1"/>
  <c r="N1049" i="1"/>
  <c r="N1048" i="1"/>
  <c r="N1050" i="1"/>
  <c r="N1046" i="1"/>
  <c r="N1044" i="1"/>
  <c r="N1047" i="1"/>
  <c r="N1045" i="1"/>
  <c r="N1054" i="1"/>
  <c r="N1055" i="1"/>
  <c r="N1052" i="1"/>
  <c r="N1053" i="1"/>
  <c r="N1051" i="1"/>
  <c r="N1057" i="1"/>
  <c r="N1056" i="1"/>
  <c r="N1059" i="1"/>
  <c r="N1060" i="1"/>
  <c r="N1058" i="1"/>
  <c r="N1064" i="1"/>
  <c r="N1065" i="1"/>
  <c r="N1067" i="1"/>
  <c r="N1062" i="1"/>
  <c r="N1061" i="1"/>
  <c r="N1066" i="1"/>
  <c r="N1063" i="1"/>
  <c r="N1068" i="1"/>
  <c r="N1073" i="1"/>
  <c r="N1074" i="1"/>
  <c r="N1076" i="1"/>
  <c r="N1075" i="1"/>
  <c r="N1069" i="1"/>
  <c r="N1070" i="1"/>
  <c r="N1072" i="1"/>
  <c r="N1071" i="1"/>
  <c r="N1082" i="1"/>
  <c r="N1079" i="1"/>
  <c r="N1084" i="1"/>
  <c r="N1077" i="1"/>
  <c r="N1081" i="1"/>
  <c r="N1078" i="1"/>
  <c r="N1083" i="1"/>
  <c r="N1080" i="1"/>
  <c r="N1085" i="1"/>
  <c r="N1090" i="1"/>
  <c r="N1091" i="1"/>
  <c r="N1088" i="1"/>
  <c r="N1087" i="1"/>
  <c r="N1089" i="1"/>
  <c r="N1086" i="1"/>
  <c r="N1094" i="1"/>
  <c r="N1095" i="1"/>
  <c r="N1093" i="1"/>
  <c r="N1096" i="1"/>
  <c r="N1092" i="1"/>
  <c r="N1099" i="1"/>
  <c r="N1105" i="1"/>
  <c r="N1102" i="1"/>
  <c r="N1101" i="1"/>
  <c r="N1098" i="1"/>
  <c r="N1100" i="1"/>
  <c r="N1106" i="1"/>
  <c r="N1104" i="1"/>
  <c r="N1097" i="1"/>
  <c r="N1107" i="1"/>
  <c r="N1103" i="1"/>
  <c r="N1108" i="1"/>
  <c r="N1110" i="1"/>
  <c r="N1109" i="1"/>
  <c r="N1111" i="1"/>
  <c r="N1113" i="1"/>
  <c r="N1115" i="1"/>
  <c r="N1112" i="1"/>
  <c r="N1116" i="1"/>
  <c r="N1114" i="1"/>
  <c r="N1121" i="1"/>
  <c r="N1127" i="1"/>
  <c r="N1118" i="1"/>
  <c r="N1120" i="1"/>
  <c r="N1123" i="1"/>
  <c r="N1124" i="1"/>
  <c r="N1119" i="1"/>
  <c r="N1126" i="1"/>
  <c r="N1117" i="1"/>
  <c r="N1125" i="1"/>
  <c r="N1122" i="1"/>
  <c r="N1131" i="1"/>
  <c r="N1128" i="1"/>
  <c r="N1129" i="1"/>
  <c r="N1130" i="1"/>
  <c r="N1132" i="1"/>
  <c r="N1135" i="1"/>
  <c r="N1134" i="1"/>
  <c r="N1136" i="1"/>
  <c r="N1133" i="1"/>
  <c r="N1137" i="1"/>
  <c r="N1138" i="1"/>
  <c r="N1139" i="1"/>
  <c r="N1143" i="1"/>
  <c r="N1144" i="1"/>
  <c r="N1142" i="1"/>
  <c r="N1141" i="1"/>
  <c r="N1140" i="1"/>
  <c r="N1149" i="1"/>
  <c r="N1148" i="1"/>
  <c r="N1145" i="1"/>
  <c r="N1147" i="1"/>
  <c r="N1146" i="1"/>
  <c r="N1152" i="1"/>
  <c r="N1151" i="1"/>
  <c r="N1153" i="1"/>
  <c r="N1150" i="1"/>
  <c r="N1155" i="1"/>
  <c r="N1154" i="1"/>
  <c r="N1157" i="1"/>
  <c r="N1156" i="1"/>
  <c r="N1159" i="1"/>
  <c r="N1158" i="1"/>
  <c r="N1161" i="1"/>
  <c r="N1160" i="1"/>
  <c r="N1162" i="1"/>
  <c r="N1163" i="1"/>
  <c r="N1167" i="1"/>
  <c r="N1166" i="1"/>
  <c r="N1164" i="1"/>
  <c r="N1165" i="1"/>
  <c r="N1168" i="1"/>
  <c r="N1171" i="1"/>
  <c r="N1174" i="1"/>
  <c r="N1175" i="1"/>
  <c r="N1173" i="1"/>
  <c r="N1169" i="1"/>
  <c r="N1172" i="1"/>
  <c r="N1170" i="1"/>
  <c r="N1177" i="1"/>
  <c r="N1176" i="1"/>
  <c r="N1179" i="1"/>
  <c r="N1178" i="1"/>
  <c r="N1180" i="1"/>
  <c r="N1181" i="1"/>
  <c r="N1182" i="1"/>
  <c r="N1184" i="1"/>
  <c r="N1183" i="1"/>
  <c r="N1185" i="1"/>
  <c r="N1187" i="1"/>
  <c r="N1186" i="1"/>
  <c r="N1188" i="1"/>
  <c r="N1189" i="1"/>
  <c r="N1190" i="1"/>
  <c r="N1191" i="1"/>
  <c r="N1195" i="1"/>
  <c r="N1197" i="1"/>
  <c r="N1194" i="1"/>
  <c r="N1192" i="1"/>
  <c r="N1193" i="1"/>
  <c r="N1196" i="1"/>
  <c r="N1198" i="1"/>
  <c r="N1200" i="1"/>
  <c r="N1199" i="1"/>
  <c r="N1202" i="1"/>
  <c r="N1204" i="1"/>
  <c r="N1203" i="1"/>
  <c r="N1201" i="1"/>
  <c r="N1206" i="1"/>
  <c r="N1207" i="1"/>
  <c r="N1208" i="1"/>
  <c r="N1205" i="1"/>
  <c r="N1209" i="1"/>
  <c r="N1211" i="1"/>
  <c r="N1210" i="1"/>
  <c r="N1212" i="1"/>
  <c r="N1215" i="1"/>
  <c r="N1214" i="1"/>
  <c r="N1213" i="1"/>
  <c r="N1221" i="1"/>
  <c r="N1216" i="1"/>
  <c r="N1223" i="1"/>
  <c r="N1217" i="1"/>
  <c r="N1219" i="1"/>
  <c r="N1218" i="1"/>
  <c r="N1220" i="1"/>
  <c r="N1222" i="1"/>
  <c r="N1231" i="1"/>
  <c r="N1228" i="1"/>
  <c r="N1230" i="1"/>
  <c r="N1229" i="1"/>
  <c r="N1227" i="1"/>
  <c r="N1225" i="1"/>
  <c r="N1226" i="1"/>
  <c r="N1232" i="1"/>
  <c r="N1224" i="1"/>
  <c r="N1233" i="1"/>
  <c r="N1236" i="1"/>
  <c r="N1238" i="1"/>
  <c r="N1234" i="1"/>
  <c r="N1235" i="1"/>
  <c r="N1237" i="1"/>
  <c r="N1243" i="1"/>
  <c r="N1246" i="1"/>
  <c r="N1244" i="1"/>
  <c r="N1248" i="1"/>
  <c r="N1247" i="1"/>
  <c r="N1241" i="1"/>
  <c r="N1249" i="1"/>
  <c r="N1239" i="1"/>
  <c r="N1240" i="1"/>
  <c r="N1242" i="1"/>
  <c r="N1245" i="1"/>
  <c r="N1257" i="1"/>
  <c r="N1251" i="1"/>
  <c r="N1255" i="1"/>
  <c r="N1254" i="1"/>
  <c r="N1250" i="1"/>
  <c r="N1253" i="1"/>
  <c r="N1256" i="1"/>
  <c r="N1252" i="1"/>
  <c r="N1262" i="1"/>
  <c r="N1258" i="1"/>
  <c r="N1261" i="1"/>
  <c r="N1259" i="1"/>
  <c r="N1260" i="1"/>
  <c r="N1270" i="1"/>
  <c r="N1264" i="1"/>
  <c r="N1268" i="1"/>
  <c r="N1263" i="1"/>
  <c r="N1272" i="1"/>
  <c r="N1271" i="1"/>
  <c r="N1267" i="1"/>
  <c r="N1266" i="1"/>
  <c r="N1265" i="1"/>
  <c r="N1269" i="1"/>
  <c r="N1275" i="1"/>
  <c r="N1274" i="1"/>
  <c r="N1273" i="1"/>
  <c r="N1278" i="1"/>
  <c r="N1280" i="1"/>
  <c r="N1277" i="1"/>
  <c r="N1276" i="1"/>
  <c r="N1279" i="1"/>
  <c r="N1283" i="1"/>
  <c r="N1286" i="1"/>
  <c r="N1284" i="1"/>
  <c r="N1282" i="1"/>
  <c r="N1285" i="1"/>
  <c r="N1281" i="1"/>
  <c r="N1287" i="1"/>
  <c r="N1292" i="1"/>
  <c r="N1289" i="1"/>
  <c r="N1291" i="1"/>
  <c r="N1288" i="1"/>
  <c r="N1290" i="1"/>
  <c r="N1293" i="1"/>
  <c r="N1294" i="1"/>
  <c r="N1295" i="1"/>
  <c r="N1296" i="1"/>
  <c r="N1297" i="1"/>
  <c r="N1298" i="1"/>
  <c r="N1299" i="1"/>
  <c r="N1300" i="1"/>
  <c r="N1301" i="1"/>
  <c r="N1303" i="1"/>
  <c r="N1304" i="1"/>
  <c r="N1302" i="1"/>
  <c r="N1305" i="1"/>
  <c r="N1307" i="1"/>
  <c r="N1308" i="1"/>
  <c r="N1306" i="1"/>
  <c r="N1309" i="1"/>
  <c r="N1311" i="1"/>
  <c r="N1310" i="1"/>
  <c r="N1313" i="1"/>
  <c r="N1312" i="1"/>
  <c r="N1314" i="1"/>
  <c r="N1315" i="1"/>
  <c r="N1318" i="1"/>
  <c r="N1320" i="1"/>
  <c r="N1316" i="1"/>
  <c r="N1319" i="1"/>
  <c r="N1321" i="1"/>
  <c r="N1317" i="1"/>
  <c r="N1324" i="1"/>
  <c r="N1322" i="1"/>
  <c r="N1323" i="1"/>
  <c r="N1325" i="1"/>
  <c r="N1327" i="1"/>
  <c r="N1326" i="1"/>
  <c r="N1329" i="1"/>
  <c r="N1330" i="1"/>
  <c r="N1331" i="1"/>
  <c r="N1328" i="1"/>
  <c r="N1335" i="1"/>
  <c r="N1332" i="1"/>
  <c r="N1333" i="1"/>
  <c r="N1334" i="1"/>
  <c r="N1336" i="1"/>
  <c r="N1339" i="1"/>
  <c r="N1337" i="1"/>
  <c r="N1341" i="1"/>
  <c r="N1342" i="1"/>
  <c r="N1338" i="1"/>
  <c r="N1343" i="1"/>
  <c r="N1340" i="1"/>
  <c r="N1344" i="1"/>
  <c r="N1346" i="1"/>
  <c r="N1347" i="1"/>
  <c r="N1348" i="1"/>
  <c r="N1345" i="1"/>
  <c r="N1349" i="1"/>
  <c r="N1350" i="1"/>
  <c r="N1351" i="1"/>
  <c r="N1353" i="1"/>
  <c r="N1352" i="1"/>
  <c r="N1356" i="1"/>
  <c r="N1357" i="1"/>
  <c r="N1355" i="1"/>
  <c r="N1354" i="1"/>
  <c r="N1358" i="1"/>
  <c r="N1359" i="1"/>
  <c r="N1363" i="1"/>
  <c r="N1364" i="1"/>
  <c r="N1361" i="1"/>
  <c r="N1362" i="1"/>
  <c r="N1365" i="1"/>
  <c r="N1360" i="1"/>
  <c r="N1366" i="1"/>
  <c r="N1372" i="1"/>
  <c r="N1367" i="1"/>
  <c r="N1371" i="1"/>
  <c r="N1370" i="1"/>
  <c r="N1373" i="1"/>
  <c r="N1369" i="1"/>
  <c r="N1368" i="1"/>
  <c r="N1375" i="1"/>
  <c r="N1376" i="1"/>
  <c r="N1377" i="1"/>
  <c r="N1374" i="1"/>
  <c r="N1380" i="1"/>
  <c r="N1378" i="1"/>
  <c r="N1379" i="1"/>
  <c r="N1381" i="1"/>
  <c r="N1382" i="1"/>
  <c r="N1384" i="1"/>
  <c r="N1385" i="1"/>
  <c r="N1383" i="1"/>
  <c r="N1387" i="1"/>
  <c r="N1388" i="1"/>
  <c r="N1386" i="1"/>
  <c r="N1390" i="1"/>
  <c r="N1389" i="1"/>
  <c r="N1391" i="1"/>
  <c r="N1392" i="1"/>
  <c r="N1394" i="1"/>
  <c r="N1393" i="1"/>
  <c r="N1396" i="1"/>
  <c r="N1395" i="1"/>
  <c r="N1397" i="1"/>
  <c r="N1398" i="1"/>
  <c r="N1399" i="1"/>
  <c r="N1401" i="1"/>
  <c r="N1400" i="1"/>
  <c r="N1402" i="1"/>
  <c r="N1404" i="1"/>
  <c r="N1403" i="1"/>
  <c r="N1405" i="1"/>
  <c r="N1406" i="1"/>
  <c r="N1407" i="1"/>
  <c r="N1409" i="1"/>
  <c r="N1408" i="1"/>
  <c r="N1411" i="1"/>
  <c r="N1410" i="1"/>
  <c r="N1412" i="1"/>
  <c r="N1413" i="1"/>
  <c r="N1414" i="1"/>
  <c r="N1416" i="1"/>
  <c r="N1415" i="1"/>
  <c r="N1418" i="1"/>
  <c r="N1417" i="1"/>
  <c r="N1419" i="1"/>
  <c r="N1420" i="1"/>
  <c r="N1421" i="1"/>
  <c r="N1422" i="1"/>
  <c r="N1423" i="1"/>
  <c r="N1425" i="1"/>
  <c r="N1426" i="1"/>
  <c r="N1427" i="1"/>
  <c r="N1424" i="1"/>
  <c r="N1428" i="1"/>
  <c r="N1430" i="1"/>
  <c r="N1429" i="1"/>
  <c r="N1431" i="1"/>
  <c r="N1432" i="1"/>
  <c r="N1433" i="1"/>
  <c r="N1435" i="1"/>
  <c r="N1436" i="1"/>
  <c r="N1434" i="1"/>
  <c r="N1437" i="1"/>
  <c r="N1440" i="1"/>
  <c r="N1438" i="1"/>
  <c r="N1441" i="1"/>
  <c r="N1439" i="1"/>
  <c r="N1444" i="1"/>
  <c r="N1443" i="1"/>
  <c r="N1442" i="1"/>
  <c r="N1445" i="1"/>
  <c r="N1446" i="1"/>
  <c r="N1448" i="1"/>
  <c r="N1447" i="1"/>
  <c r="N1450" i="1"/>
  <c r="N1449" i="1"/>
  <c r="N1452" i="1"/>
  <c r="N1453" i="1"/>
  <c r="N1451" i="1"/>
  <c r="N1455" i="1"/>
  <c r="N1454" i="1"/>
  <c r="N1456" i="1"/>
  <c r="N1457" i="1"/>
  <c r="N1458" i="1"/>
  <c r="N1461" i="1"/>
  <c r="N1462" i="1"/>
  <c r="N1460" i="1"/>
  <c r="N1459" i="1"/>
  <c r="N1463" i="1"/>
  <c r="N1464" i="1"/>
  <c r="N1467" i="1"/>
  <c r="N1468" i="1"/>
  <c r="N1466" i="1"/>
  <c r="N1465" i="1"/>
  <c r="N1469" i="1"/>
  <c r="N1470" i="1"/>
  <c r="N1475" i="1"/>
  <c r="N1474" i="1"/>
  <c r="N1471" i="1"/>
  <c r="N1473" i="1"/>
  <c r="N1472" i="1"/>
  <c r="N1476" i="1"/>
  <c r="N1478" i="1"/>
  <c r="N1477" i="1"/>
  <c r="N1479" i="1"/>
  <c r="N1485" i="1"/>
  <c r="N1483" i="1"/>
  <c r="N1480" i="1"/>
  <c r="N1488" i="1"/>
  <c r="N1487" i="1"/>
  <c r="N1486" i="1"/>
  <c r="N1482" i="1"/>
  <c r="N1481" i="1"/>
  <c r="N1484" i="1"/>
  <c r="N1490" i="1"/>
  <c r="N1489" i="1"/>
  <c r="N1496" i="1"/>
  <c r="N1494" i="1"/>
  <c r="N1493" i="1"/>
  <c r="N1497" i="1"/>
  <c r="N1498" i="1"/>
  <c r="N1495" i="1"/>
  <c r="N1492" i="1"/>
  <c r="N1491" i="1"/>
  <c r="N1501" i="1"/>
  <c r="N1500" i="1"/>
  <c r="N1499" i="1"/>
  <c r="N1503" i="1"/>
  <c r="N1502" i="1"/>
  <c r="N1504" i="1"/>
  <c r="N1505" i="1"/>
  <c r="N1506" i="1"/>
  <c r="N1508" i="1"/>
  <c r="N1507" i="1"/>
  <c r="N1509" i="1"/>
  <c r="N1510" i="1"/>
  <c r="N1511" i="1"/>
  <c r="N1514" i="1"/>
  <c r="N1515" i="1"/>
  <c r="N1519" i="1"/>
  <c r="N1518" i="1"/>
  <c r="N1513" i="1"/>
  <c r="N1512" i="1"/>
  <c r="N1521" i="1"/>
  <c r="N1517" i="1"/>
  <c r="N1520" i="1"/>
  <c r="N1516" i="1"/>
  <c r="N1522" i="1"/>
  <c r="N1525" i="1"/>
  <c r="N1524" i="1"/>
  <c r="N1526" i="1"/>
  <c r="N1523" i="1"/>
  <c r="N1529" i="1"/>
  <c r="N1528" i="1"/>
  <c r="N1527" i="1"/>
  <c r="N1530" i="1"/>
  <c r="N1531" i="1"/>
  <c r="N1532" i="1"/>
  <c r="N1533" i="1"/>
  <c r="N1534" i="1"/>
  <c r="N1536" i="1"/>
  <c r="N1535" i="1"/>
  <c r="N1537" i="1"/>
  <c r="N1543" i="1"/>
  <c r="N1542" i="1"/>
  <c r="N1540" i="1"/>
  <c r="N1539" i="1"/>
  <c r="N1541" i="1"/>
  <c r="N1538" i="1"/>
  <c r="N1546" i="1"/>
  <c r="N1550" i="1"/>
  <c r="N1544" i="1"/>
  <c r="N1545" i="1"/>
  <c r="N1549" i="1"/>
  <c r="N1548" i="1"/>
  <c r="N1547" i="1"/>
  <c r="N1551" i="1"/>
  <c r="N1552" i="1"/>
  <c r="N1556" i="1"/>
  <c r="N1553" i="1"/>
  <c r="N1557" i="1"/>
  <c r="N1555" i="1"/>
  <c r="N1554" i="1"/>
  <c r="N1558" i="1"/>
  <c r="N1559" i="1"/>
  <c r="N1560" i="1"/>
  <c r="N1565" i="1"/>
  <c r="N1564" i="1"/>
  <c r="N1561" i="1"/>
  <c r="N1563" i="1"/>
  <c r="N1562" i="1"/>
  <c r="N1572" i="1"/>
  <c r="N1567" i="1"/>
  <c r="N1568" i="1"/>
  <c r="N1566" i="1"/>
  <c r="N1570" i="1"/>
  <c r="N1569" i="1"/>
  <c r="N1573" i="1"/>
  <c r="N1571" i="1"/>
  <c r="N1576" i="1"/>
  <c r="N1578" i="1"/>
  <c r="N1577" i="1"/>
  <c r="N1575" i="1"/>
  <c r="N1580" i="1"/>
  <c r="N1579" i="1"/>
  <c r="N1574" i="1"/>
  <c r="N1582" i="1"/>
  <c r="N1585" i="1"/>
  <c r="N1583" i="1"/>
  <c r="N1581" i="1"/>
  <c r="N1584" i="1"/>
  <c r="N1586" i="1"/>
  <c r="N1587" i="1"/>
  <c r="N1591" i="1"/>
  <c r="N1590" i="1"/>
  <c r="N1589" i="1"/>
  <c r="N1588" i="1"/>
  <c r="N1594" i="1"/>
  <c r="N1593" i="1"/>
  <c r="N1592" i="1"/>
  <c r="N1599" i="1"/>
  <c r="N1602" i="1"/>
  <c r="N1600" i="1"/>
  <c r="N1595" i="1"/>
  <c r="N1596" i="1"/>
  <c r="N1601" i="1"/>
  <c r="N1597" i="1"/>
  <c r="N1598" i="1"/>
  <c r="N1603" i="1"/>
  <c r="N1604" i="1"/>
  <c r="N1605" i="1"/>
  <c r="N1606" i="1"/>
  <c r="N1607" i="1"/>
  <c r="N1608" i="1"/>
  <c r="N1609" i="1"/>
  <c r="N1611" i="1"/>
  <c r="N1610" i="1"/>
  <c r="N1612" i="1"/>
  <c r="N1615" i="1"/>
  <c r="N1614" i="1"/>
  <c r="N1616" i="1"/>
  <c r="N1613" i="1"/>
  <c r="N1619" i="1"/>
  <c r="N1617" i="1"/>
  <c r="N1618" i="1"/>
  <c r="N1620" i="1"/>
  <c r="N1621" i="1"/>
  <c r="N1622" i="1"/>
  <c r="N1624" i="1"/>
  <c r="N1623" i="1"/>
  <c r="N1627" i="1"/>
  <c r="N1629" i="1"/>
  <c r="N1626" i="1"/>
  <c r="N1628" i="1"/>
  <c r="N1625" i="1"/>
  <c r="N1630" i="1"/>
  <c r="N1632" i="1"/>
  <c r="N1631" i="1"/>
  <c r="N1633" i="1"/>
  <c r="N1634" i="1"/>
  <c r="N1635" i="1"/>
  <c r="N1638" i="1"/>
  <c r="N1636" i="1"/>
  <c r="N1637" i="1"/>
  <c r="N1642" i="1"/>
  <c r="N1641" i="1"/>
  <c r="N1640" i="1"/>
  <c r="N1639" i="1"/>
  <c r="N1643" i="1"/>
  <c r="N1647" i="1"/>
  <c r="N1646" i="1"/>
  <c r="N1644" i="1"/>
  <c r="N1645" i="1"/>
  <c r="N1651" i="1"/>
  <c r="N1649" i="1"/>
  <c r="N1650" i="1"/>
  <c r="N1648" i="1"/>
  <c r="N1654" i="1"/>
  <c r="N1653" i="1"/>
  <c r="N1652" i="1"/>
  <c r="N1657" i="1"/>
  <c r="N1655" i="1"/>
  <c r="N1656" i="1"/>
  <c r="N1663" i="1"/>
  <c r="N1658" i="1"/>
  <c r="N1662" i="1"/>
  <c r="N1660" i="1"/>
  <c r="N1661" i="1"/>
  <c r="N1659" i="1"/>
  <c r="N1664" i="1"/>
  <c r="N1665" i="1"/>
  <c r="N1668" i="1"/>
  <c r="N1671" i="1"/>
  <c r="N1672" i="1"/>
  <c r="N1667" i="1"/>
  <c r="N1666" i="1"/>
  <c r="N1670" i="1"/>
  <c r="N1669" i="1"/>
  <c r="N1677" i="1"/>
  <c r="N1674" i="1"/>
  <c r="N1676" i="1"/>
  <c r="N1675" i="1"/>
  <c r="N1673" i="1"/>
  <c r="N1678" i="1"/>
  <c r="N1679" i="1"/>
  <c r="N1680" i="1"/>
  <c r="N1681" i="1"/>
  <c r="N1682" i="1"/>
  <c r="N1683" i="1"/>
  <c r="N1684" i="1"/>
  <c r="N1685" i="1"/>
  <c r="N1687" i="1"/>
  <c r="N1686" i="1"/>
  <c r="N1688" i="1"/>
  <c r="N1689" i="1"/>
  <c r="N1690" i="1"/>
  <c r="N1694" i="1"/>
  <c r="N1693" i="1"/>
  <c r="N1691" i="1"/>
  <c r="N1692" i="1"/>
  <c r="N1697" i="1"/>
  <c r="N1695" i="1"/>
  <c r="N1696" i="1"/>
  <c r="N1699" i="1"/>
  <c r="N1698" i="1"/>
  <c r="N1700" i="1"/>
  <c r="N1702" i="1"/>
  <c r="N1701" i="1"/>
  <c r="N1704" i="1"/>
  <c r="N1705" i="1"/>
  <c r="N1703" i="1"/>
  <c r="N1710" i="1"/>
  <c r="N1706" i="1"/>
  <c r="N1709" i="1"/>
  <c r="N1708" i="1"/>
  <c r="N1707" i="1"/>
  <c r="N1713" i="1"/>
  <c r="N1712" i="1"/>
  <c r="N1714" i="1"/>
  <c r="N1711" i="1"/>
  <c r="N1717" i="1"/>
  <c r="N1716" i="1"/>
  <c r="N1715" i="1"/>
  <c r="N1718" i="1"/>
  <c r="N1719" i="1"/>
  <c r="N1720" i="1"/>
  <c r="N1721" i="1"/>
  <c r="N1723" i="1"/>
  <c r="N1722" i="1"/>
  <c r="N1724" i="1"/>
  <c r="N1725" i="1"/>
  <c r="N1726" i="1"/>
  <c r="N1727" i="1"/>
  <c r="N1728" i="1"/>
  <c r="N1729" i="1"/>
  <c r="N1730" i="1"/>
  <c r="N1731" i="1"/>
  <c r="N1733" i="1"/>
  <c r="N1732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7" i="1"/>
  <c r="N1746" i="1"/>
  <c r="N1751" i="1"/>
  <c r="N1750" i="1"/>
  <c r="N1749" i="1"/>
  <c r="N1748" i="1"/>
  <c r="N1754" i="1"/>
  <c r="N1753" i="1"/>
  <c r="N1752" i="1"/>
  <c r="N1755" i="1"/>
  <c r="N1756" i="1"/>
  <c r="N1757" i="1"/>
  <c r="N1759" i="1"/>
  <c r="N1758" i="1"/>
  <c r="N1760" i="1"/>
  <c r="N1762" i="1"/>
  <c r="N1765" i="1"/>
  <c r="N1763" i="1"/>
  <c r="N1761" i="1"/>
  <c r="N1764" i="1"/>
  <c r="N1768" i="1"/>
  <c r="N1766" i="1"/>
  <c r="N1767" i="1"/>
  <c r="N1769" i="1"/>
  <c r="N1771" i="1"/>
  <c r="N1770" i="1"/>
  <c r="N1772" i="1"/>
  <c r="N1779" i="1"/>
  <c r="N1778" i="1"/>
  <c r="N1774" i="1"/>
  <c r="N1777" i="1"/>
  <c r="N1773" i="1"/>
  <c r="N1776" i="1"/>
  <c r="N1775" i="1"/>
  <c r="N1781" i="1"/>
  <c r="N1780" i="1"/>
  <c r="N1782" i="1"/>
  <c r="N1783" i="1"/>
  <c r="N1784" i="1"/>
  <c r="N1785" i="1"/>
  <c r="N1787" i="1"/>
  <c r="N1788" i="1"/>
  <c r="N1786" i="1"/>
  <c r="N1789" i="1"/>
  <c r="N1791" i="1"/>
  <c r="N1790" i="1"/>
  <c r="N1792" i="1"/>
  <c r="N1794" i="1"/>
  <c r="N1793" i="1"/>
  <c r="N1795" i="1"/>
  <c r="N1796" i="1"/>
  <c r="N1797" i="1"/>
  <c r="N1799" i="1"/>
  <c r="N1798" i="1"/>
  <c r="N1800" i="1"/>
  <c r="N1801" i="1"/>
  <c r="N1802" i="1"/>
  <c r="N1805" i="1"/>
  <c r="N1806" i="1"/>
  <c r="N1804" i="1"/>
  <c r="N1803" i="1"/>
  <c r="N1807" i="1"/>
  <c r="N1808" i="1"/>
  <c r="N1809" i="1"/>
  <c r="N1810" i="1"/>
  <c r="N1812" i="1"/>
  <c r="N1811" i="1"/>
  <c r="N1816" i="1"/>
  <c r="N1813" i="1"/>
  <c r="N1815" i="1"/>
  <c r="N1814" i="1"/>
  <c r="N1817" i="1"/>
  <c r="N1818" i="1"/>
  <c r="N1819" i="1"/>
  <c r="N1822" i="1"/>
  <c r="N1823" i="1"/>
  <c r="N1824" i="1"/>
  <c r="N1821" i="1"/>
  <c r="N1820" i="1"/>
  <c r="N1827" i="1"/>
  <c r="N1826" i="1"/>
  <c r="N1825" i="1"/>
  <c r="N1828" i="1"/>
  <c r="N1829" i="1"/>
  <c r="N1831" i="1"/>
  <c r="N1832" i="1"/>
  <c r="N1830" i="1"/>
  <c r="N1833" i="1"/>
  <c r="N1836" i="1"/>
  <c r="N1835" i="1"/>
  <c r="N1834" i="1"/>
  <c r="N1837" i="1"/>
  <c r="N1839" i="1"/>
  <c r="N1838" i="1"/>
  <c r="N1840" i="1"/>
  <c r="N1844" i="1"/>
  <c r="N1843" i="1"/>
  <c r="N1841" i="1"/>
  <c r="N1842" i="1"/>
  <c r="N1846" i="1"/>
  <c r="N1847" i="1"/>
  <c r="N1852" i="1"/>
  <c r="N1848" i="1"/>
  <c r="N1845" i="1"/>
  <c r="N1851" i="1"/>
  <c r="N1850" i="1"/>
  <c r="N1849" i="1"/>
  <c r="N1853" i="1"/>
  <c r="N1854" i="1"/>
  <c r="N1855" i="1"/>
  <c r="N1856" i="1"/>
  <c r="N1857" i="1"/>
  <c r="N1859" i="1"/>
  <c r="N1858" i="1"/>
  <c r="N1860" i="1"/>
  <c r="N1861" i="1"/>
  <c r="N1863" i="1"/>
  <c r="N1862" i="1"/>
  <c r="N1864" i="1"/>
  <c r="N1865" i="1"/>
  <c r="N1866" i="1"/>
  <c r="N1867" i="1"/>
  <c r="N1868" i="1"/>
  <c r="N1869" i="1"/>
  <c r="N1872" i="1"/>
  <c r="N1870" i="1"/>
  <c r="N1871" i="1"/>
  <c r="N1876" i="1"/>
  <c r="N1874" i="1"/>
  <c r="N1873" i="1"/>
  <c r="N1875" i="1"/>
  <c r="N1879" i="1"/>
  <c r="N1878" i="1"/>
  <c r="N1877" i="1"/>
  <c r="N1883" i="1"/>
  <c r="N1881" i="1"/>
  <c r="N1882" i="1"/>
  <c r="N1880" i="1"/>
  <c r="N1884" i="1"/>
  <c r="N1886" i="1"/>
  <c r="N1885" i="1"/>
  <c r="N1888" i="1"/>
  <c r="N1889" i="1"/>
  <c r="N1887" i="1"/>
  <c r="N1890" i="1"/>
  <c r="N1891" i="1"/>
  <c r="N1893" i="1"/>
  <c r="N1892" i="1"/>
  <c r="N1894" i="1"/>
  <c r="N1896" i="1"/>
  <c r="N1895" i="1"/>
  <c r="N1898" i="1"/>
  <c r="N1897" i="1"/>
  <c r="N1899" i="1"/>
  <c r="N1900" i="1"/>
  <c r="N1901" i="1"/>
  <c r="N1902" i="1"/>
  <c r="N1903" i="1"/>
  <c r="N1904" i="1"/>
  <c r="N1905" i="1"/>
  <c r="N1910" i="1"/>
  <c r="N1907" i="1"/>
  <c r="N1908" i="1"/>
  <c r="N1909" i="1"/>
  <c r="N1906" i="1"/>
  <c r="N1913" i="1"/>
  <c r="N1914" i="1"/>
  <c r="N1911" i="1"/>
  <c r="N1912" i="1"/>
  <c r="N1916" i="1"/>
  <c r="N1917" i="1"/>
  <c r="N1915" i="1"/>
  <c r="N1918" i="1"/>
  <c r="N1919" i="1"/>
  <c r="N1920" i="1"/>
  <c r="N1921" i="1"/>
  <c r="N1922" i="1"/>
  <c r="N1923" i="1"/>
  <c r="N1925" i="1"/>
  <c r="N1924" i="1"/>
  <c r="N1926" i="1"/>
  <c r="N1929" i="1"/>
  <c r="N1928" i="1"/>
  <c r="N1927" i="1"/>
  <c r="N1931" i="1"/>
  <c r="N1930" i="1"/>
  <c r="N1932" i="1"/>
  <c r="N1933" i="1"/>
  <c r="N1934" i="1"/>
  <c r="N1938" i="1"/>
  <c r="N1939" i="1"/>
  <c r="N1935" i="1"/>
  <c r="N1937" i="1"/>
  <c r="N1936" i="1"/>
  <c r="N1940" i="1"/>
  <c r="N1942" i="1"/>
  <c r="N1941" i="1"/>
  <c r="N1943" i="1"/>
  <c r="N1945" i="1"/>
  <c r="N1944" i="1"/>
  <c r="N1946" i="1"/>
  <c r="N1947" i="1"/>
  <c r="N1950" i="1"/>
  <c r="N1949" i="1"/>
  <c r="N1948" i="1"/>
  <c r="N1951" i="1"/>
  <c r="N1953" i="1"/>
  <c r="N1954" i="1"/>
  <c r="N1955" i="1"/>
  <c r="N1956" i="1"/>
  <c r="N1957" i="1"/>
  <c r="N1958" i="1"/>
  <c r="N1959" i="1"/>
  <c r="N1961" i="1"/>
  <c r="N1960" i="1"/>
  <c r="N1962" i="1"/>
  <c r="N1963" i="1"/>
  <c r="N1966" i="1"/>
  <c r="N1967" i="1"/>
  <c r="N1964" i="1"/>
  <c r="N1968" i="1"/>
  <c r="N1969" i="1"/>
  <c r="N1970" i="1"/>
  <c r="N1971" i="1"/>
  <c r="N1972" i="1"/>
  <c r="N1973" i="1"/>
  <c r="N1974" i="1"/>
  <c r="N1976" i="1"/>
  <c r="N1975" i="1"/>
  <c r="N1979" i="1"/>
  <c r="N1977" i="1"/>
  <c r="N1978" i="1"/>
  <c r="N1981" i="1"/>
  <c r="N1980" i="1"/>
  <c r="N1982" i="1"/>
  <c r="N1985" i="1"/>
  <c r="N1984" i="1"/>
  <c r="N1983" i="1"/>
  <c r="N1986" i="1"/>
  <c r="N1987" i="1"/>
  <c r="N1990" i="1"/>
  <c r="N1988" i="1"/>
  <c r="N1989" i="1"/>
  <c r="N1993" i="1"/>
  <c r="N1992" i="1"/>
  <c r="N1991" i="1"/>
  <c r="N1996" i="1"/>
  <c r="N1994" i="1"/>
  <c r="N1997" i="1"/>
  <c r="N1995" i="1"/>
  <c r="N1999" i="1"/>
  <c r="N1998" i="1"/>
  <c r="N2000" i="1"/>
  <c r="N2006" i="1"/>
  <c r="N2003" i="1"/>
  <c r="N2004" i="1"/>
  <c r="N2002" i="1"/>
  <c r="N2001" i="1"/>
  <c r="N2005" i="1"/>
  <c r="N2007" i="1"/>
  <c r="N2010" i="1"/>
  <c r="N2008" i="1"/>
  <c r="N2009" i="1"/>
  <c r="N2011" i="1"/>
  <c r="N2014" i="1"/>
  <c r="N2015" i="1"/>
  <c r="N2012" i="1"/>
  <c r="N2013" i="1"/>
  <c r="N2016" i="1"/>
  <c r="N2018" i="1"/>
  <c r="N2017" i="1"/>
  <c r="N2021" i="1"/>
  <c r="N2019" i="1"/>
  <c r="N2020" i="1"/>
  <c r="N2022" i="1"/>
  <c r="N2024" i="1"/>
  <c r="N2026" i="1"/>
  <c r="N2027" i="1"/>
  <c r="N2023" i="1"/>
  <c r="N2025" i="1"/>
  <c r="N2029" i="1"/>
  <c r="N2028" i="1"/>
  <c r="N2032" i="1"/>
  <c r="N2034" i="1"/>
  <c r="N2031" i="1"/>
  <c r="N2030" i="1"/>
  <c r="N2033" i="1"/>
  <c r="N2035" i="1"/>
  <c r="N2036" i="1"/>
  <c r="N2037" i="1"/>
  <c r="N2038" i="1"/>
  <c r="N2039" i="1"/>
  <c r="N2040" i="1"/>
  <c r="N2041" i="1"/>
  <c r="N2042" i="1"/>
  <c r="N2043" i="1"/>
  <c r="N2044" i="1"/>
  <c r="N2045" i="1"/>
  <c r="N2047" i="1"/>
  <c r="N2046" i="1"/>
  <c r="N2049" i="1"/>
  <c r="N2048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5" i="1"/>
  <c r="N2064" i="1"/>
  <c r="N2066" i="1"/>
  <c r="N2068" i="1"/>
  <c r="N2067" i="1"/>
  <c r="N2071" i="1"/>
  <c r="N2072" i="1"/>
  <c r="N2069" i="1"/>
  <c r="N2070" i="1"/>
  <c r="N2073" i="1"/>
  <c r="N2076" i="1"/>
  <c r="N2074" i="1"/>
  <c r="N2075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90" i="1"/>
  <c r="N2089" i="1"/>
  <c r="N2091" i="1"/>
  <c r="N2092" i="1"/>
  <c r="N2093" i="1"/>
  <c r="N2094" i="1"/>
  <c r="N2096" i="1"/>
  <c r="N2095" i="1"/>
  <c r="N2097" i="1"/>
  <c r="N2098" i="1"/>
  <c r="N2099" i="1"/>
  <c r="N2100" i="1"/>
  <c r="N2101" i="1"/>
  <c r="N2102" i="1"/>
  <c r="N2103" i="1"/>
  <c r="N2107" i="1"/>
  <c r="N2104" i="1"/>
  <c r="N2108" i="1"/>
  <c r="N2106" i="1"/>
  <c r="N2105" i="1"/>
  <c r="N2109" i="1"/>
  <c r="N2111" i="1"/>
  <c r="N2110" i="1"/>
  <c r="N2115" i="1"/>
  <c r="N2114" i="1"/>
  <c r="N2112" i="1"/>
  <c r="N2113" i="1"/>
  <c r="N2119" i="1"/>
  <c r="N2120" i="1"/>
  <c r="N2122" i="1"/>
  <c r="N2117" i="1"/>
  <c r="N2123" i="1"/>
  <c r="N2118" i="1"/>
  <c r="N2116" i="1"/>
  <c r="N2121" i="1"/>
  <c r="N2124" i="1"/>
  <c r="N2125" i="1"/>
  <c r="N2129" i="1"/>
  <c r="N2126" i="1"/>
  <c r="N2128" i="1"/>
  <c r="N2127" i="1"/>
  <c r="N2130" i="1"/>
  <c r="N2131" i="1"/>
  <c r="N2132" i="1"/>
  <c r="N2133" i="1"/>
  <c r="N2135" i="1"/>
  <c r="N2136" i="1"/>
  <c r="N2134" i="1"/>
  <c r="N2137" i="1"/>
  <c r="N2138" i="1"/>
  <c r="N2140" i="1"/>
  <c r="N2139" i="1"/>
  <c r="N2141" i="1"/>
  <c r="N2142" i="1"/>
  <c r="N2143" i="1"/>
  <c r="N2145" i="1"/>
  <c r="N2144" i="1"/>
  <c r="N2147" i="1"/>
  <c r="N2146" i="1"/>
  <c r="N2150" i="1"/>
  <c r="N2148" i="1"/>
  <c r="N2149" i="1"/>
  <c r="N2152" i="1"/>
  <c r="N2151" i="1"/>
  <c r="N2154" i="1"/>
  <c r="N2153" i="1"/>
  <c r="N2157" i="1"/>
  <c r="N2155" i="1"/>
  <c r="N2156" i="1"/>
  <c r="N2158" i="1"/>
  <c r="N2159" i="1"/>
  <c r="N2161" i="1"/>
  <c r="N2160" i="1"/>
  <c r="N2162" i="1"/>
  <c r="N2163" i="1"/>
  <c r="N2164" i="1"/>
  <c r="N2166" i="1"/>
  <c r="N2165" i="1"/>
  <c r="N2168" i="1"/>
  <c r="N2167" i="1"/>
  <c r="N2170" i="1"/>
  <c r="N2173" i="1"/>
  <c r="N2174" i="1"/>
  <c r="N2169" i="1"/>
  <c r="N2172" i="1"/>
  <c r="N2175" i="1"/>
  <c r="N2171" i="1"/>
  <c r="N2176" i="1"/>
  <c r="N2177" i="1"/>
  <c r="N2179" i="1"/>
  <c r="N2178" i="1"/>
  <c r="N2183" i="1"/>
  <c r="N2182" i="1"/>
  <c r="N2181" i="1"/>
  <c r="N2185" i="1"/>
  <c r="N2184" i="1"/>
  <c r="N2186" i="1"/>
  <c r="N2187" i="1"/>
  <c r="N2189" i="1"/>
  <c r="N2192" i="1"/>
  <c r="N2188" i="1"/>
  <c r="N2190" i="1"/>
  <c r="N2191" i="1"/>
  <c r="N2198" i="1"/>
  <c r="N2197" i="1"/>
  <c r="N2194" i="1"/>
  <c r="N2195" i="1"/>
  <c r="N2193" i="1"/>
  <c r="N2196" i="1"/>
  <c r="N2200" i="1"/>
  <c r="N2199" i="1"/>
  <c r="N2203" i="1"/>
  <c r="N2202" i="1"/>
  <c r="N2201" i="1"/>
  <c r="N2205" i="1"/>
  <c r="N2204" i="1"/>
  <c r="N2208" i="1"/>
  <c r="N2206" i="1"/>
  <c r="N2207" i="1"/>
  <c r="N2210" i="1"/>
  <c r="N2209" i="1"/>
  <c r="N2211" i="1"/>
  <c r="N2213" i="1"/>
  <c r="N2214" i="1"/>
  <c r="N2212" i="1"/>
  <c r="N2215" i="1"/>
  <c r="N2216" i="1"/>
  <c r="N2217" i="1"/>
  <c r="N2222" i="1"/>
  <c r="N2218" i="1"/>
  <c r="N2220" i="1"/>
  <c r="N2219" i="1"/>
  <c r="N2221" i="1"/>
  <c r="N2223" i="1"/>
  <c r="N2226" i="1"/>
  <c r="N2225" i="1"/>
  <c r="N2224" i="1"/>
  <c r="N2227" i="1"/>
  <c r="N2230" i="1"/>
  <c r="N2228" i="1"/>
  <c r="N2229" i="1"/>
  <c r="N2232" i="1"/>
  <c r="N2231" i="1"/>
  <c r="N2233" i="1"/>
  <c r="N2234" i="1"/>
  <c r="N2235" i="1"/>
  <c r="N2236" i="1"/>
  <c r="N2237" i="1"/>
  <c r="N2238" i="1"/>
  <c r="N2249" i="1"/>
  <c r="N2247" i="1"/>
  <c r="N2246" i="1"/>
  <c r="N2244" i="1"/>
  <c r="N2240" i="1"/>
  <c r="N2245" i="1"/>
  <c r="N2243" i="1"/>
  <c r="N2241" i="1"/>
  <c r="N2248" i="1"/>
  <c r="N2242" i="1"/>
  <c r="N2239" i="1"/>
  <c r="N2253" i="1"/>
  <c r="N2251" i="1"/>
  <c r="N2250" i="1"/>
  <c r="N2252" i="1"/>
  <c r="N2255" i="1"/>
  <c r="N2254" i="1"/>
  <c r="N2257" i="1"/>
  <c r="N2256" i="1"/>
  <c r="N2258" i="1"/>
  <c r="N2260" i="1"/>
  <c r="N2259" i="1"/>
  <c r="N2261" i="1"/>
  <c r="N2264" i="1"/>
  <c r="N2263" i="1"/>
  <c r="N2262" i="1"/>
  <c r="N2268" i="1"/>
  <c r="N2267" i="1"/>
  <c r="N2265" i="1"/>
  <c r="N2266" i="1"/>
  <c r="N2272" i="1"/>
  <c r="N2271" i="1"/>
  <c r="N2270" i="1"/>
  <c r="N2269" i="1"/>
  <c r="N2275" i="1"/>
  <c r="N2276" i="1"/>
  <c r="N2274" i="1"/>
  <c r="N2273" i="1"/>
  <c r="N2283" i="1"/>
  <c r="N2281" i="1"/>
  <c r="N2280" i="1"/>
  <c r="N2282" i="1"/>
  <c r="N2277" i="1"/>
  <c r="N2278" i="1"/>
  <c r="N2279" i="1"/>
  <c r="N2285" i="1"/>
  <c r="N2284" i="1"/>
  <c r="N2286" i="1"/>
  <c r="N2287" i="1"/>
  <c r="N2291" i="1"/>
  <c r="N2290" i="1"/>
  <c r="N2292" i="1"/>
  <c r="N2295" i="1"/>
  <c r="N2294" i="1"/>
  <c r="N2288" i="1"/>
  <c r="N2293" i="1"/>
  <c r="N2289" i="1"/>
  <c r="N2296" i="1"/>
  <c r="N2297" i="1"/>
  <c r="N2299" i="1"/>
  <c r="N2301" i="1"/>
  <c r="N2302" i="1"/>
  <c r="N2300" i="1"/>
  <c r="N2327" i="1"/>
  <c r="N2320" i="1"/>
  <c r="N2315" i="1"/>
  <c r="N2329" i="1"/>
  <c r="N2311" i="1"/>
  <c r="N2318" i="1"/>
  <c r="N2341" i="1"/>
  <c r="N2333" i="1"/>
  <c r="N2339" i="1"/>
  <c r="N2337" i="1"/>
  <c r="N2319" i="1"/>
  <c r="N2340" i="1"/>
  <c r="N2338" i="1"/>
  <c r="N2332" i="1"/>
  <c r="N2331" i="1"/>
  <c r="N2323" i="1"/>
  <c r="N2322" i="1"/>
  <c r="N2316" i="1"/>
  <c r="N2324" i="1"/>
  <c r="N2328" i="1"/>
  <c r="N2325" i="1"/>
  <c r="N2314" i="1"/>
  <c r="N2334" i="1"/>
  <c r="N2317" i="1"/>
  <c r="N2313" i="1"/>
  <c r="N2305" i="1"/>
  <c r="N2304" i="1"/>
  <c r="N2303" i="1"/>
  <c r="N2335" i="1"/>
  <c r="N2312" i="1"/>
  <c r="N2309" i="1"/>
  <c r="N2326" i="1"/>
  <c r="N2336" i="1"/>
  <c r="N2330" i="1"/>
  <c r="N2321" i="1"/>
  <c r="N2308" i="1"/>
  <c r="N2307" i="1"/>
  <c r="N2306" i="1"/>
  <c r="N2310" i="1"/>
  <c r="N2342" i="1"/>
  <c r="N2344" i="1"/>
  <c r="N2343" i="1"/>
  <c r="N2347" i="1"/>
  <c r="N2348" i="1"/>
  <c r="N2345" i="1"/>
  <c r="N2346" i="1"/>
  <c r="N2349" i="1"/>
  <c r="N2352" i="1"/>
  <c r="N2351" i="1"/>
  <c r="N2350" i="1"/>
  <c r="N2353" i="1"/>
  <c r="N2355" i="1"/>
  <c r="N2354" i="1"/>
  <c r="N2356" i="1"/>
  <c r="N2357" i="1"/>
  <c r="N2360" i="1"/>
  <c r="N2359" i="1"/>
  <c r="N2358" i="1"/>
  <c r="N2361" i="1"/>
  <c r="N2363" i="1"/>
  <c r="N2362" i="1"/>
  <c r="N2364" i="1"/>
  <c r="N2366" i="1"/>
  <c r="N2365" i="1"/>
  <c r="N2368" i="1"/>
  <c r="N2370" i="1"/>
  <c r="N2369" i="1"/>
  <c r="N2367" i="1"/>
  <c r="N2373" i="1"/>
  <c r="N2372" i="1"/>
  <c r="N2371" i="1"/>
  <c r="N2375" i="1"/>
  <c r="N2374" i="1"/>
  <c r="N2376" i="1"/>
  <c r="N2380" i="1"/>
  <c r="N2379" i="1"/>
  <c r="N2381" i="1"/>
  <c r="N2377" i="1"/>
  <c r="N2378" i="1"/>
  <c r="N2384" i="1"/>
  <c r="N2383" i="1"/>
  <c r="N2382" i="1"/>
  <c r="N2386" i="1"/>
  <c r="N2387" i="1"/>
  <c r="N2385" i="1"/>
  <c r="N2388" i="1"/>
  <c r="N2389" i="1"/>
  <c r="N2390" i="1"/>
  <c r="N2391" i="1"/>
  <c r="N2393" i="1"/>
  <c r="N2394" i="1"/>
  <c r="N2392" i="1"/>
  <c r="N2396" i="1"/>
  <c r="N2395" i="1"/>
  <c r="N2397" i="1"/>
  <c r="N2398" i="1"/>
  <c r="N2399" i="1"/>
  <c r="N2401" i="1"/>
  <c r="N2403" i="1"/>
  <c r="N2402" i="1"/>
  <c r="N2400" i="1"/>
  <c r="N2404" i="1"/>
  <c r="N2405" i="1"/>
  <c r="N2409" i="1"/>
  <c r="N2407" i="1"/>
  <c r="N2406" i="1"/>
  <c r="N2410" i="1"/>
  <c r="N2408" i="1"/>
  <c r="N2413" i="1"/>
  <c r="N2412" i="1"/>
  <c r="N2411" i="1"/>
  <c r="N2414" i="1"/>
  <c r="N2417" i="1"/>
  <c r="N2416" i="1"/>
  <c r="N2415" i="1"/>
  <c r="N2418" i="1"/>
  <c r="N2419" i="1"/>
  <c r="N2420" i="1"/>
  <c r="N2421" i="1"/>
  <c r="N2422" i="1"/>
  <c r="N2423" i="1"/>
  <c r="N2425" i="1"/>
  <c r="N2424" i="1"/>
  <c r="N2426" i="1"/>
  <c r="N2427" i="1"/>
  <c r="N2428" i="1"/>
  <c r="N2429" i="1"/>
  <c r="N2432" i="1"/>
  <c r="N2431" i="1"/>
  <c r="N2433" i="1"/>
  <c r="N2434" i="1"/>
  <c r="N2430" i="1"/>
  <c r="N2435" i="1"/>
  <c r="N2436" i="1"/>
  <c r="N2437" i="1"/>
  <c r="N2438" i="1"/>
  <c r="N2440" i="1"/>
  <c r="N2439" i="1"/>
  <c r="N2441" i="1"/>
  <c r="N2442" i="1"/>
  <c r="N2443" i="1"/>
  <c r="N2449" i="1"/>
  <c r="N2447" i="1"/>
  <c r="N2445" i="1"/>
  <c r="N2446" i="1"/>
  <c r="N2448" i="1"/>
  <c r="N2444" i="1"/>
  <c r="N2450" i="1"/>
  <c r="N2451" i="1"/>
  <c r="N2453" i="1"/>
  <c r="N2454" i="1"/>
  <c r="N2452" i="1"/>
  <c r="N2456" i="1"/>
  <c r="N2455" i="1"/>
  <c r="N2458" i="1"/>
  <c r="N2457" i="1"/>
  <c r="N2461" i="1"/>
  <c r="N2459" i="1"/>
  <c r="N2460" i="1"/>
  <c r="N2463" i="1"/>
  <c r="N2462" i="1"/>
  <c r="N2464" i="1"/>
  <c r="N2467" i="1"/>
  <c r="N2466" i="1"/>
  <c r="N2465" i="1"/>
  <c r="N2468" i="1"/>
  <c r="N2470" i="1"/>
  <c r="N2471" i="1"/>
  <c r="N2469" i="1"/>
  <c r="N2473" i="1"/>
  <c r="N2474" i="1"/>
  <c r="N2472" i="1"/>
  <c r="N2476" i="1"/>
  <c r="N2475" i="1"/>
  <c r="N2477" i="1"/>
  <c r="N2478" i="1"/>
  <c r="N2481" i="1"/>
  <c r="N2479" i="1"/>
  <c r="N2480" i="1"/>
  <c r="N2483" i="1"/>
  <c r="N2482" i="1"/>
  <c r="N2484" i="1"/>
  <c r="N2486" i="1"/>
  <c r="N2485" i="1"/>
  <c r="N2489" i="1"/>
  <c r="N2487" i="1"/>
  <c r="N2488" i="1"/>
  <c r="N2490" i="1"/>
  <c r="N2491" i="1"/>
  <c r="N2494" i="1"/>
  <c r="N2495" i="1"/>
  <c r="N2493" i="1"/>
  <c r="N2492" i="1"/>
  <c r="N2496" i="1"/>
  <c r="N2497" i="1"/>
  <c r="N2501" i="1"/>
  <c r="N2500" i="1"/>
  <c r="N2499" i="1"/>
  <c r="N2498" i="1"/>
  <c r="N2504" i="1"/>
  <c r="N2505" i="1"/>
  <c r="N2502" i="1"/>
  <c r="N2503" i="1"/>
  <c r="N2506" i="1"/>
  <c r="N2507" i="1"/>
  <c r="N2508" i="1"/>
  <c r="N2509" i="1"/>
  <c r="N2510" i="1"/>
  <c r="N2512" i="1"/>
  <c r="N2511" i="1"/>
  <c r="N2513" i="1"/>
  <c r="N2514" i="1"/>
  <c r="N2515" i="1"/>
  <c r="N2516" i="1"/>
  <c r="N2517" i="1"/>
  <c r="N2518" i="1"/>
  <c r="N2524" i="1"/>
  <c r="N2525" i="1"/>
  <c r="N2523" i="1"/>
  <c r="N2521" i="1"/>
  <c r="N2519" i="1"/>
  <c r="N2520" i="1"/>
  <c r="N2522" i="1"/>
  <c r="N2529" i="1"/>
  <c r="N2527" i="1"/>
  <c r="N2526" i="1"/>
  <c r="N2530" i="1"/>
  <c r="N2528" i="1"/>
  <c r="N2531" i="1"/>
  <c r="N2532" i="1"/>
  <c r="N2533" i="1"/>
  <c r="N2534" i="1"/>
  <c r="N2536" i="1"/>
  <c r="N2535" i="1"/>
  <c r="N2537" i="1"/>
  <c r="N2538" i="1"/>
  <c r="N2539" i="1"/>
  <c r="N2541" i="1"/>
  <c r="N2540" i="1"/>
  <c r="N2542" i="1"/>
  <c r="N2543" i="1"/>
  <c r="N2545" i="1"/>
  <c r="N2546" i="1"/>
  <c r="N2544" i="1"/>
  <c r="N2547" i="1"/>
  <c r="N2549" i="1"/>
  <c r="N2548" i="1"/>
  <c r="N2550" i="1"/>
  <c r="N2552" i="1"/>
  <c r="N2551" i="1"/>
  <c r="N2557" i="1"/>
  <c r="N2555" i="1"/>
  <c r="N2558" i="1"/>
  <c r="N2553" i="1"/>
  <c r="N2556" i="1"/>
  <c r="N2554" i="1"/>
  <c r="N2559" i="1"/>
  <c r="N2561" i="1"/>
  <c r="N2560" i="1"/>
  <c r="N2564" i="1"/>
  <c r="N2562" i="1"/>
  <c r="N2563" i="1"/>
  <c r="N2567" i="1"/>
  <c r="N2566" i="1"/>
  <c r="N2565" i="1"/>
  <c r="N2569" i="1"/>
  <c r="N2568" i="1"/>
  <c r="N2570" i="1"/>
  <c r="N2571" i="1"/>
  <c r="N2572" i="1"/>
  <c r="N2574" i="1"/>
  <c r="N2573" i="1"/>
  <c r="N2577" i="1"/>
  <c r="N2575" i="1"/>
  <c r="N2576" i="1"/>
  <c r="N2578" i="1"/>
  <c r="N2579" i="1"/>
  <c r="N2580" i="1"/>
  <c r="N2581" i="1"/>
  <c r="N2585" i="1"/>
  <c r="N2582" i="1"/>
  <c r="N2583" i="1"/>
  <c r="N2584" i="1"/>
  <c r="N2586" i="1"/>
  <c r="N2588" i="1"/>
  <c r="N2591" i="1"/>
  <c r="N2587" i="1"/>
  <c r="N2589" i="1"/>
  <c r="N2590" i="1"/>
  <c r="N2592" i="1"/>
  <c r="N2593" i="1"/>
  <c r="N2596" i="1"/>
  <c r="N2595" i="1"/>
  <c r="N2594" i="1"/>
  <c r="N2597" i="1"/>
  <c r="N2599" i="1"/>
  <c r="N2598" i="1"/>
  <c r="N2600" i="1"/>
  <c r="N2601" i="1"/>
  <c r="N2603" i="1"/>
  <c r="N2602" i="1"/>
  <c r="N2605" i="1"/>
  <c r="N2604" i="1"/>
  <c r="N2607" i="1"/>
  <c r="N2606" i="1"/>
  <c r="N2615" i="1"/>
  <c r="N2616" i="1"/>
  <c r="N2619" i="1"/>
  <c r="N2618" i="1"/>
  <c r="N2617" i="1"/>
  <c r="N2614" i="1"/>
  <c r="N2613" i="1"/>
  <c r="N2612" i="1"/>
  <c r="N2611" i="1"/>
  <c r="N2610" i="1"/>
  <c r="N2609" i="1"/>
  <c r="N2608" i="1"/>
  <c r="N2621" i="1"/>
  <c r="N2623" i="1"/>
  <c r="N2622" i="1"/>
  <c r="N2620" i="1"/>
  <c r="N2625" i="1"/>
  <c r="N2624" i="1"/>
  <c r="N2626" i="1"/>
  <c r="N2627" i="1"/>
  <c r="N2628" i="1"/>
  <c r="N2629" i="1"/>
  <c r="N2630" i="1"/>
  <c r="N2631" i="1"/>
  <c r="N2632" i="1"/>
  <c r="N2636" i="1"/>
  <c r="N2634" i="1"/>
  <c r="N2635" i="1"/>
  <c r="N2633" i="1"/>
  <c r="N2647" i="1"/>
  <c r="N2645" i="1"/>
  <c r="N2644" i="1"/>
  <c r="N2642" i="1"/>
  <c r="N2641" i="1"/>
  <c r="N2640" i="1"/>
  <c r="N2639" i="1"/>
  <c r="N2648" i="1"/>
  <c r="N2637" i="1"/>
  <c r="N2638" i="1"/>
  <c r="N2646" i="1"/>
  <c r="N2643" i="1"/>
  <c r="N2650" i="1"/>
  <c r="N2652" i="1"/>
  <c r="N2651" i="1"/>
  <c r="N2649" i="1"/>
  <c r="N2664" i="1"/>
  <c r="N2658" i="1"/>
  <c r="N2654" i="1"/>
  <c r="N2666" i="1"/>
  <c r="N2661" i="1"/>
  <c r="N2665" i="1"/>
  <c r="N2653" i="1"/>
  <c r="N2667" i="1"/>
  <c r="N2655" i="1"/>
  <c r="N2663" i="1"/>
  <c r="N2662" i="1"/>
  <c r="N2660" i="1"/>
  <c r="N2659" i="1"/>
  <c r="N2657" i="1"/>
  <c r="N2656" i="1"/>
  <c r="N2670" i="1"/>
  <c r="N2669" i="1"/>
  <c r="N2668" i="1"/>
  <c r="N2671" i="1"/>
  <c r="N2674" i="1"/>
  <c r="N2672" i="1"/>
  <c r="N2673" i="1"/>
  <c r="N2683" i="1"/>
  <c r="N2676" i="1"/>
  <c r="N2679" i="1"/>
  <c r="N2684" i="1"/>
  <c r="N2681" i="1"/>
  <c r="N2678" i="1"/>
  <c r="N2675" i="1"/>
  <c r="N2680" i="1"/>
  <c r="N2682" i="1"/>
  <c r="N2677" i="1"/>
  <c r="N2690" i="1"/>
  <c r="N2685" i="1"/>
  <c r="N2689" i="1"/>
  <c r="N2687" i="1"/>
  <c r="N2686" i="1"/>
  <c r="N2688" i="1"/>
  <c r="N2691" i="1"/>
  <c r="N2697" i="1"/>
  <c r="N2693" i="1"/>
  <c r="N2692" i="1"/>
  <c r="N2699" i="1"/>
  <c r="N2698" i="1"/>
  <c r="N2695" i="1"/>
  <c r="N2700" i="1"/>
  <c r="N2696" i="1"/>
  <c r="N2694" i="1"/>
  <c r="N2703" i="1"/>
  <c r="N2705" i="1"/>
  <c r="N2704" i="1"/>
  <c r="N2701" i="1"/>
  <c r="N2702" i="1"/>
  <c r="N2706" i="1"/>
  <c r="N2707" i="1"/>
  <c r="N2709" i="1"/>
  <c r="N2708" i="1"/>
  <c r="N2711" i="1"/>
  <c r="N2710" i="1"/>
  <c r="N2715" i="1"/>
  <c r="N2712" i="1"/>
  <c r="N2713" i="1"/>
  <c r="N2714" i="1"/>
  <c r="N2716" i="1"/>
  <c r="N2718" i="1"/>
  <c r="N2717" i="1"/>
  <c r="N2719" i="1"/>
  <c r="N2720" i="1"/>
  <c r="N2722" i="1"/>
  <c r="N2721" i="1"/>
  <c r="N2724" i="1"/>
  <c r="N2727" i="1"/>
  <c r="N2726" i="1"/>
  <c r="N2725" i="1"/>
  <c r="N2728" i="1"/>
  <c r="N2730" i="1"/>
  <c r="N2731" i="1"/>
  <c r="N2733" i="1"/>
  <c r="N2732" i="1"/>
  <c r="N2729" i="1"/>
  <c r="N2734" i="1"/>
  <c r="N2735" i="1"/>
  <c r="N2737" i="1"/>
  <c r="N2738" i="1"/>
  <c r="N2736" i="1"/>
  <c r="N2739" i="1"/>
  <c r="N2740" i="1"/>
  <c r="N2743" i="1"/>
  <c r="N2744" i="1"/>
  <c r="N2742" i="1"/>
  <c r="N2741" i="1"/>
  <c r="N2745" i="1"/>
  <c r="N2748" i="1"/>
  <c r="N2746" i="1"/>
  <c r="N2747" i="1"/>
  <c r="N2750" i="1"/>
  <c r="N2749" i="1"/>
  <c r="N2751" i="1"/>
  <c r="N2753" i="1"/>
  <c r="N2754" i="1"/>
  <c r="N2752" i="1"/>
  <c r="N2758" i="1"/>
  <c r="N2755" i="1"/>
  <c r="N2757" i="1"/>
  <c r="N2756" i="1"/>
  <c r="N2759" i="1"/>
  <c r="N2760" i="1"/>
  <c r="N2761" i="1"/>
  <c r="N2762" i="1"/>
  <c r="N2763" i="1"/>
  <c r="N2765" i="1"/>
  <c r="N2766" i="1"/>
  <c r="N2764" i="1"/>
  <c r="N2767" i="1"/>
  <c r="N2768" i="1"/>
  <c r="N2769" i="1"/>
  <c r="N2770" i="1"/>
  <c r="N2771" i="1"/>
  <c r="N2772" i="1"/>
  <c r="N2773" i="1"/>
  <c r="N2774" i="1"/>
  <c r="N2775" i="1"/>
  <c r="N2776" i="1"/>
  <c r="N2779" i="1"/>
  <c r="N2777" i="1"/>
  <c r="N2778" i="1"/>
  <c r="N2780" i="1"/>
  <c r="N2781" i="1"/>
  <c r="N2782" i="1"/>
  <c r="N2785" i="1"/>
  <c r="N2783" i="1"/>
  <c r="N2784" i="1"/>
  <c r="N2786" i="1"/>
  <c r="N2787" i="1"/>
  <c r="N2790" i="1"/>
  <c r="N2788" i="1"/>
  <c r="N2789" i="1"/>
  <c r="N2791" i="1"/>
  <c r="N2792" i="1"/>
  <c r="N2793" i="1"/>
  <c r="N2794" i="1"/>
  <c r="N2795" i="1"/>
  <c r="N2796" i="1"/>
  <c r="N2797" i="1"/>
  <c r="N2800" i="1"/>
  <c r="N2799" i="1"/>
  <c r="N2798" i="1"/>
  <c r="N2801" i="1"/>
  <c r="N2802" i="1"/>
  <c r="N2803" i="1"/>
  <c r="N2805" i="1"/>
  <c r="N2804" i="1"/>
  <c r="N2807" i="1"/>
  <c r="N2806" i="1"/>
  <c r="N2809" i="1"/>
  <c r="N2810" i="1"/>
  <c r="N2808" i="1"/>
  <c r="N2811" i="1"/>
  <c r="N2812" i="1"/>
  <c r="N2813" i="1"/>
  <c r="N2814" i="1"/>
  <c r="N2818" i="1"/>
  <c r="N2816" i="1"/>
  <c r="N2815" i="1"/>
  <c r="N2817" i="1"/>
  <c r="N2819" i="1"/>
  <c r="N2821" i="1"/>
  <c r="N2820" i="1"/>
  <c r="N2826" i="1"/>
  <c r="N2827" i="1"/>
  <c r="N2825" i="1"/>
  <c r="N2823" i="1"/>
  <c r="N2824" i="1"/>
  <c r="N2822" i="1"/>
  <c r="N2828" i="1"/>
  <c r="N2830" i="1"/>
  <c r="N2831" i="1"/>
  <c r="N2829" i="1"/>
  <c r="N2832" i="1"/>
  <c r="N2834" i="1"/>
  <c r="N2835" i="1"/>
  <c r="N2836" i="1"/>
  <c r="N2833" i="1"/>
  <c r="N2837" i="1"/>
  <c r="N2839" i="1"/>
  <c r="N2838" i="1"/>
  <c r="N2844" i="1"/>
  <c r="N2841" i="1"/>
  <c r="N2843" i="1"/>
  <c r="N2842" i="1"/>
  <c r="N2845" i="1"/>
  <c r="N2840" i="1"/>
  <c r="N2847" i="1"/>
  <c r="N2846" i="1"/>
  <c r="N2849" i="1"/>
  <c r="N2848" i="1"/>
  <c r="N2850" i="1"/>
  <c r="N2851" i="1"/>
  <c r="N2852" i="1"/>
  <c r="N2853" i="1"/>
  <c r="N2857" i="1"/>
  <c r="N2855" i="1"/>
  <c r="N2858" i="1"/>
  <c r="N2856" i="1"/>
  <c r="N2854" i="1"/>
  <c r="N2860" i="1"/>
  <c r="N2859" i="1"/>
  <c r="N2862" i="1"/>
  <c r="N2863" i="1"/>
  <c r="N2861" i="1"/>
  <c r="N2866" i="1"/>
  <c r="N2865" i="1"/>
  <c r="N2867" i="1"/>
  <c r="N2868" i="1"/>
  <c r="N2864" i="1"/>
  <c r="N2869" i="1"/>
  <c r="N2870" i="1"/>
  <c r="N2873" i="1"/>
  <c r="N2872" i="1"/>
  <c r="N2871" i="1"/>
  <c r="N2874" i="1"/>
  <c r="N2879" i="1"/>
  <c r="N2876" i="1"/>
  <c r="N2875" i="1"/>
  <c r="N2878" i="1"/>
  <c r="N2880" i="1"/>
  <c r="N2877" i="1"/>
  <c r="N2882" i="1"/>
  <c r="N2884" i="1"/>
  <c r="N2881" i="1"/>
  <c r="N2883" i="1"/>
  <c r="N2885" i="1"/>
  <c r="N2887" i="1"/>
  <c r="N2886" i="1"/>
  <c r="N2888" i="1"/>
  <c r="N2889" i="1"/>
  <c r="N2890" i="1"/>
  <c r="N2892" i="1"/>
  <c r="N2891" i="1"/>
  <c r="N2893" i="1"/>
  <c r="N2897" i="1"/>
  <c r="N2895" i="1"/>
  <c r="N2894" i="1"/>
  <c r="N2896" i="1"/>
  <c r="N2899" i="1"/>
  <c r="N2898" i="1"/>
  <c r="N2901" i="1"/>
  <c r="N2900" i="1"/>
  <c r="N2903" i="1"/>
  <c r="N2904" i="1"/>
  <c r="N2902" i="1"/>
  <c r="N2905" i="1"/>
  <c r="N2906" i="1"/>
  <c r="N2908" i="1"/>
  <c r="N2909" i="1"/>
  <c r="N2907" i="1"/>
  <c r="N2910" i="1"/>
  <c r="N2912" i="1"/>
  <c r="N2911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31" i="1"/>
  <c r="N2929" i="1"/>
  <c r="N2928" i="1"/>
  <c r="N2930" i="1"/>
  <c r="N2932" i="1"/>
  <c r="N2933" i="1"/>
  <c r="N2934" i="1"/>
  <c r="N2936" i="1"/>
  <c r="N2935" i="1"/>
  <c r="N2939" i="1"/>
  <c r="N2937" i="1"/>
  <c r="N2938" i="1"/>
  <c r="N2941" i="1"/>
  <c r="N2942" i="1"/>
  <c r="N2940" i="1"/>
  <c r="N2943" i="1"/>
  <c r="N2945" i="1"/>
  <c r="N2944" i="1"/>
  <c r="N2946" i="1"/>
  <c r="N2947" i="1"/>
  <c r="N2948" i="1"/>
  <c r="N2949" i="1"/>
  <c r="N2950" i="1"/>
  <c r="N2951" i="1"/>
  <c r="N2953" i="1"/>
  <c r="N2952" i="1"/>
  <c r="N2954" i="1"/>
  <c r="N2955" i="1"/>
  <c r="N2956" i="1"/>
  <c r="N2957" i="1"/>
  <c r="N2959" i="1"/>
  <c r="N2958" i="1"/>
  <c r="N2961" i="1"/>
  <c r="N2960" i="1"/>
  <c r="N2962" i="1"/>
  <c r="N2965" i="1"/>
  <c r="N2964" i="1"/>
  <c r="N2963" i="1"/>
  <c r="N2966" i="1"/>
  <c r="N2969" i="1"/>
  <c r="N2967" i="1"/>
  <c r="N2968" i="1"/>
  <c r="N2970" i="1"/>
  <c r="N2976" i="1"/>
  <c r="N2971" i="1"/>
  <c r="N2972" i="1"/>
  <c r="N2973" i="1"/>
  <c r="N2975" i="1"/>
  <c r="N2974" i="1"/>
  <c r="N2980" i="1"/>
  <c r="N2983" i="1"/>
  <c r="N2981" i="1"/>
  <c r="N2978" i="1"/>
  <c r="N2977" i="1"/>
  <c r="N2979" i="1"/>
  <c r="N2982" i="1"/>
  <c r="N2989" i="1"/>
  <c r="N2988" i="1"/>
  <c r="N2987" i="1"/>
  <c r="N2986" i="1"/>
  <c r="N2984" i="1"/>
  <c r="N2985" i="1"/>
  <c r="N2990" i="1"/>
  <c r="N2991" i="1"/>
  <c r="N2993" i="1"/>
  <c r="N2992" i="1"/>
  <c r="N2995" i="1"/>
  <c r="N2994" i="1"/>
  <c r="N2997" i="1"/>
  <c r="N2996" i="1"/>
  <c r="N2998" i="1"/>
  <c r="N2999" i="1"/>
  <c r="N3001" i="1"/>
  <c r="N3000" i="1"/>
  <c r="N3003" i="1"/>
  <c r="N3002" i="1"/>
  <c r="N3008" i="1"/>
  <c r="N3004" i="1"/>
  <c r="N3007" i="1"/>
  <c r="N3006" i="1"/>
  <c r="N3005" i="1"/>
  <c r="N3010" i="1"/>
  <c r="N3009" i="1"/>
  <c r="N3012" i="1"/>
  <c r="N3011" i="1"/>
  <c r="N3013" i="1"/>
  <c r="N3014" i="1"/>
  <c r="N3015" i="1"/>
  <c r="N3017" i="1"/>
  <c r="N3016" i="1"/>
  <c r="N3018" i="1"/>
  <c r="N3021" i="1"/>
  <c r="N3020" i="1"/>
  <c r="N3019" i="1"/>
  <c r="N3022" i="1"/>
  <c r="N3023" i="1"/>
  <c r="N3024" i="1"/>
  <c r="N3026" i="1"/>
  <c r="N3025" i="1"/>
  <c r="N3027" i="1"/>
  <c r="N3028" i="1"/>
  <c r="N3030" i="1"/>
  <c r="N3029" i="1"/>
  <c r="N3032" i="1"/>
  <c r="N3031" i="1"/>
  <c r="N3033" i="1"/>
  <c r="N3034" i="1"/>
  <c r="N3035" i="1"/>
  <c r="N3036" i="1"/>
  <c r="N3037" i="1"/>
  <c r="N3040" i="1"/>
  <c r="N3041" i="1"/>
  <c r="N3039" i="1"/>
  <c r="N3038" i="1"/>
  <c r="N3042" i="1"/>
  <c r="N3043" i="1"/>
  <c r="N3045" i="1"/>
  <c r="N3044" i="1"/>
  <c r="N3046" i="1"/>
  <c r="N3047" i="1"/>
  <c r="N3049" i="1"/>
  <c r="N3048" i="1"/>
  <c r="N3050" i="1"/>
  <c r="N3051" i="1"/>
  <c r="N3053" i="1"/>
  <c r="N3052" i="1"/>
  <c r="N3054" i="1"/>
  <c r="N3055" i="1"/>
  <c r="N3056" i="1"/>
  <c r="N3057" i="1"/>
  <c r="N3058" i="1"/>
  <c r="N3062" i="1"/>
  <c r="N3060" i="1"/>
  <c r="N3061" i="1"/>
  <c r="N3059" i="1"/>
  <c r="N3063" i="1"/>
  <c r="N3064" i="1"/>
  <c r="N3068" i="1"/>
  <c r="N3066" i="1"/>
  <c r="N3067" i="1"/>
  <c r="N3065" i="1"/>
  <c r="N3070" i="1"/>
  <c r="N3073" i="1"/>
  <c r="N3071" i="1"/>
  <c r="N3069" i="1"/>
  <c r="N3072" i="1"/>
  <c r="N3075" i="1"/>
  <c r="N3074" i="1"/>
  <c r="N3076" i="1"/>
  <c r="N3079" i="1"/>
  <c r="N3077" i="1"/>
  <c r="N3078" i="1"/>
  <c r="N3081" i="1"/>
  <c r="N3082" i="1"/>
  <c r="N3080" i="1"/>
  <c r="N3084" i="1"/>
  <c r="N3083" i="1"/>
  <c r="N3085" i="1"/>
  <c r="N3086" i="1"/>
  <c r="N3089" i="1"/>
  <c r="N3087" i="1"/>
  <c r="N3088" i="1"/>
  <c r="N3091" i="1"/>
  <c r="N3090" i="1"/>
  <c r="N3094" i="1"/>
  <c r="N3093" i="1"/>
  <c r="N3092" i="1"/>
  <c r="N3097" i="1"/>
  <c r="N3095" i="1"/>
  <c r="N3096" i="1"/>
  <c r="N3098" i="1"/>
  <c r="N3099" i="1"/>
  <c r="N3101" i="1"/>
  <c r="N3100" i="1"/>
  <c r="N3104" i="1"/>
  <c r="N3102" i="1"/>
  <c r="N3103" i="1"/>
  <c r="N3105" i="1"/>
  <c r="N3106" i="1"/>
  <c r="N3108" i="1"/>
  <c r="N3107" i="1"/>
  <c r="N3109" i="1"/>
  <c r="N3110" i="1"/>
  <c r="N3111" i="1"/>
  <c r="N3112" i="1"/>
  <c r="N3119" i="1"/>
  <c r="N3118" i="1"/>
  <c r="N3121" i="1"/>
  <c r="N3120" i="1"/>
  <c r="N3117" i="1"/>
  <c r="N3115" i="1"/>
  <c r="N3116" i="1"/>
  <c r="N3114" i="1"/>
  <c r="N3113" i="1"/>
  <c r="N3125" i="1"/>
  <c r="N3123" i="1"/>
  <c r="N3124" i="1"/>
  <c r="N3122" i="1"/>
  <c r="N3126" i="1"/>
  <c r="N3130" i="1"/>
  <c r="N3129" i="1"/>
  <c r="N3128" i="1"/>
  <c r="N3131" i="1"/>
  <c r="N3127" i="1"/>
  <c r="N3132" i="1"/>
  <c r="N3133" i="1"/>
  <c r="N3134" i="1"/>
  <c r="N3137" i="1"/>
  <c r="N3136" i="1"/>
  <c r="N3135" i="1"/>
  <c r="N3140" i="1"/>
  <c r="N3138" i="1"/>
  <c r="N3139" i="1"/>
  <c r="N3141" i="1"/>
  <c r="N3142" i="1"/>
  <c r="N3143" i="1"/>
  <c r="N3145" i="1"/>
  <c r="N3146" i="1"/>
  <c r="N3144" i="1"/>
  <c r="N3149" i="1"/>
  <c r="N3148" i="1"/>
  <c r="N3147" i="1"/>
  <c r="N3150" i="1"/>
  <c r="N3151" i="1"/>
  <c r="N3153" i="1"/>
  <c r="N3152" i="1"/>
  <c r="N3155" i="1"/>
  <c r="N3156" i="1"/>
  <c r="N3154" i="1"/>
  <c r="N3157" i="1"/>
  <c r="N3158" i="1"/>
  <c r="N3160" i="1"/>
  <c r="N3159" i="1"/>
  <c r="N3166" i="1"/>
  <c r="N3164" i="1"/>
  <c r="N3161" i="1"/>
  <c r="N3165" i="1"/>
  <c r="N3162" i="1"/>
  <c r="N3163" i="1"/>
  <c r="N3168" i="1"/>
  <c r="N3167" i="1"/>
  <c r="N3170" i="1"/>
  <c r="N3169" i="1"/>
  <c r="N3171" i="1"/>
  <c r="N3173" i="1"/>
  <c r="N3172" i="1"/>
  <c r="N3174" i="1"/>
  <c r="N3175" i="1"/>
  <c r="N3177" i="1"/>
  <c r="N3176" i="1"/>
  <c r="N3180" i="1"/>
  <c r="N3179" i="1"/>
  <c r="N3178" i="1"/>
  <c r="N3185" i="1"/>
  <c r="N3182" i="1"/>
  <c r="N3181" i="1"/>
  <c r="N3184" i="1"/>
  <c r="N3183" i="1"/>
  <c r="N3188" i="1"/>
  <c r="N3186" i="1"/>
  <c r="N3187" i="1"/>
  <c r="N3191" i="1"/>
  <c r="N3189" i="1"/>
  <c r="N3190" i="1"/>
  <c r="N3192" i="1"/>
  <c r="N3193" i="1"/>
  <c r="N3195" i="1"/>
  <c r="N3194" i="1"/>
  <c r="N3196" i="1"/>
  <c r="N3197" i="1"/>
  <c r="N3198" i="1"/>
  <c r="N3199" i="1"/>
  <c r="N3201" i="1"/>
  <c r="N3200" i="1"/>
  <c r="N3203" i="1"/>
  <c r="N3202" i="1"/>
  <c r="N3205" i="1"/>
  <c r="N3204" i="1"/>
  <c r="N3206" i="1"/>
  <c r="N3207" i="1"/>
  <c r="N3208" i="1"/>
  <c r="N3210" i="1"/>
  <c r="N3209" i="1"/>
  <c r="N3212" i="1"/>
  <c r="N3211" i="1"/>
  <c r="N3213" i="1"/>
  <c r="N3214" i="1"/>
  <c r="N3217" i="1"/>
  <c r="N3216" i="1"/>
  <c r="N3215" i="1"/>
  <c r="N3218" i="1"/>
  <c r="N3220" i="1"/>
  <c r="N3219" i="1"/>
  <c r="N3222" i="1"/>
  <c r="N3221" i="1"/>
  <c r="N3225" i="1"/>
  <c r="N3226" i="1"/>
  <c r="N3224" i="1"/>
  <c r="N3223" i="1"/>
  <c r="N3228" i="1"/>
  <c r="N3227" i="1"/>
  <c r="N3230" i="1"/>
  <c r="N3229" i="1"/>
  <c r="N3233" i="1"/>
  <c r="N3232" i="1"/>
  <c r="N3231" i="1"/>
  <c r="N3237" i="1"/>
  <c r="N3238" i="1"/>
  <c r="N3235" i="1"/>
  <c r="N3234" i="1"/>
  <c r="N3236" i="1"/>
  <c r="N3243" i="1"/>
  <c r="N3239" i="1"/>
  <c r="N3240" i="1"/>
  <c r="N3242" i="1"/>
  <c r="N3241" i="1"/>
  <c r="N3244" i="1"/>
  <c r="N3246" i="1"/>
  <c r="N3247" i="1"/>
  <c r="N3251" i="1"/>
  <c r="N3249" i="1"/>
  <c r="N3250" i="1"/>
  <c r="N3254" i="1"/>
  <c r="N3252" i="1"/>
  <c r="N3255" i="1"/>
  <c r="N3253" i="1"/>
  <c r="N3257" i="1"/>
  <c r="N3256" i="1"/>
  <c r="N3258" i="1"/>
  <c r="N3259" i="1"/>
  <c r="N3260" i="1"/>
  <c r="N3262" i="1"/>
  <c r="N3261" i="1"/>
  <c r="N3263" i="1"/>
  <c r="N3264" i="1"/>
  <c r="N3265" i="1"/>
  <c r="N3266" i="1"/>
  <c r="N3267" i="1"/>
  <c r="N3268" i="1"/>
  <c r="N3269" i="1"/>
  <c r="N3270" i="1"/>
  <c r="N3272" i="1"/>
  <c r="N3271" i="1"/>
  <c r="N3273" i="1"/>
  <c r="N3275" i="1"/>
  <c r="N3274" i="1"/>
  <c r="N3276" i="1"/>
  <c r="N3277" i="1"/>
  <c r="N3278" i="1"/>
  <c r="N3279" i="1"/>
  <c r="N3280" i="1"/>
  <c r="N3281" i="1"/>
  <c r="N3282" i="1"/>
  <c r="N3283" i="1"/>
  <c r="N3284" i="1"/>
  <c r="N3285" i="1"/>
  <c r="N3288" i="1"/>
  <c r="N3286" i="1"/>
  <c r="N3287" i="1"/>
  <c r="N3289" i="1"/>
  <c r="N3291" i="1"/>
  <c r="N3290" i="1"/>
  <c r="N3292" i="1"/>
  <c r="N3293" i="1"/>
  <c r="N3294" i="1"/>
  <c r="N3296" i="1"/>
  <c r="N3295" i="1"/>
  <c r="N3297" i="1"/>
  <c r="N3299" i="1"/>
  <c r="N3298" i="1"/>
  <c r="N3300" i="1"/>
  <c r="N3303" i="1"/>
  <c r="N3301" i="1"/>
  <c r="N3304" i="1"/>
  <c r="N3302" i="1"/>
  <c r="N3305" i="1"/>
  <c r="N3306" i="1"/>
  <c r="N3308" i="1"/>
  <c r="N3307" i="1"/>
  <c r="N3309" i="1"/>
  <c r="N3310" i="1"/>
  <c r="N3311" i="1"/>
  <c r="N3314" i="1"/>
  <c r="N3312" i="1"/>
  <c r="N3313" i="1"/>
  <c r="N3316" i="1"/>
  <c r="N3315" i="1"/>
  <c r="N3317" i="1"/>
  <c r="N3318" i="1"/>
  <c r="N3319" i="1"/>
  <c r="N3320" i="1"/>
  <c r="N3321" i="1"/>
  <c r="N3322" i="1"/>
  <c r="N3323" i="1"/>
  <c r="N3324" i="1"/>
  <c r="N3325" i="1"/>
  <c r="N3326" i="1"/>
  <c r="N3327" i="1"/>
  <c r="N3329" i="1"/>
  <c r="N3328" i="1"/>
  <c r="N3330" i="1"/>
  <c r="N3332" i="1"/>
  <c r="N3331" i="1"/>
  <c r="N3333" i="1"/>
  <c r="N3334" i="1"/>
  <c r="N3336" i="1"/>
  <c r="N3335" i="1"/>
  <c r="N3337" i="1"/>
  <c r="N3338" i="1"/>
  <c r="N3339" i="1"/>
  <c r="N3340" i="1"/>
  <c r="N3341" i="1"/>
  <c r="N3343" i="1"/>
  <c r="N3342" i="1"/>
  <c r="N3344" i="1"/>
  <c r="N3345" i="1"/>
  <c r="N3346" i="1"/>
  <c r="N3347" i="1"/>
  <c r="N3348" i="1"/>
  <c r="N3349" i="1"/>
  <c r="N3350" i="1"/>
  <c r="N3353" i="1"/>
  <c r="N3354" i="1"/>
  <c r="N3352" i="1"/>
  <c r="N3351" i="1"/>
  <c r="N3356" i="1"/>
  <c r="N3357" i="1"/>
  <c r="N3355" i="1"/>
  <c r="N3359" i="1"/>
  <c r="N3361" i="1"/>
  <c r="N3360" i="1"/>
  <c r="N3358" i="1"/>
  <c r="N3362" i="1"/>
  <c r="N3365" i="1"/>
  <c r="N3363" i="1"/>
  <c r="N3364" i="1"/>
  <c r="N3366" i="1"/>
  <c r="N3369" i="1"/>
  <c r="N3367" i="1"/>
  <c r="N3368" i="1"/>
  <c r="N3371" i="1"/>
  <c r="N3370" i="1"/>
  <c r="N3374" i="1"/>
  <c r="N3379" i="1"/>
  <c r="N3375" i="1"/>
  <c r="N3376" i="1"/>
  <c r="N3377" i="1"/>
  <c r="N3372" i="1"/>
  <c r="N3373" i="1"/>
  <c r="N3378" i="1"/>
  <c r="N3380" i="1"/>
  <c r="N3383" i="1"/>
  <c r="N3381" i="1"/>
  <c r="N3382" i="1"/>
  <c r="N3384" i="1"/>
  <c r="N3385" i="1"/>
  <c r="N3386" i="1"/>
  <c r="N3387" i="1"/>
  <c r="N3388" i="1"/>
  <c r="N3390" i="1"/>
  <c r="N3389" i="1"/>
  <c r="N3391" i="1"/>
  <c r="N3392" i="1"/>
  <c r="N3393" i="1"/>
  <c r="N3394" i="1"/>
  <c r="N3395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2" i="1"/>
  <c r="N3411" i="1"/>
  <c r="N3413" i="1"/>
  <c r="N3414" i="1"/>
  <c r="N3415" i="1"/>
  <c r="N3416" i="1"/>
  <c r="N3417" i="1"/>
  <c r="N3418" i="1"/>
  <c r="N3420" i="1"/>
  <c r="N3419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4" i="1"/>
  <c r="N3433" i="1"/>
  <c r="N3435" i="1"/>
  <c r="N3436" i="1"/>
  <c r="N3437" i="1"/>
  <c r="N3438" i="1"/>
  <c r="N3439" i="1"/>
  <c r="N3442" i="1"/>
  <c r="N3441" i="1"/>
  <c r="N3443" i="1"/>
  <c r="N3444" i="1"/>
  <c r="N3445" i="1"/>
  <c r="N3446" i="1"/>
  <c r="N3447" i="1"/>
  <c r="N3448" i="1"/>
  <c r="N3449" i="1"/>
  <c r="N3450" i="1"/>
  <c r="N3451" i="1"/>
  <c r="N3452" i="1"/>
  <c r="N3455" i="1"/>
  <c r="N3454" i="1"/>
  <c r="N3453" i="1"/>
  <c r="N3456" i="1"/>
  <c r="N3457" i="1"/>
  <c r="N3458" i="1"/>
  <c r="N3459" i="1"/>
  <c r="N3460" i="1"/>
  <c r="N3461" i="1"/>
  <c r="N3462" i="1"/>
  <c r="N3463" i="1"/>
  <c r="N3464" i="1"/>
  <c r="N3465" i="1"/>
  <c r="N3467" i="1"/>
  <c r="N3468" i="1"/>
  <c r="N3469" i="1"/>
  <c r="L3" i="1"/>
  <c r="L2" i="1"/>
  <c r="L4" i="1"/>
  <c r="L5" i="1"/>
  <c r="L6" i="1"/>
  <c r="L7" i="1"/>
  <c r="L8" i="1"/>
  <c r="L9" i="1"/>
  <c r="L10" i="1"/>
  <c r="L11" i="1"/>
  <c r="L12" i="1"/>
  <c r="L13" i="1"/>
  <c r="L14" i="1"/>
  <c r="L15" i="1"/>
  <c r="L18" i="1"/>
  <c r="L17" i="1"/>
  <c r="L16" i="1"/>
  <c r="L19" i="1"/>
  <c r="L21" i="1"/>
  <c r="L20" i="1"/>
  <c r="L22" i="1"/>
  <c r="L23" i="1"/>
  <c r="L24" i="1"/>
  <c r="L26" i="1"/>
  <c r="L25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3" i="1"/>
  <c r="L44" i="1"/>
  <c r="L42" i="1"/>
  <c r="L45" i="1"/>
  <c r="L47" i="1"/>
  <c r="L46" i="1"/>
  <c r="L48" i="1"/>
  <c r="L49" i="1"/>
  <c r="L50" i="1"/>
  <c r="L51" i="1"/>
  <c r="L52" i="1"/>
  <c r="L55" i="1"/>
  <c r="L54" i="1"/>
  <c r="L56" i="1"/>
  <c r="L53" i="1"/>
  <c r="L58" i="1"/>
  <c r="L59" i="1"/>
  <c r="L60" i="1"/>
  <c r="L57" i="1"/>
  <c r="L61" i="1"/>
  <c r="L66" i="1"/>
  <c r="L62" i="1"/>
  <c r="L64" i="1"/>
  <c r="L63" i="1"/>
  <c r="L65" i="1"/>
  <c r="L67" i="1"/>
  <c r="L70" i="1"/>
  <c r="L69" i="1"/>
  <c r="L68" i="1"/>
  <c r="L73" i="1"/>
  <c r="L74" i="1"/>
  <c r="L71" i="1"/>
  <c r="L75" i="1"/>
  <c r="L72" i="1"/>
  <c r="L76" i="1"/>
  <c r="L78" i="1"/>
  <c r="L77" i="1"/>
  <c r="L79" i="1"/>
  <c r="L80" i="1"/>
  <c r="L83" i="1"/>
  <c r="L81" i="1"/>
  <c r="L84" i="1"/>
  <c r="L85" i="1"/>
  <c r="L82" i="1"/>
  <c r="L87" i="1"/>
  <c r="L86" i="1"/>
  <c r="L88" i="1"/>
  <c r="L89" i="1"/>
  <c r="L91" i="1"/>
  <c r="L90" i="1"/>
  <c r="L92" i="1"/>
  <c r="L94" i="1"/>
  <c r="L95" i="1"/>
  <c r="L96" i="1"/>
  <c r="L93" i="1"/>
  <c r="L97" i="1"/>
  <c r="L98" i="1"/>
  <c r="L99" i="1"/>
  <c r="L100" i="1"/>
  <c r="L101" i="1"/>
  <c r="L102" i="1"/>
  <c r="L103" i="1"/>
  <c r="L106" i="1"/>
  <c r="L104" i="1"/>
  <c r="L105" i="1"/>
  <c r="L108" i="1"/>
  <c r="L107" i="1"/>
  <c r="L109" i="1"/>
  <c r="L110" i="1"/>
  <c r="L111" i="1"/>
  <c r="L112" i="1"/>
  <c r="L113" i="1"/>
  <c r="L114" i="1"/>
  <c r="L115" i="1"/>
  <c r="L117" i="1"/>
  <c r="L116" i="1"/>
  <c r="L119" i="1"/>
  <c r="L118" i="1"/>
  <c r="L120" i="1"/>
  <c r="L121" i="1"/>
  <c r="L122" i="1"/>
  <c r="L124" i="1"/>
  <c r="L123" i="1"/>
  <c r="L125" i="1"/>
  <c r="L126" i="1"/>
  <c r="L127" i="1"/>
  <c r="L128" i="1"/>
  <c r="L130" i="1"/>
  <c r="L129" i="1"/>
  <c r="L132" i="1"/>
  <c r="L131" i="1"/>
  <c r="L133" i="1"/>
  <c r="L134" i="1"/>
  <c r="L135" i="1"/>
  <c r="L136" i="1"/>
  <c r="L138" i="1"/>
  <c r="L137" i="1"/>
  <c r="L139" i="1"/>
  <c r="L140" i="1"/>
  <c r="L141" i="1"/>
  <c r="L143" i="1"/>
  <c r="L142" i="1"/>
  <c r="L144" i="1"/>
  <c r="L145" i="1"/>
  <c r="L146" i="1"/>
  <c r="L147" i="1"/>
  <c r="L148" i="1"/>
  <c r="L149" i="1"/>
  <c r="L150" i="1"/>
  <c r="L152" i="1"/>
  <c r="L153" i="1"/>
  <c r="L151" i="1"/>
  <c r="L154" i="1"/>
  <c r="L155" i="1"/>
  <c r="L156" i="1"/>
  <c r="L157" i="1"/>
  <c r="L158" i="1"/>
  <c r="L159" i="1"/>
  <c r="L161" i="1"/>
  <c r="L160" i="1"/>
  <c r="L162" i="1"/>
  <c r="L163" i="1"/>
  <c r="L165" i="1"/>
  <c r="L164" i="1"/>
  <c r="L166" i="1"/>
  <c r="L169" i="1"/>
  <c r="L167" i="1"/>
  <c r="L168" i="1"/>
  <c r="L171" i="1"/>
  <c r="L172" i="1"/>
  <c r="L170" i="1"/>
  <c r="L173" i="1"/>
  <c r="L174" i="1"/>
  <c r="L175" i="1"/>
  <c r="L176" i="1"/>
  <c r="L177" i="1"/>
  <c r="L178" i="1"/>
  <c r="L180" i="1"/>
  <c r="L179" i="1"/>
  <c r="L182" i="1"/>
  <c r="L181" i="1"/>
  <c r="L183" i="1"/>
  <c r="L184" i="1"/>
  <c r="L185" i="1"/>
  <c r="L186" i="1"/>
  <c r="L187" i="1"/>
  <c r="L188" i="1"/>
  <c r="L189" i="1"/>
  <c r="L190" i="1"/>
  <c r="L191" i="1"/>
  <c r="L193" i="1"/>
  <c r="L192" i="1"/>
  <c r="L194" i="1"/>
  <c r="L195" i="1"/>
  <c r="L196" i="1"/>
  <c r="L198" i="1"/>
  <c r="L197" i="1"/>
  <c r="L199" i="1"/>
  <c r="L201" i="1"/>
  <c r="L200" i="1"/>
  <c r="L203" i="1"/>
  <c r="L202" i="1"/>
  <c r="L204" i="1"/>
  <c r="L205" i="1"/>
  <c r="L206" i="1"/>
  <c r="L207" i="1"/>
  <c r="L208" i="1"/>
  <c r="L209" i="1"/>
  <c r="L211" i="1"/>
  <c r="L212" i="1"/>
  <c r="L214" i="1"/>
  <c r="L213" i="1"/>
  <c r="L215" i="1"/>
  <c r="L216" i="1"/>
  <c r="L220" i="1"/>
  <c r="L219" i="1"/>
  <c r="L218" i="1"/>
  <c r="L221" i="1"/>
  <c r="L217" i="1"/>
  <c r="L223" i="1"/>
  <c r="L222" i="1"/>
  <c r="L224" i="1"/>
  <c r="L226" i="1"/>
  <c r="L225" i="1"/>
  <c r="L227" i="1"/>
  <c r="L228" i="1"/>
  <c r="L230" i="1"/>
  <c r="L229" i="1"/>
  <c r="L231" i="1"/>
  <c r="L233" i="1"/>
  <c r="L232" i="1"/>
  <c r="L234" i="1"/>
  <c r="L235" i="1"/>
  <c r="L236" i="1"/>
  <c r="L238" i="1"/>
  <c r="L237" i="1"/>
  <c r="L239" i="1"/>
  <c r="L240" i="1"/>
  <c r="L241" i="1"/>
  <c r="L242" i="1"/>
  <c r="L243" i="1"/>
  <c r="L244" i="1"/>
  <c r="L245" i="1"/>
  <c r="L246" i="1"/>
  <c r="L247" i="1"/>
  <c r="L248" i="1"/>
  <c r="L249" i="1"/>
  <c r="L251" i="1"/>
  <c r="L250" i="1"/>
  <c r="L252" i="1"/>
  <c r="L254" i="1"/>
  <c r="L253" i="1"/>
  <c r="L255" i="1"/>
  <c r="L256" i="1"/>
  <c r="L257" i="1"/>
  <c r="L258" i="1"/>
  <c r="L259" i="1"/>
  <c r="L260" i="1"/>
  <c r="L261" i="1"/>
  <c r="L262" i="1"/>
  <c r="L263" i="1"/>
  <c r="L264" i="1"/>
  <c r="L265" i="1"/>
  <c r="L267" i="1"/>
  <c r="L266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4" i="1"/>
  <c r="L283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1" i="1"/>
  <c r="L302" i="1"/>
  <c r="L300" i="1"/>
  <c r="L304" i="1"/>
  <c r="L305" i="1"/>
  <c r="L303" i="1"/>
  <c r="L306" i="1"/>
  <c r="L307" i="1"/>
  <c r="L309" i="1"/>
  <c r="L308" i="1"/>
  <c r="L310" i="1"/>
  <c r="L311" i="1"/>
  <c r="L312" i="1"/>
  <c r="L314" i="1"/>
  <c r="L313" i="1"/>
  <c r="L317" i="1"/>
  <c r="L316" i="1"/>
  <c r="L315" i="1"/>
  <c r="L322" i="1"/>
  <c r="L318" i="1"/>
  <c r="L321" i="1"/>
  <c r="L319" i="1"/>
  <c r="L320" i="1"/>
  <c r="L323" i="1"/>
  <c r="L324" i="1"/>
  <c r="L326" i="1"/>
  <c r="L325" i="1"/>
  <c r="L327" i="1"/>
  <c r="L329" i="1"/>
  <c r="L330" i="1"/>
  <c r="L331" i="1"/>
  <c r="L328" i="1"/>
  <c r="L332" i="1"/>
  <c r="L334" i="1"/>
  <c r="L333" i="1"/>
  <c r="L335" i="1"/>
  <c r="L338" i="1"/>
  <c r="L339" i="1"/>
  <c r="L336" i="1"/>
  <c r="L337" i="1"/>
  <c r="L340" i="1"/>
  <c r="L343" i="1"/>
  <c r="L344" i="1"/>
  <c r="L341" i="1"/>
  <c r="L342" i="1"/>
  <c r="L348" i="1"/>
  <c r="L345" i="1"/>
  <c r="L349" i="1"/>
  <c r="L347" i="1"/>
  <c r="L351" i="1"/>
  <c r="L346" i="1"/>
  <c r="L350" i="1"/>
  <c r="L352" i="1"/>
  <c r="L353" i="1"/>
  <c r="L354" i="1"/>
  <c r="L355" i="1"/>
  <c r="L359" i="1"/>
  <c r="L358" i="1"/>
  <c r="L357" i="1"/>
  <c r="L356" i="1"/>
  <c r="L361" i="1"/>
  <c r="L362" i="1"/>
  <c r="L363" i="1"/>
  <c r="L360" i="1"/>
  <c r="L364" i="1"/>
  <c r="L365" i="1"/>
  <c r="L366" i="1"/>
  <c r="L368" i="1"/>
  <c r="L369" i="1"/>
  <c r="L370" i="1"/>
  <c r="L367" i="1"/>
  <c r="L372" i="1"/>
  <c r="L374" i="1"/>
  <c r="L375" i="1"/>
  <c r="L373" i="1"/>
  <c r="L377" i="1"/>
  <c r="L378" i="1"/>
  <c r="L376" i="1"/>
  <c r="L379" i="1"/>
  <c r="L380" i="1"/>
  <c r="L381" i="1"/>
  <c r="L383" i="1"/>
  <c r="L382" i="1"/>
  <c r="L385" i="1"/>
  <c r="L384" i="1"/>
  <c r="L388" i="1"/>
  <c r="L387" i="1"/>
  <c r="L386" i="1"/>
  <c r="L389" i="1"/>
  <c r="L390" i="1"/>
  <c r="L391" i="1"/>
  <c r="L392" i="1"/>
  <c r="L393" i="1"/>
  <c r="L394" i="1"/>
  <c r="L395" i="1"/>
  <c r="L396" i="1"/>
  <c r="L397" i="1"/>
  <c r="L399" i="1"/>
  <c r="L398" i="1"/>
  <c r="L402" i="1"/>
  <c r="L400" i="1"/>
  <c r="L401" i="1"/>
  <c r="L404" i="1"/>
  <c r="L403" i="1"/>
  <c r="L405" i="1"/>
  <c r="L406" i="1"/>
  <c r="L407" i="1"/>
  <c r="L408" i="1"/>
  <c r="L409" i="1"/>
  <c r="L411" i="1"/>
  <c r="L410" i="1"/>
  <c r="L412" i="1"/>
  <c r="L413" i="1"/>
  <c r="L414" i="1"/>
  <c r="L416" i="1"/>
  <c r="L415" i="1"/>
  <c r="L419" i="1"/>
  <c r="L417" i="1"/>
  <c r="L420" i="1"/>
  <c r="L418" i="1"/>
  <c r="L422" i="1"/>
  <c r="L421" i="1"/>
  <c r="L424" i="1"/>
  <c r="L423" i="1"/>
  <c r="L426" i="1"/>
  <c r="L425" i="1"/>
  <c r="L427" i="1"/>
  <c r="L428" i="1"/>
  <c r="L430" i="1"/>
  <c r="L429" i="1"/>
  <c r="L431" i="1"/>
  <c r="L433" i="1"/>
  <c r="L432" i="1"/>
  <c r="L435" i="1"/>
  <c r="L434" i="1"/>
  <c r="L437" i="1"/>
  <c r="L438" i="1"/>
  <c r="L436" i="1"/>
  <c r="L440" i="1"/>
  <c r="L439" i="1"/>
  <c r="L441" i="1"/>
  <c r="L442" i="1"/>
  <c r="L444" i="1"/>
  <c r="L443" i="1"/>
  <c r="L445" i="1"/>
  <c r="L447" i="1"/>
  <c r="L448" i="1"/>
  <c r="L446" i="1"/>
  <c r="L449" i="1"/>
  <c r="L450" i="1"/>
  <c r="L451" i="1"/>
  <c r="L453" i="1"/>
  <c r="L452" i="1"/>
  <c r="L454" i="1"/>
  <c r="L455" i="1"/>
  <c r="L458" i="1"/>
  <c r="L457" i="1"/>
  <c r="L456" i="1"/>
  <c r="L460" i="1"/>
  <c r="L459" i="1"/>
  <c r="L461" i="1"/>
  <c r="L462" i="1"/>
  <c r="L463" i="1"/>
  <c r="L464" i="1"/>
  <c r="L465" i="1"/>
  <c r="L467" i="1"/>
  <c r="L466" i="1"/>
  <c r="L468" i="1"/>
  <c r="L470" i="1"/>
  <c r="L471" i="1"/>
  <c r="L469" i="1"/>
  <c r="L472" i="1"/>
  <c r="L473" i="1"/>
  <c r="L474" i="1"/>
  <c r="L475" i="1"/>
  <c r="L476" i="1"/>
  <c r="L477" i="1"/>
  <c r="L478" i="1"/>
  <c r="L479" i="1"/>
  <c r="L480" i="1"/>
  <c r="L481" i="1"/>
  <c r="L484" i="1"/>
  <c r="L482" i="1"/>
  <c r="L483" i="1"/>
  <c r="L485" i="1"/>
  <c r="L486" i="1"/>
  <c r="L487" i="1"/>
  <c r="L489" i="1"/>
  <c r="L488" i="1"/>
  <c r="L490" i="1"/>
  <c r="L491" i="1"/>
  <c r="L492" i="1"/>
  <c r="L493" i="1"/>
  <c r="L494" i="1"/>
  <c r="L495" i="1"/>
  <c r="L496" i="1"/>
  <c r="L497" i="1"/>
  <c r="L498" i="1"/>
  <c r="L499" i="1"/>
  <c r="L502" i="1"/>
  <c r="L501" i="1"/>
  <c r="L500" i="1"/>
  <c r="L505" i="1"/>
  <c r="L504" i="1"/>
  <c r="L503" i="1"/>
  <c r="L506" i="1"/>
  <c r="L507" i="1"/>
  <c r="L509" i="1"/>
  <c r="L508" i="1"/>
  <c r="L510" i="1"/>
  <c r="L511" i="1"/>
  <c r="L512" i="1"/>
  <c r="L513" i="1"/>
  <c r="L514" i="1"/>
  <c r="L515" i="1"/>
  <c r="L516" i="1"/>
  <c r="L518" i="1"/>
  <c r="L517" i="1"/>
  <c r="L519" i="1"/>
  <c r="L520" i="1"/>
  <c r="L522" i="1"/>
  <c r="L521" i="1"/>
  <c r="L523" i="1"/>
  <c r="L526" i="1"/>
  <c r="L527" i="1"/>
  <c r="L524" i="1"/>
  <c r="L525" i="1"/>
  <c r="L530" i="1"/>
  <c r="L532" i="1"/>
  <c r="L533" i="1"/>
  <c r="L529" i="1"/>
  <c r="L531" i="1"/>
  <c r="L528" i="1"/>
  <c r="L534" i="1"/>
  <c r="L536" i="1"/>
  <c r="L535" i="1"/>
  <c r="L537" i="1"/>
  <c r="L538" i="1"/>
  <c r="L539" i="1"/>
  <c r="L540" i="1"/>
  <c r="L542" i="1"/>
  <c r="L541" i="1"/>
  <c r="L547" i="1"/>
  <c r="L543" i="1"/>
  <c r="L546" i="1"/>
  <c r="L545" i="1"/>
  <c r="L544" i="1"/>
  <c r="L548" i="1"/>
  <c r="L550" i="1"/>
  <c r="L549" i="1"/>
  <c r="L551" i="1"/>
  <c r="L552" i="1"/>
  <c r="L555" i="1"/>
  <c r="L557" i="1"/>
  <c r="L553" i="1"/>
  <c r="L559" i="1"/>
  <c r="L560" i="1"/>
  <c r="L558" i="1"/>
  <c r="L554" i="1"/>
  <c r="L556" i="1"/>
  <c r="L562" i="1"/>
  <c r="L563" i="1"/>
  <c r="L561" i="1"/>
  <c r="L564" i="1"/>
  <c r="L567" i="1"/>
  <c r="L566" i="1"/>
  <c r="L565" i="1"/>
  <c r="L569" i="1"/>
  <c r="L571" i="1"/>
  <c r="L568" i="1"/>
  <c r="L570" i="1"/>
  <c r="L573" i="1"/>
  <c r="L572" i="1"/>
  <c r="L574" i="1"/>
  <c r="L576" i="1"/>
  <c r="L578" i="1"/>
  <c r="L580" i="1"/>
  <c r="L579" i="1"/>
  <c r="L577" i="1"/>
  <c r="L575" i="1"/>
  <c r="L581" i="1"/>
  <c r="L583" i="1"/>
  <c r="L582" i="1"/>
  <c r="L584" i="1"/>
  <c r="L586" i="1"/>
  <c r="L585" i="1"/>
  <c r="L587" i="1"/>
  <c r="L588" i="1"/>
  <c r="L591" i="1"/>
  <c r="L590" i="1"/>
  <c r="L593" i="1"/>
  <c r="L592" i="1"/>
  <c r="L589" i="1"/>
  <c r="L595" i="1"/>
  <c r="L600" i="1"/>
  <c r="L597" i="1"/>
  <c r="L594" i="1"/>
  <c r="L596" i="1"/>
  <c r="L598" i="1"/>
  <c r="L599" i="1"/>
  <c r="L601" i="1"/>
  <c r="L602" i="1"/>
  <c r="L603" i="1"/>
  <c r="L604" i="1"/>
  <c r="L606" i="1"/>
  <c r="L607" i="1"/>
  <c r="L605" i="1"/>
  <c r="L608" i="1"/>
  <c r="L609" i="1"/>
  <c r="L612" i="1"/>
  <c r="L611" i="1"/>
  <c r="L610" i="1"/>
  <c r="L613" i="1"/>
  <c r="L614" i="1"/>
  <c r="L615" i="1"/>
  <c r="L616" i="1"/>
  <c r="L617" i="1"/>
  <c r="L619" i="1"/>
  <c r="L618" i="1"/>
  <c r="L620" i="1"/>
  <c r="L621" i="1"/>
  <c r="L622" i="1"/>
  <c r="L624" i="1"/>
  <c r="L623" i="1"/>
  <c r="L625" i="1"/>
  <c r="L626" i="1"/>
  <c r="L627" i="1"/>
  <c r="L628" i="1"/>
  <c r="L630" i="1"/>
  <c r="L629" i="1"/>
  <c r="L631" i="1"/>
  <c r="L633" i="1"/>
  <c r="L632" i="1"/>
  <c r="L634" i="1"/>
  <c r="L635" i="1"/>
  <c r="L636" i="1"/>
  <c r="L637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4" i="1"/>
  <c r="L653" i="1"/>
  <c r="L655" i="1"/>
  <c r="L657" i="1"/>
  <c r="L656" i="1"/>
  <c r="L659" i="1"/>
  <c r="L658" i="1"/>
  <c r="L660" i="1"/>
  <c r="L665" i="1"/>
  <c r="L663" i="1"/>
  <c r="L662" i="1"/>
  <c r="L664" i="1"/>
  <c r="L661" i="1"/>
  <c r="L666" i="1"/>
  <c r="L667" i="1"/>
  <c r="L670" i="1"/>
  <c r="L668" i="1"/>
  <c r="L669" i="1"/>
  <c r="L673" i="1"/>
  <c r="L677" i="1"/>
  <c r="L679" i="1"/>
  <c r="L681" i="1"/>
  <c r="L675" i="1"/>
  <c r="L672" i="1"/>
  <c r="L674" i="1"/>
  <c r="L678" i="1"/>
  <c r="L680" i="1"/>
  <c r="L671" i="1"/>
  <c r="L676" i="1"/>
  <c r="L683" i="1"/>
  <c r="L682" i="1"/>
  <c r="L684" i="1"/>
  <c r="L686" i="1"/>
  <c r="L685" i="1"/>
  <c r="L689" i="1"/>
  <c r="L688" i="1"/>
  <c r="L687" i="1"/>
  <c r="L693" i="1"/>
  <c r="L691" i="1"/>
  <c r="L690" i="1"/>
  <c r="L694" i="1"/>
  <c r="L692" i="1"/>
  <c r="L695" i="1"/>
  <c r="L697" i="1"/>
  <c r="L696" i="1"/>
  <c r="L726" i="1"/>
  <c r="L723" i="1"/>
  <c r="L714" i="1"/>
  <c r="L708" i="1"/>
  <c r="L721" i="1"/>
  <c r="L729" i="1"/>
  <c r="L698" i="1"/>
  <c r="L700" i="1"/>
  <c r="L728" i="1"/>
  <c r="L722" i="1"/>
  <c r="L716" i="1"/>
  <c r="L705" i="1"/>
  <c r="L702" i="1"/>
  <c r="L704" i="1"/>
  <c r="L713" i="1"/>
  <c r="L724" i="1"/>
  <c r="L718" i="1"/>
  <c r="L711" i="1"/>
  <c r="L703" i="1"/>
  <c r="L699" i="1"/>
  <c r="L715" i="1"/>
  <c r="L707" i="1"/>
  <c r="L717" i="1"/>
  <c r="L710" i="1"/>
  <c r="L709" i="1"/>
  <c r="L719" i="1"/>
  <c r="L706" i="1"/>
  <c r="L701" i="1"/>
  <c r="L727" i="1"/>
  <c r="L725" i="1"/>
  <c r="L720" i="1"/>
  <c r="L712" i="1"/>
  <c r="L730" i="1"/>
  <c r="L733" i="1"/>
  <c r="L732" i="1"/>
  <c r="L731" i="1"/>
  <c r="L734" i="1"/>
  <c r="L735" i="1"/>
  <c r="L737" i="1"/>
  <c r="L738" i="1"/>
  <c r="L739" i="1"/>
  <c r="L736" i="1"/>
  <c r="L740" i="1"/>
  <c r="L741" i="1"/>
  <c r="L743" i="1"/>
  <c r="L744" i="1"/>
  <c r="L745" i="1"/>
  <c r="L742" i="1"/>
  <c r="L746" i="1"/>
  <c r="L747" i="1"/>
  <c r="L748" i="1"/>
  <c r="L749" i="1"/>
  <c r="L750" i="1"/>
  <c r="L752" i="1"/>
  <c r="L751" i="1"/>
  <c r="L754" i="1"/>
  <c r="L753" i="1"/>
  <c r="L755" i="1"/>
  <c r="L756" i="1"/>
  <c r="L757" i="1"/>
  <c r="L758" i="1"/>
  <c r="L760" i="1"/>
  <c r="L759" i="1"/>
  <c r="L763" i="1"/>
  <c r="L762" i="1"/>
  <c r="L761" i="1"/>
  <c r="L766" i="1"/>
  <c r="L764" i="1"/>
  <c r="L765" i="1"/>
  <c r="L767" i="1"/>
  <c r="L768" i="1"/>
  <c r="L769" i="1"/>
  <c r="L770" i="1"/>
  <c r="L772" i="1"/>
  <c r="L771" i="1"/>
  <c r="L773" i="1"/>
  <c r="L775" i="1"/>
  <c r="L776" i="1"/>
  <c r="L774" i="1"/>
  <c r="L777" i="1"/>
  <c r="L778" i="1"/>
  <c r="L779" i="1"/>
  <c r="L781" i="1"/>
  <c r="L780" i="1"/>
  <c r="L782" i="1"/>
  <c r="L784" i="1"/>
  <c r="L785" i="1"/>
  <c r="L786" i="1"/>
  <c r="L787" i="1"/>
  <c r="L783" i="1"/>
  <c r="L788" i="1"/>
  <c r="L790" i="1"/>
  <c r="L791" i="1"/>
  <c r="L789" i="1"/>
  <c r="L792" i="1"/>
  <c r="L793" i="1"/>
  <c r="L795" i="1"/>
  <c r="L794" i="1"/>
  <c r="L796" i="1"/>
  <c r="L797" i="1"/>
  <c r="L798" i="1"/>
  <c r="L799" i="1"/>
  <c r="L801" i="1"/>
  <c r="L800" i="1"/>
  <c r="L804" i="1"/>
  <c r="L805" i="1"/>
  <c r="L802" i="1"/>
  <c r="L803" i="1"/>
  <c r="L806" i="1"/>
  <c r="L808" i="1"/>
  <c r="L807" i="1"/>
  <c r="L809" i="1"/>
  <c r="L810" i="1"/>
  <c r="L811" i="1"/>
  <c r="L813" i="1"/>
  <c r="L812" i="1"/>
  <c r="L814" i="1"/>
  <c r="L815" i="1"/>
  <c r="L817" i="1"/>
  <c r="L816" i="1"/>
  <c r="L818" i="1"/>
  <c r="L821" i="1"/>
  <c r="L819" i="1"/>
  <c r="L820" i="1"/>
  <c r="L822" i="1"/>
  <c r="L823" i="1"/>
  <c r="L824" i="1"/>
  <c r="L825" i="1"/>
  <c r="L826" i="1"/>
  <c r="L827" i="1"/>
  <c r="L828" i="1"/>
  <c r="L829" i="1"/>
  <c r="L830" i="1"/>
  <c r="L832" i="1"/>
  <c r="L831" i="1"/>
  <c r="L833" i="1"/>
  <c r="L834" i="1"/>
  <c r="L836" i="1"/>
  <c r="L835" i="1"/>
  <c r="L837" i="1"/>
  <c r="L838" i="1"/>
  <c r="L839" i="1"/>
  <c r="L840" i="1"/>
  <c r="L841" i="1"/>
  <c r="L844" i="1"/>
  <c r="L845" i="1"/>
  <c r="L843" i="1"/>
  <c r="L846" i="1"/>
  <c r="L842" i="1"/>
  <c r="L847" i="1"/>
  <c r="L848" i="1"/>
  <c r="L850" i="1"/>
  <c r="L849" i="1"/>
  <c r="L851" i="1"/>
  <c r="L852" i="1"/>
  <c r="L853" i="1"/>
  <c r="L855" i="1"/>
  <c r="L854" i="1"/>
  <c r="L856" i="1"/>
  <c r="L858" i="1"/>
  <c r="L860" i="1"/>
  <c r="L859" i="1"/>
  <c r="L857" i="1"/>
  <c r="L862" i="1"/>
  <c r="L861" i="1"/>
  <c r="L863" i="1"/>
  <c r="L864" i="1"/>
  <c r="L865" i="1"/>
  <c r="L867" i="1"/>
  <c r="L866" i="1"/>
  <c r="L868" i="1"/>
  <c r="L869" i="1"/>
  <c r="L870" i="1"/>
  <c r="L871" i="1"/>
  <c r="L874" i="1"/>
  <c r="L872" i="1"/>
  <c r="L875" i="1"/>
  <c r="L873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3" i="1"/>
  <c r="L892" i="1"/>
  <c r="L894" i="1"/>
  <c r="L895" i="1"/>
  <c r="L897" i="1"/>
  <c r="L896" i="1"/>
  <c r="L898" i="1"/>
  <c r="L899" i="1"/>
  <c r="L900" i="1"/>
  <c r="L901" i="1"/>
  <c r="L903" i="1"/>
  <c r="L902" i="1"/>
  <c r="L904" i="1"/>
  <c r="L906" i="1"/>
  <c r="L905" i="1"/>
  <c r="L908" i="1"/>
  <c r="L909" i="1"/>
  <c r="L907" i="1"/>
  <c r="L910" i="1"/>
  <c r="L912" i="1"/>
  <c r="L911" i="1"/>
  <c r="L914" i="1"/>
  <c r="L915" i="1"/>
  <c r="L913" i="1"/>
  <c r="L920" i="1"/>
  <c r="L918" i="1"/>
  <c r="L916" i="1"/>
  <c r="L917" i="1"/>
  <c r="L919" i="1"/>
  <c r="L922" i="1"/>
  <c r="L921" i="1"/>
  <c r="L923" i="1"/>
  <c r="L924" i="1"/>
  <c r="L925" i="1"/>
  <c r="L926" i="1"/>
  <c r="L927" i="1"/>
  <c r="L930" i="1"/>
  <c r="L929" i="1"/>
  <c r="L928" i="1"/>
  <c r="L931" i="1"/>
  <c r="L932" i="1"/>
  <c r="L933" i="1"/>
  <c r="L934" i="1"/>
  <c r="L936" i="1"/>
  <c r="L935" i="1"/>
  <c r="L937" i="1"/>
  <c r="L939" i="1"/>
  <c r="L938" i="1"/>
  <c r="L940" i="1"/>
  <c r="L941" i="1"/>
  <c r="L942" i="1"/>
  <c r="L943" i="1"/>
  <c r="L944" i="1"/>
  <c r="L945" i="1"/>
  <c r="L948" i="1"/>
  <c r="L949" i="1"/>
  <c r="L946" i="1"/>
  <c r="L947" i="1"/>
  <c r="L953" i="1"/>
  <c r="L955" i="1"/>
  <c r="L954" i="1"/>
  <c r="L951" i="1"/>
  <c r="L950" i="1"/>
  <c r="L952" i="1"/>
  <c r="L957" i="1"/>
  <c r="L956" i="1"/>
  <c r="L959" i="1"/>
  <c r="L958" i="1"/>
  <c r="L961" i="1"/>
  <c r="L960" i="1"/>
  <c r="L962" i="1"/>
  <c r="L965" i="1"/>
  <c r="L964" i="1"/>
  <c r="L963" i="1"/>
  <c r="L966" i="1"/>
  <c r="L969" i="1"/>
  <c r="L968" i="1"/>
  <c r="L967" i="1"/>
  <c r="L970" i="1"/>
  <c r="L971" i="1"/>
  <c r="L973" i="1"/>
  <c r="L972" i="1"/>
  <c r="L974" i="1"/>
  <c r="L976" i="1"/>
  <c r="L975" i="1"/>
  <c r="L979" i="1"/>
  <c r="L980" i="1"/>
  <c r="L978" i="1"/>
  <c r="L977" i="1"/>
  <c r="L987" i="1"/>
  <c r="L988" i="1"/>
  <c r="L981" i="1"/>
  <c r="L983" i="1"/>
  <c r="L985" i="1"/>
  <c r="L982" i="1"/>
  <c r="L986" i="1"/>
  <c r="L984" i="1"/>
  <c r="L995" i="1"/>
  <c r="L989" i="1"/>
  <c r="L991" i="1"/>
  <c r="L992" i="1"/>
  <c r="L993" i="1"/>
  <c r="L990" i="1"/>
  <c r="L996" i="1"/>
  <c r="L994" i="1"/>
  <c r="L998" i="1"/>
  <c r="L999" i="1"/>
  <c r="L1002" i="1"/>
  <c r="L997" i="1"/>
  <c r="L1001" i="1"/>
  <c r="L1000" i="1"/>
  <c r="L1006" i="1"/>
  <c r="L1003" i="1"/>
  <c r="L1007" i="1"/>
  <c r="L1009" i="1"/>
  <c r="L1005" i="1"/>
  <c r="L1012" i="1"/>
  <c r="L1011" i="1"/>
  <c r="L1004" i="1"/>
  <c r="L1008" i="1"/>
  <c r="L1010" i="1"/>
  <c r="L1017" i="1"/>
  <c r="L1015" i="1"/>
  <c r="L1020" i="1"/>
  <c r="L1019" i="1"/>
  <c r="L1018" i="1"/>
  <c r="L1013" i="1"/>
  <c r="L1016" i="1"/>
  <c r="L1027" i="1"/>
  <c r="L1025" i="1"/>
  <c r="L1029" i="1"/>
  <c r="L1026" i="1"/>
  <c r="L1028" i="1"/>
  <c r="L1022" i="1"/>
  <c r="L1021" i="1"/>
  <c r="L1024" i="1"/>
  <c r="L1030" i="1"/>
  <c r="L1023" i="1"/>
  <c r="L1034" i="1"/>
  <c r="L1037" i="1"/>
  <c r="L1036" i="1"/>
  <c r="L1041" i="1"/>
  <c r="L1042" i="1"/>
  <c r="L1039" i="1"/>
  <c r="L1040" i="1"/>
  <c r="L1035" i="1"/>
  <c r="L1031" i="1"/>
  <c r="L1033" i="1"/>
  <c r="L1043" i="1"/>
  <c r="L1038" i="1"/>
  <c r="L1032" i="1"/>
  <c r="L1049" i="1"/>
  <c r="L1048" i="1"/>
  <c r="L1050" i="1"/>
  <c r="L1046" i="1"/>
  <c r="L1044" i="1"/>
  <c r="L1047" i="1"/>
  <c r="L1045" i="1"/>
  <c r="L1054" i="1"/>
  <c r="L1055" i="1"/>
  <c r="L1052" i="1"/>
  <c r="L1053" i="1"/>
  <c r="L1051" i="1"/>
  <c r="L1057" i="1"/>
  <c r="L1056" i="1"/>
  <c r="L1059" i="1"/>
  <c r="L1060" i="1"/>
  <c r="L1058" i="1"/>
  <c r="L1064" i="1"/>
  <c r="L1065" i="1"/>
  <c r="L1067" i="1"/>
  <c r="L1062" i="1"/>
  <c r="L1061" i="1"/>
  <c r="L1066" i="1"/>
  <c r="L1063" i="1"/>
  <c r="L1068" i="1"/>
  <c r="L1073" i="1"/>
  <c r="L1074" i="1"/>
  <c r="L1076" i="1"/>
  <c r="L1075" i="1"/>
  <c r="L1069" i="1"/>
  <c r="L1070" i="1"/>
  <c r="L1072" i="1"/>
  <c r="L1071" i="1"/>
  <c r="L1082" i="1"/>
  <c r="L1079" i="1"/>
  <c r="L1084" i="1"/>
  <c r="L1077" i="1"/>
  <c r="L1081" i="1"/>
  <c r="L1078" i="1"/>
  <c r="L1083" i="1"/>
  <c r="L1080" i="1"/>
  <c r="L1085" i="1"/>
  <c r="L1090" i="1"/>
  <c r="L1091" i="1"/>
  <c r="L1088" i="1"/>
  <c r="L1087" i="1"/>
  <c r="L1089" i="1"/>
  <c r="L1086" i="1"/>
  <c r="L1094" i="1"/>
  <c r="L1095" i="1"/>
  <c r="L1093" i="1"/>
  <c r="L1096" i="1"/>
  <c r="L1092" i="1"/>
  <c r="L1099" i="1"/>
  <c r="L1105" i="1"/>
  <c r="L1102" i="1"/>
  <c r="L1101" i="1"/>
  <c r="L1098" i="1"/>
  <c r="L1100" i="1"/>
  <c r="L1106" i="1"/>
  <c r="L1104" i="1"/>
  <c r="L1097" i="1"/>
  <c r="L1107" i="1"/>
  <c r="L1103" i="1"/>
  <c r="L1108" i="1"/>
  <c r="L1110" i="1"/>
  <c r="L1109" i="1"/>
  <c r="L1111" i="1"/>
  <c r="L1113" i="1"/>
  <c r="L1115" i="1"/>
  <c r="L1112" i="1"/>
  <c r="L1116" i="1"/>
  <c r="L1114" i="1"/>
  <c r="L1121" i="1"/>
  <c r="L1127" i="1"/>
  <c r="L1118" i="1"/>
  <c r="L1120" i="1"/>
  <c r="L1123" i="1"/>
  <c r="L1124" i="1"/>
  <c r="L1119" i="1"/>
  <c r="L1126" i="1"/>
  <c r="L1117" i="1"/>
  <c r="L1125" i="1"/>
  <c r="L1122" i="1"/>
  <c r="L1131" i="1"/>
  <c r="L1128" i="1"/>
  <c r="L1129" i="1"/>
  <c r="L1130" i="1"/>
  <c r="L1132" i="1"/>
  <c r="L1135" i="1"/>
  <c r="L1134" i="1"/>
  <c r="L1136" i="1"/>
  <c r="L1133" i="1"/>
  <c r="L1137" i="1"/>
  <c r="L1138" i="1"/>
  <c r="L1139" i="1"/>
  <c r="L1143" i="1"/>
  <c r="L1144" i="1"/>
  <c r="L1142" i="1"/>
  <c r="L1141" i="1"/>
  <c r="L1140" i="1"/>
  <c r="L1149" i="1"/>
  <c r="L1148" i="1"/>
  <c r="L1145" i="1"/>
  <c r="L1147" i="1"/>
  <c r="L1146" i="1"/>
  <c r="L1152" i="1"/>
  <c r="L1151" i="1"/>
  <c r="L1153" i="1"/>
  <c r="L1150" i="1"/>
  <c r="L1155" i="1"/>
  <c r="L1154" i="1"/>
  <c r="L1157" i="1"/>
  <c r="L1156" i="1"/>
  <c r="L1159" i="1"/>
  <c r="L1158" i="1"/>
  <c r="L1161" i="1"/>
  <c r="L1160" i="1"/>
  <c r="L1162" i="1"/>
  <c r="L1163" i="1"/>
  <c r="L1167" i="1"/>
  <c r="L1166" i="1"/>
  <c r="L1164" i="1"/>
  <c r="L1165" i="1"/>
  <c r="L1168" i="1"/>
  <c r="L1171" i="1"/>
  <c r="L1174" i="1"/>
  <c r="L1175" i="1"/>
  <c r="L1173" i="1"/>
  <c r="L1169" i="1"/>
  <c r="L1172" i="1"/>
  <c r="L1170" i="1"/>
  <c r="L1177" i="1"/>
  <c r="L1176" i="1"/>
  <c r="L1179" i="1"/>
  <c r="L1178" i="1"/>
  <c r="L1180" i="1"/>
  <c r="L1181" i="1"/>
  <c r="L1182" i="1"/>
  <c r="L1184" i="1"/>
  <c r="L1183" i="1"/>
  <c r="L1185" i="1"/>
  <c r="L1187" i="1"/>
  <c r="L1186" i="1"/>
  <c r="L1188" i="1"/>
  <c r="L1189" i="1"/>
  <c r="L1190" i="1"/>
  <c r="L1191" i="1"/>
  <c r="L1195" i="1"/>
  <c r="L1197" i="1"/>
  <c r="L1194" i="1"/>
  <c r="L1192" i="1"/>
  <c r="L1193" i="1"/>
  <c r="L1196" i="1"/>
  <c r="L1198" i="1"/>
  <c r="L1200" i="1"/>
  <c r="L1199" i="1"/>
  <c r="L1202" i="1"/>
  <c r="L1204" i="1"/>
  <c r="L1203" i="1"/>
  <c r="L1201" i="1"/>
  <c r="L1206" i="1"/>
  <c r="L1207" i="1"/>
  <c r="L1208" i="1"/>
  <c r="L1205" i="1"/>
  <c r="L1209" i="1"/>
  <c r="L1211" i="1"/>
  <c r="L1210" i="1"/>
  <c r="L1212" i="1"/>
  <c r="L1215" i="1"/>
  <c r="L1214" i="1"/>
  <c r="L1213" i="1"/>
  <c r="L1221" i="1"/>
  <c r="L1216" i="1"/>
  <c r="L1223" i="1"/>
  <c r="L1217" i="1"/>
  <c r="L1219" i="1"/>
  <c r="L1218" i="1"/>
  <c r="L1220" i="1"/>
  <c r="L1222" i="1"/>
  <c r="L1231" i="1"/>
  <c r="L1228" i="1"/>
  <c r="L1230" i="1"/>
  <c r="L1229" i="1"/>
  <c r="L1227" i="1"/>
  <c r="L1225" i="1"/>
  <c r="L1226" i="1"/>
  <c r="L1232" i="1"/>
  <c r="L1224" i="1"/>
  <c r="L1233" i="1"/>
  <c r="L1236" i="1"/>
  <c r="L1238" i="1"/>
  <c r="L1234" i="1"/>
  <c r="L1235" i="1"/>
  <c r="L1237" i="1"/>
  <c r="L1243" i="1"/>
  <c r="L1246" i="1"/>
  <c r="L1244" i="1"/>
  <c r="L1248" i="1"/>
  <c r="L1247" i="1"/>
  <c r="L1241" i="1"/>
  <c r="L1249" i="1"/>
  <c r="L1239" i="1"/>
  <c r="L1240" i="1"/>
  <c r="L1242" i="1"/>
  <c r="L1245" i="1"/>
  <c r="L1257" i="1"/>
  <c r="L1251" i="1"/>
  <c r="L1255" i="1"/>
  <c r="L1254" i="1"/>
  <c r="L1250" i="1"/>
  <c r="L1253" i="1"/>
  <c r="L1256" i="1"/>
  <c r="L1252" i="1"/>
  <c r="L1262" i="1"/>
  <c r="L1258" i="1"/>
  <c r="L1261" i="1"/>
  <c r="L1259" i="1"/>
  <c r="L1260" i="1"/>
  <c r="L1270" i="1"/>
  <c r="L1264" i="1"/>
  <c r="L1268" i="1"/>
  <c r="L1263" i="1"/>
  <c r="L1272" i="1"/>
  <c r="L1271" i="1"/>
  <c r="L1267" i="1"/>
  <c r="L1266" i="1"/>
  <c r="L1265" i="1"/>
  <c r="L1269" i="1"/>
  <c r="L1275" i="1"/>
  <c r="L1274" i="1"/>
  <c r="L1273" i="1"/>
  <c r="L1278" i="1"/>
  <c r="L1280" i="1"/>
  <c r="L1277" i="1"/>
  <c r="L1276" i="1"/>
  <c r="L1279" i="1"/>
  <c r="L1283" i="1"/>
  <c r="L1286" i="1"/>
  <c r="L1284" i="1"/>
  <c r="L1282" i="1"/>
  <c r="L1285" i="1"/>
  <c r="L1281" i="1"/>
  <c r="L1287" i="1"/>
  <c r="L1292" i="1"/>
  <c r="L1289" i="1"/>
  <c r="L1291" i="1"/>
  <c r="L1288" i="1"/>
  <c r="L1290" i="1"/>
  <c r="L1293" i="1"/>
  <c r="L1294" i="1"/>
  <c r="L1295" i="1"/>
  <c r="L1296" i="1"/>
  <c r="L1297" i="1"/>
  <c r="L1298" i="1"/>
  <c r="L1299" i="1"/>
  <c r="L1300" i="1"/>
  <c r="L1301" i="1"/>
  <c r="L1303" i="1"/>
  <c r="L1304" i="1"/>
  <c r="L1302" i="1"/>
  <c r="L1305" i="1"/>
  <c r="L1307" i="1"/>
  <c r="L1308" i="1"/>
  <c r="L1306" i="1"/>
  <c r="L1309" i="1"/>
  <c r="L1311" i="1"/>
  <c r="L1310" i="1"/>
  <c r="L1313" i="1"/>
  <c r="L1312" i="1"/>
  <c r="L1314" i="1"/>
  <c r="L1315" i="1"/>
  <c r="L1318" i="1"/>
  <c r="L1320" i="1"/>
  <c r="L1316" i="1"/>
  <c r="L1319" i="1"/>
  <c r="L1321" i="1"/>
  <c r="L1317" i="1"/>
  <c r="L1324" i="1"/>
  <c r="L1322" i="1"/>
  <c r="L1323" i="1"/>
  <c r="L1325" i="1"/>
  <c r="L1327" i="1"/>
  <c r="L1326" i="1"/>
  <c r="L1329" i="1"/>
  <c r="L1330" i="1"/>
  <c r="L1331" i="1"/>
  <c r="L1328" i="1"/>
  <c r="L1335" i="1"/>
  <c r="L1332" i="1"/>
  <c r="L1333" i="1"/>
  <c r="L1334" i="1"/>
  <c r="L1336" i="1"/>
  <c r="L1339" i="1"/>
  <c r="L1337" i="1"/>
  <c r="L1341" i="1"/>
  <c r="L1342" i="1"/>
  <c r="L1338" i="1"/>
  <c r="L1343" i="1"/>
  <c r="L1340" i="1"/>
  <c r="L1344" i="1"/>
  <c r="L1346" i="1"/>
  <c r="L1347" i="1"/>
  <c r="L1348" i="1"/>
  <c r="L1345" i="1"/>
  <c r="L1349" i="1"/>
  <c r="L1350" i="1"/>
  <c r="L1351" i="1"/>
  <c r="L1353" i="1"/>
  <c r="L1352" i="1"/>
  <c r="L1356" i="1"/>
  <c r="L1357" i="1"/>
  <c r="L1355" i="1"/>
  <c r="L1354" i="1"/>
  <c r="L1358" i="1"/>
  <c r="L1359" i="1"/>
  <c r="L1363" i="1"/>
  <c r="L1364" i="1"/>
  <c r="L1361" i="1"/>
  <c r="L1362" i="1"/>
  <c r="L1365" i="1"/>
  <c r="L1360" i="1"/>
  <c r="L1366" i="1"/>
  <c r="L1372" i="1"/>
  <c r="L1367" i="1"/>
  <c r="L1371" i="1"/>
  <c r="L1370" i="1"/>
  <c r="L1373" i="1"/>
  <c r="L1369" i="1"/>
  <c r="L1368" i="1"/>
  <c r="L1375" i="1"/>
  <c r="L1376" i="1"/>
  <c r="L1377" i="1"/>
  <c r="L1374" i="1"/>
  <c r="L1380" i="1"/>
  <c r="L1378" i="1"/>
  <c r="L1379" i="1"/>
  <c r="L1381" i="1"/>
  <c r="L1382" i="1"/>
  <c r="L1384" i="1"/>
  <c r="L1385" i="1"/>
  <c r="L1383" i="1"/>
  <c r="L1387" i="1"/>
  <c r="L1388" i="1"/>
  <c r="L1386" i="1"/>
  <c r="L1390" i="1"/>
  <c r="L1389" i="1"/>
  <c r="L1391" i="1"/>
  <c r="L1392" i="1"/>
  <c r="L1394" i="1"/>
  <c r="L1393" i="1"/>
  <c r="L1396" i="1"/>
  <c r="L1395" i="1"/>
  <c r="L1397" i="1"/>
  <c r="L1398" i="1"/>
  <c r="L1399" i="1"/>
  <c r="L1401" i="1"/>
  <c r="L1400" i="1"/>
  <c r="L1402" i="1"/>
  <c r="L1404" i="1"/>
  <c r="L1403" i="1"/>
  <c r="L1405" i="1"/>
  <c r="L1406" i="1"/>
  <c r="L1407" i="1"/>
  <c r="L1409" i="1"/>
  <c r="L1408" i="1"/>
  <c r="L1411" i="1"/>
  <c r="L1410" i="1"/>
  <c r="L1412" i="1"/>
  <c r="L1413" i="1"/>
  <c r="L1414" i="1"/>
  <c r="L1416" i="1"/>
  <c r="L1415" i="1"/>
  <c r="L1418" i="1"/>
  <c r="L1417" i="1"/>
  <c r="L1419" i="1"/>
  <c r="L1420" i="1"/>
  <c r="L1421" i="1"/>
  <c r="L1422" i="1"/>
  <c r="L1423" i="1"/>
  <c r="L1425" i="1"/>
  <c r="L1426" i="1"/>
  <c r="L1427" i="1"/>
  <c r="L1424" i="1"/>
  <c r="L1428" i="1"/>
  <c r="L1430" i="1"/>
  <c r="L1429" i="1"/>
  <c r="L1431" i="1"/>
  <c r="L1432" i="1"/>
  <c r="L1433" i="1"/>
  <c r="L1435" i="1"/>
  <c r="L1436" i="1"/>
  <c r="L1434" i="1"/>
  <c r="L1437" i="1"/>
  <c r="L1440" i="1"/>
  <c r="L1438" i="1"/>
  <c r="L1441" i="1"/>
  <c r="L1439" i="1"/>
  <c r="L1444" i="1"/>
  <c r="L1443" i="1"/>
  <c r="L1442" i="1"/>
  <c r="L1445" i="1"/>
  <c r="L1446" i="1"/>
  <c r="L1448" i="1"/>
  <c r="L1447" i="1"/>
  <c r="L1450" i="1"/>
  <c r="L1449" i="1"/>
  <c r="L1452" i="1"/>
  <c r="L1453" i="1"/>
  <c r="L1451" i="1"/>
  <c r="L1455" i="1"/>
  <c r="L1454" i="1"/>
  <c r="L1456" i="1"/>
  <c r="L1457" i="1"/>
  <c r="L1458" i="1"/>
  <c r="L1461" i="1"/>
  <c r="L1462" i="1"/>
  <c r="L1460" i="1"/>
  <c r="L1459" i="1"/>
  <c r="L1463" i="1"/>
  <c r="L1464" i="1"/>
  <c r="L1467" i="1"/>
  <c r="L1468" i="1"/>
  <c r="L1466" i="1"/>
  <c r="L1465" i="1"/>
  <c r="L1469" i="1"/>
  <c r="L1470" i="1"/>
  <c r="L1475" i="1"/>
  <c r="L1474" i="1"/>
  <c r="L1471" i="1"/>
  <c r="L1473" i="1"/>
  <c r="L1472" i="1"/>
  <c r="L1476" i="1"/>
  <c r="L1478" i="1"/>
  <c r="L1477" i="1"/>
  <c r="L1479" i="1"/>
  <c r="L1485" i="1"/>
  <c r="L1483" i="1"/>
  <c r="L1480" i="1"/>
  <c r="L1488" i="1"/>
  <c r="L1487" i="1"/>
  <c r="L1486" i="1"/>
  <c r="L1482" i="1"/>
  <c r="L1481" i="1"/>
  <c r="L1484" i="1"/>
  <c r="L1490" i="1"/>
  <c r="L1489" i="1"/>
  <c r="L1496" i="1"/>
  <c r="L1494" i="1"/>
  <c r="L1493" i="1"/>
  <c r="L1497" i="1"/>
  <c r="L1498" i="1"/>
  <c r="L1495" i="1"/>
  <c r="L1492" i="1"/>
  <c r="L1491" i="1"/>
  <c r="L1501" i="1"/>
  <c r="L1500" i="1"/>
  <c r="L1499" i="1"/>
  <c r="L1503" i="1"/>
  <c r="L1502" i="1"/>
  <c r="L1504" i="1"/>
  <c r="L1505" i="1"/>
  <c r="L1506" i="1"/>
  <c r="L1508" i="1"/>
  <c r="L1507" i="1"/>
  <c r="L1509" i="1"/>
  <c r="L1510" i="1"/>
  <c r="L1511" i="1"/>
  <c r="L1514" i="1"/>
  <c r="L1515" i="1"/>
  <c r="L1519" i="1"/>
  <c r="L1518" i="1"/>
  <c r="L1513" i="1"/>
  <c r="L1512" i="1"/>
  <c r="L1521" i="1"/>
  <c r="L1517" i="1"/>
  <c r="L1520" i="1"/>
  <c r="L1516" i="1"/>
  <c r="L1522" i="1"/>
  <c r="L1525" i="1"/>
  <c r="L1524" i="1"/>
  <c r="L1526" i="1"/>
  <c r="L1523" i="1"/>
  <c r="L1529" i="1"/>
  <c r="L1528" i="1"/>
  <c r="L1527" i="1"/>
  <c r="L1530" i="1"/>
  <c r="L1531" i="1"/>
  <c r="L1532" i="1"/>
  <c r="L1533" i="1"/>
  <c r="L1534" i="1"/>
  <c r="L1536" i="1"/>
  <c r="L1535" i="1"/>
  <c r="L1537" i="1"/>
  <c r="L1543" i="1"/>
  <c r="L1542" i="1"/>
  <c r="L1540" i="1"/>
  <c r="L1539" i="1"/>
  <c r="L1541" i="1"/>
  <c r="L1538" i="1"/>
  <c r="L1546" i="1"/>
  <c r="L1550" i="1"/>
  <c r="L1544" i="1"/>
  <c r="L1545" i="1"/>
  <c r="L1549" i="1"/>
  <c r="L1548" i="1"/>
  <c r="L1547" i="1"/>
  <c r="L1551" i="1"/>
  <c r="L1552" i="1"/>
  <c r="L1556" i="1"/>
  <c r="L1553" i="1"/>
  <c r="L1557" i="1"/>
  <c r="L1555" i="1"/>
  <c r="L1554" i="1"/>
  <c r="L1558" i="1"/>
  <c r="L1559" i="1"/>
  <c r="L1560" i="1"/>
  <c r="L1565" i="1"/>
  <c r="L1564" i="1"/>
  <c r="L1561" i="1"/>
  <c r="L1563" i="1"/>
  <c r="L1562" i="1"/>
  <c r="L1572" i="1"/>
  <c r="L1567" i="1"/>
  <c r="L1568" i="1"/>
  <c r="L1566" i="1"/>
  <c r="L1570" i="1"/>
  <c r="L1569" i="1"/>
  <c r="L1573" i="1"/>
  <c r="L1571" i="1"/>
  <c r="L1576" i="1"/>
  <c r="L1578" i="1"/>
  <c r="L1577" i="1"/>
  <c r="L1575" i="1"/>
  <c r="L1580" i="1"/>
  <c r="L1579" i="1"/>
  <c r="L1574" i="1"/>
  <c r="L1582" i="1"/>
  <c r="L1585" i="1"/>
  <c r="L1583" i="1"/>
  <c r="L1581" i="1"/>
  <c r="L1584" i="1"/>
  <c r="L1586" i="1"/>
  <c r="L1587" i="1"/>
  <c r="L1591" i="1"/>
  <c r="L1590" i="1"/>
  <c r="L1589" i="1"/>
  <c r="L1588" i="1"/>
  <c r="L1594" i="1"/>
  <c r="L1593" i="1"/>
  <c r="L1592" i="1"/>
  <c r="L1599" i="1"/>
  <c r="L1602" i="1"/>
  <c r="L1600" i="1"/>
  <c r="L1595" i="1"/>
  <c r="L1596" i="1"/>
  <c r="L1601" i="1"/>
  <c r="L1597" i="1"/>
  <c r="L1598" i="1"/>
  <c r="L1603" i="1"/>
  <c r="L1604" i="1"/>
  <c r="L1605" i="1"/>
  <c r="L1606" i="1"/>
  <c r="L1607" i="1"/>
  <c r="L1608" i="1"/>
  <c r="L1609" i="1"/>
  <c r="L1611" i="1"/>
  <c r="L1610" i="1"/>
  <c r="L1612" i="1"/>
  <c r="L1615" i="1"/>
  <c r="L1614" i="1"/>
  <c r="L1616" i="1"/>
  <c r="L1613" i="1"/>
  <c r="L1619" i="1"/>
  <c r="L1617" i="1"/>
  <c r="L1618" i="1"/>
  <c r="L1620" i="1"/>
  <c r="L1621" i="1"/>
  <c r="L1622" i="1"/>
  <c r="L1624" i="1"/>
  <c r="L1623" i="1"/>
  <c r="L1627" i="1"/>
  <c r="L1629" i="1"/>
  <c r="L1626" i="1"/>
  <c r="L1628" i="1"/>
  <c r="L1625" i="1"/>
  <c r="L1630" i="1"/>
  <c r="L1632" i="1"/>
  <c r="L1631" i="1"/>
  <c r="L1633" i="1"/>
  <c r="L1634" i="1"/>
  <c r="L1635" i="1"/>
  <c r="L1638" i="1"/>
  <c r="L1636" i="1"/>
  <c r="L1637" i="1"/>
  <c r="L1642" i="1"/>
  <c r="L1641" i="1"/>
  <c r="L1640" i="1"/>
  <c r="L1639" i="1"/>
  <c r="L1643" i="1"/>
  <c r="L1647" i="1"/>
  <c r="L1646" i="1"/>
  <c r="L1644" i="1"/>
  <c r="L1645" i="1"/>
  <c r="L1651" i="1"/>
  <c r="L1649" i="1"/>
  <c r="L1650" i="1"/>
  <c r="L1648" i="1"/>
  <c r="L1654" i="1"/>
  <c r="L1653" i="1"/>
  <c r="L1652" i="1"/>
  <c r="L1657" i="1"/>
  <c r="L1655" i="1"/>
  <c r="L1656" i="1"/>
  <c r="L1663" i="1"/>
  <c r="L1658" i="1"/>
  <c r="L1662" i="1"/>
  <c r="L1660" i="1"/>
  <c r="L1661" i="1"/>
  <c r="L1659" i="1"/>
  <c r="L1664" i="1"/>
  <c r="L1665" i="1"/>
  <c r="L1668" i="1"/>
  <c r="L1671" i="1"/>
  <c r="L1672" i="1"/>
  <c r="L1667" i="1"/>
  <c r="L1666" i="1"/>
  <c r="L1670" i="1"/>
  <c r="L1669" i="1"/>
  <c r="L1677" i="1"/>
  <c r="L1674" i="1"/>
  <c r="L1676" i="1"/>
  <c r="L1675" i="1"/>
  <c r="L1673" i="1"/>
  <c r="L1678" i="1"/>
  <c r="L1679" i="1"/>
  <c r="L1680" i="1"/>
  <c r="L1681" i="1"/>
  <c r="L1682" i="1"/>
  <c r="L1683" i="1"/>
  <c r="L1684" i="1"/>
  <c r="L1685" i="1"/>
  <c r="L1687" i="1"/>
  <c r="L1686" i="1"/>
  <c r="L1688" i="1"/>
  <c r="L1689" i="1"/>
  <c r="L1690" i="1"/>
  <c r="L1694" i="1"/>
  <c r="L1693" i="1"/>
  <c r="L1691" i="1"/>
  <c r="L1692" i="1"/>
  <c r="L1697" i="1"/>
  <c r="L1695" i="1"/>
  <c r="L1696" i="1"/>
  <c r="L1699" i="1"/>
  <c r="L1698" i="1"/>
  <c r="L1700" i="1"/>
  <c r="L1702" i="1"/>
  <c r="L1701" i="1"/>
  <c r="L1704" i="1"/>
  <c r="L1705" i="1"/>
  <c r="L1703" i="1"/>
  <c r="L1710" i="1"/>
  <c r="L1706" i="1"/>
  <c r="L1709" i="1"/>
  <c r="L1708" i="1"/>
  <c r="L1707" i="1"/>
  <c r="L1713" i="1"/>
  <c r="L1712" i="1"/>
  <c r="L1714" i="1"/>
  <c r="L1711" i="1"/>
  <c r="L1717" i="1"/>
  <c r="L1716" i="1"/>
  <c r="L1715" i="1"/>
  <c r="L1718" i="1"/>
  <c r="L1719" i="1"/>
  <c r="L1720" i="1"/>
  <c r="L1721" i="1"/>
  <c r="L1723" i="1"/>
  <c r="L1722" i="1"/>
  <c r="L1724" i="1"/>
  <c r="L1725" i="1"/>
  <c r="L1726" i="1"/>
  <c r="L1727" i="1"/>
  <c r="L1728" i="1"/>
  <c r="L1729" i="1"/>
  <c r="L1730" i="1"/>
  <c r="L1731" i="1"/>
  <c r="L1733" i="1"/>
  <c r="L1732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7" i="1"/>
  <c r="L1746" i="1"/>
  <c r="L1751" i="1"/>
  <c r="L1750" i="1"/>
  <c r="L1749" i="1"/>
  <c r="L1748" i="1"/>
  <c r="L1754" i="1"/>
  <c r="L1753" i="1"/>
  <c r="L1752" i="1"/>
  <c r="L1755" i="1"/>
  <c r="L1756" i="1"/>
  <c r="L1757" i="1"/>
  <c r="L1759" i="1"/>
  <c r="L1758" i="1"/>
  <c r="L1760" i="1"/>
  <c r="L1762" i="1"/>
  <c r="L1765" i="1"/>
  <c r="L1763" i="1"/>
  <c r="L1761" i="1"/>
  <c r="L1764" i="1"/>
  <c r="L1768" i="1"/>
  <c r="L1766" i="1"/>
  <c r="L1767" i="1"/>
  <c r="L1769" i="1"/>
  <c r="L1771" i="1"/>
  <c r="L1770" i="1"/>
  <c r="L1772" i="1"/>
  <c r="L1779" i="1"/>
  <c r="L1778" i="1"/>
  <c r="L1774" i="1"/>
  <c r="L1777" i="1"/>
  <c r="L1773" i="1"/>
  <c r="L1776" i="1"/>
  <c r="L1775" i="1"/>
  <c r="L1781" i="1"/>
  <c r="L1780" i="1"/>
  <c r="L1782" i="1"/>
  <c r="L1783" i="1"/>
  <c r="L1784" i="1"/>
  <c r="L1785" i="1"/>
  <c r="L1787" i="1"/>
  <c r="L1788" i="1"/>
  <c r="L1786" i="1"/>
  <c r="L1789" i="1"/>
  <c r="L1791" i="1"/>
  <c r="L1790" i="1"/>
  <c r="L1792" i="1"/>
  <c r="L1794" i="1"/>
  <c r="L1793" i="1"/>
  <c r="L1795" i="1"/>
  <c r="L1796" i="1"/>
  <c r="L1797" i="1"/>
  <c r="L1799" i="1"/>
  <c r="L1798" i="1"/>
  <c r="L1800" i="1"/>
  <c r="L1801" i="1"/>
  <c r="L1802" i="1"/>
  <c r="L1805" i="1"/>
  <c r="L1806" i="1"/>
  <c r="L1804" i="1"/>
  <c r="L1803" i="1"/>
  <c r="L1807" i="1"/>
  <c r="L1808" i="1"/>
  <c r="L1809" i="1"/>
  <c r="L1810" i="1"/>
  <c r="L1812" i="1"/>
  <c r="L1811" i="1"/>
  <c r="L1816" i="1"/>
  <c r="L1813" i="1"/>
  <c r="L1815" i="1"/>
  <c r="L1814" i="1"/>
  <c r="L1817" i="1"/>
  <c r="L1818" i="1"/>
  <c r="L1819" i="1"/>
  <c r="L1822" i="1"/>
  <c r="L1823" i="1"/>
  <c r="L1824" i="1"/>
  <c r="L1821" i="1"/>
  <c r="L1820" i="1"/>
  <c r="L1827" i="1"/>
  <c r="L1826" i="1"/>
  <c r="L1825" i="1"/>
  <c r="L1828" i="1"/>
  <c r="L1829" i="1"/>
  <c r="L1831" i="1"/>
  <c r="L1832" i="1"/>
  <c r="L1830" i="1"/>
  <c r="L1833" i="1"/>
  <c r="L1836" i="1"/>
  <c r="L1835" i="1"/>
  <c r="L1834" i="1"/>
  <c r="L1837" i="1"/>
  <c r="L1839" i="1"/>
  <c r="L1838" i="1"/>
  <c r="L1840" i="1"/>
  <c r="L1844" i="1"/>
  <c r="L1843" i="1"/>
  <c r="L1841" i="1"/>
  <c r="L1842" i="1"/>
  <c r="L1846" i="1"/>
  <c r="L1847" i="1"/>
  <c r="L1852" i="1"/>
  <c r="L1848" i="1"/>
  <c r="L1845" i="1"/>
  <c r="L1851" i="1"/>
  <c r="L1850" i="1"/>
  <c r="L1849" i="1"/>
  <c r="L1853" i="1"/>
  <c r="L1854" i="1"/>
  <c r="L1855" i="1"/>
  <c r="L1856" i="1"/>
  <c r="L1857" i="1"/>
  <c r="L1859" i="1"/>
  <c r="L1858" i="1"/>
  <c r="L1860" i="1"/>
  <c r="L1861" i="1"/>
  <c r="L1863" i="1"/>
  <c r="L1862" i="1"/>
  <c r="L1864" i="1"/>
  <c r="L1865" i="1"/>
  <c r="L1866" i="1"/>
  <c r="L1867" i="1"/>
  <c r="L1868" i="1"/>
  <c r="L1869" i="1"/>
  <c r="L1872" i="1"/>
  <c r="L1870" i="1"/>
  <c r="L1871" i="1"/>
  <c r="L1876" i="1"/>
  <c r="L1874" i="1"/>
  <c r="L1873" i="1"/>
  <c r="L1875" i="1"/>
  <c r="L1879" i="1"/>
  <c r="L1878" i="1"/>
  <c r="L1877" i="1"/>
  <c r="L1883" i="1"/>
  <c r="L1881" i="1"/>
  <c r="L1882" i="1"/>
  <c r="L1880" i="1"/>
  <c r="L1884" i="1"/>
  <c r="L1886" i="1"/>
  <c r="L1885" i="1"/>
  <c r="L1888" i="1"/>
  <c r="L1889" i="1"/>
  <c r="L1887" i="1"/>
  <c r="L1890" i="1"/>
  <c r="L1891" i="1"/>
  <c r="L1893" i="1"/>
  <c r="L1892" i="1"/>
  <c r="L1894" i="1"/>
  <c r="L1896" i="1"/>
  <c r="L1895" i="1"/>
  <c r="L1898" i="1"/>
  <c r="L1897" i="1"/>
  <c r="L1899" i="1"/>
  <c r="L1900" i="1"/>
  <c r="L1901" i="1"/>
  <c r="L1902" i="1"/>
  <c r="L1903" i="1"/>
  <c r="L1904" i="1"/>
  <c r="L1905" i="1"/>
  <c r="L1910" i="1"/>
  <c r="L1907" i="1"/>
  <c r="L1908" i="1"/>
  <c r="L1909" i="1"/>
  <c r="L1906" i="1"/>
  <c r="L1913" i="1"/>
  <c r="L1914" i="1"/>
  <c r="L1911" i="1"/>
  <c r="L1912" i="1"/>
  <c r="L1916" i="1"/>
  <c r="L1917" i="1"/>
  <c r="L1915" i="1"/>
  <c r="L1918" i="1"/>
  <c r="L1919" i="1"/>
  <c r="L1920" i="1"/>
  <c r="L1921" i="1"/>
  <c r="L1922" i="1"/>
  <c r="L1923" i="1"/>
  <c r="L1925" i="1"/>
  <c r="L1924" i="1"/>
  <c r="L1926" i="1"/>
  <c r="L1929" i="1"/>
  <c r="L1928" i="1"/>
  <c r="L1927" i="1"/>
  <c r="L1931" i="1"/>
  <c r="L1930" i="1"/>
  <c r="L1932" i="1"/>
  <c r="L1933" i="1"/>
  <c r="L1934" i="1"/>
  <c r="L1938" i="1"/>
  <c r="L1939" i="1"/>
  <c r="L1935" i="1"/>
  <c r="L1937" i="1"/>
  <c r="L1936" i="1"/>
  <c r="L1940" i="1"/>
  <c r="L1942" i="1"/>
  <c r="L1941" i="1"/>
  <c r="L1943" i="1"/>
  <c r="L1945" i="1"/>
  <c r="L1944" i="1"/>
  <c r="L1946" i="1"/>
  <c r="L1947" i="1"/>
  <c r="L1950" i="1"/>
  <c r="L1949" i="1"/>
  <c r="L1948" i="1"/>
  <c r="L1951" i="1"/>
  <c r="L1953" i="1"/>
  <c r="L1954" i="1"/>
  <c r="L1955" i="1"/>
  <c r="L1956" i="1"/>
  <c r="L1957" i="1"/>
  <c r="L1958" i="1"/>
  <c r="L1959" i="1"/>
  <c r="L1961" i="1"/>
  <c r="L1960" i="1"/>
  <c r="L1962" i="1"/>
  <c r="L1963" i="1"/>
  <c r="L1966" i="1"/>
  <c r="L1967" i="1"/>
  <c r="L1964" i="1"/>
  <c r="L1968" i="1"/>
  <c r="L1969" i="1"/>
  <c r="L1970" i="1"/>
  <c r="L1971" i="1"/>
  <c r="L1972" i="1"/>
  <c r="L1973" i="1"/>
  <c r="L1974" i="1"/>
  <c r="L1976" i="1"/>
  <c r="L1975" i="1"/>
  <c r="L1979" i="1"/>
  <c r="L1977" i="1"/>
  <c r="L1978" i="1"/>
  <c r="L1981" i="1"/>
  <c r="L1980" i="1"/>
  <c r="L1982" i="1"/>
  <c r="L1985" i="1"/>
  <c r="L1984" i="1"/>
  <c r="L1983" i="1"/>
  <c r="L1986" i="1"/>
  <c r="L1987" i="1"/>
  <c r="L1990" i="1"/>
  <c r="L1988" i="1"/>
  <c r="L1989" i="1"/>
  <c r="L1993" i="1"/>
  <c r="L1992" i="1"/>
  <c r="L1991" i="1"/>
  <c r="L1996" i="1"/>
  <c r="L1994" i="1"/>
  <c r="L1997" i="1"/>
  <c r="L1995" i="1"/>
  <c r="L1999" i="1"/>
  <c r="L1998" i="1"/>
  <c r="L2000" i="1"/>
  <c r="L2006" i="1"/>
  <c r="L2003" i="1"/>
  <c r="L2004" i="1"/>
  <c r="L2002" i="1"/>
  <c r="L2001" i="1"/>
  <c r="L2005" i="1"/>
  <c r="L2007" i="1"/>
  <c r="L2010" i="1"/>
  <c r="L2008" i="1"/>
  <c r="L2009" i="1"/>
  <c r="L2011" i="1"/>
  <c r="L2014" i="1"/>
  <c r="L2015" i="1"/>
  <c r="L2012" i="1"/>
  <c r="L2013" i="1"/>
  <c r="L2016" i="1"/>
  <c r="L2018" i="1"/>
  <c r="L2017" i="1"/>
  <c r="L2021" i="1"/>
  <c r="L2019" i="1"/>
  <c r="L2020" i="1"/>
  <c r="L2022" i="1"/>
  <c r="L2024" i="1"/>
  <c r="L2026" i="1"/>
  <c r="L2027" i="1"/>
  <c r="L2023" i="1"/>
  <c r="L2025" i="1"/>
  <c r="L2029" i="1"/>
  <c r="L2028" i="1"/>
  <c r="L2032" i="1"/>
  <c r="L2034" i="1"/>
  <c r="L2031" i="1"/>
  <c r="L2030" i="1"/>
  <c r="L2033" i="1"/>
  <c r="L2035" i="1"/>
  <c r="L2036" i="1"/>
  <c r="L2037" i="1"/>
  <c r="L2038" i="1"/>
  <c r="L2039" i="1"/>
  <c r="L2040" i="1"/>
  <c r="L2041" i="1"/>
  <c r="L2042" i="1"/>
  <c r="L2043" i="1"/>
  <c r="L2044" i="1"/>
  <c r="L2045" i="1"/>
  <c r="L2047" i="1"/>
  <c r="L2046" i="1"/>
  <c r="L2049" i="1"/>
  <c r="L2048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5" i="1"/>
  <c r="L2064" i="1"/>
  <c r="L2066" i="1"/>
  <c r="L2068" i="1"/>
  <c r="L2067" i="1"/>
  <c r="L2071" i="1"/>
  <c r="L2072" i="1"/>
  <c r="L2069" i="1"/>
  <c r="L2070" i="1"/>
  <c r="L2073" i="1"/>
  <c r="L2076" i="1"/>
  <c r="L2074" i="1"/>
  <c r="L2075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90" i="1"/>
  <c r="L2089" i="1"/>
  <c r="L2091" i="1"/>
  <c r="L2092" i="1"/>
  <c r="L2093" i="1"/>
  <c r="L2094" i="1"/>
  <c r="L2096" i="1"/>
  <c r="L2095" i="1"/>
  <c r="L2097" i="1"/>
  <c r="L2098" i="1"/>
  <c r="L2099" i="1"/>
  <c r="L2100" i="1"/>
  <c r="L2101" i="1"/>
  <c r="L2102" i="1"/>
  <c r="L2103" i="1"/>
  <c r="L2107" i="1"/>
  <c r="L2104" i="1"/>
  <c r="L2108" i="1"/>
  <c r="L2106" i="1"/>
  <c r="L2105" i="1"/>
  <c r="L2109" i="1"/>
  <c r="L2111" i="1"/>
  <c r="L2110" i="1"/>
  <c r="L2115" i="1"/>
  <c r="L2114" i="1"/>
  <c r="L2112" i="1"/>
  <c r="L2113" i="1"/>
  <c r="L2119" i="1"/>
  <c r="L2120" i="1"/>
  <c r="L2122" i="1"/>
  <c r="L2117" i="1"/>
  <c r="L2123" i="1"/>
  <c r="L2118" i="1"/>
  <c r="L2116" i="1"/>
  <c r="L2121" i="1"/>
  <c r="L2124" i="1"/>
  <c r="L2125" i="1"/>
  <c r="L2129" i="1"/>
  <c r="L2126" i="1"/>
  <c r="L2128" i="1"/>
  <c r="L2127" i="1"/>
  <c r="L2130" i="1"/>
  <c r="L2131" i="1"/>
  <c r="L2132" i="1"/>
  <c r="L2133" i="1"/>
  <c r="L2135" i="1"/>
  <c r="L2136" i="1"/>
  <c r="L2134" i="1"/>
  <c r="L2137" i="1"/>
  <c r="L2138" i="1"/>
  <c r="L2140" i="1"/>
  <c r="L2139" i="1"/>
  <c r="L2141" i="1"/>
  <c r="L2142" i="1"/>
  <c r="L2143" i="1"/>
  <c r="L2145" i="1"/>
  <c r="L2144" i="1"/>
  <c r="L2147" i="1"/>
  <c r="L2146" i="1"/>
  <c r="L2150" i="1"/>
  <c r="L2148" i="1"/>
  <c r="L2149" i="1"/>
  <c r="L2152" i="1"/>
  <c r="L2151" i="1"/>
  <c r="L2154" i="1"/>
  <c r="L2153" i="1"/>
  <c r="L2157" i="1"/>
  <c r="L2155" i="1"/>
  <c r="L2156" i="1"/>
  <c r="L2158" i="1"/>
  <c r="L2159" i="1"/>
  <c r="L2161" i="1"/>
  <c r="L2160" i="1"/>
  <c r="L2162" i="1"/>
  <c r="L2163" i="1"/>
  <c r="L2164" i="1"/>
  <c r="L2166" i="1"/>
  <c r="L2165" i="1"/>
  <c r="L2168" i="1"/>
  <c r="L2167" i="1"/>
  <c r="L2170" i="1"/>
  <c r="L2173" i="1"/>
  <c r="L2174" i="1"/>
  <c r="L2169" i="1"/>
  <c r="L2172" i="1"/>
  <c r="L2175" i="1"/>
  <c r="L2171" i="1"/>
  <c r="L2176" i="1"/>
  <c r="L2177" i="1"/>
  <c r="L2179" i="1"/>
  <c r="L2178" i="1"/>
  <c r="L2183" i="1"/>
  <c r="L2182" i="1"/>
  <c r="L2181" i="1"/>
  <c r="L2185" i="1"/>
  <c r="L2184" i="1"/>
  <c r="L2186" i="1"/>
  <c r="L2187" i="1"/>
  <c r="L2189" i="1"/>
  <c r="L2192" i="1"/>
  <c r="L2188" i="1"/>
  <c r="L2190" i="1"/>
  <c r="L2191" i="1"/>
  <c r="L2198" i="1"/>
  <c r="L2197" i="1"/>
  <c r="L2194" i="1"/>
  <c r="L2195" i="1"/>
  <c r="L2193" i="1"/>
  <c r="L2196" i="1"/>
  <c r="L2200" i="1"/>
  <c r="L2199" i="1"/>
  <c r="L2203" i="1"/>
  <c r="L2202" i="1"/>
  <c r="L2201" i="1"/>
  <c r="L2205" i="1"/>
  <c r="L2204" i="1"/>
  <c r="L2208" i="1"/>
  <c r="L2206" i="1"/>
  <c r="L2207" i="1"/>
  <c r="L2210" i="1"/>
  <c r="L2209" i="1"/>
  <c r="L2211" i="1"/>
  <c r="L2213" i="1"/>
  <c r="L2214" i="1"/>
  <c r="L2212" i="1"/>
  <c r="L2215" i="1"/>
  <c r="L2216" i="1"/>
  <c r="L2217" i="1"/>
  <c r="L2222" i="1"/>
  <c r="L2218" i="1"/>
  <c r="L2220" i="1"/>
  <c r="L2219" i="1"/>
  <c r="L2221" i="1"/>
  <c r="L2223" i="1"/>
  <c r="L2226" i="1"/>
  <c r="L2225" i="1"/>
  <c r="L2224" i="1"/>
  <c r="L2227" i="1"/>
  <c r="L2230" i="1"/>
  <c r="L2228" i="1"/>
  <c r="L2229" i="1"/>
  <c r="L2232" i="1"/>
  <c r="L2231" i="1"/>
  <c r="L2233" i="1"/>
  <c r="L2234" i="1"/>
  <c r="L2235" i="1"/>
  <c r="L2236" i="1"/>
  <c r="L2237" i="1"/>
  <c r="L2238" i="1"/>
  <c r="L2249" i="1"/>
  <c r="L2247" i="1"/>
  <c r="L2246" i="1"/>
  <c r="L2244" i="1"/>
  <c r="L2240" i="1"/>
  <c r="L2245" i="1"/>
  <c r="L2243" i="1"/>
  <c r="L2241" i="1"/>
  <c r="L2248" i="1"/>
  <c r="L2242" i="1"/>
  <c r="L2239" i="1"/>
  <c r="L2253" i="1"/>
  <c r="L2251" i="1"/>
  <c r="L2250" i="1"/>
  <c r="L2252" i="1"/>
  <c r="L2255" i="1"/>
  <c r="L2254" i="1"/>
  <c r="L2257" i="1"/>
  <c r="L2256" i="1"/>
  <c r="L2258" i="1"/>
  <c r="L2260" i="1"/>
  <c r="L2259" i="1"/>
  <c r="L2261" i="1"/>
  <c r="L2264" i="1"/>
  <c r="L2263" i="1"/>
  <c r="L2262" i="1"/>
  <c r="L2268" i="1"/>
  <c r="L2267" i="1"/>
  <c r="L2265" i="1"/>
  <c r="L2266" i="1"/>
  <c r="L2272" i="1"/>
  <c r="L2271" i="1"/>
  <c r="L2270" i="1"/>
  <c r="L2269" i="1"/>
  <c r="L2275" i="1"/>
  <c r="L2276" i="1"/>
  <c r="L2274" i="1"/>
  <c r="L2273" i="1"/>
  <c r="L2283" i="1"/>
  <c r="L2281" i="1"/>
  <c r="L2280" i="1"/>
  <c r="L2282" i="1"/>
  <c r="L2277" i="1"/>
  <c r="L2278" i="1"/>
  <c r="L2279" i="1"/>
  <c r="L2285" i="1"/>
  <c r="L2284" i="1"/>
  <c r="L2286" i="1"/>
  <c r="L2287" i="1"/>
  <c r="L2291" i="1"/>
  <c r="L2290" i="1"/>
  <c r="L2292" i="1"/>
  <c r="L2295" i="1"/>
  <c r="L2294" i="1"/>
  <c r="L2288" i="1"/>
  <c r="L2293" i="1"/>
  <c r="L2289" i="1"/>
  <c r="L2296" i="1"/>
  <c r="L2297" i="1"/>
  <c r="L2299" i="1"/>
  <c r="L2301" i="1"/>
  <c r="L2302" i="1"/>
  <c r="L2300" i="1"/>
  <c r="L2327" i="1"/>
  <c r="L2320" i="1"/>
  <c r="L2315" i="1"/>
  <c r="L2329" i="1"/>
  <c r="L2311" i="1"/>
  <c r="L2318" i="1"/>
  <c r="L2341" i="1"/>
  <c r="L2333" i="1"/>
  <c r="L2339" i="1"/>
  <c r="L2337" i="1"/>
  <c r="L2319" i="1"/>
  <c r="L2340" i="1"/>
  <c r="L2338" i="1"/>
  <c r="L2332" i="1"/>
  <c r="L2331" i="1"/>
  <c r="L2323" i="1"/>
  <c r="L2322" i="1"/>
  <c r="L2316" i="1"/>
  <c r="L2324" i="1"/>
  <c r="L2328" i="1"/>
  <c r="L2325" i="1"/>
  <c r="L2314" i="1"/>
  <c r="L2334" i="1"/>
  <c r="L2317" i="1"/>
  <c r="L2313" i="1"/>
  <c r="L2305" i="1"/>
  <c r="L2304" i="1"/>
  <c r="L2303" i="1"/>
  <c r="L2335" i="1"/>
  <c r="L2312" i="1"/>
  <c r="L2309" i="1"/>
  <c r="L2326" i="1"/>
  <c r="L2336" i="1"/>
  <c r="L2330" i="1"/>
  <c r="L2321" i="1"/>
  <c r="L2308" i="1"/>
  <c r="L2307" i="1"/>
  <c r="L2306" i="1"/>
  <c r="L2310" i="1"/>
  <c r="L2342" i="1"/>
  <c r="L2344" i="1"/>
  <c r="L2343" i="1"/>
  <c r="L2347" i="1"/>
  <c r="L2348" i="1"/>
  <c r="L2345" i="1"/>
  <c r="L2346" i="1"/>
  <c r="L2349" i="1"/>
  <c r="L2352" i="1"/>
  <c r="L2351" i="1"/>
  <c r="L2350" i="1"/>
  <c r="L2353" i="1"/>
  <c r="L2355" i="1"/>
  <c r="L2354" i="1"/>
  <c r="L2356" i="1"/>
  <c r="L2357" i="1"/>
  <c r="L2360" i="1"/>
  <c r="L2359" i="1"/>
  <c r="L2358" i="1"/>
  <c r="L2361" i="1"/>
  <c r="L2363" i="1"/>
  <c r="L2362" i="1"/>
  <c r="L2364" i="1"/>
  <c r="L2366" i="1"/>
  <c r="L2365" i="1"/>
  <c r="L2368" i="1"/>
  <c r="L2370" i="1"/>
  <c r="L2369" i="1"/>
  <c r="L2367" i="1"/>
  <c r="L2373" i="1"/>
  <c r="L2372" i="1"/>
  <c r="L2371" i="1"/>
  <c r="L2375" i="1"/>
  <c r="L2374" i="1"/>
  <c r="L2376" i="1"/>
  <c r="L2380" i="1"/>
  <c r="L2379" i="1"/>
  <c r="L2381" i="1"/>
  <c r="L2377" i="1"/>
  <c r="L2378" i="1"/>
  <c r="L2384" i="1"/>
  <c r="L2383" i="1"/>
  <c r="L2382" i="1"/>
  <c r="L2386" i="1"/>
  <c r="L2387" i="1"/>
  <c r="L2385" i="1"/>
  <c r="L2388" i="1"/>
  <c r="L2389" i="1"/>
  <c r="L2390" i="1"/>
  <c r="L2391" i="1"/>
  <c r="L2393" i="1"/>
  <c r="L2394" i="1"/>
  <c r="L2392" i="1"/>
  <c r="L2396" i="1"/>
  <c r="L2395" i="1"/>
  <c r="L2397" i="1"/>
  <c r="L2398" i="1"/>
  <c r="L2399" i="1"/>
  <c r="L2401" i="1"/>
  <c r="L2403" i="1"/>
  <c r="L2402" i="1"/>
  <c r="L2400" i="1"/>
  <c r="L2404" i="1"/>
  <c r="L2405" i="1"/>
  <c r="L2409" i="1"/>
  <c r="L2407" i="1"/>
  <c r="L2406" i="1"/>
  <c r="L2410" i="1"/>
  <c r="L2408" i="1"/>
  <c r="L2413" i="1"/>
  <c r="L2412" i="1"/>
  <c r="L2411" i="1"/>
  <c r="L2414" i="1"/>
  <c r="L2417" i="1"/>
  <c r="L2416" i="1"/>
  <c r="L2415" i="1"/>
  <c r="L2418" i="1"/>
  <c r="L2419" i="1"/>
  <c r="L2420" i="1"/>
  <c r="L2421" i="1"/>
  <c r="L2422" i="1"/>
  <c r="L2423" i="1"/>
  <c r="L2425" i="1"/>
  <c r="L2424" i="1"/>
  <c r="L2426" i="1"/>
  <c r="L2427" i="1"/>
  <c r="L2428" i="1"/>
  <c r="L2429" i="1"/>
  <c r="L2432" i="1"/>
  <c r="L2431" i="1"/>
  <c r="L2433" i="1"/>
  <c r="L2434" i="1"/>
  <c r="L2430" i="1"/>
  <c r="L2435" i="1"/>
  <c r="L2436" i="1"/>
  <c r="L2437" i="1"/>
  <c r="L2438" i="1"/>
  <c r="L2440" i="1"/>
  <c r="L2439" i="1"/>
  <c r="L2441" i="1"/>
  <c r="L2442" i="1"/>
  <c r="L2443" i="1"/>
  <c r="L2449" i="1"/>
  <c r="L2447" i="1"/>
  <c r="L2445" i="1"/>
  <c r="L2446" i="1"/>
  <c r="L2448" i="1"/>
  <c r="L2444" i="1"/>
  <c r="L2450" i="1"/>
  <c r="L2451" i="1"/>
  <c r="L2453" i="1"/>
  <c r="L2454" i="1"/>
  <c r="L2452" i="1"/>
  <c r="L2456" i="1"/>
  <c r="L2455" i="1"/>
  <c r="L2458" i="1"/>
  <c r="L2457" i="1"/>
  <c r="L2461" i="1"/>
  <c r="L2459" i="1"/>
  <c r="L2460" i="1"/>
  <c r="L2463" i="1"/>
  <c r="L2462" i="1"/>
  <c r="L2464" i="1"/>
  <c r="L2467" i="1"/>
  <c r="L2466" i="1"/>
  <c r="L2465" i="1"/>
  <c r="L2468" i="1"/>
  <c r="L2470" i="1"/>
  <c r="L2471" i="1"/>
  <c r="L2469" i="1"/>
  <c r="L2473" i="1"/>
  <c r="L2474" i="1"/>
  <c r="L2472" i="1"/>
  <c r="L2476" i="1"/>
  <c r="L2475" i="1"/>
  <c r="L2477" i="1"/>
  <c r="L2478" i="1"/>
  <c r="L2481" i="1"/>
  <c r="L2479" i="1"/>
  <c r="L2480" i="1"/>
  <c r="L2483" i="1"/>
  <c r="L2482" i="1"/>
  <c r="L2484" i="1"/>
  <c r="L2486" i="1"/>
  <c r="L2485" i="1"/>
  <c r="L2489" i="1"/>
  <c r="L2487" i="1"/>
  <c r="L2488" i="1"/>
  <c r="L2490" i="1"/>
  <c r="L2491" i="1"/>
  <c r="L2494" i="1"/>
  <c r="L2495" i="1"/>
  <c r="L2493" i="1"/>
  <c r="L2492" i="1"/>
  <c r="L2496" i="1"/>
  <c r="L2497" i="1"/>
  <c r="L2501" i="1"/>
  <c r="L2500" i="1"/>
  <c r="L2499" i="1"/>
  <c r="L2498" i="1"/>
  <c r="L2504" i="1"/>
  <c r="L2505" i="1"/>
  <c r="L2502" i="1"/>
  <c r="L2503" i="1"/>
  <c r="L2506" i="1"/>
  <c r="L2507" i="1"/>
  <c r="L2508" i="1"/>
  <c r="L2509" i="1"/>
  <c r="L2510" i="1"/>
  <c r="L2512" i="1"/>
  <c r="L2511" i="1"/>
  <c r="L2513" i="1"/>
  <c r="L2514" i="1"/>
  <c r="L2515" i="1"/>
  <c r="L2516" i="1"/>
  <c r="L2517" i="1"/>
  <c r="L2518" i="1"/>
  <c r="L2524" i="1"/>
  <c r="L2525" i="1"/>
  <c r="L2523" i="1"/>
  <c r="L2521" i="1"/>
  <c r="L2519" i="1"/>
  <c r="L2520" i="1"/>
  <c r="L2522" i="1"/>
  <c r="L2529" i="1"/>
  <c r="L2527" i="1"/>
  <c r="L2526" i="1"/>
  <c r="L2530" i="1"/>
  <c r="L2528" i="1"/>
  <c r="L2531" i="1"/>
  <c r="L2532" i="1"/>
  <c r="L2533" i="1"/>
  <c r="L2534" i="1"/>
  <c r="L2536" i="1"/>
  <c r="L2535" i="1"/>
  <c r="L2537" i="1"/>
  <c r="L2538" i="1"/>
  <c r="L2539" i="1"/>
  <c r="L2541" i="1"/>
  <c r="L2540" i="1"/>
  <c r="L2542" i="1"/>
  <c r="L2543" i="1"/>
  <c r="L2545" i="1"/>
  <c r="L2546" i="1"/>
  <c r="L2544" i="1"/>
  <c r="L2547" i="1"/>
  <c r="L2549" i="1"/>
  <c r="L2548" i="1"/>
  <c r="L2550" i="1"/>
  <c r="L2552" i="1"/>
  <c r="L2551" i="1"/>
  <c r="L2557" i="1"/>
  <c r="L2555" i="1"/>
  <c r="L2558" i="1"/>
  <c r="L2553" i="1"/>
  <c r="L2556" i="1"/>
  <c r="L2554" i="1"/>
  <c r="L2559" i="1"/>
  <c r="L2561" i="1"/>
  <c r="L2560" i="1"/>
  <c r="L2564" i="1"/>
  <c r="L2562" i="1"/>
  <c r="L2563" i="1"/>
  <c r="L2567" i="1"/>
  <c r="L2566" i="1"/>
  <c r="L2565" i="1"/>
  <c r="L2569" i="1"/>
  <c r="L2568" i="1"/>
  <c r="L2570" i="1"/>
  <c r="L2571" i="1"/>
  <c r="L2572" i="1"/>
  <c r="L2574" i="1"/>
  <c r="L2573" i="1"/>
  <c r="L2577" i="1"/>
  <c r="L2575" i="1"/>
  <c r="L2576" i="1"/>
  <c r="L2578" i="1"/>
  <c r="L2579" i="1"/>
  <c r="L2580" i="1"/>
  <c r="L2581" i="1"/>
  <c r="L2585" i="1"/>
  <c r="L2582" i="1"/>
  <c r="L2583" i="1"/>
  <c r="L2584" i="1"/>
  <c r="L2586" i="1"/>
  <c r="L2588" i="1"/>
  <c r="L2591" i="1"/>
  <c r="L2587" i="1"/>
  <c r="L2589" i="1"/>
  <c r="L2590" i="1"/>
  <c r="L2592" i="1"/>
  <c r="L2593" i="1"/>
  <c r="L2596" i="1"/>
  <c r="L2595" i="1"/>
  <c r="L2594" i="1"/>
  <c r="L2597" i="1"/>
  <c r="L2599" i="1"/>
  <c r="L2598" i="1"/>
  <c r="L2600" i="1"/>
  <c r="L2601" i="1"/>
  <c r="L2603" i="1"/>
  <c r="L2602" i="1"/>
  <c r="L2605" i="1"/>
  <c r="L2604" i="1"/>
  <c r="L2607" i="1"/>
  <c r="L2606" i="1"/>
  <c r="L2615" i="1"/>
  <c r="L2616" i="1"/>
  <c r="L2619" i="1"/>
  <c r="L2618" i="1"/>
  <c r="L2617" i="1"/>
  <c r="L2614" i="1"/>
  <c r="L2613" i="1"/>
  <c r="L2612" i="1"/>
  <c r="L2611" i="1"/>
  <c r="L2610" i="1"/>
  <c r="L2609" i="1"/>
  <c r="L2608" i="1"/>
  <c r="L2621" i="1"/>
  <c r="L2623" i="1"/>
  <c r="L2622" i="1"/>
  <c r="L2620" i="1"/>
  <c r="L2625" i="1"/>
  <c r="L2624" i="1"/>
  <c r="L2626" i="1"/>
  <c r="L2627" i="1"/>
  <c r="L2628" i="1"/>
  <c r="L2629" i="1"/>
  <c r="L2630" i="1"/>
  <c r="L2631" i="1"/>
  <c r="L2632" i="1"/>
  <c r="L2636" i="1"/>
  <c r="L2634" i="1"/>
  <c r="L2635" i="1"/>
  <c r="L2633" i="1"/>
  <c r="L2647" i="1"/>
  <c r="L2645" i="1"/>
  <c r="L2644" i="1"/>
  <c r="L2642" i="1"/>
  <c r="L2641" i="1"/>
  <c r="L2640" i="1"/>
  <c r="L2639" i="1"/>
  <c r="L2648" i="1"/>
  <c r="L2637" i="1"/>
  <c r="L2638" i="1"/>
  <c r="L2646" i="1"/>
  <c r="L2643" i="1"/>
  <c r="L2650" i="1"/>
  <c r="L2652" i="1"/>
  <c r="L2651" i="1"/>
  <c r="L2649" i="1"/>
  <c r="L2664" i="1"/>
  <c r="L2658" i="1"/>
  <c r="L2654" i="1"/>
  <c r="L2666" i="1"/>
  <c r="L2661" i="1"/>
  <c r="L2665" i="1"/>
  <c r="L2653" i="1"/>
  <c r="L2667" i="1"/>
  <c r="L2655" i="1"/>
  <c r="L2663" i="1"/>
  <c r="L2662" i="1"/>
  <c r="L2660" i="1"/>
  <c r="L2659" i="1"/>
  <c r="L2657" i="1"/>
  <c r="L2656" i="1"/>
  <c r="L2670" i="1"/>
  <c r="L2669" i="1"/>
  <c r="L2668" i="1"/>
  <c r="L2671" i="1"/>
  <c r="L2674" i="1"/>
  <c r="L2672" i="1"/>
  <c r="L2673" i="1"/>
  <c r="L2683" i="1"/>
  <c r="L2676" i="1"/>
  <c r="L2679" i="1"/>
  <c r="L2684" i="1"/>
  <c r="L2681" i="1"/>
  <c r="L2678" i="1"/>
  <c r="L2675" i="1"/>
  <c r="L2680" i="1"/>
  <c r="L2682" i="1"/>
  <c r="L2677" i="1"/>
  <c r="L2690" i="1"/>
  <c r="L2685" i="1"/>
  <c r="L2689" i="1"/>
  <c r="L2687" i="1"/>
  <c r="L2686" i="1"/>
  <c r="L2688" i="1"/>
  <c r="L2691" i="1"/>
  <c r="L2697" i="1"/>
  <c r="L2693" i="1"/>
  <c r="L2692" i="1"/>
  <c r="L2699" i="1"/>
  <c r="L2698" i="1"/>
  <c r="L2695" i="1"/>
  <c r="L2700" i="1"/>
  <c r="L2696" i="1"/>
  <c r="L2694" i="1"/>
  <c r="L2703" i="1"/>
  <c r="L2705" i="1"/>
  <c r="L2704" i="1"/>
  <c r="L2701" i="1"/>
  <c r="L2702" i="1"/>
  <c r="L2706" i="1"/>
  <c r="L2707" i="1"/>
  <c r="L2709" i="1"/>
  <c r="L2708" i="1"/>
  <c r="L2711" i="1"/>
  <c r="L2710" i="1"/>
  <c r="L2715" i="1"/>
  <c r="L2712" i="1"/>
  <c r="L2713" i="1"/>
  <c r="L2714" i="1"/>
  <c r="L2716" i="1"/>
  <c r="L2718" i="1"/>
  <c r="L2717" i="1"/>
  <c r="L2719" i="1"/>
  <c r="L2720" i="1"/>
  <c r="L2722" i="1"/>
  <c r="L2721" i="1"/>
  <c r="L2724" i="1"/>
  <c r="L2727" i="1"/>
  <c r="L2726" i="1"/>
  <c r="L2725" i="1"/>
  <c r="L2728" i="1"/>
  <c r="L2730" i="1"/>
  <c r="L2731" i="1"/>
  <c r="L2733" i="1"/>
  <c r="L2732" i="1"/>
  <c r="L2729" i="1"/>
  <c r="L2734" i="1"/>
  <c r="L2735" i="1"/>
  <c r="L2737" i="1"/>
  <c r="L2738" i="1"/>
  <c r="L2736" i="1"/>
  <c r="L2739" i="1"/>
  <c r="L2740" i="1"/>
  <c r="L2743" i="1"/>
  <c r="L2744" i="1"/>
  <c r="L2742" i="1"/>
  <c r="L2741" i="1"/>
  <c r="L2745" i="1"/>
  <c r="L2748" i="1"/>
  <c r="L2746" i="1"/>
  <c r="L2747" i="1"/>
  <c r="L2750" i="1"/>
  <c r="L2749" i="1"/>
  <c r="L2751" i="1"/>
  <c r="L2753" i="1"/>
  <c r="L2754" i="1"/>
  <c r="L2752" i="1"/>
  <c r="L2758" i="1"/>
  <c r="L2755" i="1"/>
  <c r="L2757" i="1"/>
  <c r="L2756" i="1"/>
  <c r="L2759" i="1"/>
  <c r="L2760" i="1"/>
  <c r="L2761" i="1"/>
  <c r="L2762" i="1"/>
  <c r="L2763" i="1"/>
  <c r="L2765" i="1"/>
  <c r="L2766" i="1"/>
  <c r="L2764" i="1"/>
  <c r="L2767" i="1"/>
  <c r="L2768" i="1"/>
  <c r="L2769" i="1"/>
  <c r="L2770" i="1"/>
  <c r="L2771" i="1"/>
  <c r="L2772" i="1"/>
  <c r="L2773" i="1"/>
  <c r="L2774" i="1"/>
  <c r="L2775" i="1"/>
  <c r="L2776" i="1"/>
  <c r="L2779" i="1"/>
  <c r="L2777" i="1"/>
  <c r="L2778" i="1"/>
  <c r="L2780" i="1"/>
  <c r="L2781" i="1"/>
  <c r="L2782" i="1"/>
  <c r="L2785" i="1"/>
  <c r="L2783" i="1"/>
  <c r="L2784" i="1"/>
  <c r="L2786" i="1"/>
  <c r="L2787" i="1"/>
  <c r="L2790" i="1"/>
  <c r="L2788" i="1"/>
  <c r="L2789" i="1"/>
  <c r="L2791" i="1"/>
  <c r="L2792" i="1"/>
  <c r="L2793" i="1"/>
  <c r="L2794" i="1"/>
  <c r="L2795" i="1"/>
  <c r="L2796" i="1"/>
  <c r="L2797" i="1"/>
  <c r="L2800" i="1"/>
  <c r="L2799" i="1"/>
  <c r="L2798" i="1"/>
  <c r="L2801" i="1"/>
  <c r="L2802" i="1"/>
  <c r="L2803" i="1"/>
  <c r="L2805" i="1"/>
  <c r="L2804" i="1"/>
  <c r="L2807" i="1"/>
  <c r="L2806" i="1"/>
  <c r="L2809" i="1"/>
  <c r="L2810" i="1"/>
  <c r="L2808" i="1"/>
  <c r="L2811" i="1"/>
  <c r="L2812" i="1"/>
  <c r="L2813" i="1"/>
  <c r="L2814" i="1"/>
  <c r="L2818" i="1"/>
  <c r="L2816" i="1"/>
  <c r="L2815" i="1"/>
  <c r="L2817" i="1"/>
  <c r="L2819" i="1"/>
  <c r="L2821" i="1"/>
  <c r="L2820" i="1"/>
  <c r="L2826" i="1"/>
  <c r="L2827" i="1"/>
  <c r="L2825" i="1"/>
  <c r="L2823" i="1"/>
  <c r="L2824" i="1"/>
  <c r="L2822" i="1"/>
  <c r="L2828" i="1"/>
  <c r="L2830" i="1"/>
  <c r="L2831" i="1"/>
  <c r="L2829" i="1"/>
  <c r="L2832" i="1"/>
  <c r="L2834" i="1"/>
  <c r="L2835" i="1"/>
  <c r="L2836" i="1"/>
  <c r="L2833" i="1"/>
  <c r="L2837" i="1"/>
  <c r="L2839" i="1"/>
  <c r="L2838" i="1"/>
  <c r="L2844" i="1"/>
  <c r="L2841" i="1"/>
  <c r="L2843" i="1"/>
  <c r="L2842" i="1"/>
  <c r="L2845" i="1"/>
  <c r="L2840" i="1"/>
  <c r="L2847" i="1"/>
  <c r="L2846" i="1"/>
  <c r="L2849" i="1"/>
  <c r="L2848" i="1"/>
  <c r="L2850" i="1"/>
  <c r="L2851" i="1"/>
  <c r="L2852" i="1"/>
  <c r="L2853" i="1"/>
  <c r="L2857" i="1"/>
  <c r="L2855" i="1"/>
  <c r="L2858" i="1"/>
  <c r="L2856" i="1"/>
  <c r="L2854" i="1"/>
  <c r="L2860" i="1"/>
  <c r="L2859" i="1"/>
  <c r="L2862" i="1"/>
  <c r="L2863" i="1"/>
  <c r="L2861" i="1"/>
  <c r="L2866" i="1"/>
  <c r="L2865" i="1"/>
  <c r="L2867" i="1"/>
  <c r="L2868" i="1"/>
  <c r="L2864" i="1"/>
  <c r="L2869" i="1"/>
  <c r="L2870" i="1"/>
  <c r="L2873" i="1"/>
  <c r="L2872" i="1"/>
  <c r="L2871" i="1"/>
  <c r="L2874" i="1"/>
  <c r="L2879" i="1"/>
  <c r="L2876" i="1"/>
  <c r="L2875" i="1"/>
  <c r="L2878" i="1"/>
  <c r="L2880" i="1"/>
  <c r="L2877" i="1"/>
  <c r="L2882" i="1"/>
  <c r="L2884" i="1"/>
  <c r="L2881" i="1"/>
  <c r="L2883" i="1"/>
  <c r="L2885" i="1"/>
  <c r="L2887" i="1"/>
  <c r="L2886" i="1"/>
  <c r="L2888" i="1"/>
  <c r="L2889" i="1"/>
  <c r="L2890" i="1"/>
  <c r="L2892" i="1"/>
  <c r="L2891" i="1"/>
  <c r="L2893" i="1"/>
  <c r="L2897" i="1"/>
  <c r="L2895" i="1"/>
  <c r="L2894" i="1"/>
  <c r="L2896" i="1"/>
  <c r="L2899" i="1"/>
  <c r="L2898" i="1"/>
  <c r="L2901" i="1"/>
  <c r="L2900" i="1"/>
  <c r="L2903" i="1"/>
  <c r="L2904" i="1"/>
  <c r="L2902" i="1"/>
  <c r="L2905" i="1"/>
  <c r="L2906" i="1"/>
  <c r="L2908" i="1"/>
  <c r="L2909" i="1"/>
  <c r="L2907" i="1"/>
  <c r="L2910" i="1"/>
  <c r="L2912" i="1"/>
  <c r="L2911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31" i="1"/>
  <c r="L2929" i="1"/>
  <c r="L2928" i="1"/>
  <c r="L2930" i="1"/>
  <c r="L2932" i="1"/>
  <c r="L2933" i="1"/>
  <c r="L2934" i="1"/>
  <c r="L2936" i="1"/>
  <c r="L2935" i="1"/>
  <c r="L2939" i="1"/>
  <c r="L2937" i="1"/>
  <c r="L2938" i="1"/>
  <c r="L2941" i="1"/>
  <c r="L2942" i="1"/>
  <c r="L2940" i="1"/>
  <c r="L2943" i="1"/>
  <c r="L2945" i="1"/>
  <c r="L2944" i="1"/>
  <c r="L2946" i="1"/>
  <c r="L2947" i="1"/>
  <c r="L2948" i="1"/>
  <c r="L2949" i="1"/>
  <c r="L2950" i="1"/>
  <c r="L2951" i="1"/>
  <c r="L2953" i="1"/>
  <c r="L2952" i="1"/>
  <c r="L2954" i="1"/>
  <c r="L2955" i="1"/>
  <c r="L2956" i="1"/>
  <c r="L2957" i="1"/>
  <c r="L2959" i="1"/>
  <c r="L2958" i="1"/>
  <c r="L2961" i="1"/>
  <c r="L2960" i="1"/>
  <c r="L2962" i="1"/>
  <c r="L2965" i="1"/>
  <c r="L2964" i="1"/>
  <c r="L2963" i="1"/>
  <c r="L2966" i="1"/>
  <c r="L2969" i="1"/>
  <c r="L2967" i="1"/>
  <c r="L2968" i="1"/>
  <c r="L2970" i="1"/>
  <c r="L2976" i="1"/>
  <c r="L2971" i="1"/>
  <c r="L2972" i="1"/>
  <c r="L2973" i="1"/>
  <c r="L2975" i="1"/>
  <c r="L2974" i="1"/>
  <c r="L2980" i="1"/>
  <c r="L2983" i="1"/>
  <c r="L2981" i="1"/>
  <c r="L2978" i="1"/>
  <c r="L2977" i="1"/>
  <c r="L2979" i="1"/>
  <c r="L2982" i="1"/>
  <c r="L2989" i="1"/>
  <c r="L2988" i="1"/>
  <c r="L2987" i="1"/>
  <c r="L2986" i="1"/>
  <c r="L2984" i="1"/>
  <c r="L2985" i="1"/>
  <c r="L2990" i="1"/>
  <c r="L2991" i="1"/>
  <c r="L2993" i="1"/>
  <c r="L2992" i="1"/>
  <c r="L2995" i="1"/>
  <c r="L2994" i="1"/>
  <c r="L2997" i="1"/>
  <c r="L2996" i="1"/>
  <c r="L2998" i="1"/>
  <c r="L2999" i="1"/>
  <c r="L3001" i="1"/>
  <c r="L3000" i="1"/>
  <c r="L3003" i="1"/>
  <c r="L3002" i="1"/>
  <c r="L3008" i="1"/>
  <c r="L3004" i="1"/>
  <c r="L3007" i="1"/>
  <c r="L3006" i="1"/>
  <c r="L3005" i="1"/>
  <c r="L3010" i="1"/>
  <c r="L3009" i="1"/>
  <c r="L3012" i="1"/>
  <c r="L3011" i="1"/>
  <c r="L3013" i="1"/>
  <c r="L3014" i="1"/>
  <c r="L3015" i="1"/>
  <c r="L3017" i="1"/>
  <c r="L3016" i="1"/>
  <c r="L3018" i="1"/>
  <c r="L3021" i="1"/>
  <c r="L3020" i="1"/>
  <c r="L3019" i="1"/>
  <c r="L3022" i="1"/>
  <c r="L3023" i="1"/>
  <c r="L3024" i="1"/>
  <c r="L3026" i="1"/>
  <c r="L3025" i="1"/>
  <c r="L3027" i="1"/>
  <c r="L3028" i="1"/>
  <c r="L3030" i="1"/>
  <c r="L3029" i="1"/>
  <c r="L3032" i="1"/>
  <c r="L3031" i="1"/>
  <c r="L3033" i="1"/>
  <c r="L3034" i="1"/>
  <c r="L3035" i="1"/>
  <c r="L3036" i="1"/>
  <c r="L3037" i="1"/>
  <c r="L3040" i="1"/>
  <c r="L3041" i="1"/>
  <c r="L3039" i="1"/>
  <c r="L3038" i="1"/>
  <c r="L3042" i="1"/>
  <c r="L3043" i="1"/>
  <c r="L3045" i="1"/>
  <c r="L3044" i="1"/>
  <c r="L3046" i="1"/>
  <c r="L3047" i="1"/>
  <c r="L3049" i="1"/>
  <c r="L3048" i="1"/>
  <c r="L3050" i="1"/>
  <c r="L3051" i="1"/>
  <c r="L3053" i="1"/>
  <c r="L3052" i="1"/>
  <c r="L3054" i="1"/>
  <c r="L3055" i="1"/>
  <c r="L3056" i="1"/>
  <c r="L3057" i="1"/>
  <c r="L3058" i="1"/>
  <c r="L3062" i="1"/>
  <c r="L3060" i="1"/>
  <c r="L3061" i="1"/>
  <c r="L3059" i="1"/>
  <c r="L3063" i="1"/>
  <c r="L3064" i="1"/>
  <c r="L3068" i="1"/>
  <c r="L3066" i="1"/>
  <c r="L3067" i="1"/>
  <c r="L3065" i="1"/>
  <c r="L3070" i="1"/>
  <c r="L3073" i="1"/>
  <c r="L3071" i="1"/>
  <c r="L3069" i="1"/>
  <c r="L3072" i="1"/>
  <c r="L3075" i="1"/>
  <c r="L3074" i="1"/>
  <c r="L3076" i="1"/>
  <c r="L3079" i="1"/>
  <c r="L3077" i="1"/>
  <c r="L3078" i="1"/>
  <c r="L3081" i="1"/>
  <c r="L3082" i="1"/>
  <c r="L3080" i="1"/>
  <c r="L3084" i="1"/>
  <c r="L3083" i="1"/>
  <c r="L3085" i="1"/>
  <c r="L3086" i="1"/>
  <c r="L3089" i="1"/>
  <c r="L3087" i="1"/>
  <c r="L3088" i="1"/>
  <c r="L3091" i="1"/>
  <c r="L3090" i="1"/>
  <c r="L3094" i="1"/>
  <c r="L3093" i="1"/>
  <c r="L3092" i="1"/>
  <c r="L3097" i="1"/>
  <c r="L3095" i="1"/>
  <c r="L3096" i="1"/>
  <c r="L3098" i="1"/>
  <c r="L3099" i="1"/>
  <c r="L3101" i="1"/>
  <c r="L3100" i="1"/>
  <c r="L3104" i="1"/>
  <c r="L3102" i="1"/>
  <c r="L3103" i="1"/>
  <c r="L3105" i="1"/>
  <c r="L3106" i="1"/>
  <c r="L3108" i="1"/>
  <c r="L3107" i="1"/>
  <c r="L3109" i="1"/>
  <c r="L3110" i="1"/>
  <c r="L3111" i="1"/>
  <c r="L3112" i="1"/>
  <c r="L3119" i="1"/>
  <c r="L3118" i="1"/>
  <c r="L3121" i="1"/>
  <c r="L3120" i="1"/>
  <c r="L3117" i="1"/>
  <c r="L3115" i="1"/>
  <c r="L3116" i="1"/>
  <c r="L3114" i="1"/>
  <c r="L3113" i="1"/>
  <c r="L3125" i="1"/>
  <c r="L3123" i="1"/>
  <c r="L3124" i="1"/>
  <c r="L3122" i="1"/>
  <c r="L3126" i="1"/>
  <c r="L3130" i="1"/>
  <c r="L3129" i="1"/>
  <c r="L3128" i="1"/>
  <c r="L3131" i="1"/>
  <c r="L3127" i="1"/>
  <c r="L3132" i="1"/>
  <c r="L3133" i="1"/>
  <c r="L3134" i="1"/>
  <c r="L3137" i="1"/>
  <c r="L3136" i="1"/>
  <c r="L3135" i="1"/>
  <c r="L3140" i="1"/>
  <c r="L3138" i="1"/>
  <c r="L3139" i="1"/>
  <c r="L3141" i="1"/>
  <c r="L3142" i="1"/>
  <c r="L3143" i="1"/>
  <c r="L3145" i="1"/>
  <c r="L3146" i="1"/>
  <c r="L3144" i="1"/>
  <c r="L3149" i="1"/>
  <c r="L3148" i="1"/>
  <c r="L3147" i="1"/>
  <c r="L3150" i="1"/>
  <c r="L3151" i="1"/>
  <c r="L3153" i="1"/>
  <c r="L3152" i="1"/>
  <c r="L3155" i="1"/>
  <c r="L3156" i="1"/>
  <c r="L3154" i="1"/>
  <c r="L3157" i="1"/>
  <c r="L3158" i="1"/>
  <c r="L3160" i="1"/>
  <c r="L3159" i="1"/>
  <c r="L3166" i="1"/>
  <c r="L3164" i="1"/>
  <c r="L3161" i="1"/>
  <c r="L3165" i="1"/>
  <c r="L3162" i="1"/>
  <c r="L3163" i="1"/>
  <c r="L3168" i="1"/>
  <c r="L3167" i="1"/>
  <c r="L3170" i="1"/>
  <c r="L3169" i="1"/>
  <c r="L3171" i="1"/>
  <c r="L3173" i="1"/>
  <c r="L3172" i="1"/>
  <c r="L3174" i="1"/>
  <c r="L3175" i="1"/>
  <c r="L3177" i="1"/>
  <c r="L3176" i="1"/>
  <c r="L3180" i="1"/>
  <c r="L3179" i="1"/>
  <c r="L3178" i="1"/>
  <c r="L3185" i="1"/>
  <c r="L3182" i="1"/>
  <c r="L3181" i="1"/>
  <c r="L3184" i="1"/>
  <c r="L3183" i="1"/>
  <c r="L3188" i="1"/>
  <c r="L3186" i="1"/>
  <c r="L3187" i="1"/>
  <c r="L3191" i="1"/>
  <c r="L3189" i="1"/>
  <c r="L3190" i="1"/>
  <c r="L3192" i="1"/>
  <c r="L3193" i="1"/>
  <c r="L3195" i="1"/>
  <c r="L3194" i="1"/>
  <c r="L3196" i="1"/>
  <c r="L3197" i="1"/>
  <c r="L3198" i="1"/>
  <c r="L3199" i="1"/>
  <c r="L3201" i="1"/>
  <c r="L3200" i="1"/>
  <c r="L3203" i="1"/>
  <c r="L3202" i="1"/>
  <c r="L3205" i="1"/>
  <c r="L3204" i="1"/>
  <c r="L3206" i="1"/>
  <c r="L3207" i="1"/>
  <c r="L3208" i="1"/>
  <c r="L3210" i="1"/>
  <c r="L3209" i="1"/>
  <c r="L3212" i="1"/>
  <c r="L3211" i="1"/>
  <c r="L3213" i="1"/>
  <c r="L3214" i="1"/>
  <c r="L3217" i="1"/>
  <c r="L3216" i="1"/>
  <c r="L3215" i="1"/>
  <c r="L3218" i="1"/>
  <c r="L3220" i="1"/>
  <c r="L3219" i="1"/>
  <c r="L3222" i="1"/>
  <c r="L3221" i="1"/>
  <c r="L3225" i="1"/>
  <c r="L3226" i="1"/>
  <c r="L3224" i="1"/>
  <c r="L3223" i="1"/>
  <c r="L3228" i="1"/>
  <c r="L3227" i="1"/>
  <c r="L3230" i="1"/>
  <c r="L3229" i="1"/>
  <c r="L3233" i="1"/>
  <c r="L3232" i="1"/>
  <c r="L3231" i="1"/>
  <c r="L3237" i="1"/>
  <c r="L3238" i="1"/>
  <c r="L3235" i="1"/>
  <c r="L3234" i="1"/>
  <c r="L3236" i="1"/>
  <c r="L3243" i="1"/>
  <c r="L3239" i="1"/>
  <c r="L3240" i="1"/>
  <c r="L3242" i="1"/>
  <c r="L3241" i="1"/>
  <c r="L3244" i="1"/>
  <c r="L3246" i="1"/>
  <c r="L3247" i="1"/>
  <c r="L3251" i="1"/>
  <c r="L3249" i="1"/>
  <c r="L3250" i="1"/>
  <c r="L3254" i="1"/>
  <c r="L3252" i="1"/>
  <c r="L3255" i="1"/>
  <c r="L3253" i="1"/>
  <c r="L3257" i="1"/>
  <c r="L3256" i="1"/>
  <c r="L3258" i="1"/>
  <c r="L3259" i="1"/>
  <c r="L3260" i="1"/>
  <c r="L3262" i="1"/>
  <c r="L3261" i="1"/>
  <c r="L3263" i="1"/>
  <c r="L3264" i="1"/>
  <c r="L3265" i="1"/>
  <c r="L3266" i="1"/>
  <c r="L3267" i="1"/>
  <c r="L3268" i="1"/>
  <c r="L3269" i="1"/>
  <c r="L3270" i="1"/>
  <c r="L3272" i="1"/>
  <c r="L3271" i="1"/>
  <c r="L3273" i="1"/>
  <c r="L3275" i="1"/>
  <c r="L3274" i="1"/>
  <c r="L3276" i="1"/>
  <c r="L3277" i="1"/>
  <c r="L3278" i="1"/>
  <c r="L3279" i="1"/>
  <c r="L3280" i="1"/>
  <c r="L3281" i="1"/>
  <c r="L3282" i="1"/>
  <c r="L3283" i="1"/>
  <c r="L3284" i="1"/>
  <c r="L3285" i="1"/>
  <c r="L3288" i="1"/>
  <c r="L3286" i="1"/>
  <c r="L3287" i="1"/>
  <c r="L3289" i="1"/>
  <c r="L3291" i="1"/>
  <c r="L3290" i="1"/>
  <c r="L3292" i="1"/>
  <c r="L3293" i="1"/>
  <c r="L3294" i="1"/>
  <c r="L3296" i="1"/>
  <c r="L3295" i="1"/>
  <c r="L3297" i="1"/>
  <c r="L3299" i="1"/>
  <c r="L3298" i="1"/>
  <c r="L3300" i="1"/>
  <c r="L3303" i="1"/>
  <c r="L3301" i="1"/>
  <c r="L3304" i="1"/>
  <c r="L3302" i="1"/>
  <c r="L3305" i="1"/>
  <c r="L3306" i="1"/>
  <c r="L3308" i="1"/>
  <c r="L3307" i="1"/>
  <c r="L3309" i="1"/>
  <c r="L3310" i="1"/>
  <c r="L3311" i="1"/>
  <c r="L3314" i="1"/>
  <c r="L3312" i="1"/>
  <c r="L3313" i="1"/>
  <c r="L3316" i="1"/>
  <c r="L3315" i="1"/>
  <c r="L3317" i="1"/>
  <c r="L3318" i="1"/>
  <c r="L3319" i="1"/>
  <c r="L3320" i="1"/>
  <c r="L3321" i="1"/>
  <c r="L3322" i="1"/>
  <c r="L3323" i="1"/>
  <c r="L3324" i="1"/>
  <c r="L3325" i="1"/>
  <c r="L3326" i="1"/>
  <c r="L3327" i="1"/>
  <c r="L3329" i="1"/>
  <c r="L3328" i="1"/>
  <c r="L3330" i="1"/>
  <c r="L3332" i="1"/>
  <c r="L3331" i="1"/>
  <c r="L3333" i="1"/>
  <c r="L3334" i="1"/>
  <c r="L3336" i="1"/>
  <c r="L3335" i="1"/>
  <c r="L3337" i="1"/>
  <c r="L3338" i="1"/>
  <c r="L3339" i="1"/>
  <c r="L3340" i="1"/>
  <c r="L3341" i="1"/>
  <c r="L3343" i="1"/>
  <c r="L3342" i="1"/>
  <c r="L3344" i="1"/>
  <c r="L3345" i="1"/>
  <c r="L3346" i="1"/>
  <c r="L3347" i="1"/>
  <c r="L3348" i="1"/>
  <c r="L3349" i="1"/>
  <c r="L3350" i="1"/>
  <c r="L3353" i="1"/>
  <c r="L3354" i="1"/>
  <c r="L3352" i="1"/>
  <c r="L3351" i="1"/>
  <c r="L3356" i="1"/>
  <c r="L3357" i="1"/>
  <c r="L3355" i="1"/>
  <c r="L3359" i="1"/>
  <c r="L3361" i="1"/>
  <c r="L3360" i="1"/>
  <c r="L3358" i="1"/>
  <c r="L3362" i="1"/>
  <c r="L3365" i="1"/>
  <c r="L3363" i="1"/>
  <c r="L3364" i="1"/>
  <c r="L3366" i="1"/>
  <c r="L3369" i="1"/>
  <c r="L3367" i="1"/>
  <c r="L3368" i="1"/>
  <c r="L3371" i="1"/>
  <c r="L3370" i="1"/>
  <c r="L3374" i="1"/>
  <c r="L3379" i="1"/>
  <c r="L3375" i="1"/>
  <c r="L3376" i="1"/>
  <c r="L3377" i="1"/>
  <c r="L3372" i="1"/>
  <c r="L3373" i="1"/>
  <c r="L3378" i="1"/>
  <c r="L3380" i="1"/>
  <c r="L3383" i="1"/>
  <c r="L3381" i="1"/>
  <c r="L3382" i="1"/>
  <c r="L3384" i="1"/>
  <c r="L3385" i="1"/>
  <c r="L3386" i="1"/>
  <c r="L3387" i="1"/>
  <c r="L3388" i="1"/>
  <c r="L3390" i="1"/>
  <c r="L3389" i="1"/>
  <c r="L3391" i="1"/>
  <c r="L3392" i="1"/>
  <c r="L3393" i="1"/>
  <c r="L3394" i="1"/>
  <c r="L3395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2" i="1"/>
  <c r="L3411" i="1"/>
  <c r="L3413" i="1"/>
  <c r="L3414" i="1"/>
  <c r="L3415" i="1"/>
  <c r="L3416" i="1"/>
  <c r="L3417" i="1"/>
  <c r="L3418" i="1"/>
  <c r="L3420" i="1"/>
  <c r="L3419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4" i="1"/>
  <c r="L3433" i="1"/>
  <c r="L3435" i="1"/>
  <c r="L3436" i="1"/>
  <c r="L3437" i="1"/>
  <c r="L3438" i="1"/>
  <c r="L3439" i="1"/>
  <c r="L3442" i="1"/>
  <c r="L3441" i="1"/>
  <c r="L3443" i="1"/>
  <c r="L3444" i="1"/>
  <c r="L3445" i="1"/>
  <c r="L3446" i="1"/>
  <c r="L3447" i="1"/>
  <c r="L3448" i="1"/>
  <c r="L3449" i="1"/>
  <c r="L3450" i="1"/>
  <c r="L3451" i="1"/>
  <c r="L3452" i="1"/>
  <c r="L3455" i="1"/>
  <c r="L3454" i="1"/>
  <c r="L3453" i="1"/>
  <c r="L3456" i="1"/>
  <c r="L3457" i="1"/>
  <c r="L3458" i="1"/>
  <c r="L3459" i="1"/>
  <c r="L3460" i="1"/>
  <c r="L3461" i="1"/>
  <c r="L3462" i="1"/>
  <c r="L3463" i="1"/>
  <c r="L3464" i="1"/>
  <c r="L3465" i="1"/>
  <c r="L3467" i="1"/>
  <c r="L3468" i="1"/>
  <c r="K3" i="1"/>
  <c r="K2" i="1"/>
  <c r="K4" i="1"/>
  <c r="K5" i="1"/>
  <c r="K6" i="1"/>
  <c r="K7" i="1"/>
  <c r="K8" i="1"/>
  <c r="K9" i="1"/>
  <c r="K10" i="1"/>
  <c r="K11" i="1"/>
  <c r="K12" i="1"/>
  <c r="K13" i="1"/>
  <c r="K14" i="1"/>
  <c r="K15" i="1"/>
  <c r="K18" i="1"/>
  <c r="K17" i="1"/>
  <c r="K16" i="1"/>
  <c r="K19" i="1"/>
  <c r="K21" i="1"/>
  <c r="K20" i="1"/>
  <c r="K22" i="1"/>
  <c r="K23" i="1"/>
  <c r="K24" i="1"/>
  <c r="K26" i="1"/>
  <c r="K25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3" i="1"/>
  <c r="K44" i="1"/>
  <c r="K42" i="1"/>
  <c r="K45" i="1"/>
  <c r="K47" i="1"/>
  <c r="K46" i="1"/>
  <c r="K48" i="1"/>
  <c r="K49" i="1"/>
  <c r="K50" i="1"/>
  <c r="K51" i="1"/>
  <c r="K52" i="1"/>
  <c r="K55" i="1"/>
  <c r="K54" i="1"/>
  <c r="K56" i="1"/>
  <c r="K53" i="1"/>
  <c r="K58" i="1"/>
  <c r="K59" i="1"/>
  <c r="K60" i="1"/>
  <c r="K57" i="1"/>
  <c r="K61" i="1"/>
  <c r="K66" i="1"/>
  <c r="K62" i="1"/>
  <c r="K64" i="1"/>
  <c r="K63" i="1"/>
  <c r="K65" i="1"/>
  <c r="K67" i="1"/>
  <c r="K70" i="1"/>
  <c r="K69" i="1"/>
  <c r="K68" i="1"/>
  <c r="K73" i="1"/>
  <c r="K74" i="1"/>
  <c r="K71" i="1"/>
  <c r="K75" i="1"/>
  <c r="K72" i="1"/>
  <c r="K76" i="1"/>
  <c r="K78" i="1"/>
  <c r="K77" i="1"/>
  <c r="K79" i="1"/>
  <c r="K80" i="1"/>
  <c r="K83" i="1"/>
  <c r="K81" i="1"/>
  <c r="K84" i="1"/>
  <c r="K85" i="1"/>
  <c r="K82" i="1"/>
  <c r="K87" i="1"/>
  <c r="K86" i="1"/>
  <c r="K88" i="1"/>
  <c r="K89" i="1"/>
  <c r="K91" i="1"/>
  <c r="K90" i="1"/>
  <c r="K92" i="1"/>
  <c r="K94" i="1"/>
  <c r="K95" i="1"/>
  <c r="K96" i="1"/>
  <c r="K93" i="1"/>
  <c r="K97" i="1"/>
  <c r="K98" i="1"/>
  <c r="K99" i="1"/>
  <c r="K100" i="1"/>
  <c r="K101" i="1"/>
  <c r="K102" i="1"/>
  <c r="K103" i="1"/>
  <c r="K106" i="1"/>
  <c r="K104" i="1"/>
  <c r="K105" i="1"/>
  <c r="K108" i="1"/>
  <c r="K107" i="1"/>
  <c r="K109" i="1"/>
  <c r="K110" i="1"/>
  <c r="K111" i="1"/>
  <c r="K112" i="1"/>
  <c r="K113" i="1"/>
  <c r="K114" i="1"/>
  <c r="K115" i="1"/>
  <c r="K117" i="1"/>
  <c r="K116" i="1"/>
  <c r="K119" i="1"/>
  <c r="K118" i="1"/>
  <c r="K120" i="1"/>
  <c r="K121" i="1"/>
  <c r="K122" i="1"/>
  <c r="K124" i="1"/>
  <c r="K123" i="1"/>
  <c r="K125" i="1"/>
  <c r="K126" i="1"/>
  <c r="K127" i="1"/>
  <c r="K128" i="1"/>
  <c r="K130" i="1"/>
  <c r="K129" i="1"/>
  <c r="K132" i="1"/>
  <c r="K131" i="1"/>
  <c r="K133" i="1"/>
  <c r="K134" i="1"/>
  <c r="K135" i="1"/>
  <c r="K136" i="1"/>
  <c r="K138" i="1"/>
  <c r="K137" i="1"/>
  <c r="K139" i="1"/>
  <c r="K140" i="1"/>
  <c r="K141" i="1"/>
  <c r="K143" i="1"/>
  <c r="K142" i="1"/>
  <c r="K144" i="1"/>
  <c r="K145" i="1"/>
  <c r="K146" i="1"/>
  <c r="K147" i="1"/>
  <c r="K148" i="1"/>
  <c r="K149" i="1"/>
  <c r="K150" i="1"/>
  <c r="K152" i="1"/>
  <c r="K153" i="1"/>
  <c r="K151" i="1"/>
  <c r="K154" i="1"/>
  <c r="K155" i="1"/>
  <c r="K156" i="1"/>
  <c r="K157" i="1"/>
  <c r="K158" i="1"/>
  <c r="K159" i="1"/>
  <c r="K161" i="1"/>
  <c r="K160" i="1"/>
  <c r="K162" i="1"/>
  <c r="K163" i="1"/>
  <c r="K165" i="1"/>
  <c r="K164" i="1"/>
  <c r="K166" i="1"/>
  <c r="K169" i="1"/>
  <c r="K167" i="1"/>
  <c r="K168" i="1"/>
  <c r="K171" i="1"/>
  <c r="K172" i="1"/>
  <c r="K170" i="1"/>
  <c r="K173" i="1"/>
  <c r="K174" i="1"/>
  <c r="K175" i="1"/>
  <c r="K176" i="1"/>
  <c r="K177" i="1"/>
  <c r="K178" i="1"/>
  <c r="K180" i="1"/>
  <c r="K179" i="1"/>
  <c r="K182" i="1"/>
  <c r="K181" i="1"/>
  <c r="K183" i="1"/>
  <c r="K184" i="1"/>
  <c r="K185" i="1"/>
  <c r="K186" i="1"/>
  <c r="K187" i="1"/>
  <c r="K188" i="1"/>
  <c r="K189" i="1"/>
  <c r="K190" i="1"/>
  <c r="K191" i="1"/>
  <c r="K193" i="1"/>
  <c r="K192" i="1"/>
  <c r="K194" i="1"/>
  <c r="K195" i="1"/>
  <c r="K196" i="1"/>
  <c r="K198" i="1"/>
  <c r="K197" i="1"/>
  <c r="K199" i="1"/>
  <c r="K201" i="1"/>
  <c r="K200" i="1"/>
  <c r="K203" i="1"/>
  <c r="K202" i="1"/>
  <c r="K204" i="1"/>
  <c r="K205" i="1"/>
  <c r="K206" i="1"/>
  <c r="K207" i="1"/>
  <c r="K208" i="1"/>
  <c r="K209" i="1"/>
  <c r="K211" i="1"/>
  <c r="K212" i="1"/>
  <c r="K214" i="1"/>
  <c r="K213" i="1"/>
  <c r="K215" i="1"/>
  <c r="K216" i="1"/>
  <c r="K220" i="1"/>
  <c r="K219" i="1"/>
  <c r="K218" i="1"/>
  <c r="K221" i="1"/>
  <c r="K217" i="1"/>
  <c r="K223" i="1"/>
  <c r="K222" i="1"/>
  <c r="K224" i="1"/>
  <c r="K226" i="1"/>
  <c r="K225" i="1"/>
  <c r="K227" i="1"/>
  <c r="K228" i="1"/>
  <c r="K230" i="1"/>
  <c r="K229" i="1"/>
  <c r="K231" i="1"/>
  <c r="K233" i="1"/>
  <c r="K232" i="1"/>
  <c r="K234" i="1"/>
  <c r="K235" i="1"/>
  <c r="K236" i="1"/>
  <c r="K238" i="1"/>
  <c r="K237" i="1"/>
  <c r="K239" i="1"/>
  <c r="K240" i="1"/>
  <c r="K241" i="1"/>
  <c r="K242" i="1"/>
  <c r="K243" i="1"/>
  <c r="K244" i="1"/>
  <c r="K245" i="1"/>
  <c r="K246" i="1"/>
  <c r="K247" i="1"/>
  <c r="K248" i="1"/>
  <c r="K249" i="1"/>
  <c r="K251" i="1"/>
  <c r="K250" i="1"/>
  <c r="K252" i="1"/>
  <c r="K254" i="1"/>
  <c r="K253" i="1"/>
  <c r="K255" i="1"/>
  <c r="K256" i="1"/>
  <c r="K257" i="1"/>
  <c r="K258" i="1"/>
  <c r="K259" i="1"/>
  <c r="K260" i="1"/>
  <c r="K261" i="1"/>
  <c r="K262" i="1"/>
  <c r="K263" i="1"/>
  <c r="K264" i="1"/>
  <c r="K265" i="1"/>
  <c r="K267" i="1"/>
  <c r="K266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4" i="1"/>
  <c r="K283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1" i="1"/>
  <c r="K302" i="1"/>
  <c r="K300" i="1"/>
  <c r="K304" i="1"/>
  <c r="K305" i="1"/>
  <c r="K303" i="1"/>
  <c r="K306" i="1"/>
  <c r="K307" i="1"/>
  <c r="K309" i="1"/>
  <c r="K308" i="1"/>
  <c r="K310" i="1"/>
  <c r="K311" i="1"/>
  <c r="K312" i="1"/>
  <c r="K314" i="1"/>
  <c r="K313" i="1"/>
  <c r="K317" i="1"/>
  <c r="K316" i="1"/>
  <c r="K315" i="1"/>
  <c r="K322" i="1"/>
  <c r="K318" i="1"/>
  <c r="K321" i="1"/>
  <c r="K319" i="1"/>
  <c r="K320" i="1"/>
  <c r="K323" i="1"/>
  <c r="K324" i="1"/>
  <c r="K326" i="1"/>
  <c r="K325" i="1"/>
  <c r="K327" i="1"/>
  <c r="K329" i="1"/>
  <c r="K330" i="1"/>
  <c r="K331" i="1"/>
  <c r="K328" i="1"/>
  <c r="K332" i="1"/>
  <c r="K334" i="1"/>
  <c r="K333" i="1"/>
  <c r="K335" i="1"/>
  <c r="K338" i="1"/>
  <c r="K339" i="1"/>
  <c r="K336" i="1"/>
  <c r="K337" i="1"/>
  <c r="K340" i="1"/>
  <c r="K343" i="1"/>
  <c r="K344" i="1"/>
  <c r="K341" i="1"/>
  <c r="K342" i="1"/>
  <c r="K348" i="1"/>
  <c r="K345" i="1"/>
  <c r="K349" i="1"/>
  <c r="K347" i="1"/>
  <c r="K351" i="1"/>
  <c r="K346" i="1"/>
  <c r="K350" i="1"/>
  <c r="K352" i="1"/>
  <c r="K353" i="1"/>
  <c r="K354" i="1"/>
  <c r="K355" i="1"/>
  <c r="K359" i="1"/>
  <c r="K358" i="1"/>
  <c r="K357" i="1"/>
  <c r="K356" i="1"/>
  <c r="K361" i="1"/>
  <c r="K362" i="1"/>
  <c r="K363" i="1"/>
  <c r="K360" i="1"/>
  <c r="K364" i="1"/>
  <c r="K365" i="1"/>
  <c r="K366" i="1"/>
  <c r="K368" i="1"/>
  <c r="K369" i="1"/>
  <c r="K370" i="1"/>
  <c r="K367" i="1"/>
  <c r="K372" i="1"/>
  <c r="K374" i="1"/>
  <c r="K375" i="1"/>
  <c r="K373" i="1"/>
  <c r="K377" i="1"/>
  <c r="K378" i="1"/>
  <c r="K376" i="1"/>
  <c r="K379" i="1"/>
  <c r="K380" i="1"/>
  <c r="K381" i="1"/>
  <c r="K383" i="1"/>
  <c r="K382" i="1"/>
  <c r="K385" i="1"/>
  <c r="K384" i="1"/>
  <c r="K388" i="1"/>
  <c r="K387" i="1"/>
  <c r="K386" i="1"/>
  <c r="K389" i="1"/>
  <c r="K390" i="1"/>
  <c r="K391" i="1"/>
  <c r="K392" i="1"/>
  <c r="K393" i="1"/>
  <c r="K394" i="1"/>
  <c r="K395" i="1"/>
  <c r="K396" i="1"/>
  <c r="K397" i="1"/>
  <c r="K399" i="1"/>
  <c r="K398" i="1"/>
  <c r="K402" i="1"/>
  <c r="K400" i="1"/>
  <c r="K401" i="1"/>
  <c r="K404" i="1"/>
  <c r="K403" i="1"/>
  <c r="K405" i="1"/>
  <c r="K406" i="1"/>
  <c r="K407" i="1"/>
  <c r="K408" i="1"/>
  <c r="K409" i="1"/>
  <c r="K411" i="1"/>
  <c r="K410" i="1"/>
  <c r="K412" i="1"/>
  <c r="K413" i="1"/>
  <c r="K414" i="1"/>
  <c r="K416" i="1"/>
  <c r="K415" i="1"/>
  <c r="K419" i="1"/>
  <c r="K417" i="1"/>
  <c r="K420" i="1"/>
  <c r="K418" i="1"/>
  <c r="K422" i="1"/>
  <c r="K421" i="1"/>
  <c r="K424" i="1"/>
  <c r="K423" i="1"/>
  <c r="K426" i="1"/>
  <c r="K425" i="1"/>
  <c r="K427" i="1"/>
  <c r="K428" i="1"/>
  <c r="K430" i="1"/>
  <c r="K429" i="1"/>
  <c r="K431" i="1"/>
  <c r="K433" i="1"/>
  <c r="K432" i="1"/>
  <c r="K435" i="1"/>
  <c r="K434" i="1"/>
  <c r="K437" i="1"/>
  <c r="K438" i="1"/>
  <c r="K436" i="1"/>
  <c r="K440" i="1"/>
  <c r="K439" i="1"/>
  <c r="K441" i="1"/>
  <c r="K442" i="1"/>
  <c r="K444" i="1"/>
  <c r="K443" i="1"/>
  <c r="K445" i="1"/>
  <c r="K447" i="1"/>
  <c r="K448" i="1"/>
  <c r="K446" i="1"/>
  <c r="K449" i="1"/>
  <c r="K450" i="1"/>
  <c r="K451" i="1"/>
  <c r="K453" i="1"/>
  <c r="K452" i="1"/>
  <c r="K454" i="1"/>
  <c r="K455" i="1"/>
  <c r="K458" i="1"/>
  <c r="K457" i="1"/>
  <c r="K456" i="1"/>
  <c r="K460" i="1"/>
  <c r="K459" i="1"/>
  <c r="K461" i="1"/>
  <c r="K462" i="1"/>
  <c r="K463" i="1"/>
  <c r="K464" i="1"/>
  <c r="K465" i="1"/>
  <c r="K467" i="1"/>
  <c r="K466" i="1"/>
  <c r="K468" i="1"/>
  <c r="K470" i="1"/>
  <c r="K471" i="1"/>
  <c r="K469" i="1"/>
  <c r="K472" i="1"/>
  <c r="K473" i="1"/>
  <c r="K474" i="1"/>
  <c r="K475" i="1"/>
  <c r="K476" i="1"/>
  <c r="K477" i="1"/>
  <c r="K478" i="1"/>
  <c r="K479" i="1"/>
  <c r="K480" i="1"/>
  <c r="K481" i="1"/>
  <c r="K484" i="1"/>
  <c r="K482" i="1"/>
  <c r="K483" i="1"/>
  <c r="K485" i="1"/>
  <c r="K486" i="1"/>
  <c r="K487" i="1"/>
  <c r="K489" i="1"/>
  <c r="K488" i="1"/>
  <c r="K490" i="1"/>
  <c r="K491" i="1"/>
  <c r="K492" i="1"/>
  <c r="K493" i="1"/>
  <c r="K494" i="1"/>
  <c r="K495" i="1"/>
  <c r="K496" i="1"/>
  <c r="K497" i="1"/>
  <c r="K498" i="1"/>
  <c r="K499" i="1"/>
  <c r="K502" i="1"/>
  <c r="K501" i="1"/>
  <c r="K500" i="1"/>
  <c r="K505" i="1"/>
  <c r="K504" i="1"/>
  <c r="K503" i="1"/>
  <c r="K506" i="1"/>
  <c r="K507" i="1"/>
  <c r="K509" i="1"/>
  <c r="K508" i="1"/>
  <c r="K510" i="1"/>
  <c r="K511" i="1"/>
  <c r="K512" i="1"/>
  <c r="K513" i="1"/>
  <c r="K514" i="1"/>
  <c r="K515" i="1"/>
  <c r="K516" i="1"/>
  <c r="K518" i="1"/>
  <c r="K517" i="1"/>
  <c r="K519" i="1"/>
  <c r="K520" i="1"/>
  <c r="K522" i="1"/>
  <c r="K521" i="1"/>
  <c r="K523" i="1"/>
  <c r="K526" i="1"/>
  <c r="K527" i="1"/>
  <c r="K524" i="1"/>
  <c r="K525" i="1"/>
  <c r="K530" i="1"/>
  <c r="K532" i="1"/>
  <c r="K533" i="1"/>
  <c r="K529" i="1"/>
  <c r="K531" i="1"/>
  <c r="K528" i="1"/>
  <c r="K534" i="1"/>
  <c r="K536" i="1"/>
  <c r="K535" i="1"/>
  <c r="K537" i="1"/>
  <c r="K538" i="1"/>
  <c r="K539" i="1"/>
  <c r="K540" i="1"/>
  <c r="K542" i="1"/>
  <c r="K541" i="1"/>
  <c r="K547" i="1"/>
  <c r="K543" i="1"/>
  <c r="K546" i="1"/>
  <c r="K545" i="1"/>
  <c r="K544" i="1"/>
  <c r="K548" i="1"/>
  <c r="K550" i="1"/>
  <c r="K549" i="1"/>
  <c r="K551" i="1"/>
  <c r="K552" i="1"/>
  <c r="K555" i="1"/>
  <c r="K557" i="1"/>
  <c r="K553" i="1"/>
  <c r="K559" i="1"/>
  <c r="K560" i="1"/>
  <c r="K558" i="1"/>
  <c r="K554" i="1"/>
  <c r="K556" i="1"/>
  <c r="K562" i="1"/>
  <c r="K563" i="1"/>
  <c r="K561" i="1"/>
  <c r="K564" i="1"/>
  <c r="K567" i="1"/>
  <c r="K566" i="1"/>
  <c r="K565" i="1"/>
  <c r="K569" i="1"/>
  <c r="K571" i="1"/>
  <c r="K568" i="1"/>
  <c r="K570" i="1"/>
  <c r="K573" i="1"/>
  <c r="K572" i="1"/>
  <c r="K574" i="1"/>
  <c r="K576" i="1"/>
  <c r="K578" i="1"/>
  <c r="K580" i="1"/>
  <c r="K579" i="1"/>
  <c r="K577" i="1"/>
  <c r="K575" i="1"/>
  <c r="K581" i="1"/>
  <c r="K583" i="1"/>
  <c r="K582" i="1"/>
  <c r="K584" i="1"/>
  <c r="K586" i="1"/>
  <c r="K585" i="1"/>
  <c r="K587" i="1"/>
  <c r="K588" i="1"/>
  <c r="K591" i="1"/>
  <c r="K590" i="1"/>
  <c r="K593" i="1"/>
  <c r="K592" i="1"/>
  <c r="K589" i="1"/>
  <c r="K595" i="1"/>
  <c r="K600" i="1"/>
  <c r="K597" i="1"/>
  <c r="K594" i="1"/>
  <c r="K596" i="1"/>
  <c r="K598" i="1"/>
  <c r="K599" i="1"/>
  <c r="K601" i="1"/>
  <c r="K602" i="1"/>
  <c r="K603" i="1"/>
  <c r="K604" i="1"/>
  <c r="K606" i="1"/>
  <c r="K607" i="1"/>
  <c r="K605" i="1"/>
  <c r="K608" i="1"/>
  <c r="K609" i="1"/>
  <c r="K612" i="1"/>
  <c r="K611" i="1"/>
  <c r="K610" i="1"/>
  <c r="K613" i="1"/>
  <c r="K614" i="1"/>
  <c r="K615" i="1"/>
  <c r="K616" i="1"/>
  <c r="K617" i="1"/>
  <c r="K619" i="1"/>
  <c r="K618" i="1"/>
  <c r="K620" i="1"/>
  <c r="K621" i="1"/>
  <c r="K622" i="1"/>
  <c r="K624" i="1"/>
  <c r="K623" i="1"/>
  <c r="K625" i="1"/>
  <c r="K626" i="1"/>
  <c r="K627" i="1"/>
  <c r="K628" i="1"/>
  <c r="K630" i="1"/>
  <c r="K629" i="1"/>
  <c r="K631" i="1"/>
  <c r="K633" i="1"/>
  <c r="K632" i="1"/>
  <c r="K634" i="1"/>
  <c r="K635" i="1"/>
  <c r="K636" i="1"/>
  <c r="K637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4" i="1"/>
  <c r="K653" i="1"/>
  <c r="K655" i="1"/>
  <c r="K657" i="1"/>
  <c r="K656" i="1"/>
  <c r="K659" i="1"/>
  <c r="K658" i="1"/>
  <c r="K660" i="1"/>
  <c r="K665" i="1"/>
  <c r="K663" i="1"/>
  <c r="K662" i="1"/>
  <c r="K664" i="1"/>
  <c r="K661" i="1"/>
  <c r="K666" i="1"/>
  <c r="K667" i="1"/>
  <c r="K670" i="1"/>
  <c r="K668" i="1"/>
  <c r="K669" i="1"/>
  <c r="K673" i="1"/>
  <c r="K677" i="1"/>
  <c r="K679" i="1"/>
  <c r="K681" i="1"/>
  <c r="K675" i="1"/>
  <c r="K672" i="1"/>
  <c r="K674" i="1"/>
  <c r="K678" i="1"/>
  <c r="K680" i="1"/>
  <c r="K671" i="1"/>
  <c r="K676" i="1"/>
  <c r="K683" i="1"/>
  <c r="K682" i="1"/>
  <c r="K684" i="1"/>
  <c r="K686" i="1"/>
  <c r="K685" i="1"/>
  <c r="K689" i="1"/>
  <c r="K688" i="1"/>
  <c r="K687" i="1"/>
  <c r="K693" i="1"/>
  <c r="K691" i="1"/>
  <c r="K690" i="1"/>
  <c r="K694" i="1"/>
  <c r="K692" i="1"/>
  <c r="K695" i="1"/>
  <c r="K697" i="1"/>
  <c r="K696" i="1"/>
  <c r="K726" i="1"/>
  <c r="K723" i="1"/>
  <c r="K714" i="1"/>
  <c r="K708" i="1"/>
  <c r="K721" i="1"/>
  <c r="K729" i="1"/>
  <c r="K698" i="1"/>
  <c r="K700" i="1"/>
  <c r="K728" i="1"/>
  <c r="K722" i="1"/>
  <c r="K716" i="1"/>
  <c r="K705" i="1"/>
  <c r="K702" i="1"/>
  <c r="K704" i="1"/>
  <c r="K713" i="1"/>
  <c r="K724" i="1"/>
  <c r="K718" i="1"/>
  <c r="K711" i="1"/>
  <c r="K703" i="1"/>
  <c r="K699" i="1"/>
  <c r="K715" i="1"/>
  <c r="K707" i="1"/>
  <c r="K717" i="1"/>
  <c r="K710" i="1"/>
  <c r="K709" i="1"/>
  <c r="K719" i="1"/>
  <c r="K706" i="1"/>
  <c r="K701" i="1"/>
  <c r="K727" i="1"/>
  <c r="K725" i="1"/>
  <c r="K720" i="1"/>
  <c r="K712" i="1"/>
  <c r="K730" i="1"/>
  <c r="K733" i="1"/>
  <c r="K732" i="1"/>
  <c r="K731" i="1"/>
  <c r="K734" i="1"/>
  <c r="K735" i="1"/>
  <c r="K737" i="1"/>
  <c r="K738" i="1"/>
  <c r="K739" i="1"/>
  <c r="K736" i="1"/>
  <c r="K740" i="1"/>
  <c r="K741" i="1"/>
  <c r="K743" i="1"/>
  <c r="K744" i="1"/>
  <c r="K745" i="1"/>
  <c r="K742" i="1"/>
  <c r="K746" i="1"/>
  <c r="K747" i="1"/>
  <c r="K748" i="1"/>
  <c r="K749" i="1"/>
  <c r="K750" i="1"/>
  <c r="K752" i="1"/>
  <c r="K751" i="1"/>
  <c r="K754" i="1"/>
  <c r="K753" i="1"/>
  <c r="K755" i="1"/>
  <c r="K756" i="1"/>
  <c r="K757" i="1"/>
  <c r="K758" i="1"/>
  <c r="K760" i="1"/>
  <c r="K759" i="1"/>
  <c r="K763" i="1"/>
  <c r="K762" i="1"/>
  <c r="K761" i="1"/>
  <c r="K766" i="1"/>
  <c r="K764" i="1"/>
  <c r="K765" i="1"/>
  <c r="K767" i="1"/>
  <c r="K768" i="1"/>
  <c r="K769" i="1"/>
  <c r="K770" i="1"/>
  <c r="K772" i="1"/>
  <c r="K771" i="1"/>
  <c r="K773" i="1"/>
  <c r="K775" i="1"/>
  <c r="K776" i="1"/>
  <c r="K774" i="1"/>
  <c r="K777" i="1"/>
  <c r="K778" i="1"/>
  <c r="K779" i="1"/>
  <c r="K781" i="1"/>
  <c r="K780" i="1"/>
  <c r="K782" i="1"/>
  <c r="K784" i="1"/>
  <c r="K785" i="1"/>
  <c r="K786" i="1"/>
  <c r="K787" i="1"/>
  <c r="K783" i="1"/>
  <c r="K788" i="1"/>
  <c r="K790" i="1"/>
  <c r="K791" i="1"/>
  <c r="K789" i="1"/>
  <c r="K792" i="1"/>
  <c r="K793" i="1"/>
  <c r="K795" i="1"/>
  <c r="K794" i="1"/>
  <c r="K796" i="1"/>
  <c r="K797" i="1"/>
  <c r="K798" i="1"/>
  <c r="K799" i="1"/>
  <c r="K801" i="1"/>
  <c r="K800" i="1"/>
  <c r="K804" i="1"/>
  <c r="K805" i="1"/>
  <c r="K802" i="1"/>
  <c r="K803" i="1"/>
  <c r="K806" i="1"/>
  <c r="K808" i="1"/>
  <c r="K807" i="1"/>
  <c r="K809" i="1"/>
  <c r="K810" i="1"/>
  <c r="K811" i="1"/>
  <c r="K813" i="1"/>
  <c r="K812" i="1"/>
  <c r="K814" i="1"/>
  <c r="K815" i="1"/>
  <c r="K817" i="1"/>
  <c r="K816" i="1"/>
  <c r="K818" i="1"/>
  <c r="K821" i="1"/>
  <c r="K819" i="1"/>
  <c r="K820" i="1"/>
  <c r="K822" i="1"/>
  <c r="K823" i="1"/>
  <c r="K824" i="1"/>
  <c r="K825" i="1"/>
  <c r="K826" i="1"/>
  <c r="K827" i="1"/>
  <c r="K828" i="1"/>
  <c r="K829" i="1"/>
  <c r="K830" i="1"/>
  <c r="K832" i="1"/>
  <c r="K831" i="1"/>
  <c r="K833" i="1"/>
  <c r="K834" i="1"/>
  <c r="K836" i="1"/>
  <c r="K835" i="1"/>
  <c r="K837" i="1"/>
  <c r="K838" i="1"/>
  <c r="K839" i="1"/>
  <c r="K840" i="1"/>
  <c r="K841" i="1"/>
  <c r="K844" i="1"/>
  <c r="K845" i="1"/>
  <c r="K843" i="1"/>
  <c r="K846" i="1"/>
  <c r="K842" i="1"/>
  <c r="K847" i="1"/>
  <c r="K848" i="1"/>
  <c r="K850" i="1"/>
  <c r="K849" i="1"/>
  <c r="K851" i="1"/>
  <c r="K852" i="1"/>
  <c r="K853" i="1"/>
  <c r="K855" i="1"/>
  <c r="K854" i="1"/>
  <c r="K856" i="1"/>
  <c r="K858" i="1"/>
  <c r="K860" i="1"/>
  <c r="K859" i="1"/>
  <c r="K857" i="1"/>
  <c r="K862" i="1"/>
  <c r="K861" i="1"/>
  <c r="K863" i="1"/>
  <c r="K864" i="1"/>
  <c r="K865" i="1"/>
  <c r="K867" i="1"/>
  <c r="K866" i="1"/>
  <c r="K868" i="1"/>
  <c r="K869" i="1"/>
  <c r="K870" i="1"/>
  <c r="K871" i="1"/>
  <c r="K874" i="1"/>
  <c r="K872" i="1"/>
  <c r="K875" i="1"/>
  <c r="K873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3" i="1"/>
  <c r="K892" i="1"/>
  <c r="K894" i="1"/>
  <c r="K895" i="1"/>
  <c r="K897" i="1"/>
  <c r="K896" i="1"/>
  <c r="K898" i="1"/>
  <c r="K899" i="1"/>
  <c r="K900" i="1"/>
  <c r="K901" i="1"/>
  <c r="K903" i="1"/>
  <c r="K902" i="1"/>
  <c r="K904" i="1"/>
  <c r="K906" i="1"/>
  <c r="K905" i="1"/>
  <c r="K908" i="1"/>
  <c r="K909" i="1"/>
  <c r="K907" i="1"/>
  <c r="K910" i="1"/>
  <c r="K912" i="1"/>
  <c r="K911" i="1"/>
  <c r="K914" i="1"/>
  <c r="K915" i="1"/>
  <c r="K913" i="1"/>
  <c r="K920" i="1"/>
  <c r="K918" i="1"/>
  <c r="K916" i="1"/>
  <c r="K917" i="1"/>
  <c r="K919" i="1"/>
  <c r="K922" i="1"/>
  <c r="K921" i="1"/>
  <c r="K923" i="1"/>
  <c r="K924" i="1"/>
  <c r="K925" i="1"/>
  <c r="K926" i="1"/>
  <c r="K927" i="1"/>
  <c r="K930" i="1"/>
  <c r="K929" i="1"/>
  <c r="K928" i="1"/>
  <c r="K931" i="1"/>
  <c r="K932" i="1"/>
  <c r="K933" i="1"/>
  <c r="K934" i="1"/>
  <c r="K936" i="1"/>
  <c r="K935" i="1"/>
  <c r="K937" i="1"/>
  <c r="K939" i="1"/>
  <c r="K938" i="1"/>
  <c r="K940" i="1"/>
  <c r="K941" i="1"/>
  <c r="K942" i="1"/>
  <c r="K943" i="1"/>
  <c r="K944" i="1"/>
  <c r="K945" i="1"/>
  <c r="K948" i="1"/>
  <c r="K949" i="1"/>
  <c r="K946" i="1"/>
  <c r="K947" i="1"/>
  <c r="K953" i="1"/>
  <c r="K955" i="1"/>
  <c r="K954" i="1"/>
  <c r="K951" i="1"/>
  <c r="K950" i="1"/>
  <c r="K952" i="1"/>
  <c r="K957" i="1"/>
  <c r="K956" i="1"/>
  <c r="K959" i="1"/>
  <c r="K958" i="1"/>
  <c r="K961" i="1"/>
  <c r="K960" i="1"/>
  <c r="K962" i="1"/>
  <c r="K965" i="1"/>
  <c r="K964" i="1"/>
  <c r="K963" i="1"/>
  <c r="K966" i="1"/>
  <c r="K969" i="1"/>
  <c r="K968" i="1"/>
  <c r="K967" i="1"/>
  <c r="K970" i="1"/>
  <c r="K971" i="1"/>
  <c r="K973" i="1"/>
  <c r="K972" i="1"/>
  <c r="K974" i="1"/>
  <c r="K976" i="1"/>
  <c r="K975" i="1"/>
  <c r="K979" i="1"/>
  <c r="K980" i="1"/>
  <c r="K978" i="1"/>
  <c r="K977" i="1"/>
  <c r="K987" i="1"/>
  <c r="K988" i="1"/>
  <c r="K981" i="1"/>
  <c r="K983" i="1"/>
  <c r="K985" i="1"/>
  <c r="K982" i="1"/>
  <c r="K986" i="1"/>
  <c r="K984" i="1"/>
  <c r="K995" i="1"/>
  <c r="K989" i="1"/>
  <c r="K991" i="1"/>
  <c r="K992" i="1"/>
  <c r="K993" i="1"/>
  <c r="K990" i="1"/>
  <c r="K996" i="1"/>
  <c r="K994" i="1"/>
  <c r="K998" i="1"/>
  <c r="K999" i="1"/>
  <c r="K1002" i="1"/>
  <c r="K997" i="1"/>
  <c r="K1001" i="1"/>
  <c r="K1000" i="1"/>
  <c r="K1006" i="1"/>
  <c r="K1003" i="1"/>
  <c r="K1007" i="1"/>
  <c r="K1009" i="1"/>
  <c r="K1005" i="1"/>
  <c r="K1012" i="1"/>
  <c r="K1011" i="1"/>
  <c r="K1004" i="1"/>
  <c r="K1008" i="1"/>
  <c r="K1010" i="1"/>
  <c r="K1017" i="1"/>
  <c r="K1015" i="1"/>
  <c r="K1020" i="1"/>
  <c r="K1019" i="1"/>
  <c r="K1018" i="1"/>
  <c r="K1013" i="1"/>
  <c r="K1016" i="1"/>
  <c r="K1027" i="1"/>
  <c r="K1025" i="1"/>
  <c r="K1029" i="1"/>
  <c r="K1026" i="1"/>
  <c r="K1028" i="1"/>
  <c r="K1022" i="1"/>
  <c r="K1021" i="1"/>
  <c r="K1024" i="1"/>
  <c r="K1030" i="1"/>
  <c r="K1023" i="1"/>
  <c r="K1034" i="1"/>
  <c r="K1037" i="1"/>
  <c r="K1036" i="1"/>
  <c r="K1041" i="1"/>
  <c r="K1042" i="1"/>
  <c r="K1039" i="1"/>
  <c r="K1040" i="1"/>
  <c r="K1035" i="1"/>
  <c r="K1031" i="1"/>
  <c r="K1033" i="1"/>
  <c r="K1043" i="1"/>
  <c r="K1038" i="1"/>
  <c r="K1032" i="1"/>
  <c r="K1049" i="1"/>
  <c r="K1048" i="1"/>
  <c r="K1050" i="1"/>
  <c r="K1046" i="1"/>
  <c r="K1044" i="1"/>
  <c r="K1047" i="1"/>
  <c r="K1045" i="1"/>
  <c r="K1054" i="1"/>
  <c r="K1055" i="1"/>
  <c r="K1052" i="1"/>
  <c r="K1053" i="1"/>
  <c r="K1051" i="1"/>
  <c r="K1057" i="1"/>
  <c r="K1056" i="1"/>
  <c r="K1059" i="1"/>
  <c r="K1060" i="1"/>
  <c r="K1058" i="1"/>
  <c r="K1064" i="1"/>
  <c r="K1065" i="1"/>
  <c r="K1067" i="1"/>
  <c r="K1062" i="1"/>
  <c r="K1061" i="1"/>
  <c r="K1066" i="1"/>
  <c r="K1063" i="1"/>
  <c r="K1068" i="1"/>
  <c r="K1073" i="1"/>
  <c r="K1074" i="1"/>
  <c r="K1076" i="1"/>
  <c r="K1075" i="1"/>
  <c r="K1069" i="1"/>
  <c r="K1070" i="1"/>
  <c r="K1072" i="1"/>
  <c r="K1071" i="1"/>
  <c r="K1082" i="1"/>
  <c r="K1079" i="1"/>
  <c r="K1084" i="1"/>
  <c r="K1077" i="1"/>
  <c r="K1081" i="1"/>
  <c r="K1078" i="1"/>
  <c r="K1083" i="1"/>
  <c r="K1080" i="1"/>
  <c r="K1085" i="1"/>
  <c r="K1090" i="1"/>
  <c r="K1091" i="1"/>
  <c r="K1088" i="1"/>
  <c r="K1087" i="1"/>
  <c r="K1089" i="1"/>
  <c r="K1086" i="1"/>
  <c r="K1094" i="1"/>
  <c r="K1095" i="1"/>
  <c r="K1093" i="1"/>
  <c r="K1096" i="1"/>
  <c r="K1092" i="1"/>
  <c r="K1099" i="1"/>
  <c r="K1105" i="1"/>
  <c r="K1102" i="1"/>
  <c r="K1101" i="1"/>
  <c r="K1098" i="1"/>
  <c r="K1100" i="1"/>
  <c r="K1106" i="1"/>
  <c r="K1104" i="1"/>
  <c r="K1097" i="1"/>
  <c r="K1107" i="1"/>
  <c r="K1103" i="1"/>
  <c r="K1108" i="1"/>
  <c r="K1110" i="1"/>
  <c r="K1109" i="1"/>
  <c r="K1111" i="1"/>
  <c r="K1113" i="1"/>
  <c r="K1115" i="1"/>
  <c r="K1112" i="1"/>
  <c r="K1116" i="1"/>
  <c r="K1114" i="1"/>
  <c r="K1121" i="1"/>
  <c r="K1127" i="1"/>
  <c r="K1118" i="1"/>
  <c r="K1120" i="1"/>
  <c r="K1123" i="1"/>
  <c r="K1124" i="1"/>
  <c r="K1119" i="1"/>
  <c r="K1126" i="1"/>
  <c r="K1117" i="1"/>
  <c r="K1125" i="1"/>
  <c r="K1122" i="1"/>
  <c r="K1131" i="1"/>
  <c r="K1128" i="1"/>
  <c r="K1129" i="1"/>
  <c r="K1130" i="1"/>
  <c r="K1132" i="1"/>
  <c r="K1135" i="1"/>
  <c r="K1134" i="1"/>
  <c r="K1136" i="1"/>
  <c r="K1133" i="1"/>
  <c r="K1137" i="1"/>
  <c r="K1138" i="1"/>
  <c r="K1139" i="1"/>
  <c r="K1143" i="1"/>
  <c r="K1144" i="1"/>
  <c r="K1142" i="1"/>
  <c r="K1141" i="1"/>
  <c r="K1140" i="1"/>
  <c r="K1149" i="1"/>
  <c r="K1148" i="1"/>
  <c r="K1145" i="1"/>
  <c r="K1147" i="1"/>
  <c r="K1146" i="1"/>
  <c r="K1152" i="1"/>
  <c r="K1151" i="1"/>
  <c r="K1153" i="1"/>
  <c r="K1150" i="1"/>
  <c r="K1155" i="1"/>
  <c r="K1154" i="1"/>
  <c r="K1157" i="1"/>
  <c r="K1156" i="1"/>
  <c r="K1159" i="1"/>
  <c r="K1158" i="1"/>
  <c r="K1161" i="1"/>
  <c r="K1160" i="1"/>
  <c r="K1162" i="1"/>
  <c r="K1163" i="1"/>
  <c r="K1167" i="1"/>
  <c r="K1166" i="1"/>
  <c r="K1164" i="1"/>
  <c r="K1165" i="1"/>
  <c r="K1168" i="1"/>
  <c r="K1171" i="1"/>
  <c r="K1174" i="1"/>
  <c r="K1175" i="1"/>
  <c r="K1173" i="1"/>
  <c r="K1169" i="1"/>
  <c r="K1172" i="1"/>
  <c r="K1170" i="1"/>
  <c r="K1177" i="1"/>
  <c r="K1176" i="1"/>
  <c r="K1179" i="1"/>
  <c r="K1178" i="1"/>
  <c r="K1180" i="1"/>
  <c r="K1181" i="1"/>
  <c r="K1182" i="1"/>
  <c r="K1184" i="1"/>
  <c r="K1183" i="1"/>
  <c r="K1185" i="1"/>
  <c r="K1187" i="1"/>
  <c r="K1186" i="1"/>
  <c r="K1188" i="1"/>
  <c r="K1189" i="1"/>
  <c r="K1190" i="1"/>
  <c r="K1191" i="1"/>
  <c r="K1195" i="1"/>
  <c r="K1197" i="1"/>
  <c r="K1194" i="1"/>
  <c r="K1192" i="1"/>
  <c r="K1193" i="1"/>
  <c r="K1196" i="1"/>
  <c r="K1198" i="1"/>
  <c r="K1200" i="1"/>
  <c r="K1199" i="1"/>
  <c r="K1202" i="1"/>
  <c r="K1204" i="1"/>
  <c r="K1203" i="1"/>
  <c r="K1201" i="1"/>
  <c r="K1206" i="1"/>
  <c r="K1207" i="1"/>
  <c r="K1208" i="1"/>
  <c r="K1205" i="1"/>
  <c r="K1209" i="1"/>
  <c r="K1211" i="1"/>
  <c r="K1210" i="1"/>
  <c r="K1212" i="1"/>
  <c r="K1215" i="1"/>
  <c r="K1214" i="1"/>
  <c r="K1213" i="1"/>
  <c r="K1221" i="1"/>
  <c r="K1216" i="1"/>
  <c r="K1223" i="1"/>
  <c r="K1217" i="1"/>
  <c r="K1219" i="1"/>
  <c r="K1218" i="1"/>
  <c r="K1220" i="1"/>
  <c r="K1222" i="1"/>
  <c r="K1231" i="1"/>
  <c r="K1228" i="1"/>
  <c r="K1230" i="1"/>
  <c r="K1229" i="1"/>
  <c r="K1227" i="1"/>
  <c r="K1225" i="1"/>
  <c r="K1226" i="1"/>
  <c r="K1232" i="1"/>
  <c r="K1224" i="1"/>
  <c r="K1233" i="1"/>
  <c r="K1236" i="1"/>
  <c r="K1238" i="1"/>
  <c r="K1234" i="1"/>
  <c r="K1235" i="1"/>
  <c r="K1237" i="1"/>
  <c r="K1243" i="1"/>
  <c r="K1246" i="1"/>
  <c r="K1244" i="1"/>
  <c r="K1248" i="1"/>
  <c r="K1247" i="1"/>
  <c r="K1241" i="1"/>
  <c r="K1249" i="1"/>
  <c r="K1239" i="1"/>
  <c r="K1240" i="1"/>
  <c r="K1242" i="1"/>
  <c r="K1245" i="1"/>
  <c r="K1257" i="1"/>
  <c r="K1251" i="1"/>
  <c r="K1255" i="1"/>
  <c r="K1254" i="1"/>
  <c r="K1250" i="1"/>
  <c r="K1253" i="1"/>
  <c r="K1256" i="1"/>
  <c r="K1252" i="1"/>
  <c r="K1262" i="1"/>
  <c r="K1258" i="1"/>
  <c r="K1261" i="1"/>
  <c r="K1259" i="1"/>
  <c r="K1260" i="1"/>
  <c r="K1270" i="1"/>
  <c r="K1264" i="1"/>
  <c r="K1268" i="1"/>
  <c r="K1263" i="1"/>
  <c r="K1272" i="1"/>
  <c r="K1271" i="1"/>
  <c r="K1267" i="1"/>
  <c r="K1266" i="1"/>
  <c r="K1265" i="1"/>
  <c r="K1269" i="1"/>
  <c r="K1275" i="1"/>
  <c r="K1274" i="1"/>
  <c r="K1273" i="1"/>
  <c r="K1278" i="1"/>
  <c r="K1280" i="1"/>
  <c r="K1277" i="1"/>
  <c r="K1276" i="1"/>
  <c r="K1279" i="1"/>
  <c r="K1283" i="1"/>
  <c r="K1286" i="1"/>
  <c r="K1284" i="1"/>
  <c r="K1282" i="1"/>
  <c r="K1285" i="1"/>
  <c r="K1281" i="1"/>
  <c r="K1287" i="1"/>
  <c r="K1292" i="1"/>
  <c r="K1289" i="1"/>
  <c r="K1291" i="1"/>
  <c r="K1288" i="1"/>
  <c r="K1290" i="1"/>
  <c r="K1293" i="1"/>
  <c r="K1294" i="1"/>
  <c r="K1295" i="1"/>
  <c r="K1296" i="1"/>
  <c r="K1297" i="1"/>
  <c r="K1298" i="1"/>
  <c r="K1299" i="1"/>
  <c r="K1300" i="1"/>
  <c r="K1301" i="1"/>
  <c r="K1303" i="1"/>
  <c r="K1304" i="1"/>
  <c r="K1302" i="1"/>
  <c r="K1305" i="1"/>
  <c r="K1307" i="1"/>
  <c r="K1308" i="1"/>
  <c r="K1306" i="1"/>
  <c r="K1309" i="1"/>
  <c r="K1311" i="1"/>
  <c r="K1310" i="1"/>
  <c r="K1313" i="1"/>
  <c r="K1312" i="1"/>
  <c r="K1314" i="1"/>
  <c r="K1315" i="1"/>
  <c r="K1318" i="1"/>
  <c r="K1320" i="1"/>
  <c r="K1316" i="1"/>
  <c r="K1319" i="1"/>
  <c r="K1321" i="1"/>
  <c r="K1317" i="1"/>
  <c r="K1324" i="1"/>
  <c r="K1322" i="1"/>
  <c r="K1323" i="1"/>
  <c r="K1325" i="1"/>
  <c r="K1327" i="1"/>
  <c r="K1326" i="1"/>
  <c r="K1329" i="1"/>
  <c r="K1330" i="1"/>
  <c r="K1331" i="1"/>
  <c r="K1328" i="1"/>
  <c r="K1335" i="1"/>
  <c r="K1332" i="1"/>
  <c r="K1333" i="1"/>
  <c r="K1334" i="1"/>
  <c r="K1336" i="1"/>
  <c r="K1339" i="1"/>
  <c r="K1337" i="1"/>
  <c r="K1341" i="1"/>
  <c r="K1342" i="1"/>
  <c r="K1338" i="1"/>
  <c r="K1343" i="1"/>
  <c r="K1340" i="1"/>
  <c r="K1344" i="1"/>
  <c r="K1346" i="1"/>
  <c r="K1347" i="1"/>
  <c r="K1348" i="1"/>
  <c r="K1345" i="1"/>
  <c r="K1349" i="1"/>
  <c r="K1350" i="1"/>
  <c r="K1351" i="1"/>
  <c r="K1353" i="1"/>
  <c r="K1352" i="1"/>
  <c r="K1356" i="1"/>
  <c r="K1357" i="1"/>
  <c r="K1355" i="1"/>
  <c r="K1354" i="1"/>
  <c r="K1358" i="1"/>
  <c r="K1359" i="1"/>
  <c r="K1363" i="1"/>
  <c r="K1364" i="1"/>
  <c r="K1361" i="1"/>
  <c r="K1362" i="1"/>
  <c r="K1365" i="1"/>
  <c r="K1360" i="1"/>
  <c r="K1366" i="1"/>
  <c r="K1372" i="1"/>
  <c r="K1367" i="1"/>
  <c r="K1371" i="1"/>
  <c r="K1370" i="1"/>
  <c r="K1373" i="1"/>
  <c r="K1369" i="1"/>
  <c r="K1368" i="1"/>
  <c r="K1375" i="1"/>
  <c r="K1376" i="1"/>
  <c r="K1377" i="1"/>
  <c r="K1374" i="1"/>
  <c r="K1380" i="1"/>
  <c r="K1378" i="1"/>
  <c r="K1379" i="1"/>
  <c r="K1381" i="1"/>
  <c r="K1382" i="1"/>
  <c r="K1384" i="1"/>
  <c r="K1385" i="1"/>
  <c r="K1383" i="1"/>
  <c r="K1387" i="1"/>
  <c r="K1388" i="1"/>
  <c r="K1386" i="1"/>
  <c r="K1390" i="1"/>
  <c r="K1389" i="1"/>
  <c r="K1391" i="1"/>
  <c r="K1392" i="1"/>
  <c r="K1394" i="1"/>
  <c r="K1393" i="1"/>
  <c r="K1396" i="1"/>
  <c r="K1395" i="1"/>
  <c r="K1397" i="1"/>
  <c r="K1398" i="1"/>
  <c r="K1399" i="1"/>
  <c r="K1401" i="1"/>
  <c r="K1400" i="1"/>
  <c r="K1402" i="1"/>
  <c r="K1404" i="1"/>
  <c r="K1403" i="1"/>
  <c r="K1405" i="1"/>
  <c r="K1406" i="1"/>
  <c r="K1407" i="1"/>
  <c r="K1409" i="1"/>
  <c r="K1408" i="1"/>
  <c r="K1411" i="1"/>
  <c r="K1410" i="1"/>
  <c r="K1412" i="1"/>
  <c r="K1413" i="1"/>
  <c r="K1414" i="1"/>
  <c r="K1416" i="1"/>
  <c r="K1415" i="1"/>
  <c r="K1418" i="1"/>
  <c r="K1417" i="1"/>
  <c r="K1419" i="1"/>
  <c r="K1420" i="1"/>
  <c r="K1421" i="1"/>
  <c r="K1422" i="1"/>
  <c r="K1423" i="1"/>
  <c r="K1425" i="1"/>
  <c r="K1426" i="1"/>
  <c r="K1427" i="1"/>
  <c r="K1424" i="1"/>
  <c r="K1428" i="1"/>
  <c r="K1430" i="1"/>
  <c r="K1429" i="1"/>
  <c r="K1431" i="1"/>
  <c r="K1432" i="1"/>
  <c r="K1433" i="1"/>
  <c r="K1435" i="1"/>
  <c r="K1436" i="1"/>
  <c r="K1434" i="1"/>
  <c r="K1437" i="1"/>
  <c r="K1440" i="1"/>
  <c r="K1438" i="1"/>
  <c r="K1441" i="1"/>
  <c r="K1439" i="1"/>
  <c r="K1444" i="1"/>
  <c r="K1443" i="1"/>
  <c r="K1442" i="1"/>
  <c r="K1445" i="1"/>
  <c r="K1446" i="1"/>
  <c r="K1448" i="1"/>
  <c r="K1447" i="1"/>
  <c r="K1450" i="1"/>
  <c r="K1449" i="1"/>
  <c r="K1452" i="1"/>
  <c r="K1453" i="1"/>
  <c r="K1451" i="1"/>
  <c r="K1455" i="1"/>
  <c r="K1454" i="1"/>
  <c r="K1456" i="1"/>
  <c r="K1457" i="1"/>
  <c r="K1458" i="1"/>
  <c r="K1461" i="1"/>
  <c r="K1462" i="1"/>
  <c r="K1460" i="1"/>
  <c r="K1459" i="1"/>
  <c r="K1463" i="1"/>
  <c r="K1464" i="1"/>
  <c r="K1467" i="1"/>
  <c r="K1468" i="1"/>
  <c r="K1466" i="1"/>
  <c r="K1465" i="1"/>
  <c r="K1469" i="1"/>
  <c r="K1470" i="1"/>
  <c r="K1475" i="1"/>
  <c r="K1474" i="1"/>
  <c r="K1471" i="1"/>
  <c r="K1473" i="1"/>
  <c r="K1472" i="1"/>
  <c r="K1476" i="1"/>
  <c r="K1478" i="1"/>
  <c r="K1477" i="1"/>
  <c r="K1479" i="1"/>
  <c r="K1485" i="1"/>
  <c r="K1483" i="1"/>
  <c r="K1480" i="1"/>
  <c r="K1488" i="1"/>
  <c r="K1487" i="1"/>
  <c r="K1486" i="1"/>
  <c r="K1482" i="1"/>
  <c r="K1481" i="1"/>
  <c r="K1484" i="1"/>
  <c r="K1490" i="1"/>
  <c r="K1489" i="1"/>
  <c r="K1496" i="1"/>
  <c r="K1494" i="1"/>
  <c r="K1493" i="1"/>
  <c r="K1497" i="1"/>
  <c r="K1498" i="1"/>
  <c r="K1495" i="1"/>
  <c r="K1492" i="1"/>
  <c r="K1491" i="1"/>
  <c r="K1501" i="1"/>
  <c r="K1500" i="1"/>
  <c r="K1499" i="1"/>
  <c r="K1503" i="1"/>
  <c r="K1502" i="1"/>
  <c r="K1504" i="1"/>
  <c r="K1505" i="1"/>
  <c r="K1506" i="1"/>
  <c r="K1508" i="1"/>
  <c r="K1507" i="1"/>
  <c r="K1509" i="1"/>
  <c r="K1510" i="1"/>
  <c r="K1511" i="1"/>
  <c r="K1514" i="1"/>
  <c r="K1515" i="1"/>
  <c r="K1519" i="1"/>
  <c r="K1518" i="1"/>
  <c r="K1513" i="1"/>
  <c r="K1512" i="1"/>
  <c r="K1521" i="1"/>
  <c r="K1517" i="1"/>
  <c r="K1520" i="1"/>
  <c r="K1516" i="1"/>
  <c r="K1522" i="1"/>
  <c r="K1525" i="1"/>
  <c r="K1524" i="1"/>
  <c r="K1526" i="1"/>
  <c r="K1523" i="1"/>
  <c r="K1529" i="1"/>
  <c r="K1528" i="1"/>
  <c r="K1527" i="1"/>
  <c r="K1530" i="1"/>
  <c r="K1531" i="1"/>
  <c r="K1532" i="1"/>
  <c r="K1533" i="1"/>
  <c r="K1534" i="1"/>
  <c r="K1536" i="1"/>
  <c r="K1535" i="1"/>
  <c r="K1537" i="1"/>
  <c r="K1543" i="1"/>
  <c r="K1542" i="1"/>
  <c r="K1540" i="1"/>
  <c r="K1539" i="1"/>
  <c r="K1541" i="1"/>
  <c r="K1538" i="1"/>
  <c r="K1546" i="1"/>
  <c r="K1550" i="1"/>
  <c r="K1544" i="1"/>
  <c r="K1545" i="1"/>
  <c r="K1549" i="1"/>
  <c r="K1548" i="1"/>
  <c r="K1547" i="1"/>
  <c r="K1551" i="1"/>
  <c r="K1552" i="1"/>
  <c r="K1556" i="1"/>
  <c r="K1553" i="1"/>
  <c r="K1557" i="1"/>
  <c r="K1555" i="1"/>
  <c r="K1554" i="1"/>
  <c r="K1558" i="1"/>
  <c r="K1559" i="1"/>
  <c r="K1560" i="1"/>
  <c r="K1565" i="1"/>
  <c r="K1564" i="1"/>
  <c r="K1561" i="1"/>
  <c r="K1563" i="1"/>
  <c r="K1562" i="1"/>
  <c r="K1572" i="1"/>
  <c r="K1567" i="1"/>
  <c r="K1568" i="1"/>
  <c r="K1566" i="1"/>
  <c r="K1570" i="1"/>
  <c r="K1569" i="1"/>
  <c r="K1573" i="1"/>
  <c r="K1571" i="1"/>
  <c r="K1576" i="1"/>
  <c r="K1578" i="1"/>
  <c r="K1577" i="1"/>
  <c r="K1575" i="1"/>
  <c r="K1580" i="1"/>
  <c r="K1579" i="1"/>
  <c r="K1574" i="1"/>
  <c r="K1582" i="1"/>
  <c r="K1585" i="1"/>
  <c r="K1583" i="1"/>
  <c r="K1581" i="1"/>
  <c r="K1584" i="1"/>
  <c r="K1586" i="1"/>
  <c r="K1587" i="1"/>
  <c r="K1591" i="1"/>
  <c r="K1590" i="1"/>
  <c r="K1589" i="1"/>
  <c r="K1588" i="1"/>
  <c r="K1594" i="1"/>
  <c r="K1593" i="1"/>
  <c r="K1592" i="1"/>
  <c r="K1599" i="1"/>
  <c r="K1602" i="1"/>
  <c r="K1600" i="1"/>
  <c r="K1595" i="1"/>
  <c r="K1596" i="1"/>
  <c r="K1601" i="1"/>
  <c r="K1597" i="1"/>
  <c r="K1598" i="1"/>
  <c r="K1603" i="1"/>
  <c r="K1604" i="1"/>
  <c r="K1605" i="1"/>
  <c r="K1606" i="1"/>
  <c r="K1607" i="1"/>
  <c r="K1608" i="1"/>
  <c r="K1609" i="1"/>
  <c r="K1611" i="1"/>
  <c r="K1610" i="1"/>
  <c r="K1612" i="1"/>
  <c r="K1615" i="1"/>
  <c r="K1614" i="1"/>
  <c r="K1616" i="1"/>
  <c r="K1613" i="1"/>
  <c r="K1619" i="1"/>
  <c r="K1617" i="1"/>
  <c r="K1618" i="1"/>
  <c r="K1620" i="1"/>
  <c r="K1621" i="1"/>
  <c r="K1622" i="1"/>
  <c r="K1624" i="1"/>
  <c r="K1623" i="1"/>
  <c r="K1627" i="1"/>
  <c r="K1629" i="1"/>
  <c r="K1626" i="1"/>
  <c r="K1628" i="1"/>
  <c r="K1625" i="1"/>
  <c r="K1630" i="1"/>
  <c r="K1632" i="1"/>
  <c r="K1631" i="1"/>
  <c r="K1633" i="1"/>
  <c r="K1634" i="1"/>
  <c r="K1635" i="1"/>
  <c r="K1638" i="1"/>
  <c r="K1636" i="1"/>
  <c r="K1637" i="1"/>
  <c r="K1642" i="1"/>
  <c r="K1641" i="1"/>
  <c r="K1640" i="1"/>
  <c r="K1639" i="1"/>
  <c r="K1643" i="1"/>
  <c r="K1647" i="1"/>
  <c r="K1646" i="1"/>
  <c r="K1644" i="1"/>
  <c r="K1645" i="1"/>
  <c r="K1651" i="1"/>
  <c r="K1649" i="1"/>
  <c r="K1650" i="1"/>
  <c r="K1648" i="1"/>
  <c r="K1654" i="1"/>
  <c r="K1653" i="1"/>
  <c r="K1652" i="1"/>
  <c r="K1657" i="1"/>
  <c r="K1655" i="1"/>
  <c r="K1656" i="1"/>
  <c r="K1663" i="1"/>
  <c r="K1658" i="1"/>
  <c r="K1662" i="1"/>
  <c r="K1660" i="1"/>
  <c r="K1661" i="1"/>
  <c r="K1659" i="1"/>
  <c r="K1664" i="1"/>
  <c r="K1665" i="1"/>
  <c r="K1668" i="1"/>
  <c r="K1671" i="1"/>
  <c r="K1672" i="1"/>
  <c r="K1667" i="1"/>
  <c r="K1666" i="1"/>
  <c r="K1670" i="1"/>
  <c r="K1669" i="1"/>
  <c r="K1677" i="1"/>
  <c r="K1674" i="1"/>
  <c r="K1676" i="1"/>
  <c r="K1675" i="1"/>
  <c r="K1673" i="1"/>
  <c r="K1678" i="1"/>
  <c r="K1679" i="1"/>
  <c r="K1680" i="1"/>
  <c r="K1681" i="1"/>
  <c r="K1682" i="1"/>
  <c r="K1683" i="1"/>
  <c r="K1684" i="1"/>
  <c r="K1685" i="1"/>
  <c r="K1687" i="1"/>
  <c r="K1686" i="1"/>
  <c r="K1688" i="1"/>
  <c r="K1689" i="1"/>
  <c r="K1690" i="1"/>
  <c r="K1694" i="1"/>
  <c r="K1693" i="1"/>
  <c r="K1691" i="1"/>
  <c r="K1692" i="1"/>
  <c r="K1697" i="1"/>
  <c r="K1695" i="1"/>
  <c r="K1696" i="1"/>
  <c r="K1699" i="1"/>
  <c r="K1698" i="1"/>
  <c r="K1700" i="1"/>
  <c r="K1702" i="1"/>
  <c r="K1701" i="1"/>
  <c r="K1704" i="1"/>
  <c r="K1705" i="1"/>
  <c r="K1703" i="1"/>
  <c r="K1710" i="1"/>
  <c r="K1706" i="1"/>
  <c r="K1709" i="1"/>
  <c r="K1708" i="1"/>
  <c r="K1707" i="1"/>
  <c r="K1713" i="1"/>
  <c r="K1712" i="1"/>
  <c r="K1714" i="1"/>
  <c r="K1711" i="1"/>
  <c r="K1717" i="1"/>
  <c r="K1716" i="1"/>
  <c r="K1715" i="1"/>
  <c r="K1718" i="1"/>
  <c r="K1719" i="1"/>
  <c r="K1720" i="1"/>
  <c r="K1721" i="1"/>
  <c r="K1723" i="1"/>
  <c r="K1722" i="1"/>
  <c r="K1724" i="1"/>
  <c r="K1725" i="1"/>
  <c r="K1726" i="1"/>
  <c r="K1727" i="1"/>
  <c r="K1728" i="1"/>
  <c r="K1729" i="1"/>
  <c r="K1730" i="1"/>
  <c r="K1731" i="1"/>
  <c r="K1733" i="1"/>
  <c r="K1732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7" i="1"/>
  <c r="K1746" i="1"/>
  <c r="K1751" i="1"/>
  <c r="K1750" i="1"/>
  <c r="K1749" i="1"/>
  <c r="K1748" i="1"/>
  <c r="K1754" i="1"/>
  <c r="K1753" i="1"/>
  <c r="K1752" i="1"/>
  <c r="K1755" i="1"/>
  <c r="K1756" i="1"/>
  <c r="K1757" i="1"/>
  <c r="K1759" i="1"/>
  <c r="K1758" i="1"/>
  <c r="K1760" i="1"/>
  <c r="K1762" i="1"/>
  <c r="K1765" i="1"/>
  <c r="K1763" i="1"/>
  <c r="K1761" i="1"/>
  <c r="K1764" i="1"/>
  <c r="K1768" i="1"/>
  <c r="K1766" i="1"/>
  <c r="K1767" i="1"/>
  <c r="K1769" i="1"/>
  <c r="K1771" i="1"/>
  <c r="K1770" i="1"/>
  <c r="K1772" i="1"/>
  <c r="K1779" i="1"/>
  <c r="K1778" i="1"/>
  <c r="K1774" i="1"/>
  <c r="K1777" i="1"/>
  <c r="K1773" i="1"/>
  <c r="K1776" i="1"/>
  <c r="K1775" i="1"/>
  <c r="K1781" i="1"/>
  <c r="K1780" i="1"/>
  <c r="K1782" i="1"/>
  <c r="K1783" i="1"/>
  <c r="K1784" i="1"/>
  <c r="K1785" i="1"/>
  <c r="K1787" i="1"/>
  <c r="K1788" i="1"/>
  <c r="K1786" i="1"/>
  <c r="K1789" i="1"/>
  <c r="K1791" i="1"/>
  <c r="K1790" i="1"/>
  <c r="K1792" i="1"/>
  <c r="K1794" i="1"/>
  <c r="K1793" i="1"/>
  <c r="K1795" i="1"/>
  <c r="K1796" i="1"/>
  <c r="K1797" i="1"/>
  <c r="K1799" i="1"/>
  <c r="K1798" i="1"/>
  <c r="K1800" i="1"/>
  <c r="K1801" i="1"/>
  <c r="K1802" i="1"/>
  <c r="K1805" i="1"/>
  <c r="K1806" i="1"/>
  <c r="K1804" i="1"/>
  <c r="K1803" i="1"/>
  <c r="K1807" i="1"/>
  <c r="K1808" i="1"/>
  <c r="K1809" i="1"/>
  <c r="K1810" i="1"/>
  <c r="K1812" i="1"/>
  <c r="K1811" i="1"/>
  <c r="K1816" i="1"/>
  <c r="K1813" i="1"/>
  <c r="K1815" i="1"/>
  <c r="K1814" i="1"/>
  <c r="K1817" i="1"/>
  <c r="K1818" i="1"/>
  <c r="K1819" i="1"/>
  <c r="K1822" i="1"/>
  <c r="K1823" i="1"/>
  <c r="K1824" i="1"/>
  <c r="K1821" i="1"/>
  <c r="K1820" i="1"/>
  <c r="K1827" i="1"/>
  <c r="K1826" i="1"/>
  <c r="K1825" i="1"/>
  <c r="K1828" i="1"/>
  <c r="K1829" i="1"/>
  <c r="K1831" i="1"/>
  <c r="K1832" i="1"/>
  <c r="K1830" i="1"/>
  <c r="K1833" i="1"/>
  <c r="K1836" i="1"/>
  <c r="K1835" i="1"/>
  <c r="K1834" i="1"/>
  <c r="K1837" i="1"/>
  <c r="K1839" i="1"/>
  <c r="K1838" i="1"/>
  <c r="K1840" i="1"/>
  <c r="K1844" i="1"/>
  <c r="K1843" i="1"/>
  <c r="K1841" i="1"/>
  <c r="K1842" i="1"/>
  <c r="K1846" i="1"/>
  <c r="K1847" i="1"/>
  <c r="K1852" i="1"/>
  <c r="K1848" i="1"/>
  <c r="K1845" i="1"/>
  <c r="K1851" i="1"/>
  <c r="K1850" i="1"/>
  <c r="K1849" i="1"/>
  <c r="K1853" i="1"/>
  <c r="K1854" i="1"/>
  <c r="K1855" i="1"/>
  <c r="K1856" i="1"/>
  <c r="K1857" i="1"/>
  <c r="K1859" i="1"/>
  <c r="K1858" i="1"/>
  <c r="K1860" i="1"/>
  <c r="K1861" i="1"/>
  <c r="K1863" i="1"/>
  <c r="K1862" i="1"/>
  <c r="K1864" i="1"/>
  <c r="K1865" i="1"/>
  <c r="K1866" i="1"/>
  <c r="K1867" i="1"/>
  <c r="K1868" i="1"/>
  <c r="K1869" i="1"/>
  <c r="K1872" i="1"/>
  <c r="K1870" i="1"/>
  <c r="K1871" i="1"/>
  <c r="K1876" i="1"/>
  <c r="K1874" i="1"/>
  <c r="K1873" i="1"/>
  <c r="K1875" i="1"/>
  <c r="K1879" i="1"/>
  <c r="K1878" i="1"/>
  <c r="K1877" i="1"/>
  <c r="K1883" i="1"/>
  <c r="K1881" i="1"/>
  <c r="K1882" i="1"/>
  <c r="K1880" i="1"/>
  <c r="K1884" i="1"/>
  <c r="K1886" i="1"/>
  <c r="K1885" i="1"/>
  <c r="K1888" i="1"/>
  <c r="K1889" i="1"/>
  <c r="K1887" i="1"/>
  <c r="K1890" i="1"/>
  <c r="K1891" i="1"/>
  <c r="K1893" i="1"/>
  <c r="K1892" i="1"/>
  <c r="K1894" i="1"/>
  <c r="K1896" i="1"/>
  <c r="K1895" i="1"/>
  <c r="K1898" i="1"/>
  <c r="K1897" i="1"/>
  <c r="K1899" i="1"/>
  <c r="K1900" i="1"/>
  <c r="K1901" i="1"/>
  <c r="K1902" i="1"/>
  <c r="K1903" i="1"/>
  <c r="K1904" i="1"/>
  <c r="K1905" i="1"/>
  <c r="K1910" i="1"/>
  <c r="K1907" i="1"/>
  <c r="K1908" i="1"/>
  <c r="K1909" i="1"/>
  <c r="K1906" i="1"/>
  <c r="K1913" i="1"/>
  <c r="K1914" i="1"/>
  <c r="K1911" i="1"/>
  <c r="K1912" i="1"/>
  <c r="K1916" i="1"/>
  <c r="K1917" i="1"/>
  <c r="K1915" i="1"/>
  <c r="K1918" i="1"/>
  <c r="K1919" i="1"/>
  <c r="K1920" i="1"/>
  <c r="K1921" i="1"/>
  <c r="K1922" i="1"/>
  <c r="K1923" i="1"/>
  <c r="K1925" i="1"/>
  <c r="K1924" i="1"/>
  <c r="K1926" i="1"/>
  <c r="K1929" i="1"/>
  <c r="K1928" i="1"/>
  <c r="K1927" i="1"/>
  <c r="K1931" i="1"/>
  <c r="K1930" i="1"/>
  <c r="K1932" i="1"/>
  <c r="K1933" i="1"/>
  <c r="K1934" i="1"/>
  <c r="K1938" i="1"/>
  <c r="K1939" i="1"/>
  <c r="K1935" i="1"/>
  <c r="K1937" i="1"/>
  <c r="K1936" i="1"/>
  <c r="K1940" i="1"/>
  <c r="K1942" i="1"/>
  <c r="K1941" i="1"/>
  <c r="K1943" i="1"/>
  <c r="K1945" i="1"/>
  <c r="K1944" i="1"/>
  <c r="K1946" i="1"/>
  <c r="K1947" i="1"/>
  <c r="K1950" i="1"/>
  <c r="K1949" i="1"/>
  <c r="K1948" i="1"/>
  <c r="K1951" i="1"/>
  <c r="K1953" i="1"/>
  <c r="K1954" i="1"/>
  <c r="K1955" i="1"/>
  <c r="K1956" i="1"/>
  <c r="K1957" i="1"/>
  <c r="K1958" i="1"/>
  <c r="K1959" i="1"/>
  <c r="K1961" i="1"/>
  <c r="K1960" i="1"/>
  <c r="K1962" i="1"/>
  <c r="K1963" i="1"/>
  <c r="K1966" i="1"/>
  <c r="K1967" i="1"/>
  <c r="K1964" i="1"/>
  <c r="K1968" i="1"/>
  <c r="K1969" i="1"/>
  <c r="K1970" i="1"/>
  <c r="K1971" i="1"/>
  <c r="K1972" i="1"/>
  <c r="K1973" i="1"/>
  <c r="K1974" i="1"/>
  <c r="K1976" i="1"/>
  <c r="K1975" i="1"/>
  <c r="K1979" i="1"/>
  <c r="K1977" i="1"/>
  <c r="K1978" i="1"/>
  <c r="K1981" i="1"/>
  <c r="K1980" i="1"/>
  <c r="K1982" i="1"/>
  <c r="K1985" i="1"/>
  <c r="K1984" i="1"/>
  <c r="K1983" i="1"/>
  <c r="K1986" i="1"/>
  <c r="K1987" i="1"/>
  <c r="K1990" i="1"/>
  <c r="K1988" i="1"/>
  <c r="K1989" i="1"/>
  <c r="K1993" i="1"/>
  <c r="K1992" i="1"/>
  <c r="K1991" i="1"/>
  <c r="K1996" i="1"/>
  <c r="K1994" i="1"/>
  <c r="K1997" i="1"/>
  <c r="K1995" i="1"/>
  <c r="K1999" i="1"/>
  <c r="K1998" i="1"/>
  <c r="K2000" i="1"/>
  <c r="K2006" i="1"/>
  <c r="K2003" i="1"/>
  <c r="K2004" i="1"/>
  <c r="K2002" i="1"/>
  <c r="K2001" i="1"/>
  <c r="K2005" i="1"/>
  <c r="K2007" i="1"/>
  <c r="K2010" i="1"/>
  <c r="K2008" i="1"/>
  <c r="K2009" i="1"/>
  <c r="K2011" i="1"/>
  <c r="K2014" i="1"/>
  <c r="K2015" i="1"/>
  <c r="K2012" i="1"/>
  <c r="K2013" i="1"/>
  <c r="K2016" i="1"/>
  <c r="K2018" i="1"/>
  <c r="K2017" i="1"/>
  <c r="K2021" i="1"/>
  <c r="K2019" i="1"/>
  <c r="K2020" i="1"/>
  <c r="K2022" i="1"/>
  <c r="K2024" i="1"/>
  <c r="K2026" i="1"/>
  <c r="K2027" i="1"/>
  <c r="K2023" i="1"/>
  <c r="K2025" i="1"/>
  <c r="K2029" i="1"/>
  <c r="K2028" i="1"/>
  <c r="K2032" i="1"/>
  <c r="K2034" i="1"/>
  <c r="K2031" i="1"/>
  <c r="K2030" i="1"/>
  <c r="K2033" i="1"/>
  <c r="K2035" i="1"/>
  <c r="K2036" i="1"/>
  <c r="K2037" i="1"/>
  <c r="K2038" i="1"/>
  <c r="K2039" i="1"/>
  <c r="K2040" i="1"/>
  <c r="K2041" i="1"/>
  <c r="K2042" i="1"/>
  <c r="K2043" i="1"/>
  <c r="K2044" i="1"/>
  <c r="K2045" i="1"/>
  <c r="K2047" i="1"/>
  <c r="K2046" i="1"/>
  <c r="K2049" i="1"/>
  <c r="K2048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5" i="1"/>
  <c r="K2064" i="1"/>
  <c r="K2066" i="1"/>
  <c r="K2068" i="1"/>
  <c r="K2067" i="1"/>
  <c r="K2071" i="1"/>
  <c r="K2072" i="1"/>
  <c r="K2069" i="1"/>
  <c r="K2070" i="1"/>
  <c r="K2073" i="1"/>
  <c r="K2076" i="1"/>
  <c r="K2074" i="1"/>
  <c r="K2075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90" i="1"/>
  <c r="K2089" i="1"/>
  <c r="K2091" i="1"/>
  <c r="K2092" i="1"/>
  <c r="K2093" i="1"/>
  <c r="K2094" i="1"/>
  <c r="K2096" i="1"/>
  <c r="K2095" i="1"/>
  <c r="K2097" i="1"/>
  <c r="K2098" i="1"/>
  <c r="K2099" i="1"/>
  <c r="K2100" i="1"/>
  <c r="K2101" i="1"/>
  <c r="K2102" i="1"/>
  <c r="K2103" i="1"/>
  <c r="K2107" i="1"/>
  <c r="K2104" i="1"/>
  <c r="K2108" i="1"/>
  <c r="K2106" i="1"/>
  <c r="K2105" i="1"/>
  <c r="K2109" i="1"/>
  <c r="K2111" i="1"/>
  <c r="K2110" i="1"/>
  <c r="K2115" i="1"/>
  <c r="K2114" i="1"/>
  <c r="K2112" i="1"/>
  <c r="K2113" i="1"/>
  <c r="K2119" i="1"/>
  <c r="K2120" i="1"/>
  <c r="K2122" i="1"/>
  <c r="K2117" i="1"/>
  <c r="K2123" i="1"/>
  <c r="K2118" i="1"/>
  <c r="K2116" i="1"/>
  <c r="K2121" i="1"/>
  <c r="K2124" i="1"/>
  <c r="K2125" i="1"/>
  <c r="K2129" i="1"/>
  <c r="K2126" i="1"/>
  <c r="K2128" i="1"/>
  <c r="K2127" i="1"/>
  <c r="K2130" i="1"/>
  <c r="K2131" i="1"/>
  <c r="K2132" i="1"/>
  <c r="K2133" i="1"/>
  <c r="K2135" i="1"/>
  <c r="K2136" i="1"/>
  <c r="K2134" i="1"/>
  <c r="K2137" i="1"/>
  <c r="K2138" i="1"/>
  <c r="K2140" i="1"/>
  <c r="K2139" i="1"/>
  <c r="K2141" i="1"/>
  <c r="K2142" i="1"/>
  <c r="K2143" i="1"/>
  <c r="K2145" i="1"/>
  <c r="K2144" i="1"/>
  <c r="K2147" i="1"/>
  <c r="K2146" i="1"/>
  <c r="K2150" i="1"/>
  <c r="K2148" i="1"/>
  <c r="K2149" i="1"/>
  <c r="K2152" i="1"/>
  <c r="K2151" i="1"/>
  <c r="K2154" i="1"/>
  <c r="K2153" i="1"/>
  <c r="K2157" i="1"/>
  <c r="K2155" i="1"/>
  <c r="K2156" i="1"/>
  <c r="K2158" i="1"/>
  <c r="K2159" i="1"/>
  <c r="K2161" i="1"/>
  <c r="K2160" i="1"/>
  <c r="K2162" i="1"/>
  <c r="K2163" i="1"/>
  <c r="K2164" i="1"/>
  <c r="K2166" i="1"/>
  <c r="K2165" i="1"/>
  <c r="K2168" i="1"/>
  <c r="K2167" i="1"/>
  <c r="K2170" i="1"/>
  <c r="K2173" i="1"/>
  <c r="K2174" i="1"/>
  <c r="K2169" i="1"/>
  <c r="K2172" i="1"/>
  <c r="K2175" i="1"/>
  <c r="K2171" i="1"/>
  <c r="K2176" i="1"/>
  <c r="K2177" i="1"/>
  <c r="K2179" i="1"/>
  <c r="K2178" i="1"/>
  <c r="K2183" i="1"/>
  <c r="K2182" i="1"/>
  <c r="K2181" i="1"/>
  <c r="K2185" i="1"/>
  <c r="K2184" i="1"/>
  <c r="K2186" i="1"/>
  <c r="K2187" i="1"/>
  <c r="K2189" i="1"/>
  <c r="K2192" i="1"/>
  <c r="K2188" i="1"/>
  <c r="K2190" i="1"/>
  <c r="K2191" i="1"/>
  <c r="K2198" i="1"/>
  <c r="K2197" i="1"/>
  <c r="K2194" i="1"/>
  <c r="K2195" i="1"/>
  <c r="K2193" i="1"/>
  <c r="K2196" i="1"/>
  <c r="K2200" i="1"/>
  <c r="K2199" i="1"/>
  <c r="K2203" i="1"/>
  <c r="K2202" i="1"/>
  <c r="K2201" i="1"/>
  <c r="K2205" i="1"/>
  <c r="K2204" i="1"/>
  <c r="K2208" i="1"/>
  <c r="K2206" i="1"/>
  <c r="K2207" i="1"/>
  <c r="K2210" i="1"/>
  <c r="K2209" i="1"/>
  <c r="K2211" i="1"/>
  <c r="K2213" i="1"/>
  <c r="K2214" i="1"/>
  <c r="K2212" i="1"/>
  <c r="K2215" i="1"/>
  <c r="K2216" i="1"/>
  <c r="K2217" i="1"/>
  <c r="K2222" i="1"/>
  <c r="K2218" i="1"/>
  <c r="K2220" i="1"/>
  <c r="K2219" i="1"/>
  <c r="K2221" i="1"/>
  <c r="K2223" i="1"/>
  <c r="K2226" i="1"/>
  <c r="K2225" i="1"/>
  <c r="K2224" i="1"/>
  <c r="K2227" i="1"/>
  <c r="K2230" i="1"/>
  <c r="K2228" i="1"/>
  <c r="K2229" i="1"/>
  <c r="K2232" i="1"/>
  <c r="K2231" i="1"/>
  <c r="K2233" i="1"/>
  <c r="K2234" i="1"/>
  <c r="K2235" i="1"/>
  <c r="K2236" i="1"/>
  <c r="K2237" i="1"/>
  <c r="K2238" i="1"/>
  <c r="K2249" i="1"/>
  <c r="K2247" i="1"/>
  <c r="K2246" i="1"/>
  <c r="K2244" i="1"/>
  <c r="K2240" i="1"/>
  <c r="K2245" i="1"/>
  <c r="K2243" i="1"/>
  <c r="K2241" i="1"/>
  <c r="K2248" i="1"/>
  <c r="K2242" i="1"/>
  <c r="K2239" i="1"/>
  <c r="K2253" i="1"/>
  <c r="K2251" i="1"/>
  <c r="K2250" i="1"/>
  <c r="K2252" i="1"/>
  <c r="K2255" i="1"/>
  <c r="K2254" i="1"/>
  <c r="K2257" i="1"/>
  <c r="K2256" i="1"/>
  <c r="K2258" i="1"/>
  <c r="K2260" i="1"/>
  <c r="K2259" i="1"/>
  <c r="K2261" i="1"/>
  <c r="K2264" i="1"/>
  <c r="K2263" i="1"/>
  <c r="K2262" i="1"/>
  <c r="K2268" i="1"/>
  <c r="K2267" i="1"/>
  <c r="K2265" i="1"/>
  <c r="K2266" i="1"/>
  <c r="K2272" i="1"/>
  <c r="K2271" i="1"/>
  <c r="K2270" i="1"/>
  <c r="K2269" i="1"/>
  <c r="K2275" i="1"/>
  <c r="K2276" i="1"/>
  <c r="K2274" i="1"/>
  <c r="K2273" i="1"/>
  <c r="K2283" i="1"/>
  <c r="K2281" i="1"/>
  <c r="K2280" i="1"/>
  <c r="K2282" i="1"/>
  <c r="K2277" i="1"/>
  <c r="K2278" i="1"/>
  <c r="K2279" i="1"/>
  <c r="K2285" i="1"/>
  <c r="K2284" i="1"/>
  <c r="K2286" i="1"/>
  <c r="K2287" i="1"/>
  <c r="K2291" i="1"/>
  <c r="K2290" i="1"/>
  <c r="K2292" i="1"/>
  <c r="K2295" i="1"/>
  <c r="K2294" i="1"/>
  <c r="K2288" i="1"/>
  <c r="K2293" i="1"/>
  <c r="K2289" i="1"/>
  <c r="K2296" i="1"/>
  <c r="K2297" i="1"/>
  <c r="K2299" i="1"/>
  <c r="K2301" i="1"/>
  <c r="K2302" i="1"/>
  <c r="K2300" i="1"/>
  <c r="K2327" i="1"/>
  <c r="K2320" i="1"/>
  <c r="K2315" i="1"/>
  <c r="K2329" i="1"/>
  <c r="K2311" i="1"/>
  <c r="K2318" i="1"/>
  <c r="K2341" i="1"/>
  <c r="K2333" i="1"/>
  <c r="K2339" i="1"/>
  <c r="K2337" i="1"/>
  <c r="K2319" i="1"/>
  <c r="K2340" i="1"/>
  <c r="K2338" i="1"/>
  <c r="K2332" i="1"/>
  <c r="K2331" i="1"/>
  <c r="K2323" i="1"/>
  <c r="K2322" i="1"/>
  <c r="K2316" i="1"/>
  <c r="K2324" i="1"/>
  <c r="K2328" i="1"/>
  <c r="K2325" i="1"/>
  <c r="K2314" i="1"/>
  <c r="K2334" i="1"/>
  <c r="K2317" i="1"/>
  <c r="K2313" i="1"/>
  <c r="K2305" i="1"/>
  <c r="K2304" i="1"/>
  <c r="K2303" i="1"/>
  <c r="K2335" i="1"/>
  <c r="K2312" i="1"/>
  <c r="K2309" i="1"/>
  <c r="K2326" i="1"/>
  <c r="K2336" i="1"/>
  <c r="K2330" i="1"/>
  <c r="K2321" i="1"/>
  <c r="K2308" i="1"/>
  <c r="K2307" i="1"/>
  <c r="K2306" i="1"/>
  <c r="K2310" i="1"/>
  <c r="K2342" i="1"/>
  <c r="K2344" i="1"/>
  <c r="K2343" i="1"/>
  <c r="K2347" i="1"/>
  <c r="K2348" i="1"/>
  <c r="K2345" i="1"/>
  <c r="K2346" i="1"/>
  <c r="K2349" i="1"/>
  <c r="K2352" i="1"/>
  <c r="K2351" i="1"/>
  <c r="K2350" i="1"/>
  <c r="K2353" i="1"/>
  <c r="K2355" i="1"/>
  <c r="K2354" i="1"/>
  <c r="K2356" i="1"/>
  <c r="K2357" i="1"/>
  <c r="K2360" i="1"/>
  <c r="K2359" i="1"/>
  <c r="K2358" i="1"/>
  <c r="K2361" i="1"/>
  <c r="K2363" i="1"/>
  <c r="K2362" i="1"/>
  <c r="K2364" i="1"/>
  <c r="K2366" i="1"/>
  <c r="K2365" i="1"/>
  <c r="K2368" i="1"/>
  <c r="K2370" i="1"/>
  <c r="K2369" i="1"/>
  <c r="K2367" i="1"/>
  <c r="K2373" i="1"/>
  <c r="K2372" i="1"/>
  <c r="K2371" i="1"/>
  <c r="K2375" i="1"/>
  <c r="K2374" i="1"/>
  <c r="K2376" i="1"/>
  <c r="K2380" i="1"/>
  <c r="K2379" i="1"/>
  <c r="K2381" i="1"/>
  <c r="K2377" i="1"/>
  <c r="K2378" i="1"/>
  <c r="K2384" i="1"/>
  <c r="K2383" i="1"/>
  <c r="K2382" i="1"/>
  <c r="K2386" i="1"/>
  <c r="K2387" i="1"/>
  <c r="K2385" i="1"/>
  <c r="K2388" i="1"/>
  <c r="K2389" i="1"/>
  <c r="K2390" i="1"/>
  <c r="K2391" i="1"/>
  <c r="K2393" i="1"/>
  <c r="K2394" i="1"/>
  <c r="K2392" i="1"/>
  <c r="K2396" i="1"/>
  <c r="K2395" i="1"/>
  <c r="K2397" i="1"/>
  <c r="K2398" i="1"/>
  <c r="K2399" i="1"/>
  <c r="K2401" i="1"/>
  <c r="K2403" i="1"/>
  <c r="K2402" i="1"/>
  <c r="K2400" i="1"/>
  <c r="K2404" i="1"/>
  <c r="K2405" i="1"/>
  <c r="K2409" i="1"/>
  <c r="K2407" i="1"/>
  <c r="K2406" i="1"/>
  <c r="K2410" i="1"/>
  <c r="K2408" i="1"/>
  <c r="K2413" i="1"/>
  <c r="K2412" i="1"/>
  <c r="K2411" i="1"/>
  <c r="K2414" i="1"/>
  <c r="K2417" i="1"/>
  <c r="K2416" i="1"/>
  <c r="K2415" i="1"/>
  <c r="K2418" i="1"/>
  <c r="K2419" i="1"/>
  <c r="K2420" i="1"/>
  <c r="K2421" i="1"/>
  <c r="K2422" i="1"/>
  <c r="K2423" i="1"/>
  <c r="K2425" i="1"/>
  <c r="K2424" i="1"/>
  <c r="K2426" i="1"/>
  <c r="K2427" i="1"/>
  <c r="K2428" i="1"/>
  <c r="K2429" i="1"/>
  <c r="K2432" i="1"/>
  <c r="K2431" i="1"/>
  <c r="K2433" i="1"/>
  <c r="K2434" i="1"/>
  <c r="K2430" i="1"/>
  <c r="K2435" i="1"/>
  <c r="K2436" i="1"/>
  <c r="K2437" i="1"/>
  <c r="K2438" i="1"/>
  <c r="K2440" i="1"/>
  <c r="K2439" i="1"/>
  <c r="K2441" i="1"/>
  <c r="K2442" i="1"/>
  <c r="K2443" i="1"/>
  <c r="K2449" i="1"/>
  <c r="K2447" i="1"/>
  <c r="K2445" i="1"/>
  <c r="K2446" i="1"/>
  <c r="K2448" i="1"/>
  <c r="K2444" i="1"/>
  <c r="K2450" i="1"/>
  <c r="K2451" i="1"/>
  <c r="K2453" i="1"/>
  <c r="K2454" i="1"/>
  <c r="K2452" i="1"/>
  <c r="K2456" i="1"/>
  <c r="K2455" i="1"/>
  <c r="K2458" i="1"/>
  <c r="K2457" i="1"/>
  <c r="K2461" i="1"/>
  <c r="K2459" i="1"/>
  <c r="K2460" i="1"/>
  <c r="K2463" i="1"/>
  <c r="K2462" i="1"/>
  <c r="K2464" i="1"/>
  <c r="K2467" i="1"/>
  <c r="K2466" i="1"/>
  <c r="K2465" i="1"/>
  <c r="K2468" i="1"/>
  <c r="K2470" i="1"/>
  <c r="K2471" i="1"/>
  <c r="K2469" i="1"/>
  <c r="K2473" i="1"/>
  <c r="K2474" i="1"/>
  <c r="K2472" i="1"/>
  <c r="K2476" i="1"/>
  <c r="K2475" i="1"/>
  <c r="K2477" i="1"/>
  <c r="K2478" i="1"/>
  <c r="K2481" i="1"/>
  <c r="K2479" i="1"/>
  <c r="K2480" i="1"/>
  <c r="K2483" i="1"/>
  <c r="K2482" i="1"/>
  <c r="K2484" i="1"/>
  <c r="K2486" i="1"/>
  <c r="K2485" i="1"/>
  <c r="K2489" i="1"/>
  <c r="K2487" i="1"/>
  <c r="K2488" i="1"/>
  <c r="K2490" i="1"/>
  <c r="K2491" i="1"/>
  <c r="K2494" i="1"/>
  <c r="K2495" i="1"/>
  <c r="K2493" i="1"/>
  <c r="K2492" i="1"/>
  <c r="K2496" i="1"/>
  <c r="K2497" i="1"/>
  <c r="K2501" i="1"/>
  <c r="K2500" i="1"/>
  <c r="K2499" i="1"/>
  <c r="K2498" i="1"/>
  <c r="K2504" i="1"/>
  <c r="K2505" i="1"/>
  <c r="K2502" i="1"/>
  <c r="K2503" i="1"/>
  <c r="K2506" i="1"/>
  <c r="K2507" i="1"/>
  <c r="K2508" i="1"/>
  <c r="K2509" i="1"/>
  <c r="K2510" i="1"/>
  <c r="K2512" i="1"/>
  <c r="K2511" i="1"/>
  <c r="K2513" i="1"/>
  <c r="K2514" i="1"/>
  <c r="K2515" i="1"/>
  <c r="K2516" i="1"/>
  <c r="K2517" i="1"/>
  <c r="K2518" i="1"/>
  <c r="K2524" i="1"/>
  <c r="K2525" i="1"/>
  <c r="K2523" i="1"/>
  <c r="K2521" i="1"/>
  <c r="K2519" i="1"/>
  <c r="K2520" i="1"/>
  <c r="K2522" i="1"/>
  <c r="K2529" i="1"/>
  <c r="K2527" i="1"/>
  <c r="K2526" i="1"/>
  <c r="K2530" i="1"/>
  <c r="K2528" i="1"/>
  <c r="K2531" i="1"/>
  <c r="K2532" i="1"/>
  <c r="K2533" i="1"/>
  <c r="K2534" i="1"/>
  <c r="K2536" i="1"/>
  <c r="K2535" i="1"/>
  <c r="K2537" i="1"/>
  <c r="K2538" i="1"/>
  <c r="K2539" i="1"/>
  <c r="K2541" i="1"/>
  <c r="K2540" i="1"/>
  <c r="K2542" i="1"/>
  <c r="K2543" i="1"/>
  <c r="K2545" i="1"/>
  <c r="K2546" i="1"/>
  <c r="K2544" i="1"/>
  <c r="K2547" i="1"/>
  <c r="K2549" i="1"/>
  <c r="K2548" i="1"/>
  <c r="K2550" i="1"/>
  <c r="K2552" i="1"/>
  <c r="K2551" i="1"/>
  <c r="K2557" i="1"/>
  <c r="K2555" i="1"/>
  <c r="K2558" i="1"/>
  <c r="K2553" i="1"/>
  <c r="K2556" i="1"/>
  <c r="K2554" i="1"/>
  <c r="K2559" i="1"/>
  <c r="K2561" i="1"/>
  <c r="K2560" i="1"/>
  <c r="K2564" i="1"/>
  <c r="K2562" i="1"/>
  <c r="K2563" i="1"/>
  <c r="K2567" i="1"/>
  <c r="K2566" i="1"/>
  <c r="K2565" i="1"/>
  <c r="K2569" i="1"/>
  <c r="K2568" i="1"/>
  <c r="K2570" i="1"/>
  <c r="K2571" i="1"/>
  <c r="K2572" i="1"/>
  <c r="K2574" i="1"/>
  <c r="K2573" i="1"/>
  <c r="K2577" i="1"/>
  <c r="K2575" i="1"/>
  <c r="K2576" i="1"/>
  <c r="K2578" i="1"/>
  <c r="K2579" i="1"/>
  <c r="K2580" i="1"/>
  <c r="K2581" i="1"/>
  <c r="K2585" i="1"/>
  <c r="K2582" i="1"/>
  <c r="K2583" i="1"/>
  <c r="K2584" i="1"/>
  <c r="K2586" i="1"/>
  <c r="K2588" i="1"/>
  <c r="K2591" i="1"/>
  <c r="K2587" i="1"/>
  <c r="K2589" i="1"/>
  <c r="K2590" i="1"/>
  <c r="K2592" i="1"/>
  <c r="K2593" i="1"/>
  <c r="K2596" i="1"/>
  <c r="K2595" i="1"/>
  <c r="K2594" i="1"/>
  <c r="K2597" i="1"/>
  <c r="K2599" i="1"/>
  <c r="K2598" i="1"/>
  <c r="K2600" i="1"/>
  <c r="K2601" i="1"/>
  <c r="K2603" i="1"/>
  <c r="K2602" i="1"/>
  <c r="K2605" i="1"/>
  <c r="K2604" i="1"/>
  <c r="K2607" i="1"/>
  <c r="K2606" i="1"/>
  <c r="K2615" i="1"/>
  <c r="K2616" i="1"/>
  <c r="K2619" i="1"/>
  <c r="K2618" i="1"/>
  <c r="K2617" i="1"/>
  <c r="K2614" i="1"/>
  <c r="K2613" i="1"/>
  <c r="K2612" i="1"/>
  <c r="K2611" i="1"/>
  <c r="K2610" i="1"/>
  <c r="K2609" i="1"/>
  <c r="K2608" i="1"/>
  <c r="K2621" i="1"/>
  <c r="K2623" i="1"/>
  <c r="K2622" i="1"/>
  <c r="K2620" i="1"/>
  <c r="K2625" i="1"/>
  <c r="K2624" i="1"/>
  <c r="K2626" i="1"/>
  <c r="K2627" i="1"/>
  <c r="K2628" i="1"/>
  <c r="K2629" i="1"/>
  <c r="K2630" i="1"/>
  <c r="K2631" i="1"/>
  <c r="K2632" i="1"/>
  <c r="K2636" i="1"/>
  <c r="K2634" i="1"/>
  <c r="K2635" i="1"/>
  <c r="K2633" i="1"/>
  <c r="K2647" i="1"/>
  <c r="K2645" i="1"/>
  <c r="K2644" i="1"/>
  <c r="K2642" i="1"/>
  <c r="K2641" i="1"/>
  <c r="K2640" i="1"/>
  <c r="K2639" i="1"/>
  <c r="K2648" i="1"/>
  <c r="K2637" i="1"/>
  <c r="K2638" i="1"/>
  <c r="K2646" i="1"/>
  <c r="K2643" i="1"/>
  <c r="K2650" i="1"/>
  <c r="K2652" i="1"/>
  <c r="K2651" i="1"/>
  <c r="K2649" i="1"/>
  <c r="K2664" i="1"/>
  <c r="K2658" i="1"/>
  <c r="K2654" i="1"/>
  <c r="K2666" i="1"/>
  <c r="K2661" i="1"/>
  <c r="K2665" i="1"/>
  <c r="K2653" i="1"/>
  <c r="K2667" i="1"/>
  <c r="K2655" i="1"/>
  <c r="K2663" i="1"/>
  <c r="K2662" i="1"/>
  <c r="K2660" i="1"/>
  <c r="K2659" i="1"/>
  <c r="K2657" i="1"/>
  <c r="K2656" i="1"/>
  <c r="K2670" i="1"/>
  <c r="K2669" i="1"/>
  <c r="K2668" i="1"/>
  <c r="K2671" i="1"/>
  <c r="K2674" i="1"/>
  <c r="K2672" i="1"/>
  <c r="K2673" i="1"/>
  <c r="K2683" i="1"/>
  <c r="K2676" i="1"/>
  <c r="K2679" i="1"/>
  <c r="K2684" i="1"/>
  <c r="K2681" i="1"/>
  <c r="K2678" i="1"/>
  <c r="K2675" i="1"/>
  <c r="K2680" i="1"/>
  <c r="K2682" i="1"/>
  <c r="K2677" i="1"/>
  <c r="K2690" i="1"/>
  <c r="K2685" i="1"/>
  <c r="K2689" i="1"/>
  <c r="K2687" i="1"/>
  <c r="K2686" i="1"/>
  <c r="K2688" i="1"/>
  <c r="K2691" i="1"/>
  <c r="K2697" i="1"/>
  <c r="K2693" i="1"/>
  <c r="K2692" i="1"/>
  <c r="K2699" i="1"/>
  <c r="K2698" i="1"/>
  <c r="K2695" i="1"/>
  <c r="K2700" i="1"/>
  <c r="K2696" i="1"/>
  <c r="K2694" i="1"/>
  <c r="K2703" i="1"/>
  <c r="K2705" i="1"/>
  <c r="K2704" i="1"/>
  <c r="K2701" i="1"/>
  <c r="K2702" i="1"/>
  <c r="K2706" i="1"/>
  <c r="K2707" i="1"/>
  <c r="K2709" i="1"/>
  <c r="K2708" i="1"/>
  <c r="K2711" i="1"/>
  <c r="K2710" i="1"/>
  <c r="K2715" i="1"/>
  <c r="K2712" i="1"/>
  <c r="K2713" i="1"/>
  <c r="K2714" i="1"/>
  <c r="K2716" i="1"/>
  <c r="K2718" i="1"/>
  <c r="K2717" i="1"/>
  <c r="K2719" i="1"/>
  <c r="K2720" i="1"/>
  <c r="K2722" i="1"/>
  <c r="K2721" i="1"/>
  <c r="K2724" i="1"/>
  <c r="K2727" i="1"/>
  <c r="K2726" i="1"/>
  <c r="K2725" i="1"/>
  <c r="K2728" i="1"/>
  <c r="K2730" i="1"/>
  <c r="K2731" i="1"/>
  <c r="K2733" i="1"/>
  <c r="K2732" i="1"/>
  <c r="K2729" i="1"/>
  <c r="K2734" i="1"/>
  <c r="K2735" i="1"/>
  <c r="K2737" i="1"/>
  <c r="K2738" i="1"/>
  <c r="K2736" i="1"/>
  <c r="K2739" i="1"/>
  <c r="K2740" i="1"/>
  <c r="K2743" i="1"/>
  <c r="K2744" i="1"/>
  <c r="K2742" i="1"/>
  <c r="K2741" i="1"/>
  <c r="K2745" i="1"/>
  <c r="K2748" i="1"/>
  <c r="K2746" i="1"/>
  <c r="K2747" i="1"/>
  <c r="K2750" i="1"/>
  <c r="K2749" i="1"/>
  <c r="K2751" i="1"/>
  <c r="K2753" i="1"/>
  <c r="K2754" i="1"/>
  <c r="K2752" i="1"/>
  <c r="K2758" i="1"/>
  <c r="K2755" i="1"/>
  <c r="K2757" i="1"/>
  <c r="K2756" i="1"/>
  <c r="K2759" i="1"/>
  <c r="K2760" i="1"/>
  <c r="K2761" i="1"/>
  <c r="K2762" i="1"/>
  <c r="K2763" i="1"/>
  <c r="K2765" i="1"/>
  <c r="K2766" i="1"/>
  <c r="K2764" i="1"/>
  <c r="K2767" i="1"/>
  <c r="K2768" i="1"/>
  <c r="K2769" i="1"/>
  <c r="K2770" i="1"/>
  <c r="K2771" i="1"/>
  <c r="K2772" i="1"/>
  <c r="K2773" i="1"/>
  <c r="K2774" i="1"/>
  <c r="K2775" i="1"/>
  <c r="K2776" i="1"/>
  <c r="K2779" i="1"/>
  <c r="K2777" i="1"/>
  <c r="K2778" i="1"/>
  <c r="K2780" i="1"/>
  <c r="K2781" i="1"/>
  <c r="K2782" i="1"/>
  <c r="K2785" i="1"/>
  <c r="K2783" i="1"/>
  <c r="K2784" i="1"/>
  <c r="K2786" i="1"/>
  <c r="K2787" i="1"/>
  <c r="K2790" i="1"/>
  <c r="K2788" i="1"/>
  <c r="K2789" i="1"/>
  <c r="K2791" i="1"/>
  <c r="K2792" i="1"/>
  <c r="K2793" i="1"/>
  <c r="K2794" i="1"/>
  <c r="K2795" i="1"/>
  <c r="K2796" i="1"/>
  <c r="K2797" i="1"/>
  <c r="K2800" i="1"/>
  <c r="K2799" i="1"/>
  <c r="K2798" i="1"/>
  <c r="K2801" i="1"/>
  <c r="K2802" i="1"/>
  <c r="K2803" i="1"/>
  <c r="K2805" i="1"/>
  <c r="K2804" i="1"/>
  <c r="K2807" i="1"/>
  <c r="K2806" i="1"/>
  <c r="K2809" i="1"/>
  <c r="K2810" i="1"/>
  <c r="K2808" i="1"/>
  <c r="K2811" i="1"/>
  <c r="K2812" i="1"/>
  <c r="K2813" i="1"/>
  <c r="K2814" i="1"/>
  <c r="K2818" i="1"/>
  <c r="K2816" i="1"/>
  <c r="K2815" i="1"/>
  <c r="K2817" i="1"/>
  <c r="K2819" i="1"/>
  <c r="K2821" i="1"/>
  <c r="K2820" i="1"/>
  <c r="K2826" i="1"/>
  <c r="K2827" i="1"/>
  <c r="K2825" i="1"/>
  <c r="K2823" i="1"/>
  <c r="K2824" i="1"/>
  <c r="K2822" i="1"/>
  <c r="K2828" i="1"/>
  <c r="K2830" i="1"/>
  <c r="K2831" i="1"/>
  <c r="K2829" i="1"/>
  <c r="K2832" i="1"/>
  <c r="K2834" i="1"/>
  <c r="K2835" i="1"/>
  <c r="K2836" i="1"/>
  <c r="K2833" i="1"/>
  <c r="K2837" i="1"/>
  <c r="K2839" i="1"/>
  <c r="K2838" i="1"/>
  <c r="K2844" i="1"/>
  <c r="K2841" i="1"/>
  <c r="K2843" i="1"/>
  <c r="K2842" i="1"/>
  <c r="K2845" i="1"/>
  <c r="K2840" i="1"/>
  <c r="K2847" i="1"/>
  <c r="K2846" i="1"/>
  <c r="K2849" i="1"/>
  <c r="K2848" i="1"/>
  <c r="K2850" i="1"/>
  <c r="K2851" i="1"/>
  <c r="K2852" i="1"/>
  <c r="K2853" i="1"/>
  <c r="K2857" i="1"/>
  <c r="K2855" i="1"/>
  <c r="K2858" i="1"/>
  <c r="K2856" i="1"/>
  <c r="K2854" i="1"/>
  <c r="K2860" i="1"/>
  <c r="K2859" i="1"/>
  <c r="K2862" i="1"/>
  <c r="K2863" i="1"/>
  <c r="K2861" i="1"/>
  <c r="K2866" i="1"/>
  <c r="K2865" i="1"/>
  <c r="K2867" i="1"/>
  <c r="K2868" i="1"/>
  <c r="K2864" i="1"/>
  <c r="K2869" i="1"/>
  <c r="K2870" i="1"/>
  <c r="K2873" i="1"/>
  <c r="K2872" i="1"/>
  <c r="K2871" i="1"/>
  <c r="K2874" i="1"/>
  <c r="K2879" i="1"/>
  <c r="K2876" i="1"/>
  <c r="K2875" i="1"/>
  <c r="K2878" i="1"/>
  <c r="K2880" i="1"/>
  <c r="K2877" i="1"/>
  <c r="K2882" i="1"/>
  <c r="K2884" i="1"/>
  <c r="K2881" i="1"/>
  <c r="K2883" i="1"/>
  <c r="K2885" i="1"/>
  <c r="K2887" i="1"/>
  <c r="K2886" i="1"/>
  <c r="K2888" i="1"/>
  <c r="K2889" i="1"/>
  <c r="K2890" i="1"/>
  <c r="K2892" i="1"/>
  <c r="K2891" i="1"/>
  <c r="K2893" i="1"/>
  <c r="K2897" i="1"/>
  <c r="K2895" i="1"/>
  <c r="K2894" i="1"/>
  <c r="K2896" i="1"/>
  <c r="K2899" i="1"/>
  <c r="K2898" i="1"/>
  <c r="K2901" i="1"/>
  <c r="K2900" i="1"/>
  <c r="K2903" i="1"/>
  <c r="K2904" i="1"/>
  <c r="K2902" i="1"/>
  <c r="K2905" i="1"/>
  <c r="K2906" i="1"/>
  <c r="K2908" i="1"/>
  <c r="K2909" i="1"/>
  <c r="K2907" i="1"/>
  <c r="K2910" i="1"/>
  <c r="K2912" i="1"/>
  <c r="K2911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31" i="1"/>
  <c r="K2929" i="1"/>
  <c r="K2928" i="1"/>
  <c r="K2930" i="1"/>
  <c r="K2932" i="1"/>
  <c r="K2933" i="1"/>
  <c r="K2934" i="1"/>
  <c r="K2936" i="1"/>
  <c r="K2935" i="1"/>
  <c r="K2939" i="1"/>
  <c r="K2937" i="1"/>
  <c r="K2938" i="1"/>
  <c r="K2941" i="1"/>
  <c r="K2942" i="1"/>
  <c r="K2940" i="1"/>
  <c r="K2943" i="1"/>
  <c r="K2945" i="1"/>
  <c r="K2944" i="1"/>
  <c r="K2946" i="1"/>
  <c r="K2947" i="1"/>
  <c r="K2948" i="1"/>
  <c r="K2949" i="1"/>
  <c r="K2950" i="1"/>
  <c r="K2951" i="1"/>
  <c r="K2953" i="1"/>
  <c r="K2952" i="1"/>
  <c r="K2954" i="1"/>
  <c r="K2955" i="1"/>
  <c r="K2956" i="1"/>
  <c r="K2957" i="1"/>
  <c r="K2959" i="1"/>
  <c r="K2958" i="1"/>
  <c r="K2961" i="1"/>
  <c r="K2960" i="1"/>
  <c r="K2962" i="1"/>
  <c r="K2965" i="1"/>
  <c r="K2964" i="1"/>
  <c r="K2963" i="1"/>
  <c r="K2966" i="1"/>
  <c r="K2969" i="1"/>
  <c r="K2967" i="1"/>
  <c r="K2968" i="1"/>
  <c r="K2970" i="1"/>
  <c r="K2976" i="1"/>
  <c r="K2971" i="1"/>
  <c r="K2972" i="1"/>
  <c r="K2973" i="1"/>
  <c r="K2975" i="1"/>
  <c r="K2974" i="1"/>
  <c r="K2980" i="1"/>
  <c r="K2983" i="1"/>
  <c r="K2981" i="1"/>
  <c r="K2978" i="1"/>
  <c r="K2977" i="1"/>
  <c r="K2979" i="1"/>
  <c r="K2982" i="1"/>
  <c r="K2989" i="1"/>
  <c r="K2988" i="1"/>
  <c r="K2987" i="1"/>
  <c r="K2986" i="1"/>
  <c r="K2984" i="1"/>
  <c r="K2985" i="1"/>
  <c r="K2990" i="1"/>
  <c r="K2991" i="1"/>
  <c r="K2993" i="1"/>
  <c r="K2992" i="1"/>
  <c r="K2995" i="1"/>
  <c r="K2994" i="1"/>
  <c r="K2997" i="1"/>
  <c r="K2996" i="1"/>
  <c r="K2998" i="1"/>
  <c r="K2999" i="1"/>
  <c r="K3001" i="1"/>
  <c r="K3000" i="1"/>
  <c r="K3003" i="1"/>
  <c r="K3002" i="1"/>
  <c r="K3008" i="1"/>
  <c r="K3004" i="1"/>
  <c r="K3007" i="1"/>
  <c r="K3006" i="1"/>
  <c r="K3005" i="1"/>
  <c r="K3010" i="1"/>
  <c r="K3009" i="1"/>
  <c r="K3012" i="1"/>
  <c r="K3011" i="1"/>
  <c r="K3013" i="1"/>
  <c r="K3014" i="1"/>
  <c r="K3015" i="1"/>
  <c r="K3017" i="1"/>
  <c r="K3016" i="1"/>
  <c r="K3018" i="1"/>
  <c r="K3021" i="1"/>
  <c r="K3020" i="1"/>
  <c r="K3019" i="1"/>
  <c r="K3022" i="1"/>
  <c r="K3023" i="1"/>
  <c r="K3024" i="1"/>
  <c r="K3026" i="1"/>
  <c r="K3025" i="1"/>
  <c r="K3027" i="1"/>
  <c r="K3028" i="1"/>
  <c r="K3030" i="1"/>
  <c r="K3029" i="1"/>
  <c r="K3032" i="1"/>
  <c r="K3031" i="1"/>
  <c r="K3033" i="1"/>
  <c r="K3034" i="1"/>
  <c r="K3035" i="1"/>
  <c r="K3036" i="1"/>
  <c r="K3037" i="1"/>
  <c r="K3040" i="1"/>
  <c r="K3041" i="1"/>
  <c r="K3039" i="1"/>
  <c r="K3038" i="1"/>
  <c r="K3042" i="1"/>
  <c r="K3043" i="1"/>
  <c r="K3045" i="1"/>
  <c r="K3044" i="1"/>
  <c r="K3046" i="1"/>
  <c r="K3047" i="1"/>
  <c r="K3049" i="1"/>
  <c r="K3048" i="1"/>
  <c r="K3050" i="1"/>
  <c r="K3051" i="1"/>
  <c r="K3053" i="1"/>
  <c r="K3052" i="1"/>
  <c r="K3054" i="1"/>
  <c r="K3055" i="1"/>
  <c r="K3056" i="1"/>
  <c r="K3057" i="1"/>
  <c r="K3058" i="1"/>
  <c r="K3062" i="1"/>
  <c r="K3060" i="1"/>
  <c r="K3061" i="1"/>
  <c r="K3059" i="1"/>
  <c r="K3063" i="1"/>
  <c r="K3064" i="1"/>
  <c r="K3068" i="1"/>
  <c r="K3066" i="1"/>
  <c r="K3067" i="1"/>
  <c r="K3065" i="1"/>
  <c r="K3070" i="1"/>
  <c r="K3073" i="1"/>
  <c r="K3071" i="1"/>
  <c r="K3069" i="1"/>
  <c r="K3072" i="1"/>
  <c r="K3075" i="1"/>
  <c r="K3074" i="1"/>
  <c r="K3076" i="1"/>
  <c r="K3079" i="1"/>
  <c r="K3077" i="1"/>
  <c r="K3078" i="1"/>
  <c r="K3081" i="1"/>
  <c r="K3082" i="1"/>
  <c r="K3080" i="1"/>
  <c r="K3084" i="1"/>
  <c r="K3083" i="1"/>
  <c r="K3085" i="1"/>
  <c r="K3086" i="1"/>
  <c r="K3089" i="1"/>
  <c r="K3087" i="1"/>
  <c r="K3088" i="1"/>
  <c r="K3091" i="1"/>
  <c r="K3090" i="1"/>
  <c r="K3094" i="1"/>
  <c r="K3093" i="1"/>
  <c r="K3092" i="1"/>
  <c r="K3097" i="1"/>
  <c r="K3095" i="1"/>
  <c r="K3096" i="1"/>
  <c r="K3098" i="1"/>
  <c r="K3099" i="1"/>
  <c r="K3101" i="1"/>
  <c r="K3100" i="1"/>
  <c r="K3104" i="1"/>
  <c r="K3102" i="1"/>
  <c r="K3103" i="1"/>
  <c r="K3105" i="1"/>
  <c r="K3106" i="1"/>
  <c r="K3108" i="1"/>
  <c r="K3107" i="1"/>
  <c r="K3109" i="1"/>
  <c r="K3110" i="1"/>
  <c r="K3111" i="1"/>
  <c r="K3112" i="1"/>
  <c r="K3119" i="1"/>
  <c r="K3118" i="1"/>
  <c r="K3121" i="1"/>
  <c r="K3120" i="1"/>
  <c r="K3117" i="1"/>
  <c r="K3115" i="1"/>
  <c r="K3116" i="1"/>
  <c r="K3114" i="1"/>
  <c r="K3113" i="1"/>
  <c r="K3125" i="1"/>
  <c r="K3123" i="1"/>
  <c r="K3124" i="1"/>
  <c r="K3122" i="1"/>
  <c r="K3126" i="1"/>
  <c r="K3130" i="1"/>
  <c r="K3129" i="1"/>
  <c r="K3128" i="1"/>
  <c r="K3131" i="1"/>
  <c r="K3127" i="1"/>
  <c r="K3132" i="1"/>
  <c r="K3133" i="1"/>
  <c r="K3134" i="1"/>
  <c r="K3137" i="1"/>
  <c r="K3136" i="1"/>
  <c r="K3135" i="1"/>
  <c r="K3140" i="1"/>
  <c r="K3138" i="1"/>
  <c r="K3139" i="1"/>
  <c r="K3141" i="1"/>
  <c r="K3142" i="1"/>
  <c r="K3143" i="1"/>
  <c r="K3145" i="1"/>
  <c r="K3146" i="1"/>
  <c r="K3144" i="1"/>
  <c r="K3149" i="1"/>
  <c r="K3148" i="1"/>
  <c r="K3147" i="1"/>
  <c r="K3150" i="1"/>
  <c r="K3151" i="1"/>
  <c r="K3153" i="1"/>
  <c r="K3152" i="1"/>
  <c r="K3155" i="1"/>
  <c r="K3156" i="1"/>
  <c r="K3154" i="1"/>
  <c r="K3157" i="1"/>
  <c r="K3158" i="1"/>
  <c r="K3160" i="1"/>
  <c r="K3159" i="1"/>
  <c r="K3166" i="1"/>
  <c r="K3164" i="1"/>
  <c r="K3161" i="1"/>
  <c r="K3165" i="1"/>
  <c r="K3162" i="1"/>
  <c r="K3163" i="1"/>
  <c r="K3168" i="1"/>
  <c r="K3167" i="1"/>
  <c r="K3170" i="1"/>
  <c r="K3169" i="1"/>
  <c r="K3171" i="1"/>
  <c r="K3173" i="1"/>
  <c r="K3172" i="1"/>
  <c r="K3174" i="1"/>
  <c r="K3175" i="1"/>
  <c r="K3177" i="1"/>
  <c r="K3176" i="1"/>
  <c r="K3180" i="1"/>
  <c r="K3179" i="1"/>
  <c r="K3178" i="1"/>
  <c r="K3185" i="1"/>
  <c r="K3182" i="1"/>
  <c r="K3181" i="1"/>
  <c r="K3184" i="1"/>
  <c r="K3183" i="1"/>
  <c r="K3188" i="1"/>
  <c r="K3186" i="1"/>
  <c r="K3187" i="1"/>
  <c r="K3191" i="1"/>
  <c r="K3189" i="1"/>
  <c r="K3190" i="1"/>
  <c r="K3192" i="1"/>
  <c r="K3193" i="1"/>
  <c r="K3195" i="1"/>
  <c r="K3194" i="1"/>
  <c r="K3196" i="1"/>
  <c r="K3197" i="1"/>
  <c r="K3198" i="1"/>
  <c r="K3199" i="1"/>
  <c r="K3201" i="1"/>
  <c r="K3200" i="1"/>
  <c r="K3203" i="1"/>
  <c r="K3202" i="1"/>
  <c r="K3205" i="1"/>
  <c r="K3204" i="1"/>
  <c r="K3206" i="1"/>
  <c r="K3207" i="1"/>
  <c r="K3208" i="1"/>
  <c r="K3210" i="1"/>
  <c r="K3209" i="1"/>
  <c r="K3212" i="1"/>
  <c r="K3211" i="1"/>
  <c r="K3213" i="1"/>
  <c r="K3214" i="1"/>
  <c r="K3217" i="1"/>
  <c r="K3216" i="1"/>
  <c r="K3215" i="1"/>
  <c r="K3218" i="1"/>
  <c r="K3220" i="1"/>
  <c r="K3219" i="1"/>
  <c r="K3222" i="1"/>
  <c r="K3221" i="1"/>
  <c r="K3225" i="1"/>
  <c r="K3226" i="1"/>
  <c r="K3224" i="1"/>
  <c r="K3223" i="1"/>
  <c r="K3228" i="1"/>
  <c r="K3227" i="1"/>
  <c r="K3230" i="1"/>
  <c r="K3229" i="1"/>
  <c r="K3233" i="1"/>
  <c r="K3232" i="1"/>
  <c r="K3231" i="1"/>
  <c r="K3237" i="1"/>
  <c r="K3238" i="1"/>
  <c r="K3235" i="1"/>
  <c r="K3234" i="1"/>
  <c r="K3236" i="1"/>
  <c r="K3243" i="1"/>
  <c r="K3239" i="1"/>
  <c r="K3240" i="1"/>
  <c r="K3242" i="1"/>
  <c r="K3241" i="1"/>
  <c r="K3244" i="1"/>
  <c r="K3246" i="1"/>
  <c r="K3247" i="1"/>
  <c r="K3251" i="1"/>
  <c r="K3249" i="1"/>
  <c r="K3250" i="1"/>
  <c r="K3254" i="1"/>
  <c r="K3252" i="1"/>
  <c r="K3255" i="1"/>
  <c r="K3253" i="1"/>
  <c r="K3257" i="1"/>
  <c r="K3256" i="1"/>
  <c r="K3258" i="1"/>
  <c r="K3259" i="1"/>
  <c r="K3260" i="1"/>
  <c r="K3262" i="1"/>
  <c r="K3261" i="1"/>
  <c r="K3263" i="1"/>
  <c r="K3264" i="1"/>
  <c r="K3265" i="1"/>
  <c r="K3266" i="1"/>
  <c r="K3267" i="1"/>
  <c r="K3268" i="1"/>
  <c r="K3269" i="1"/>
  <c r="K3270" i="1"/>
  <c r="K3272" i="1"/>
  <c r="K3271" i="1"/>
  <c r="K3273" i="1"/>
  <c r="K3275" i="1"/>
  <c r="K3274" i="1"/>
  <c r="K3276" i="1"/>
  <c r="K3277" i="1"/>
  <c r="K3278" i="1"/>
  <c r="K3279" i="1"/>
  <c r="K3280" i="1"/>
  <c r="K3281" i="1"/>
  <c r="K3282" i="1"/>
  <c r="K3283" i="1"/>
  <c r="K3284" i="1"/>
  <c r="K3285" i="1"/>
  <c r="K3288" i="1"/>
  <c r="K3286" i="1"/>
  <c r="K3287" i="1"/>
  <c r="K3289" i="1"/>
  <c r="K3291" i="1"/>
  <c r="K3290" i="1"/>
  <c r="K3292" i="1"/>
  <c r="K3293" i="1"/>
  <c r="K3294" i="1"/>
  <c r="K3296" i="1"/>
  <c r="K3295" i="1"/>
  <c r="K3297" i="1"/>
  <c r="K3299" i="1"/>
  <c r="K3298" i="1"/>
  <c r="K3300" i="1"/>
  <c r="K3303" i="1"/>
  <c r="K3301" i="1"/>
  <c r="K3304" i="1"/>
  <c r="K3302" i="1"/>
  <c r="K3305" i="1"/>
  <c r="K3306" i="1"/>
  <c r="K3308" i="1"/>
  <c r="K3307" i="1"/>
  <c r="K3309" i="1"/>
  <c r="K3310" i="1"/>
  <c r="K3311" i="1"/>
  <c r="K3314" i="1"/>
  <c r="K3312" i="1"/>
  <c r="K3313" i="1"/>
  <c r="K3316" i="1"/>
  <c r="K3315" i="1"/>
  <c r="K3317" i="1"/>
  <c r="K3318" i="1"/>
  <c r="K3319" i="1"/>
  <c r="K3320" i="1"/>
  <c r="K3321" i="1"/>
  <c r="K3322" i="1"/>
  <c r="K3323" i="1"/>
  <c r="K3324" i="1"/>
  <c r="K3325" i="1"/>
  <c r="K3326" i="1"/>
  <c r="K3327" i="1"/>
  <c r="K3329" i="1"/>
  <c r="K3328" i="1"/>
  <c r="K3330" i="1"/>
  <c r="K3332" i="1"/>
  <c r="K3331" i="1"/>
  <c r="K3333" i="1"/>
  <c r="K3334" i="1"/>
  <c r="K3336" i="1"/>
  <c r="K3335" i="1"/>
  <c r="K3337" i="1"/>
  <c r="K3338" i="1"/>
  <c r="K3339" i="1"/>
  <c r="K3340" i="1"/>
  <c r="K3341" i="1"/>
  <c r="K3343" i="1"/>
  <c r="K3342" i="1"/>
  <c r="K3344" i="1"/>
  <c r="K3345" i="1"/>
  <c r="K3346" i="1"/>
  <c r="K3347" i="1"/>
  <c r="K3348" i="1"/>
  <c r="K3349" i="1"/>
  <c r="K3350" i="1"/>
  <c r="K3353" i="1"/>
  <c r="K3354" i="1"/>
  <c r="K3352" i="1"/>
  <c r="K3351" i="1"/>
  <c r="K3356" i="1"/>
  <c r="K3357" i="1"/>
  <c r="K3355" i="1"/>
  <c r="K3359" i="1"/>
  <c r="K3361" i="1"/>
  <c r="K3360" i="1"/>
  <c r="K3358" i="1"/>
  <c r="K3362" i="1"/>
  <c r="K3365" i="1"/>
  <c r="K3363" i="1"/>
  <c r="K3364" i="1"/>
  <c r="K3366" i="1"/>
  <c r="K3369" i="1"/>
  <c r="K3367" i="1"/>
  <c r="K3368" i="1"/>
  <c r="K3371" i="1"/>
  <c r="K3370" i="1"/>
  <c r="K3374" i="1"/>
  <c r="K3379" i="1"/>
  <c r="K3375" i="1"/>
  <c r="K3376" i="1"/>
  <c r="K3377" i="1"/>
  <c r="K3372" i="1"/>
  <c r="K3373" i="1"/>
  <c r="K3378" i="1"/>
  <c r="K3380" i="1"/>
  <c r="K3383" i="1"/>
  <c r="K3381" i="1"/>
  <c r="K3382" i="1"/>
  <c r="K3384" i="1"/>
  <c r="K3385" i="1"/>
  <c r="K3386" i="1"/>
  <c r="K3387" i="1"/>
  <c r="K3388" i="1"/>
  <c r="K3390" i="1"/>
  <c r="K3389" i="1"/>
  <c r="K3391" i="1"/>
  <c r="K3392" i="1"/>
  <c r="K3393" i="1"/>
  <c r="K3394" i="1"/>
  <c r="K3395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2" i="1"/>
  <c r="K3411" i="1"/>
  <c r="K3413" i="1"/>
  <c r="K3414" i="1"/>
  <c r="K3415" i="1"/>
  <c r="K3416" i="1"/>
  <c r="K3417" i="1"/>
  <c r="K3418" i="1"/>
  <c r="K3420" i="1"/>
  <c r="K3419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4" i="1"/>
  <c r="K3433" i="1"/>
  <c r="K3435" i="1"/>
  <c r="K3436" i="1"/>
  <c r="K3437" i="1"/>
  <c r="K3438" i="1"/>
  <c r="K3439" i="1"/>
  <c r="K3442" i="1"/>
  <c r="K3441" i="1"/>
  <c r="K3443" i="1"/>
  <c r="K3444" i="1"/>
  <c r="K3445" i="1"/>
  <c r="K3446" i="1"/>
  <c r="K3447" i="1"/>
  <c r="K3448" i="1"/>
  <c r="K3449" i="1"/>
  <c r="K3450" i="1"/>
  <c r="K3451" i="1"/>
  <c r="K3452" i="1"/>
  <c r="K3455" i="1"/>
  <c r="K3454" i="1"/>
  <c r="K3453" i="1"/>
  <c r="K3456" i="1"/>
  <c r="K3457" i="1"/>
  <c r="K3458" i="1"/>
  <c r="K3459" i="1"/>
  <c r="K3460" i="1"/>
  <c r="K3461" i="1"/>
  <c r="K3462" i="1"/>
  <c r="K3463" i="1"/>
  <c r="K3464" i="1"/>
  <c r="K3465" i="1"/>
  <c r="K3467" i="1"/>
  <c r="K3468" i="1"/>
  <c r="I3" i="1"/>
  <c r="I2" i="1"/>
  <c r="I4" i="1"/>
  <c r="I5" i="1"/>
  <c r="I6" i="1"/>
  <c r="I7" i="1"/>
  <c r="I8" i="1"/>
  <c r="I9" i="1"/>
  <c r="I10" i="1"/>
  <c r="I11" i="1"/>
  <c r="I12" i="1"/>
  <c r="I13" i="1"/>
  <c r="I14" i="1"/>
  <c r="I15" i="1"/>
  <c r="I18" i="1"/>
  <c r="I17" i="1"/>
  <c r="I16" i="1"/>
  <c r="I19" i="1"/>
  <c r="I21" i="1"/>
  <c r="I20" i="1"/>
  <c r="I22" i="1"/>
  <c r="I23" i="1"/>
  <c r="I24" i="1"/>
  <c r="I26" i="1"/>
  <c r="I25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3" i="1"/>
  <c r="I44" i="1"/>
  <c r="I42" i="1"/>
  <c r="I45" i="1"/>
  <c r="I47" i="1"/>
  <c r="I46" i="1"/>
  <c r="I48" i="1"/>
  <c r="I49" i="1"/>
  <c r="I50" i="1"/>
  <c r="I51" i="1"/>
  <c r="I52" i="1"/>
  <c r="I55" i="1"/>
  <c r="I54" i="1"/>
  <c r="I56" i="1"/>
  <c r="I53" i="1"/>
  <c r="I58" i="1"/>
  <c r="I59" i="1"/>
  <c r="I60" i="1"/>
  <c r="I57" i="1"/>
  <c r="I61" i="1"/>
  <c r="I66" i="1"/>
  <c r="I62" i="1"/>
  <c r="I64" i="1"/>
  <c r="I63" i="1"/>
  <c r="I65" i="1"/>
  <c r="I67" i="1"/>
  <c r="I70" i="1"/>
  <c r="I69" i="1"/>
  <c r="I68" i="1"/>
  <c r="I73" i="1"/>
  <c r="I74" i="1"/>
  <c r="I71" i="1"/>
  <c r="I75" i="1"/>
  <c r="I72" i="1"/>
  <c r="I76" i="1"/>
  <c r="I78" i="1"/>
  <c r="I77" i="1"/>
  <c r="I79" i="1"/>
  <c r="I80" i="1"/>
  <c r="I83" i="1"/>
  <c r="I81" i="1"/>
  <c r="I84" i="1"/>
  <c r="I85" i="1"/>
  <c r="I82" i="1"/>
  <c r="I87" i="1"/>
  <c r="I86" i="1"/>
  <c r="I88" i="1"/>
  <c r="I89" i="1"/>
  <c r="I91" i="1"/>
  <c r="I90" i="1"/>
  <c r="I92" i="1"/>
  <c r="I94" i="1"/>
  <c r="I95" i="1"/>
  <c r="I96" i="1"/>
  <c r="I93" i="1"/>
  <c r="I97" i="1"/>
  <c r="I98" i="1"/>
  <c r="I99" i="1"/>
  <c r="I100" i="1"/>
  <c r="I101" i="1"/>
  <c r="I102" i="1"/>
  <c r="I103" i="1"/>
  <c r="I106" i="1"/>
  <c r="I104" i="1"/>
  <c r="I105" i="1"/>
  <c r="I108" i="1"/>
  <c r="I107" i="1"/>
  <c r="I109" i="1"/>
  <c r="I110" i="1"/>
  <c r="I111" i="1"/>
  <c r="I112" i="1"/>
  <c r="I113" i="1"/>
  <c r="I114" i="1"/>
  <c r="I115" i="1"/>
  <c r="I117" i="1"/>
  <c r="I116" i="1"/>
  <c r="I119" i="1"/>
  <c r="I118" i="1"/>
  <c r="I120" i="1"/>
  <c r="I121" i="1"/>
  <c r="I122" i="1"/>
  <c r="I124" i="1"/>
  <c r="I123" i="1"/>
  <c r="I125" i="1"/>
  <c r="I126" i="1"/>
  <c r="I127" i="1"/>
  <c r="I128" i="1"/>
  <c r="I130" i="1"/>
  <c r="I129" i="1"/>
  <c r="I132" i="1"/>
  <c r="I131" i="1"/>
  <c r="I133" i="1"/>
  <c r="I134" i="1"/>
  <c r="I135" i="1"/>
  <c r="I136" i="1"/>
  <c r="I138" i="1"/>
  <c r="I137" i="1"/>
  <c r="I139" i="1"/>
  <c r="I140" i="1"/>
  <c r="I141" i="1"/>
  <c r="I143" i="1"/>
  <c r="I142" i="1"/>
  <c r="I144" i="1"/>
  <c r="I145" i="1"/>
  <c r="I146" i="1"/>
  <c r="I147" i="1"/>
  <c r="I148" i="1"/>
  <c r="I149" i="1"/>
  <c r="I150" i="1"/>
  <c r="I152" i="1"/>
  <c r="I153" i="1"/>
  <c r="I151" i="1"/>
  <c r="I154" i="1"/>
  <c r="I155" i="1"/>
  <c r="I156" i="1"/>
  <c r="I157" i="1"/>
  <c r="I158" i="1"/>
  <c r="I159" i="1"/>
  <c r="I161" i="1"/>
  <c r="I160" i="1"/>
  <c r="I162" i="1"/>
  <c r="I163" i="1"/>
  <c r="I165" i="1"/>
  <c r="I164" i="1"/>
  <c r="I166" i="1"/>
  <c r="I169" i="1"/>
  <c r="I167" i="1"/>
  <c r="I168" i="1"/>
  <c r="I171" i="1"/>
  <c r="I172" i="1"/>
  <c r="I170" i="1"/>
  <c r="I173" i="1"/>
  <c r="I174" i="1"/>
  <c r="I175" i="1"/>
  <c r="I176" i="1"/>
  <c r="I177" i="1"/>
  <c r="I178" i="1"/>
  <c r="I180" i="1"/>
  <c r="I179" i="1"/>
  <c r="I182" i="1"/>
  <c r="I181" i="1"/>
  <c r="I183" i="1"/>
  <c r="I184" i="1"/>
  <c r="I185" i="1"/>
  <c r="I186" i="1"/>
  <c r="I187" i="1"/>
  <c r="I188" i="1"/>
  <c r="I189" i="1"/>
  <c r="I190" i="1"/>
  <c r="I191" i="1"/>
  <c r="I193" i="1"/>
  <c r="I192" i="1"/>
  <c r="I194" i="1"/>
  <c r="I195" i="1"/>
  <c r="I196" i="1"/>
  <c r="I198" i="1"/>
  <c r="I197" i="1"/>
  <c r="I199" i="1"/>
  <c r="I201" i="1"/>
  <c r="I200" i="1"/>
  <c r="I203" i="1"/>
  <c r="I202" i="1"/>
  <c r="I204" i="1"/>
  <c r="I205" i="1"/>
  <c r="I206" i="1"/>
  <c r="I207" i="1"/>
  <c r="I208" i="1"/>
  <c r="I209" i="1"/>
  <c r="I211" i="1"/>
  <c r="I212" i="1"/>
  <c r="I214" i="1"/>
  <c r="I213" i="1"/>
  <c r="I215" i="1"/>
  <c r="I216" i="1"/>
  <c r="I220" i="1"/>
  <c r="I219" i="1"/>
  <c r="I218" i="1"/>
  <c r="I221" i="1"/>
  <c r="I217" i="1"/>
  <c r="I223" i="1"/>
  <c r="I222" i="1"/>
  <c r="I224" i="1"/>
  <c r="I226" i="1"/>
  <c r="I225" i="1"/>
  <c r="I227" i="1"/>
  <c r="I228" i="1"/>
  <c r="I230" i="1"/>
  <c r="I229" i="1"/>
  <c r="I231" i="1"/>
  <c r="I233" i="1"/>
  <c r="I232" i="1"/>
  <c r="I234" i="1"/>
  <c r="I235" i="1"/>
  <c r="I236" i="1"/>
  <c r="I238" i="1"/>
  <c r="I237" i="1"/>
  <c r="I239" i="1"/>
  <c r="I240" i="1"/>
  <c r="I241" i="1"/>
  <c r="I242" i="1"/>
  <c r="I243" i="1"/>
  <c r="I244" i="1"/>
  <c r="I245" i="1"/>
  <c r="I246" i="1"/>
  <c r="I247" i="1"/>
  <c r="I248" i="1"/>
  <c r="I249" i="1"/>
  <c r="I251" i="1"/>
  <c r="I250" i="1"/>
  <c r="I252" i="1"/>
  <c r="I254" i="1"/>
  <c r="I253" i="1"/>
  <c r="I255" i="1"/>
  <c r="I256" i="1"/>
  <c r="I257" i="1"/>
  <c r="I258" i="1"/>
  <c r="I259" i="1"/>
  <c r="I260" i="1"/>
  <c r="I261" i="1"/>
  <c r="I262" i="1"/>
  <c r="I263" i="1"/>
  <c r="I264" i="1"/>
  <c r="I265" i="1"/>
  <c r="I267" i="1"/>
  <c r="I266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4" i="1"/>
  <c r="I283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1" i="1"/>
  <c r="I302" i="1"/>
  <c r="I300" i="1"/>
  <c r="I304" i="1"/>
  <c r="I305" i="1"/>
  <c r="I303" i="1"/>
  <c r="I306" i="1"/>
  <c r="I307" i="1"/>
  <c r="I309" i="1"/>
  <c r="I308" i="1"/>
  <c r="I310" i="1"/>
  <c r="I311" i="1"/>
  <c r="I312" i="1"/>
  <c r="I314" i="1"/>
  <c r="I313" i="1"/>
  <c r="I317" i="1"/>
  <c r="I316" i="1"/>
  <c r="I315" i="1"/>
  <c r="I322" i="1"/>
  <c r="I318" i="1"/>
  <c r="I321" i="1"/>
  <c r="I319" i="1"/>
  <c r="I320" i="1"/>
  <c r="I323" i="1"/>
  <c r="I324" i="1"/>
  <c r="I326" i="1"/>
  <c r="I325" i="1"/>
  <c r="I327" i="1"/>
  <c r="I329" i="1"/>
  <c r="I330" i="1"/>
  <c r="I331" i="1"/>
  <c r="I328" i="1"/>
  <c r="I332" i="1"/>
  <c r="I334" i="1"/>
  <c r="I333" i="1"/>
  <c r="I335" i="1"/>
  <c r="I338" i="1"/>
  <c r="I339" i="1"/>
  <c r="I336" i="1"/>
  <c r="I337" i="1"/>
  <c r="I340" i="1"/>
  <c r="I343" i="1"/>
  <c r="I344" i="1"/>
  <c r="I341" i="1"/>
  <c r="I342" i="1"/>
  <c r="I348" i="1"/>
  <c r="I345" i="1"/>
  <c r="I349" i="1"/>
  <c r="I347" i="1"/>
  <c r="I351" i="1"/>
  <c r="I346" i="1"/>
  <c r="I350" i="1"/>
  <c r="I352" i="1"/>
  <c r="I353" i="1"/>
  <c r="I354" i="1"/>
  <c r="I355" i="1"/>
  <c r="I359" i="1"/>
  <c r="I358" i="1"/>
  <c r="I357" i="1"/>
  <c r="I356" i="1"/>
  <c r="I361" i="1"/>
  <c r="I362" i="1"/>
  <c r="I363" i="1"/>
  <c r="I360" i="1"/>
  <c r="I364" i="1"/>
  <c r="I365" i="1"/>
  <c r="I366" i="1"/>
  <c r="I368" i="1"/>
  <c r="I369" i="1"/>
  <c r="I370" i="1"/>
  <c r="I367" i="1"/>
  <c r="I372" i="1"/>
  <c r="I374" i="1"/>
  <c r="I375" i="1"/>
  <c r="I373" i="1"/>
  <c r="I377" i="1"/>
  <c r="I378" i="1"/>
  <c r="I376" i="1"/>
  <c r="I379" i="1"/>
  <c r="I380" i="1"/>
  <c r="I381" i="1"/>
  <c r="I383" i="1"/>
  <c r="I382" i="1"/>
  <c r="I385" i="1"/>
  <c r="I384" i="1"/>
  <c r="I388" i="1"/>
  <c r="I387" i="1"/>
  <c r="I386" i="1"/>
  <c r="I389" i="1"/>
  <c r="I390" i="1"/>
  <c r="I391" i="1"/>
  <c r="I392" i="1"/>
  <c r="I393" i="1"/>
  <c r="I394" i="1"/>
  <c r="I395" i="1"/>
  <c r="I396" i="1"/>
  <c r="I397" i="1"/>
  <c r="I399" i="1"/>
  <c r="I398" i="1"/>
  <c r="I402" i="1"/>
  <c r="I400" i="1"/>
  <c r="I401" i="1"/>
  <c r="I404" i="1"/>
  <c r="I403" i="1"/>
  <c r="I405" i="1"/>
  <c r="I406" i="1"/>
  <c r="I407" i="1"/>
  <c r="I408" i="1"/>
  <c r="I409" i="1"/>
  <c r="I411" i="1"/>
  <c r="I410" i="1"/>
  <c r="I412" i="1"/>
  <c r="I413" i="1"/>
  <c r="I414" i="1"/>
  <c r="I416" i="1"/>
  <c r="I415" i="1"/>
  <c r="I419" i="1"/>
  <c r="I417" i="1"/>
  <c r="I420" i="1"/>
  <c r="I418" i="1"/>
  <c r="I422" i="1"/>
  <c r="I421" i="1"/>
  <c r="I424" i="1"/>
  <c r="I423" i="1"/>
  <c r="I426" i="1"/>
  <c r="I425" i="1"/>
  <c r="I427" i="1"/>
  <c r="I428" i="1"/>
  <c r="I430" i="1"/>
  <c r="I429" i="1"/>
  <c r="I431" i="1"/>
  <c r="I433" i="1"/>
  <c r="I432" i="1"/>
  <c r="I435" i="1"/>
  <c r="I434" i="1"/>
  <c r="I437" i="1"/>
  <c r="I438" i="1"/>
  <c r="I436" i="1"/>
  <c r="I440" i="1"/>
  <c r="I439" i="1"/>
  <c r="I441" i="1"/>
  <c r="I442" i="1"/>
  <c r="I444" i="1"/>
  <c r="I443" i="1"/>
  <c r="I445" i="1"/>
  <c r="I447" i="1"/>
  <c r="I448" i="1"/>
  <c r="I446" i="1"/>
  <c r="I449" i="1"/>
  <c r="I450" i="1"/>
  <c r="I451" i="1"/>
  <c r="I453" i="1"/>
  <c r="I452" i="1"/>
  <c r="I454" i="1"/>
  <c r="I455" i="1"/>
  <c r="I458" i="1"/>
  <c r="I457" i="1"/>
  <c r="I456" i="1"/>
  <c r="I460" i="1"/>
  <c r="I459" i="1"/>
  <c r="I461" i="1"/>
  <c r="I462" i="1"/>
  <c r="I463" i="1"/>
  <c r="I464" i="1"/>
  <c r="I465" i="1"/>
  <c r="I467" i="1"/>
  <c r="I466" i="1"/>
  <c r="I468" i="1"/>
  <c r="I470" i="1"/>
  <c r="I471" i="1"/>
  <c r="I469" i="1"/>
  <c r="I472" i="1"/>
  <c r="I473" i="1"/>
  <c r="I474" i="1"/>
  <c r="I475" i="1"/>
  <c r="I476" i="1"/>
  <c r="I477" i="1"/>
  <c r="I478" i="1"/>
  <c r="I479" i="1"/>
  <c r="I480" i="1"/>
  <c r="I481" i="1"/>
  <c r="I484" i="1"/>
  <c r="I482" i="1"/>
  <c r="I483" i="1"/>
  <c r="I485" i="1"/>
  <c r="I486" i="1"/>
  <c r="I487" i="1"/>
  <c r="I489" i="1"/>
  <c r="I488" i="1"/>
  <c r="I490" i="1"/>
  <c r="I491" i="1"/>
  <c r="I492" i="1"/>
  <c r="I493" i="1"/>
  <c r="I494" i="1"/>
  <c r="I495" i="1"/>
  <c r="I496" i="1"/>
  <c r="I497" i="1"/>
  <c r="I498" i="1"/>
  <c r="I499" i="1"/>
  <c r="I502" i="1"/>
  <c r="I501" i="1"/>
  <c r="I500" i="1"/>
  <c r="I505" i="1"/>
  <c r="I504" i="1"/>
  <c r="I503" i="1"/>
  <c r="I506" i="1"/>
  <c r="I507" i="1"/>
  <c r="I509" i="1"/>
  <c r="I508" i="1"/>
  <c r="I510" i="1"/>
  <c r="I511" i="1"/>
  <c r="I512" i="1"/>
  <c r="I513" i="1"/>
  <c r="I514" i="1"/>
  <c r="I515" i="1"/>
  <c r="I516" i="1"/>
  <c r="I518" i="1"/>
  <c r="I517" i="1"/>
  <c r="I519" i="1"/>
  <c r="I520" i="1"/>
  <c r="I522" i="1"/>
  <c r="I521" i="1"/>
  <c r="I523" i="1"/>
  <c r="I526" i="1"/>
  <c r="I527" i="1"/>
  <c r="I524" i="1"/>
  <c r="I525" i="1"/>
  <c r="I530" i="1"/>
  <c r="I532" i="1"/>
  <c r="I533" i="1"/>
  <c r="I529" i="1"/>
  <c r="I531" i="1"/>
  <c r="I528" i="1"/>
  <c r="I534" i="1"/>
  <c r="I536" i="1"/>
  <c r="I535" i="1"/>
  <c r="I537" i="1"/>
  <c r="I538" i="1"/>
  <c r="I539" i="1"/>
  <c r="I540" i="1"/>
  <c r="I542" i="1"/>
  <c r="I541" i="1"/>
  <c r="I547" i="1"/>
  <c r="I543" i="1"/>
  <c r="I546" i="1"/>
  <c r="I545" i="1"/>
  <c r="I544" i="1"/>
  <c r="I548" i="1"/>
  <c r="I550" i="1"/>
  <c r="I549" i="1"/>
  <c r="I551" i="1"/>
  <c r="I552" i="1"/>
  <c r="I555" i="1"/>
  <c r="I557" i="1"/>
  <c r="I553" i="1"/>
  <c r="I559" i="1"/>
  <c r="I560" i="1"/>
  <c r="I558" i="1"/>
  <c r="I554" i="1"/>
  <c r="I556" i="1"/>
  <c r="I562" i="1"/>
  <c r="I563" i="1"/>
  <c r="I561" i="1"/>
  <c r="I564" i="1"/>
  <c r="I567" i="1"/>
  <c r="I566" i="1"/>
  <c r="I565" i="1"/>
  <c r="I569" i="1"/>
  <c r="I571" i="1"/>
  <c r="I568" i="1"/>
  <c r="I570" i="1"/>
  <c r="I573" i="1"/>
  <c r="I572" i="1"/>
  <c r="I574" i="1"/>
  <c r="I576" i="1"/>
  <c r="I578" i="1"/>
  <c r="I580" i="1"/>
  <c r="I579" i="1"/>
  <c r="I577" i="1"/>
  <c r="I575" i="1"/>
  <c r="I581" i="1"/>
  <c r="I583" i="1"/>
  <c r="I582" i="1"/>
  <c r="I584" i="1"/>
  <c r="I586" i="1"/>
  <c r="I585" i="1"/>
  <c r="I587" i="1"/>
  <c r="I588" i="1"/>
  <c r="I591" i="1"/>
  <c r="I590" i="1"/>
  <c r="I593" i="1"/>
  <c r="I592" i="1"/>
  <c r="I589" i="1"/>
  <c r="I595" i="1"/>
  <c r="I600" i="1"/>
  <c r="I597" i="1"/>
  <c r="I594" i="1"/>
  <c r="I596" i="1"/>
  <c r="I598" i="1"/>
  <c r="I599" i="1"/>
  <c r="I601" i="1"/>
  <c r="I602" i="1"/>
  <c r="I603" i="1"/>
  <c r="I604" i="1"/>
  <c r="I606" i="1"/>
  <c r="I607" i="1"/>
  <c r="I605" i="1"/>
  <c r="I608" i="1"/>
  <c r="I609" i="1"/>
  <c r="I612" i="1"/>
  <c r="I611" i="1"/>
  <c r="I610" i="1"/>
  <c r="I613" i="1"/>
  <c r="I614" i="1"/>
  <c r="I615" i="1"/>
  <c r="I616" i="1"/>
  <c r="I617" i="1"/>
  <c r="I619" i="1"/>
  <c r="I618" i="1"/>
  <c r="I620" i="1"/>
  <c r="I621" i="1"/>
  <c r="I622" i="1"/>
  <c r="I624" i="1"/>
  <c r="I623" i="1"/>
  <c r="I625" i="1"/>
  <c r="I626" i="1"/>
  <c r="I627" i="1"/>
  <c r="I628" i="1"/>
  <c r="I630" i="1"/>
  <c r="I629" i="1"/>
  <c r="I631" i="1"/>
  <c r="I633" i="1"/>
  <c r="I632" i="1"/>
  <c r="I634" i="1"/>
  <c r="I635" i="1"/>
  <c r="I636" i="1"/>
  <c r="I637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4" i="1"/>
  <c r="I653" i="1"/>
  <c r="I655" i="1"/>
  <c r="I657" i="1"/>
  <c r="I656" i="1"/>
  <c r="I659" i="1"/>
  <c r="I658" i="1"/>
  <c r="I660" i="1"/>
  <c r="I665" i="1"/>
  <c r="I663" i="1"/>
  <c r="I662" i="1"/>
  <c r="I664" i="1"/>
  <c r="I661" i="1"/>
  <c r="I666" i="1"/>
  <c r="I667" i="1"/>
  <c r="I670" i="1"/>
  <c r="I668" i="1"/>
  <c r="I669" i="1"/>
  <c r="I673" i="1"/>
  <c r="I677" i="1"/>
  <c r="I679" i="1"/>
  <c r="I681" i="1"/>
  <c r="I675" i="1"/>
  <c r="I672" i="1"/>
  <c r="I674" i="1"/>
  <c r="I678" i="1"/>
  <c r="I680" i="1"/>
  <c r="I671" i="1"/>
  <c r="I676" i="1"/>
  <c r="I683" i="1"/>
  <c r="I682" i="1"/>
  <c r="I684" i="1"/>
  <c r="I686" i="1"/>
  <c r="I685" i="1"/>
  <c r="I689" i="1"/>
  <c r="I688" i="1"/>
  <c r="I687" i="1"/>
  <c r="I693" i="1"/>
  <c r="I691" i="1"/>
  <c r="I690" i="1"/>
  <c r="I694" i="1"/>
  <c r="I692" i="1"/>
  <c r="I695" i="1"/>
  <c r="I697" i="1"/>
  <c r="I696" i="1"/>
  <c r="I726" i="1"/>
  <c r="I723" i="1"/>
  <c r="I714" i="1"/>
  <c r="I708" i="1"/>
  <c r="I721" i="1"/>
  <c r="I729" i="1"/>
  <c r="I698" i="1"/>
  <c r="I700" i="1"/>
  <c r="I728" i="1"/>
  <c r="I722" i="1"/>
  <c r="I716" i="1"/>
  <c r="I705" i="1"/>
  <c r="I702" i="1"/>
  <c r="I704" i="1"/>
  <c r="I713" i="1"/>
  <c r="I724" i="1"/>
  <c r="I718" i="1"/>
  <c r="I711" i="1"/>
  <c r="I703" i="1"/>
  <c r="I699" i="1"/>
  <c r="I715" i="1"/>
  <c r="I707" i="1"/>
  <c r="I717" i="1"/>
  <c r="I710" i="1"/>
  <c r="I709" i="1"/>
  <c r="I719" i="1"/>
  <c r="I706" i="1"/>
  <c r="I701" i="1"/>
  <c r="I727" i="1"/>
  <c r="I725" i="1"/>
  <c r="I720" i="1"/>
  <c r="I712" i="1"/>
  <c r="I730" i="1"/>
  <c r="I733" i="1"/>
  <c r="I732" i="1"/>
  <c r="I731" i="1"/>
  <c r="I734" i="1"/>
  <c r="I735" i="1"/>
  <c r="I737" i="1"/>
  <c r="I738" i="1"/>
  <c r="I739" i="1"/>
  <c r="I736" i="1"/>
  <c r="I740" i="1"/>
  <c r="I741" i="1"/>
  <c r="I743" i="1"/>
  <c r="I744" i="1"/>
  <c r="I745" i="1"/>
  <c r="I742" i="1"/>
  <c r="I746" i="1"/>
  <c r="I747" i="1"/>
  <c r="I748" i="1"/>
  <c r="I749" i="1"/>
  <c r="I750" i="1"/>
  <c r="I752" i="1"/>
  <c r="I751" i="1"/>
  <c r="I754" i="1"/>
  <c r="I753" i="1"/>
  <c r="I755" i="1"/>
  <c r="I756" i="1"/>
  <c r="I757" i="1"/>
  <c r="I758" i="1"/>
  <c r="I760" i="1"/>
  <c r="I759" i="1"/>
  <c r="I763" i="1"/>
  <c r="I762" i="1"/>
  <c r="I761" i="1"/>
  <c r="I766" i="1"/>
  <c r="I764" i="1"/>
  <c r="I765" i="1"/>
  <c r="I767" i="1"/>
  <c r="I768" i="1"/>
  <c r="I769" i="1"/>
  <c r="I770" i="1"/>
  <c r="I772" i="1"/>
  <c r="I771" i="1"/>
  <c r="I773" i="1"/>
  <c r="I775" i="1"/>
  <c r="I776" i="1"/>
  <c r="I774" i="1"/>
  <c r="I777" i="1"/>
  <c r="I778" i="1"/>
  <c r="I779" i="1"/>
  <c r="I781" i="1"/>
  <c r="I780" i="1"/>
  <c r="I782" i="1"/>
  <c r="I784" i="1"/>
  <c r="I785" i="1"/>
  <c r="I786" i="1"/>
  <c r="I787" i="1"/>
  <c r="I783" i="1"/>
  <c r="I788" i="1"/>
  <c r="I790" i="1"/>
  <c r="I791" i="1"/>
  <c r="I789" i="1"/>
  <c r="I792" i="1"/>
  <c r="I793" i="1"/>
  <c r="I795" i="1"/>
  <c r="I794" i="1"/>
  <c r="I796" i="1"/>
  <c r="I797" i="1"/>
  <c r="I798" i="1"/>
  <c r="I799" i="1"/>
  <c r="I801" i="1"/>
  <c r="I800" i="1"/>
  <c r="I804" i="1"/>
  <c r="I805" i="1"/>
  <c r="I802" i="1"/>
  <c r="I803" i="1"/>
  <c r="I806" i="1"/>
  <c r="I808" i="1"/>
  <c r="I807" i="1"/>
  <c r="I809" i="1"/>
  <c r="I810" i="1"/>
  <c r="I811" i="1"/>
  <c r="I813" i="1"/>
  <c r="I812" i="1"/>
  <c r="I814" i="1"/>
  <c r="I815" i="1"/>
  <c r="I817" i="1"/>
  <c r="I816" i="1"/>
  <c r="I818" i="1"/>
  <c r="I821" i="1"/>
  <c r="I819" i="1"/>
  <c r="I820" i="1"/>
  <c r="I822" i="1"/>
  <c r="I823" i="1"/>
  <c r="I824" i="1"/>
  <c r="I825" i="1"/>
  <c r="I826" i="1"/>
  <c r="I827" i="1"/>
  <c r="I828" i="1"/>
  <c r="I829" i="1"/>
  <c r="I830" i="1"/>
  <c r="I832" i="1"/>
  <c r="I831" i="1"/>
  <c r="I833" i="1"/>
  <c r="I834" i="1"/>
  <c r="I836" i="1"/>
  <c r="I835" i="1"/>
  <c r="I837" i="1"/>
  <c r="I838" i="1"/>
  <c r="I839" i="1"/>
  <c r="I840" i="1"/>
  <c r="I841" i="1"/>
  <c r="I844" i="1"/>
  <c r="I845" i="1"/>
  <c r="I843" i="1"/>
  <c r="I846" i="1"/>
  <c r="I842" i="1"/>
  <c r="I847" i="1"/>
  <c r="I848" i="1"/>
  <c r="I850" i="1"/>
  <c r="I849" i="1"/>
  <c r="I851" i="1"/>
  <c r="I852" i="1"/>
  <c r="I853" i="1"/>
  <c r="I855" i="1"/>
  <c r="I854" i="1"/>
  <c r="I856" i="1"/>
  <c r="I858" i="1"/>
  <c r="I860" i="1"/>
  <c r="I859" i="1"/>
  <c r="I857" i="1"/>
  <c r="I862" i="1"/>
  <c r="I861" i="1"/>
  <c r="I863" i="1"/>
  <c r="I864" i="1"/>
  <c r="I865" i="1"/>
  <c r="I867" i="1"/>
  <c r="I866" i="1"/>
  <c r="I868" i="1"/>
  <c r="I869" i="1"/>
  <c r="I870" i="1"/>
  <c r="I871" i="1"/>
  <c r="I874" i="1"/>
  <c r="I872" i="1"/>
  <c r="I875" i="1"/>
  <c r="I873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3" i="1"/>
  <c r="I892" i="1"/>
  <c r="I894" i="1"/>
  <c r="I895" i="1"/>
  <c r="I897" i="1"/>
  <c r="I896" i="1"/>
  <c r="I898" i="1"/>
  <c r="I899" i="1"/>
  <c r="I900" i="1"/>
  <c r="I901" i="1"/>
  <c r="I903" i="1"/>
  <c r="I902" i="1"/>
  <c r="I904" i="1"/>
  <c r="I906" i="1"/>
  <c r="I905" i="1"/>
  <c r="I908" i="1"/>
  <c r="I909" i="1"/>
  <c r="I907" i="1"/>
  <c r="I910" i="1"/>
  <c r="I912" i="1"/>
  <c r="I911" i="1"/>
  <c r="I914" i="1"/>
  <c r="I915" i="1"/>
  <c r="I913" i="1"/>
  <c r="I920" i="1"/>
  <c r="I918" i="1"/>
  <c r="I916" i="1"/>
  <c r="I917" i="1"/>
  <c r="I919" i="1"/>
  <c r="I922" i="1"/>
  <c r="I921" i="1"/>
  <c r="I923" i="1"/>
  <c r="I924" i="1"/>
  <c r="I925" i="1"/>
  <c r="I926" i="1"/>
  <c r="I927" i="1"/>
  <c r="I930" i="1"/>
  <c r="I929" i="1"/>
  <c r="I928" i="1"/>
  <c r="I931" i="1"/>
  <c r="I932" i="1"/>
  <c r="I933" i="1"/>
  <c r="I934" i="1"/>
  <c r="I936" i="1"/>
  <c r="I935" i="1"/>
  <c r="I937" i="1"/>
  <c r="I939" i="1"/>
  <c r="I938" i="1"/>
  <c r="I940" i="1"/>
  <c r="I941" i="1"/>
  <c r="I942" i="1"/>
  <c r="I943" i="1"/>
  <c r="I944" i="1"/>
  <c r="I945" i="1"/>
  <c r="I948" i="1"/>
  <c r="I949" i="1"/>
  <c r="I946" i="1"/>
  <c r="I947" i="1"/>
  <c r="I953" i="1"/>
  <c r="I955" i="1"/>
  <c r="I954" i="1"/>
  <c r="I951" i="1"/>
  <c r="I950" i="1"/>
  <c r="I952" i="1"/>
  <c r="I957" i="1"/>
  <c r="I956" i="1"/>
  <c r="I959" i="1"/>
  <c r="I958" i="1"/>
  <c r="I961" i="1"/>
  <c r="I960" i="1"/>
  <c r="I962" i="1"/>
  <c r="I965" i="1"/>
  <c r="I964" i="1"/>
  <c r="I963" i="1"/>
  <c r="I966" i="1"/>
  <c r="I969" i="1"/>
  <c r="I968" i="1"/>
  <c r="I967" i="1"/>
  <c r="I970" i="1"/>
  <c r="I971" i="1"/>
  <c r="I973" i="1"/>
  <c r="I972" i="1"/>
  <c r="I974" i="1"/>
  <c r="I976" i="1"/>
  <c r="I975" i="1"/>
  <c r="I979" i="1"/>
  <c r="I980" i="1"/>
  <c r="I978" i="1"/>
  <c r="I977" i="1"/>
  <c r="I987" i="1"/>
  <c r="I988" i="1"/>
  <c r="I981" i="1"/>
  <c r="I983" i="1"/>
  <c r="I985" i="1"/>
  <c r="I982" i="1"/>
  <c r="I986" i="1"/>
  <c r="I984" i="1"/>
  <c r="I995" i="1"/>
  <c r="I989" i="1"/>
  <c r="I991" i="1"/>
  <c r="I992" i="1"/>
  <c r="I993" i="1"/>
  <c r="I990" i="1"/>
  <c r="I996" i="1"/>
  <c r="I994" i="1"/>
  <c r="I998" i="1"/>
  <c r="I999" i="1"/>
  <c r="I1002" i="1"/>
  <c r="I997" i="1"/>
  <c r="I1001" i="1"/>
  <c r="I1000" i="1"/>
  <c r="I1006" i="1"/>
  <c r="I1003" i="1"/>
  <c r="I1007" i="1"/>
  <c r="I1009" i="1"/>
  <c r="I1005" i="1"/>
  <c r="I1012" i="1"/>
  <c r="I1011" i="1"/>
  <c r="I1004" i="1"/>
  <c r="I1008" i="1"/>
  <c r="I1010" i="1"/>
  <c r="I1017" i="1"/>
  <c r="I1015" i="1"/>
  <c r="I1020" i="1"/>
  <c r="I1019" i="1"/>
  <c r="I1018" i="1"/>
  <c r="I1013" i="1"/>
  <c r="I1016" i="1"/>
  <c r="I1027" i="1"/>
  <c r="I1025" i="1"/>
  <c r="I1029" i="1"/>
  <c r="I1026" i="1"/>
  <c r="I1028" i="1"/>
  <c r="I1022" i="1"/>
  <c r="I1021" i="1"/>
  <c r="I1024" i="1"/>
  <c r="I1030" i="1"/>
  <c r="I1023" i="1"/>
  <c r="I1034" i="1"/>
  <c r="I1037" i="1"/>
  <c r="I1036" i="1"/>
  <c r="I1041" i="1"/>
  <c r="I1042" i="1"/>
  <c r="I1039" i="1"/>
  <c r="I1040" i="1"/>
  <c r="I1035" i="1"/>
  <c r="I1031" i="1"/>
  <c r="I1033" i="1"/>
  <c r="I1043" i="1"/>
  <c r="I1038" i="1"/>
  <c r="I1032" i="1"/>
  <c r="I1049" i="1"/>
  <c r="I1048" i="1"/>
  <c r="I1050" i="1"/>
  <c r="I1046" i="1"/>
  <c r="I1044" i="1"/>
  <c r="I1047" i="1"/>
  <c r="I1045" i="1"/>
  <c r="I1054" i="1"/>
  <c r="I1055" i="1"/>
  <c r="I1052" i="1"/>
  <c r="I1053" i="1"/>
  <c r="I1051" i="1"/>
  <c r="I1057" i="1"/>
  <c r="I1056" i="1"/>
  <c r="I1059" i="1"/>
  <c r="I1060" i="1"/>
  <c r="I1058" i="1"/>
  <c r="I1064" i="1"/>
  <c r="I1065" i="1"/>
  <c r="I1067" i="1"/>
  <c r="I1062" i="1"/>
  <c r="I1061" i="1"/>
  <c r="I1066" i="1"/>
  <c r="I1063" i="1"/>
  <c r="I1068" i="1"/>
  <c r="I1073" i="1"/>
  <c r="I1074" i="1"/>
  <c r="I1076" i="1"/>
  <c r="I1075" i="1"/>
  <c r="I1069" i="1"/>
  <c r="I1070" i="1"/>
  <c r="I1072" i="1"/>
  <c r="I1071" i="1"/>
  <c r="I1082" i="1"/>
  <c r="I1079" i="1"/>
  <c r="I1084" i="1"/>
  <c r="I1077" i="1"/>
  <c r="I1081" i="1"/>
  <c r="I1078" i="1"/>
  <c r="I1083" i="1"/>
  <c r="I1080" i="1"/>
  <c r="I1085" i="1"/>
  <c r="I1090" i="1"/>
  <c r="I1091" i="1"/>
  <c r="I1088" i="1"/>
  <c r="I1087" i="1"/>
  <c r="I1089" i="1"/>
  <c r="I1086" i="1"/>
  <c r="I1094" i="1"/>
  <c r="I1095" i="1"/>
  <c r="I1093" i="1"/>
  <c r="I1096" i="1"/>
  <c r="I1092" i="1"/>
  <c r="I1099" i="1"/>
  <c r="I1105" i="1"/>
  <c r="I1102" i="1"/>
  <c r="I1101" i="1"/>
  <c r="I1098" i="1"/>
  <c r="I1100" i="1"/>
  <c r="I1106" i="1"/>
  <c r="I1104" i="1"/>
  <c r="I1097" i="1"/>
  <c r="I1107" i="1"/>
  <c r="I1103" i="1"/>
  <c r="I1108" i="1"/>
  <c r="I1110" i="1"/>
  <c r="I1109" i="1"/>
  <c r="I1111" i="1"/>
  <c r="I1113" i="1"/>
  <c r="I1115" i="1"/>
  <c r="I1112" i="1"/>
  <c r="I1116" i="1"/>
  <c r="I1114" i="1"/>
  <c r="I1121" i="1"/>
  <c r="I1127" i="1"/>
  <c r="I1118" i="1"/>
  <c r="I1120" i="1"/>
  <c r="I1123" i="1"/>
  <c r="I1124" i="1"/>
  <c r="I1119" i="1"/>
  <c r="I1126" i="1"/>
  <c r="I1117" i="1"/>
  <c r="I1125" i="1"/>
  <c r="I1122" i="1"/>
  <c r="I1131" i="1"/>
  <c r="I1128" i="1"/>
  <c r="I1129" i="1"/>
  <c r="I1130" i="1"/>
  <c r="I1132" i="1"/>
  <c r="I1135" i="1"/>
  <c r="I1134" i="1"/>
  <c r="I1136" i="1"/>
  <c r="I1133" i="1"/>
  <c r="I1137" i="1"/>
  <c r="I1138" i="1"/>
  <c r="I1139" i="1"/>
  <c r="I1143" i="1"/>
  <c r="I1144" i="1"/>
  <c r="I1142" i="1"/>
  <c r="I1141" i="1"/>
  <c r="I1140" i="1"/>
  <c r="I1149" i="1"/>
  <c r="I1148" i="1"/>
  <c r="I1145" i="1"/>
  <c r="I1147" i="1"/>
  <c r="I1146" i="1"/>
  <c r="I1152" i="1"/>
  <c r="I1151" i="1"/>
  <c r="I1153" i="1"/>
  <c r="I1150" i="1"/>
  <c r="I1155" i="1"/>
  <c r="I1154" i="1"/>
  <c r="I1157" i="1"/>
  <c r="I1156" i="1"/>
  <c r="I1159" i="1"/>
  <c r="I1158" i="1"/>
  <c r="I1161" i="1"/>
  <c r="I1160" i="1"/>
  <c r="I1162" i="1"/>
  <c r="I1163" i="1"/>
  <c r="I1167" i="1"/>
  <c r="I1166" i="1"/>
  <c r="I1164" i="1"/>
  <c r="I1165" i="1"/>
  <c r="I1168" i="1"/>
  <c r="I1171" i="1"/>
  <c r="I1174" i="1"/>
  <c r="I1175" i="1"/>
  <c r="I1173" i="1"/>
  <c r="I1169" i="1"/>
  <c r="I1172" i="1"/>
  <c r="I1170" i="1"/>
  <c r="I1177" i="1"/>
  <c r="I1176" i="1"/>
  <c r="I1179" i="1"/>
  <c r="I1178" i="1"/>
  <c r="I1180" i="1"/>
  <c r="I1181" i="1"/>
  <c r="I1182" i="1"/>
  <c r="I1184" i="1"/>
  <c r="I1183" i="1"/>
  <c r="I1185" i="1"/>
  <c r="I1187" i="1"/>
  <c r="I1186" i="1"/>
  <c r="I1188" i="1"/>
  <c r="I1189" i="1"/>
  <c r="I1190" i="1"/>
  <c r="I1191" i="1"/>
  <c r="I1195" i="1"/>
  <c r="I1197" i="1"/>
  <c r="I1194" i="1"/>
  <c r="I1192" i="1"/>
  <c r="I1193" i="1"/>
  <c r="I1196" i="1"/>
  <c r="I1198" i="1"/>
  <c r="I1200" i="1"/>
  <c r="I1199" i="1"/>
  <c r="I1202" i="1"/>
  <c r="I1204" i="1"/>
  <c r="I1203" i="1"/>
  <c r="I1201" i="1"/>
  <c r="I1206" i="1"/>
  <c r="I1207" i="1"/>
  <c r="I1208" i="1"/>
  <c r="I1205" i="1"/>
  <c r="I1209" i="1"/>
  <c r="I1211" i="1"/>
  <c r="I1210" i="1"/>
  <c r="I1212" i="1"/>
  <c r="I1215" i="1"/>
  <c r="I1214" i="1"/>
  <c r="I1213" i="1"/>
  <c r="I1221" i="1"/>
  <c r="I1216" i="1"/>
  <c r="I1223" i="1"/>
  <c r="I1217" i="1"/>
  <c r="I1219" i="1"/>
  <c r="I1218" i="1"/>
  <c r="I1220" i="1"/>
  <c r="I1222" i="1"/>
  <c r="I1231" i="1"/>
  <c r="I1228" i="1"/>
  <c r="I1230" i="1"/>
  <c r="I1229" i="1"/>
  <c r="I1227" i="1"/>
  <c r="I1225" i="1"/>
  <c r="I1226" i="1"/>
  <c r="I1232" i="1"/>
  <c r="I1224" i="1"/>
  <c r="I1233" i="1"/>
  <c r="I1236" i="1"/>
  <c r="I1238" i="1"/>
  <c r="I1234" i="1"/>
  <c r="I1235" i="1"/>
  <c r="I1237" i="1"/>
  <c r="I1243" i="1"/>
  <c r="I1246" i="1"/>
  <c r="I1244" i="1"/>
  <c r="I1248" i="1"/>
  <c r="I1247" i="1"/>
  <c r="I1241" i="1"/>
  <c r="I1249" i="1"/>
  <c r="I1239" i="1"/>
  <c r="I1240" i="1"/>
  <c r="I1242" i="1"/>
  <c r="I1245" i="1"/>
  <c r="I1257" i="1"/>
  <c r="I1251" i="1"/>
  <c r="I1255" i="1"/>
  <c r="I1254" i="1"/>
  <c r="I1250" i="1"/>
  <c r="I1253" i="1"/>
  <c r="I1256" i="1"/>
  <c r="I1252" i="1"/>
  <c r="I1262" i="1"/>
  <c r="I1258" i="1"/>
  <c r="I1261" i="1"/>
  <c r="I1259" i="1"/>
  <c r="I1260" i="1"/>
  <c r="I1270" i="1"/>
  <c r="I1264" i="1"/>
  <c r="I1268" i="1"/>
  <c r="I1263" i="1"/>
  <c r="I1272" i="1"/>
  <c r="I1271" i="1"/>
  <c r="I1267" i="1"/>
  <c r="I1266" i="1"/>
  <c r="I1265" i="1"/>
  <c r="I1269" i="1"/>
  <c r="I1275" i="1"/>
  <c r="I1274" i="1"/>
  <c r="I1273" i="1"/>
  <c r="I1278" i="1"/>
  <c r="I1280" i="1"/>
  <c r="I1277" i="1"/>
  <c r="I1276" i="1"/>
  <c r="I1279" i="1"/>
  <c r="I1283" i="1"/>
  <c r="I1286" i="1"/>
  <c r="I1284" i="1"/>
  <c r="I1282" i="1"/>
  <c r="I1285" i="1"/>
  <c r="I1281" i="1"/>
  <c r="I1287" i="1"/>
  <c r="I1292" i="1"/>
  <c r="I1289" i="1"/>
  <c r="I1291" i="1"/>
  <c r="I1288" i="1"/>
  <c r="I1290" i="1"/>
  <c r="I1293" i="1"/>
  <c r="I1294" i="1"/>
  <c r="I1295" i="1"/>
  <c r="I1296" i="1"/>
  <c r="I1297" i="1"/>
  <c r="I1298" i="1"/>
  <c r="I1299" i="1"/>
  <c r="I1300" i="1"/>
  <c r="I1301" i="1"/>
  <c r="I1303" i="1"/>
  <c r="I1304" i="1"/>
  <c r="I1302" i="1"/>
  <c r="I1305" i="1"/>
  <c r="I1307" i="1"/>
  <c r="I1308" i="1"/>
  <c r="I1306" i="1"/>
  <c r="I1309" i="1"/>
  <c r="I1311" i="1"/>
  <c r="I1310" i="1"/>
  <c r="I1313" i="1"/>
  <c r="I1312" i="1"/>
  <c r="I1314" i="1"/>
  <c r="I1315" i="1"/>
  <c r="I1318" i="1"/>
  <c r="I1320" i="1"/>
  <c r="I1316" i="1"/>
  <c r="I1319" i="1"/>
  <c r="I1321" i="1"/>
  <c r="I1317" i="1"/>
  <c r="I1324" i="1"/>
  <c r="I1322" i="1"/>
  <c r="I1323" i="1"/>
  <c r="I1325" i="1"/>
  <c r="I1327" i="1"/>
  <c r="I1326" i="1"/>
  <c r="I1329" i="1"/>
  <c r="I1330" i="1"/>
  <c r="I1331" i="1"/>
  <c r="I1328" i="1"/>
  <c r="I1335" i="1"/>
  <c r="I1332" i="1"/>
  <c r="I1333" i="1"/>
  <c r="I1334" i="1"/>
  <c r="I1336" i="1"/>
  <c r="I1339" i="1"/>
  <c r="I1337" i="1"/>
  <c r="I1341" i="1"/>
  <c r="I1342" i="1"/>
  <c r="I1338" i="1"/>
  <c r="I1343" i="1"/>
  <c r="I1340" i="1"/>
  <c r="I1344" i="1"/>
  <c r="I1346" i="1"/>
  <c r="I1347" i="1"/>
  <c r="I1348" i="1"/>
  <c r="I1345" i="1"/>
  <c r="I1349" i="1"/>
  <c r="I1350" i="1"/>
  <c r="I1351" i="1"/>
  <c r="I1353" i="1"/>
  <c r="I1352" i="1"/>
  <c r="I1356" i="1"/>
  <c r="I1357" i="1"/>
  <c r="I1355" i="1"/>
  <c r="I1354" i="1"/>
  <c r="I1358" i="1"/>
  <c r="I1359" i="1"/>
  <c r="I1363" i="1"/>
  <c r="I1364" i="1"/>
  <c r="I1361" i="1"/>
  <c r="I1362" i="1"/>
  <c r="I1365" i="1"/>
  <c r="I1360" i="1"/>
  <c r="I1366" i="1"/>
  <c r="I1372" i="1"/>
  <c r="I1367" i="1"/>
  <c r="I1371" i="1"/>
  <c r="I1370" i="1"/>
  <c r="I1373" i="1"/>
  <c r="I1369" i="1"/>
  <c r="I1368" i="1"/>
  <c r="I1375" i="1"/>
  <c r="I1376" i="1"/>
  <c r="I1377" i="1"/>
  <c r="I1374" i="1"/>
  <c r="I1380" i="1"/>
  <c r="I1378" i="1"/>
  <c r="I1379" i="1"/>
  <c r="I1381" i="1"/>
  <c r="I1382" i="1"/>
  <c r="I1384" i="1"/>
  <c r="I1385" i="1"/>
  <c r="I1383" i="1"/>
  <c r="I1387" i="1"/>
  <c r="I1388" i="1"/>
  <c r="I1386" i="1"/>
  <c r="I1390" i="1"/>
  <c r="I1389" i="1"/>
  <c r="I1391" i="1"/>
  <c r="I1392" i="1"/>
  <c r="I1394" i="1"/>
  <c r="I1393" i="1"/>
  <c r="I1396" i="1"/>
  <c r="I1395" i="1"/>
  <c r="I1397" i="1"/>
  <c r="I1398" i="1"/>
  <c r="I1399" i="1"/>
  <c r="I1401" i="1"/>
  <c r="I1400" i="1"/>
  <c r="I1402" i="1"/>
  <c r="I1404" i="1"/>
  <c r="I1403" i="1"/>
  <c r="I1405" i="1"/>
  <c r="I1406" i="1"/>
  <c r="I1407" i="1"/>
  <c r="I1409" i="1"/>
  <c r="I1408" i="1"/>
  <c r="I1411" i="1"/>
  <c r="I1410" i="1"/>
  <c r="I1412" i="1"/>
  <c r="I1413" i="1"/>
  <c r="I1414" i="1"/>
  <c r="I1416" i="1"/>
  <c r="I1415" i="1"/>
  <c r="I1418" i="1"/>
  <c r="I1417" i="1"/>
  <c r="I1419" i="1"/>
  <c r="I1420" i="1"/>
  <c r="I1421" i="1"/>
  <c r="I1422" i="1"/>
  <c r="I1423" i="1"/>
  <c r="I1425" i="1"/>
  <c r="I1426" i="1"/>
  <c r="I1427" i="1"/>
  <c r="I1424" i="1"/>
  <c r="I1428" i="1"/>
  <c r="I1430" i="1"/>
  <c r="I1429" i="1"/>
  <c r="I1431" i="1"/>
  <c r="I1432" i="1"/>
  <c r="I1433" i="1"/>
  <c r="I1435" i="1"/>
  <c r="I1436" i="1"/>
  <c r="I1434" i="1"/>
  <c r="I1437" i="1"/>
  <c r="I1440" i="1"/>
  <c r="I1438" i="1"/>
  <c r="I1441" i="1"/>
  <c r="I1439" i="1"/>
  <c r="I1444" i="1"/>
  <c r="I1443" i="1"/>
  <c r="I1442" i="1"/>
  <c r="I1445" i="1"/>
  <c r="I1446" i="1"/>
  <c r="I1448" i="1"/>
  <c r="I1447" i="1"/>
  <c r="I1450" i="1"/>
  <c r="I1449" i="1"/>
  <c r="I1452" i="1"/>
  <c r="I1453" i="1"/>
  <c r="I1451" i="1"/>
  <c r="I1455" i="1"/>
  <c r="I1454" i="1"/>
  <c r="I1456" i="1"/>
  <c r="I1457" i="1"/>
  <c r="I1458" i="1"/>
  <c r="I1461" i="1"/>
  <c r="I1462" i="1"/>
  <c r="I1460" i="1"/>
  <c r="I1459" i="1"/>
  <c r="I1463" i="1"/>
  <c r="I1464" i="1"/>
  <c r="I1467" i="1"/>
  <c r="I1468" i="1"/>
  <c r="I1466" i="1"/>
  <c r="I1465" i="1"/>
  <c r="I1469" i="1"/>
  <c r="I1470" i="1"/>
  <c r="I1475" i="1"/>
  <c r="I1474" i="1"/>
  <c r="I1471" i="1"/>
  <c r="I1473" i="1"/>
  <c r="I1472" i="1"/>
  <c r="I1476" i="1"/>
  <c r="I1478" i="1"/>
  <c r="I1477" i="1"/>
  <c r="I1479" i="1"/>
  <c r="I1485" i="1"/>
  <c r="I1483" i="1"/>
  <c r="I1480" i="1"/>
  <c r="I1488" i="1"/>
  <c r="I1487" i="1"/>
  <c r="I1486" i="1"/>
  <c r="I1482" i="1"/>
  <c r="I1481" i="1"/>
  <c r="I1484" i="1"/>
  <c r="I1490" i="1"/>
  <c r="I1489" i="1"/>
  <c r="I1496" i="1"/>
  <c r="I1494" i="1"/>
  <c r="I1493" i="1"/>
  <c r="I1497" i="1"/>
  <c r="I1498" i="1"/>
  <c r="I1495" i="1"/>
  <c r="I1492" i="1"/>
  <c r="I1491" i="1"/>
  <c r="I1501" i="1"/>
  <c r="I1500" i="1"/>
  <c r="I1499" i="1"/>
  <c r="I1503" i="1"/>
  <c r="I1502" i="1"/>
  <c r="I1504" i="1"/>
  <c r="I1505" i="1"/>
  <c r="I1506" i="1"/>
  <c r="I1508" i="1"/>
  <c r="I1507" i="1"/>
  <c r="I1509" i="1"/>
  <c r="I1510" i="1"/>
  <c r="I1511" i="1"/>
  <c r="I1514" i="1"/>
  <c r="I1515" i="1"/>
  <c r="I1519" i="1"/>
  <c r="I1518" i="1"/>
  <c r="I1513" i="1"/>
  <c r="I1512" i="1"/>
  <c r="I1521" i="1"/>
  <c r="I1517" i="1"/>
  <c r="I1520" i="1"/>
  <c r="I1516" i="1"/>
  <c r="I1522" i="1"/>
  <c r="I1525" i="1"/>
  <c r="I1524" i="1"/>
  <c r="I1526" i="1"/>
  <c r="I1523" i="1"/>
  <c r="I1529" i="1"/>
  <c r="I1528" i="1"/>
  <c r="I1527" i="1"/>
  <c r="I1530" i="1"/>
  <c r="I1531" i="1"/>
  <c r="I1532" i="1"/>
  <c r="I1533" i="1"/>
  <c r="I1534" i="1"/>
  <c r="I1536" i="1"/>
  <c r="I1535" i="1"/>
  <c r="I1537" i="1"/>
  <c r="I1543" i="1"/>
  <c r="I1542" i="1"/>
  <c r="I1540" i="1"/>
  <c r="I1539" i="1"/>
  <c r="I1541" i="1"/>
  <c r="I1538" i="1"/>
  <c r="I1546" i="1"/>
  <c r="I1550" i="1"/>
  <c r="I1544" i="1"/>
  <c r="I1545" i="1"/>
  <c r="I1549" i="1"/>
  <c r="I1548" i="1"/>
  <c r="I1547" i="1"/>
  <c r="I1551" i="1"/>
  <c r="I1552" i="1"/>
  <c r="I1556" i="1"/>
  <c r="I1553" i="1"/>
  <c r="I1557" i="1"/>
  <c r="I1555" i="1"/>
  <c r="I1554" i="1"/>
  <c r="I1558" i="1"/>
  <c r="I1559" i="1"/>
  <c r="I1560" i="1"/>
  <c r="I1565" i="1"/>
  <c r="I1564" i="1"/>
  <c r="I1561" i="1"/>
  <c r="I1563" i="1"/>
  <c r="I1562" i="1"/>
  <c r="I1572" i="1"/>
  <c r="I1567" i="1"/>
  <c r="I1568" i="1"/>
  <c r="I1566" i="1"/>
  <c r="I1570" i="1"/>
  <c r="I1569" i="1"/>
  <c r="I1573" i="1"/>
  <c r="I1571" i="1"/>
  <c r="I1576" i="1"/>
  <c r="I1578" i="1"/>
  <c r="I1577" i="1"/>
  <c r="I1575" i="1"/>
  <c r="I1580" i="1"/>
  <c r="I1579" i="1"/>
  <c r="I1574" i="1"/>
  <c r="I1582" i="1"/>
  <c r="I1585" i="1"/>
  <c r="I1583" i="1"/>
  <c r="I1581" i="1"/>
  <c r="I1584" i="1"/>
  <c r="I1586" i="1"/>
  <c r="I1587" i="1"/>
  <c r="I1591" i="1"/>
  <c r="I1590" i="1"/>
  <c r="I1589" i="1"/>
  <c r="I1588" i="1"/>
  <c r="I1594" i="1"/>
  <c r="I1593" i="1"/>
  <c r="I1592" i="1"/>
  <c r="I1599" i="1"/>
  <c r="I1602" i="1"/>
  <c r="I1600" i="1"/>
  <c r="I1595" i="1"/>
  <c r="I1596" i="1"/>
  <c r="I1601" i="1"/>
  <c r="I1597" i="1"/>
  <c r="I1598" i="1"/>
  <c r="I1603" i="1"/>
  <c r="I1604" i="1"/>
  <c r="I1605" i="1"/>
  <c r="I1606" i="1"/>
  <c r="I1607" i="1"/>
  <c r="I1608" i="1"/>
  <c r="I1609" i="1"/>
  <c r="I1611" i="1"/>
  <c r="I1610" i="1"/>
  <c r="I1612" i="1"/>
  <c r="I1615" i="1"/>
  <c r="I1614" i="1"/>
  <c r="I1616" i="1"/>
  <c r="I1613" i="1"/>
  <c r="I1619" i="1"/>
  <c r="I1617" i="1"/>
  <c r="I1618" i="1"/>
  <c r="I1620" i="1"/>
  <c r="I1621" i="1"/>
  <c r="I1622" i="1"/>
  <c r="I1624" i="1"/>
  <c r="I1623" i="1"/>
  <c r="I1627" i="1"/>
  <c r="I1629" i="1"/>
  <c r="I1626" i="1"/>
  <c r="I1628" i="1"/>
  <c r="I1625" i="1"/>
  <c r="I1630" i="1"/>
  <c r="I1632" i="1"/>
  <c r="I1631" i="1"/>
  <c r="I1633" i="1"/>
  <c r="I1634" i="1"/>
  <c r="I1635" i="1"/>
  <c r="I1638" i="1"/>
  <c r="I1636" i="1"/>
  <c r="I1637" i="1"/>
  <c r="I1642" i="1"/>
  <c r="I1641" i="1"/>
  <c r="I1640" i="1"/>
  <c r="I1639" i="1"/>
  <c r="I1643" i="1"/>
  <c r="I1647" i="1"/>
  <c r="I1646" i="1"/>
  <c r="I1644" i="1"/>
  <c r="I1645" i="1"/>
  <c r="I1651" i="1"/>
  <c r="I1649" i="1"/>
  <c r="I1650" i="1"/>
  <c r="I1648" i="1"/>
  <c r="I1654" i="1"/>
  <c r="I1653" i="1"/>
  <c r="I1652" i="1"/>
  <c r="I1657" i="1"/>
  <c r="I1655" i="1"/>
  <c r="I1656" i="1"/>
  <c r="I1663" i="1"/>
  <c r="I1658" i="1"/>
  <c r="I1662" i="1"/>
  <c r="I1660" i="1"/>
  <c r="I1661" i="1"/>
  <c r="I1659" i="1"/>
  <c r="I1664" i="1"/>
  <c r="I1665" i="1"/>
  <c r="I1668" i="1"/>
  <c r="I1671" i="1"/>
  <c r="I1672" i="1"/>
  <c r="I1667" i="1"/>
  <c r="I1666" i="1"/>
  <c r="I1670" i="1"/>
  <c r="I1669" i="1"/>
  <c r="I1677" i="1"/>
  <c r="I1674" i="1"/>
  <c r="I1676" i="1"/>
  <c r="I1675" i="1"/>
  <c r="I1673" i="1"/>
  <c r="I1678" i="1"/>
  <c r="I1679" i="1"/>
  <c r="I1680" i="1"/>
  <c r="I1681" i="1"/>
  <c r="I1682" i="1"/>
  <c r="I1683" i="1"/>
  <c r="I1684" i="1"/>
  <c r="I1685" i="1"/>
  <c r="I1687" i="1"/>
  <c r="I1686" i="1"/>
  <c r="I1688" i="1"/>
  <c r="I1689" i="1"/>
  <c r="I1690" i="1"/>
  <c r="I1694" i="1"/>
  <c r="I1693" i="1"/>
  <c r="I1691" i="1"/>
  <c r="I1692" i="1"/>
  <c r="I1697" i="1"/>
  <c r="I1695" i="1"/>
  <c r="I1696" i="1"/>
  <c r="I1699" i="1"/>
  <c r="I1698" i="1"/>
  <c r="I1700" i="1"/>
  <c r="I1702" i="1"/>
  <c r="I1701" i="1"/>
  <c r="I1704" i="1"/>
  <c r="I1705" i="1"/>
  <c r="I1703" i="1"/>
  <c r="I1710" i="1"/>
  <c r="I1706" i="1"/>
  <c r="I1709" i="1"/>
  <c r="I1708" i="1"/>
  <c r="I1707" i="1"/>
  <c r="I1713" i="1"/>
  <c r="I1712" i="1"/>
  <c r="I1714" i="1"/>
  <c r="I1711" i="1"/>
  <c r="I1717" i="1"/>
  <c r="I1716" i="1"/>
  <c r="I1715" i="1"/>
  <c r="I1718" i="1"/>
  <c r="I1719" i="1"/>
  <c r="I1720" i="1"/>
  <c r="I1721" i="1"/>
  <c r="I1723" i="1"/>
  <c r="I1722" i="1"/>
  <c r="I1724" i="1"/>
  <c r="I1725" i="1"/>
  <c r="I1726" i="1"/>
  <c r="I1727" i="1"/>
  <c r="I1728" i="1"/>
  <c r="I1729" i="1"/>
  <c r="I1730" i="1"/>
  <c r="I1731" i="1"/>
  <c r="I1733" i="1"/>
  <c r="I1732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7" i="1"/>
  <c r="I1746" i="1"/>
  <c r="I1751" i="1"/>
  <c r="I1750" i="1"/>
  <c r="I1749" i="1"/>
  <c r="I1748" i="1"/>
  <c r="I1754" i="1"/>
  <c r="I1753" i="1"/>
  <c r="I1752" i="1"/>
  <c r="I1755" i="1"/>
  <c r="I1756" i="1"/>
  <c r="I1757" i="1"/>
  <c r="I1759" i="1"/>
  <c r="I1758" i="1"/>
  <c r="I1760" i="1"/>
  <c r="I1762" i="1"/>
  <c r="I1765" i="1"/>
  <c r="I1763" i="1"/>
  <c r="I1761" i="1"/>
  <c r="I1764" i="1"/>
  <c r="I1768" i="1"/>
  <c r="I1766" i="1"/>
  <c r="I1767" i="1"/>
  <c r="I1769" i="1"/>
  <c r="I1771" i="1"/>
  <c r="I1770" i="1"/>
  <c r="I1772" i="1"/>
  <c r="I1779" i="1"/>
  <c r="I1778" i="1"/>
  <c r="I1774" i="1"/>
  <c r="I1777" i="1"/>
  <c r="I1773" i="1"/>
  <c r="I1776" i="1"/>
  <c r="I1775" i="1"/>
  <c r="I1781" i="1"/>
  <c r="I1780" i="1"/>
  <c r="I1782" i="1"/>
  <c r="I1783" i="1"/>
  <c r="I1784" i="1"/>
  <c r="I1785" i="1"/>
  <c r="I1787" i="1"/>
  <c r="I1788" i="1"/>
  <c r="I1786" i="1"/>
  <c r="I1789" i="1"/>
  <c r="I1791" i="1"/>
  <c r="I1790" i="1"/>
  <c r="I1792" i="1"/>
  <c r="I1794" i="1"/>
  <c r="I1793" i="1"/>
  <c r="I1795" i="1"/>
  <c r="I1796" i="1"/>
  <c r="I1797" i="1"/>
  <c r="I1799" i="1"/>
  <c r="I1798" i="1"/>
  <c r="I1800" i="1"/>
  <c r="I1801" i="1"/>
  <c r="I1802" i="1"/>
  <c r="I1805" i="1"/>
  <c r="I1806" i="1"/>
  <c r="I1804" i="1"/>
  <c r="I1803" i="1"/>
  <c r="I1807" i="1"/>
  <c r="I1808" i="1"/>
  <c r="I1809" i="1"/>
  <c r="I1810" i="1"/>
  <c r="I1812" i="1"/>
  <c r="I1811" i="1"/>
  <c r="I1816" i="1"/>
  <c r="I1813" i="1"/>
  <c r="I1815" i="1"/>
  <c r="I1814" i="1"/>
  <c r="I1817" i="1"/>
  <c r="I1818" i="1"/>
  <c r="I1819" i="1"/>
  <c r="I1822" i="1"/>
  <c r="I1823" i="1"/>
  <c r="I1824" i="1"/>
  <c r="I1821" i="1"/>
  <c r="I1820" i="1"/>
  <c r="I1827" i="1"/>
  <c r="I1826" i="1"/>
  <c r="I1825" i="1"/>
  <c r="I1828" i="1"/>
  <c r="I1829" i="1"/>
  <c r="I1831" i="1"/>
  <c r="I1832" i="1"/>
  <c r="I1830" i="1"/>
  <c r="I1833" i="1"/>
  <c r="I1836" i="1"/>
  <c r="I1835" i="1"/>
  <c r="I1834" i="1"/>
  <c r="I1837" i="1"/>
  <c r="I1839" i="1"/>
  <c r="I1838" i="1"/>
  <c r="I1840" i="1"/>
  <c r="I1844" i="1"/>
  <c r="I1843" i="1"/>
  <c r="I1841" i="1"/>
  <c r="I1842" i="1"/>
  <c r="I1846" i="1"/>
  <c r="I1847" i="1"/>
  <c r="I1852" i="1"/>
  <c r="I1848" i="1"/>
  <c r="I1845" i="1"/>
  <c r="I1851" i="1"/>
  <c r="I1850" i="1"/>
  <c r="I1849" i="1"/>
  <c r="I1853" i="1"/>
  <c r="I1854" i="1"/>
  <c r="I1855" i="1"/>
  <c r="I1856" i="1"/>
  <c r="I1857" i="1"/>
  <c r="I1859" i="1"/>
  <c r="I1858" i="1"/>
  <c r="I1860" i="1"/>
  <c r="I1861" i="1"/>
  <c r="I1863" i="1"/>
  <c r="I1862" i="1"/>
  <c r="I1864" i="1"/>
  <c r="I1865" i="1"/>
  <c r="I1866" i="1"/>
  <c r="I1867" i="1"/>
  <c r="I1868" i="1"/>
  <c r="I1869" i="1"/>
  <c r="I1872" i="1"/>
  <c r="I1870" i="1"/>
  <c r="I1871" i="1"/>
  <c r="I1876" i="1"/>
  <c r="I1874" i="1"/>
  <c r="I1873" i="1"/>
  <c r="I1875" i="1"/>
  <c r="I1879" i="1"/>
  <c r="I1878" i="1"/>
  <c r="I1877" i="1"/>
  <c r="I1883" i="1"/>
  <c r="I1881" i="1"/>
  <c r="I1882" i="1"/>
  <c r="I1880" i="1"/>
  <c r="I1884" i="1"/>
  <c r="I1886" i="1"/>
  <c r="I1885" i="1"/>
  <c r="I1888" i="1"/>
  <c r="I1889" i="1"/>
  <c r="I1887" i="1"/>
  <c r="I1890" i="1"/>
  <c r="I1891" i="1"/>
  <c r="I1893" i="1"/>
  <c r="I1892" i="1"/>
  <c r="I1894" i="1"/>
  <c r="I1896" i="1"/>
  <c r="I1895" i="1"/>
  <c r="I1898" i="1"/>
  <c r="I1897" i="1"/>
  <c r="I1899" i="1"/>
  <c r="I1900" i="1"/>
  <c r="I1901" i="1"/>
  <c r="I1902" i="1"/>
  <c r="I1903" i="1"/>
  <c r="I1904" i="1"/>
  <c r="I1905" i="1"/>
  <c r="I1910" i="1"/>
  <c r="I1907" i="1"/>
  <c r="I1908" i="1"/>
  <c r="I1909" i="1"/>
  <c r="I1906" i="1"/>
  <c r="I1913" i="1"/>
  <c r="I1914" i="1"/>
  <c r="I1911" i="1"/>
  <c r="I1912" i="1"/>
  <c r="I1916" i="1"/>
  <c r="I1917" i="1"/>
  <c r="I1915" i="1"/>
  <c r="I1918" i="1"/>
  <c r="I1919" i="1"/>
  <c r="I1920" i="1"/>
  <c r="I1921" i="1"/>
  <c r="I1922" i="1"/>
  <c r="I1923" i="1"/>
  <c r="I1925" i="1"/>
  <c r="I1924" i="1"/>
  <c r="I1926" i="1"/>
  <c r="I1929" i="1"/>
  <c r="I1928" i="1"/>
  <c r="I1927" i="1"/>
  <c r="I1931" i="1"/>
  <c r="I1930" i="1"/>
  <c r="I1932" i="1"/>
  <c r="I1933" i="1"/>
  <c r="I1934" i="1"/>
  <c r="I1938" i="1"/>
  <c r="I1939" i="1"/>
  <c r="I1935" i="1"/>
  <c r="I1937" i="1"/>
  <c r="I1936" i="1"/>
  <c r="I1940" i="1"/>
  <c r="I1942" i="1"/>
  <c r="I1941" i="1"/>
  <c r="I1943" i="1"/>
  <c r="I1945" i="1"/>
  <c r="I1944" i="1"/>
  <c r="I1946" i="1"/>
  <c r="I1947" i="1"/>
  <c r="I1950" i="1"/>
  <c r="I1949" i="1"/>
  <c r="I1948" i="1"/>
  <c r="I1951" i="1"/>
  <c r="I1953" i="1"/>
  <c r="I1954" i="1"/>
  <c r="I1955" i="1"/>
  <c r="I1956" i="1"/>
  <c r="I1957" i="1"/>
  <c r="I1958" i="1"/>
  <c r="I1959" i="1"/>
  <c r="I1961" i="1"/>
  <c r="I1960" i="1"/>
  <c r="I1962" i="1"/>
  <c r="I1963" i="1"/>
  <c r="I1966" i="1"/>
  <c r="I1967" i="1"/>
  <c r="I1964" i="1"/>
  <c r="I1968" i="1"/>
  <c r="I1969" i="1"/>
  <c r="I1970" i="1"/>
  <c r="I1971" i="1"/>
  <c r="I1972" i="1"/>
  <c r="I1973" i="1"/>
  <c r="I1974" i="1"/>
  <c r="I1976" i="1"/>
  <c r="I1975" i="1"/>
  <c r="I1979" i="1"/>
  <c r="I1977" i="1"/>
  <c r="I1978" i="1"/>
  <c r="I1981" i="1"/>
  <c r="I1980" i="1"/>
  <c r="I1982" i="1"/>
  <c r="I1985" i="1"/>
  <c r="I1984" i="1"/>
  <c r="I1983" i="1"/>
  <c r="I1986" i="1"/>
  <c r="I1987" i="1"/>
  <c r="I1990" i="1"/>
  <c r="I1988" i="1"/>
  <c r="I1989" i="1"/>
  <c r="I1993" i="1"/>
  <c r="I1992" i="1"/>
  <c r="I1991" i="1"/>
  <c r="I1996" i="1"/>
  <c r="I1994" i="1"/>
  <c r="I1997" i="1"/>
  <c r="I1995" i="1"/>
  <c r="I1999" i="1"/>
  <c r="I1998" i="1"/>
  <c r="I2000" i="1"/>
  <c r="I2006" i="1"/>
  <c r="I2003" i="1"/>
  <c r="I2004" i="1"/>
  <c r="I2002" i="1"/>
  <c r="I2001" i="1"/>
  <c r="I2005" i="1"/>
  <c r="I2007" i="1"/>
  <c r="I2010" i="1"/>
  <c r="I2008" i="1"/>
  <c r="I2009" i="1"/>
  <c r="I2011" i="1"/>
  <c r="I2014" i="1"/>
  <c r="I2015" i="1"/>
  <c r="I2012" i="1"/>
  <c r="I2013" i="1"/>
  <c r="I2016" i="1"/>
  <c r="I2018" i="1"/>
  <c r="I2017" i="1"/>
  <c r="I2021" i="1"/>
  <c r="I2019" i="1"/>
  <c r="I2020" i="1"/>
  <c r="I2022" i="1"/>
  <c r="I2024" i="1"/>
  <c r="I2026" i="1"/>
  <c r="I2027" i="1"/>
  <c r="I2023" i="1"/>
  <c r="I2025" i="1"/>
  <c r="I2029" i="1"/>
  <c r="I2028" i="1"/>
  <c r="I2032" i="1"/>
  <c r="I2034" i="1"/>
  <c r="I2031" i="1"/>
  <c r="I2030" i="1"/>
  <c r="I2033" i="1"/>
  <c r="I2035" i="1"/>
  <c r="I2036" i="1"/>
  <c r="I2037" i="1"/>
  <c r="I2038" i="1"/>
  <c r="I2039" i="1"/>
  <c r="I2040" i="1"/>
  <c r="I2041" i="1"/>
  <c r="I2042" i="1"/>
  <c r="I2043" i="1"/>
  <c r="I2044" i="1"/>
  <c r="I2045" i="1"/>
  <c r="I2047" i="1"/>
  <c r="I2046" i="1"/>
  <c r="I2049" i="1"/>
  <c r="I2048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5" i="1"/>
  <c r="I2064" i="1"/>
  <c r="I2066" i="1"/>
  <c r="I2068" i="1"/>
  <c r="I2067" i="1"/>
  <c r="I2071" i="1"/>
  <c r="I2072" i="1"/>
  <c r="I2069" i="1"/>
  <c r="I2070" i="1"/>
  <c r="I2073" i="1"/>
  <c r="I2076" i="1"/>
  <c r="I2074" i="1"/>
  <c r="I2075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90" i="1"/>
  <c r="I2089" i="1"/>
  <c r="I2091" i="1"/>
  <c r="I2092" i="1"/>
  <c r="I2093" i="1"/>
  <c r="I2094" i="1"/>
  <c r="I2096" i="1"/>
  <c r="I2095" i="1"/>
  <c r="I2097" i="1"/>
  <c r="I2098" i="1"/>
  <c r="I2099" i="1"/>
  <c r="I2100" i="1"/>
  <c r="I2101" i="1"/>
  <c r="I2102" i="1"/>
  <c r="I2103" i="1"/>
  <c r="I2107" i="1"/>
  <c r="I2104" i="1"/>
  <c r="I2108" i="1"/>
  <c r="I2106" i="1"/>
  <c r="I2105" i="1"/>
  <c r="I2109" i="1"/>
  <c r="I2111" i="1"/>
  <c r="I2110" i="1"/>
  <c r="I2115" i="1"/>
  <c r="I2114" i="1"/>
  <c r="I2112" i="1"/>
  <c r="I2113" i="1"/>
  <c r="I2119" i="1"/>
  <c r="I2120" i="1"/>
  <c r="I2122" i="1"/>
  <c r="I2117" i="1"/>
  <c r="I2123" i="1"/>
  <c r="I2118" i="1"/>
  <c r="I2116" i="1"/>
  <c r="I2121" i="1"/>
  <c r="I2124" i="1"/>
  <c r="I2125" i="1"/>
  <c r="I2129" i="1"/>
  <c r="I2126" i="1"/>
  <c r="I2128" i="1"/>
  <c r="I2127" i="1"/>
  <c r="I2130" i="1"/>
  <c r="I2131" i="1"/>
  <c r="I2132" i="1"/>
  <c r="I2133" i="1"/>
  <c r="I2135" i="1"/>
  <c r="I2136" i="1"/>
  <c r="I2134" i="1"/>
  <c r="I2137" i="1"/>
  <c r="I2138" i="1"/>
  <c r="I2140" i="1"/>
  <c r="I2139" i="1"/>
  <c r="I2141" i="1"/>
  <c r="I2142" i="1"/>
  <c r="I2143" i="1"/>
  <c r="I2145" i="1"/>
  <c r="I2144" i="1"/>
  <c r="I2147" i="1"/>
  <c r="I2146" i="1"/>
  <c r="I2150" i="1"/>
  <c r="I2148" i="1"/>
  <c r="I2149" i="1"/>
  <c r="I2152" i="1"/>
  <c r="I2151" i="1"/>
  <c r="I2154" i="1"/>
  <c r="I2153" i="1"/>
  <c r="I2157" i="1"/>
  <c r="I2155" i="1"/>
  <c r="I2156" i="1"/>
  <c r="I2158" i="1"/>
  <c r="I2159" i="1"/>
  <c r="I2161" i="1"/>
  <c r="I2160" i="1"/>
  <c r="I2162" i="1"/>
  <c r="I2163" i="1"/>
  <c r="I2164" i="1"/>
  <c r="I2166" i="1"/>
  <c r="I2165" i="1"/>
  <c r="I2168" i="1"/>
  <c r="I2167" i="1"/>
  <c r="I2170" i="1"/>
  <c r="I2173" i="1"/>
  <c r="I2174" i="1"/>
  <c r="I2169" i="1"/>
  <c r="I2172" i="1"/>
  <c r="I2175" i="1"/>
  <c r="I2171" i="1"/>
  <c r="I2176" i="1"/>
  <c r="I2177" i="1"/>
  <c r="I2179" i="1"/>
  <c r="I2178" i="1"/>
  <c r="I2183" i="1"/>
  <c r="I2182" i="1"/>
  <c r="I2181" i="1"/>
  <c r="I2185" i="1"/>
  <c r="I2184" i="1"/>
  <c r="I2186" i="1"/>
  <c r="I2187" i="1"/>
  <c r="I2189" i="1"/>
  <c r="I2192" i="1"/>
  <c r="I2188" i="1"/>
  <c r="I2190" i="1"/>
  <c r="I2191" i="1"/>
  <c r="I2198" i="1"/>
  <c r="I2197" i="1"/>
  <c r="I2194" i="1"/>
  <c r="I2195" i="1"/>
  <c r="I2193" i="1"/>
  <c r="I2196" i="1"/>
  <c r="I2200" i="1"/>
  <c r="I2199" i="1"/>
  <c r="I2203" i="1"/>
  <c r="I2202" i="1"/>
  <c r="I2201" i="1"/>
  <c r="I2205" i="1"/>
  <c r="I2204" i="1"/>
  <c r="I2208" i="1"/>
  <c r="I2206" i="1"/>
  <c r="I2207" i="1"/>
  <c r="I2210" i="1"/>
  <c r="I2209" i="1"/>
  <c r="I2211" i="1"/>
  <c r="I2213" i="1"/>
  <c r="I2214" i="1"/>
  <c r="I2212" i="1"/>
  <c r="I2215" i="1"/>
  <c r="I2216" i="1"/>
  <c r="I2217" i="1"/>
  <c r="I2222" i="1"/>
  <c r="I2218" i="1"/>
  <c r="I2220" i="1"/>
  <c r="I2219" i="1"/>
  <c r="I2221" i="1"/>
  <c r="I2223" i="1"/>
  <c r="I2226" i="1"/>
  <c r="I2225" i="1"/>
  <c r="I2224" i="1"/>
  <c r="I2227" i="1"/>
  <c r="I2230" i="1"/>
  <c r="I2228" i="1"/>
  <c r="I2229" i="1"/>
  <c r="I2232" i="1"/>
  <c r="I2231" i="1"/>
  <c r="I2233" i="1"/>
  <c r="I2234" i="1"/>
  <c r="I2235" i="1"/>
  <c r="I2236" i="1"/>
  <c r="I2237" i="1"/>
  <c r="I2238" i="1"/>
  <c r="I2249" i="1"/>
  <c r="I2247" i="1"/>
  <c r="I2246" i="1"/>
  <c r="I2244" i="1"/>
  <c r="I2240" i="1"/>
  <c r="I2245" i="1"/>
  <c r="I2243" i="1"/>
  <c r="I2241" i="1"/>
  <c r="I2248" i="1"/>
  <c r="I2242" i="1"/>
  <c r="I2239" i="1"/>
  <c r="I2253" i="1"/>
  <c r="I2251" i="1"/>
  <c r="I2250" i="1"/>
  <c r="I2252" i="1"/>
  <c r="I2255" i="1"/>
  <c r="I2254" i="1"/>
  <c r="I2257" i="1"/>
  <c r="I2256" i="1"/>
  <c r="I2258" i="1"/>
  <c r="I2260" i="1"/>
  <c r="I2259" i="1"/>
  <c r="I2261" i="1"/>
  <c r="I2264" i="1"/>
  <c r="I2263" i="1"/>
  <c r="I2262" i="1"/>
  <c r="I2268" i="1"/>
  <c r="I2267" i="1"/>
  <c r="I2265" i="1"/>
  <c r="I2266" i="1"/>
  <c r="I2272" i="1"/>
  <c r="I2271" i="1"/>
  <c r="I2270" i="1"/>
  <c r="I2269" i="1"/>
  <c r="I2275" i="1"/>
  <c r="I2276" i="1"/>
  <c r="I2274" i="1"/>
  <c r="I2273" i="1"/>
  <c r="I2283" i="1"/>
  <c r="I2281" i="1"/>
  <c r="I2280" i="1"/>
  <c r="I2282" i="1"/>
  <c r="I2277" i="1"/>
  <c r="I2278" i="1"/>
  <c r="I2279" i="1"/>
  <c r="I2285" i="1"/>
  <c r="I2284" i="1"/>
  <c r="I2286" i="1"/>
  <c r="I2287" i="1"/>
  <c r="I2291" i="1"/>
  <c r="I2290" i="1"/>
  <c r="I2292" i="1"/>
  <c r="I2295" i="1"/>
  <c r="I2294" i="1"/>
  <c r="I2288" i="1"/>
  <c r="I2293" i="1"/>
  <c r="I2289" i="1"/>
  <c r="I2296" i="1"/>
  <c r="I2297" i="1"/>
  <c r="I2299" i="1"/>
  <c r="I2301" i="1"/>
  <c r="I2302" i="1"/>
  <c r="I2300" i="1"/>
  <c r="I2327" i="1"/>
  <c r="I2320" i="1"/>
  <c r="I2315" i="1"/>
  <c r="I2329" i="1"/>
  <c r="I2311" i="1"/>
  <c r="I2318" i="1"/>
  <c r="I2341" i="1"/>
  <c r="I2333" i="1"/>
  <c r="I2339" i="1"/>
  <c r="I2337" i="1"/>
  <c r="I2319" i="1"/>
  <c r="I2340" i="1"/>
  <c r="I2338" i="1"/>
  <c r="I2332" i="1"/>
  <c r="I2331" i="1"/>
  <c r="I2323" i="1"/>
  <c r="I2322" i="1"/>
  <c r="I2316" i="1"/>
  <c r="I2324" i="1"/>
  <c r="I2328" i="1"/>
  <c r="I2325" i="1"/>
  <c r="I2314" i="1"/>
  <c r="I2334" i="1"/>
  <c r="I2317" i="1"/>
  <c r="I2313" i="1"/>
  <c r="I2305" i="1"/>
  <c r="I2304" i="1"/>
  <c r="I2303" i="1"/>
  <c r="I2335" i="1"/>
  <c r="I2312" i="1"/>
  <c r="I2309" i="1"/>
  <c r="I2326" i="1"/>
  <c r="I2336" i="1"/>
  <c r="I2330" i="1"/>
  <c r="I2321" i="1"/>
  <c r="I2308" i="1"/>
  <c r="I2307" i="1"/>
  <c r="I2306" i="1"/>
  <c r="I2310" i="1"/>
  <c r="I2342" i="1"/>
  <c r="I2344" i="1"/>
  <c r="I2343" i="1"/>
  <c r="I2347" i="1"/>
  <c r="I2348" i="1"/>
  <c r="I2345" i="1"/>
  <c r="I2346" i="1"/>
  <c r="I2349" i="1"/>
  <c r="I2352" i="1"/>
  <c r="I2351" i="1"/>
  <c r="I2350" i="1"/>
  <c r="I2353" i="1"/>
  <c r="I2355" i="1"/>
  <c r="I2354" i="1"/>
  <c r="I2356" i="1"/>
  <c r="I2357" i="1"/>
  <c r="I2360" i="1"/>
  <c r="I2359" i="1"/>
  <c r="I2358" i="1"/>
  <c r="I2361" i="1"/>
  <c r="I2363" i="1"/>
  <c r="I2362" i="1"/>
  <c r="I2364" i="1"/>
  <c r="I2366" i="1"/>
  <c r="I2365" i="1"/>
  <c r="I2368" i="1"/>
  <c r="I2370" i="1"/>
  <c r="I2369" i="1"/>
  <c r="I2367" i="1"/>
  <c r="I2373" i="1"/>
  <c r="I2372" i="1"/>
  <c r="I2371" i="1"/>
  <c r="I2375" i="1"/>
  <c r="I2374" i="1"/>
  <c r="I2376" i="1"/>
  <c r="I2380" i="1"/>
  <c r="I2379" i="1"/>
  <c r="I2381" i="1"/>
  <c r="I2377" i="1"/>
  <c r="I2378" i="1"/>
  <c r="I2384" i="1"/>
  <c r="I2383" i="1"/>
  <c r="I2382" i="1"/>
  <c r="I2386" i="1"/>
  <c r="I2387" i="1"/>
  <c r="I2385" i="1"/>
  <c r="I2388" i="1"/>
  <c r="I2389" i="1"/>
  <c r="I2390" i="1"/>
  <c r="I2391" i="1"/>
  <c r="I2393" i="1"/>
  <c r="I2394" i="1"/>
  <c r="I2392" i="1"/>
  <c r="I2396" i="1"/>
  <c r="I2395" i="1"/>
  <c r="I2397" i="1"/>
  <c r="I2398" i="1"/>
  <c r="I2399" i="1"/>
  <c r="I2401" i="1"/>
  <c r="I2403" i="1"/>
  <c r="I2402" i="1"/>
  <c r="I2400" i="1"/>
  <c r="I2404" i="1"/>
  <c r="I2405" i="1"/>
  <c r="I2409" i="1"/>
  <c r="I2407" i="1"/>
  <c r="I2406" i="1"/>
  <c r="I2410" i="1"/>
  <c r="I2408" i="1"/>
  <c r="I2413" i="1"/>
  <c r="I2412" i="1"/>
  <c r="I2411" i="1"/>
  <c r="I2414" i="1"/>
  <c r="I2417" i="1"/>
  <c r="I2416" i="1"/>
  <c r="I2415" i="1"/>
  <c r="I2418" i="1"/>
  <c r="I2419" i="1"/>
  <c r="I2420" i="1"/>
  <c r="I2421" i="1"/>
  <c r="I2422" i="1"/>
  <c r="I2423" i="1"/>
  <c r="I2425" i="1"/>
  <c r="I2424" i="1"/>
  <c r="I2426" i="1"/>
  <c r="I2427" i="1"/>
  <c r="I2428" i="1"/>
  <c r="I2429" i="1"/>
  <c r="I2432" i="1"/>
  <c r="I2431" i="1"/>
  <c r="I2433" i="1"/>
  <c r="I2434" i="1"/>
  <c r="I2430" i="1"/>
  <c r="I2435" i="1"/>
  <c r="I2436" i="1"/>
  <c r="I2437" i="1"/>
  <c r="I2438" i="1"/>
  <c r="I2440" i="1"/>
  <c r="I2439" i="1"/>
  <c r="I2441" i="1"/>
  <c r="I2442" i="1"/>
  <c r="I2443" i="1"/>
  <c r="I2449" i="1"/>
  <c r="I2447" i="1"/>
  <c r="I2445" i="1"/>
  <c r="I2446" i="1"/>
  <c r="I2448" i="1"/>
  <c r="I2444" i="1"/>
  <c r="I2450" i="1"/>
  <c r="I2451" i="1"/>
  <c r="I2453" i="1"/>
  <c r="I2454" i="1"/>
  <c r="I2452" i="1"/>
  <c r="I2456" i="1"/>
  <c r="I2455" i="1"/>
  <c r="I2458" i="1"/>
  <c r="I2457" i="1"/>
  <c r="I2461" i="1"/>
  <c r="I2459" i="1"/>
  <c r="I2460" i="1"/>
  <c r="I2463" i="1"/>
  <c r="I2462" i="1"/>
  <c r="I2464" i="1"/>
  <c r="I2467" i="1"/>
  <c r="I2466" i="1"/>
  <c r="I2465" i="1"/>
  <c r="I2468" i="1"/>
  <c r="I2470" i="1"/>
  <c r="I2471" i="1"/>
  <c r="I2469" i="1"/>
  <c r="I2473" i="1"/>
  <c r="I2474" i="1"/>
  <c r="I2472" i="1"/>
  <c r="I2476" i="1"/>
  <c r="I2475" i="1"/>
  <c r="I2477" i="1"/>
  <c r="I2478" i="1"/>
  <c r="I2481" i="1"/>
  <c r="I2479" i="1"/>
  <c r="I2480" i="1"/>
  <c r="I2483" i="1"/>
  <c r="I2482" i="1"/>
  <c r="I2484" i="1"/>
  <c r="I2486" i="1"/>
  <c r="I2485" i="1"/>
  <c r="I2489" i="1"/>
  <c r="I2487" i="1"/>
  <c r="I2488" i="1"/>
  <c r="I2490" i="1"/>
  <c r="I2491" i="1"/>
  <c r="I2494" i="1"/>
  <c r="I2495" i="1"/>
  <c r="I2493" i="1"/>
  <c r="I2492" i="1"/>
  <c r="I2496" i="1"/>
  <c r="I2497" i="1"/>
  <c r="I2501" i="1"/>
  <c r="I2500" i="1"/>
  <c r="I2499" i="1"/>
  <c r="I2498" i="1"/>
  <c r="I2504" i="1"/>
  <c r="I2505" i="1"/>
  <c r="I2502" i="1"/>
  <c r="I2503" i="1"/>
  <c r="I2506" i="1"/>
  <c r="I2507" i="1"/>
  <c r="I2508" i="1"/>
  <c r="I2509" i="1"/>
  <c r="I2510" i="1"/>
  <c r="I2512" i="1"/>
  <c r="I2511" i="1"/>
  <c r="I2513" i="1"/>
  <c r="I2514" i="1"/>
  <c r="I2515" i="1"/>
  <c r="I2516" i="1"/>
  <c r="I2517" i="1"/>
  <c r="I2518" i="1"/>
  <c r="I2524" i="1"/>
  <c r="I2525" i="1"/>
  <c r="I2523" i="1"/>
  <c r="I2521" i="1"/>
  <c r="I2519" i="1"/>
  <c r="I2520" i="1"/>
  <c r="I2522" i="1"/>
  <c r="I2529" i="1"/>
  <c r="I2527" i="1"/>
  <c r="I2526" i="1"/>
  <c r="I2530" i="1"/>
  <c r="I2528" i="1"/>
  <c r="I2531" i="1"/>
  <c r="I2532" i="1"/>
  <c r="I2533" i="1"/>
  <c r="I2534" i="1"/>
  <c r="I2536" i="1"/>
  <c r="I2535" i="1"/>
  <c r="I2537" i="1"/>
  <c r="I2538" i="1"/>
  <c r="I2539" i="1"/>
  <c r="I2541" i="1"/>
  <c r="I2540" i="1"/>
  <c r="I2542" i="1"/>
  <c r="I2543" i="1"/>
  <c r="I2545" i="1"/>
  <c r="I2546" i="1"/>
  <c r="I2544" i="1"/>
  <c r="I2547" i="1"/>
  <c r="I2549" i="1"/>
  <c r="I2548" i="1"/>
  <c r="I2550" i="1"/>
  <c r="I2552" i="1"/>
  <c r="I2551" i="1"/>
  <c r="I2557" i="1"/>
  <c r="I2555" i="1"/>
  <c r="I2558" i="1"/>
  <c r="I2553" i="1"/>
  <c r="I2556" i="1"/>
  <c r="I2554" i="1"/>
  <c r="I2559" i="1"/>
  <c r="I2561" i="1"/>
  <c r="I2560" i="1"/>
  <c r="I2564" i="1"/>
  <c r="I2562" i="1"/>
  <c r="I2563" i="1"/>
  <c r="I2567" i="1"/>
  <c r="I2566" i="1"/>
  <c r="I2565" i="1"/>
  <c r="I2569" i="1"/>
  <c r="I2568" i="1"/>
  <c r="I2570" i="1"/>
  <c r="I2571" i="1"/>
  <c r="I2572" i="1"/>
  <c r="I2574" i="1"/>
  <c r="I2573" i="1"/>
  <c r="I2577" i="1"/>
  <c r="I2575" i="1"/>
  <c r="I2576" i="1"/>
  <c r="I2578" i="1"/>
  <c r="I2579" i="1"/>
  <c r="I2580" i="1"/>
  <c r="I2581" i="1"/>
  <c r="I2585" i="1"/>
  <c r="I2582" i="1"/>
  <c r="I2583" i="1"/>
  <c r="I2584" i="1"/>
  <c r="I2586" i="1"/>
  <c r="I2588" i="1"/>
  <c r="I2591" i="1"/>
  <c r="I2587" i="1"/>
  <c r="I2589" i="1"/>
  <c r="I2590" i="1"/>
  <c r="I2592" i="1"/>
  <c r="I2593" i="1"/>
  <c r="I2596" i="1"/>
  <c r="I2595" i="1"/>
  <c r="I2594" i="1"/>
  <c r="I2597" i="1"/>
  <c r="I2599" i="1"/>
  <c r="I2598" i="1"/>
  <c r="I2600" i="1"/>
  <c r="I2601" i="1"/>
  <c r="I2603" i="1"/>
  <c r="I2602" i="1"/>
  <c r="I2605" i="1"/>
  <c r="I2604" i="1"/>
  <c r="I2607" i="1"/>
  <c r="I2606" i="1"/>
  <c r="I2615" i="1"/>
  <c r="I2616" i="1"/>
  <c r="I2619" i="1"/>
  <c r="I2618" i="1"/>
  <c r="I2617" i="1"/>
  <c r="I2614" i="1"/>
  <c r="I2613" i="1"/>
  <c r="I2612" i="1"/>
  <c r="I2611" i="1"/>
  <c r="I2610" i="1"/>
  <c r="I2609" i="1"/>
  <c r="I2608" i="1"/>
  <c r="I2621" i="1"/>
  <c r="I2623" i="1"/>
  <c r="I2622" i="1"/>
  <c r="I2620" i="1"/>
  <c r="I2625" i="1"/>
  <c r="I2624" i="1"/>
  <c r="I2626" i="1"/>
  <c r="I2627" i="1"/>
  <c r="I2628" i="1"/>
  <c r="I2629" i="1"/>
  <c r="I2630" i="1"/>
  <c r="I2631" i="1"/>
  <c r="I2632" i="1"/>
  <c r="I2636" i="1"/>
  <c r="I2634" i="1"/>
  <c r="I2635" i="1"/>
  <c r="I2633" i="1"/>
  <c r="I2647" i="1"/>
  <c r="I2645" i="1"/>
  <c r="I2644" i="1"/>
  <c r="I2642" i="1"/>
  <c r="I2641" i="1"/>
  <c r="I2640" i="1"/>
  <c r="I2639" i="1"/>
  <c r="I2648" i="1"/>
  <c r="I2637" i="1"/>
  <c r="I2638" i="1"/>
  <c r="I2646" i="1"/>
  <c r="I2643" i="1"/>
  <c r="I2650" i="1"/>
  <c r="I2652" i="1"/>
  <c r="I2651" i="1"/>
  <c r="I2649" i="1"/>
  <c r="I2664" i="1"/>
  <c r="I2658" i="1"/>
  <c r="I2654" i="1"/>
  <c r="I2666" i="1"/>
  <c r="I2661" i="1"/>
  <c r="I2665" i="1"/>
  <c r="I2653" i="1"/>
  <c r="I2667" i="1"/>
  <c r="I2655" i="1"/>
  <c r="I2663" i="1"/>
  <c r="I2662" i="1"/>
  <c r="I2660" i="1"/>
  <c r="I2659" i="1"/>
  <c r="I2657" i="1"/>
  <c r="I2656" i="1"/>
  <c r="I2670" i="1"/>
  <c r="I2669" i="1"/>
  <c r="I2668" i="1"/>
  <c r="I2671" i="1"/>
  <c r="I2674" i="1"/>
  <c r="I2672" i="1"/>
  <c r="I2673" i="1"/>
  <c r="I2683" i="1"/>
  <c r="I2676" i="1"/>
  <c r="I2679" i="1"/>
  <c r="I2684" i="1"/>
  <c r="I2681" i="1"/>
  <c r="I2678" i="1"/>
  <c r="I2675" i="1"/>
  <c r="I2680" i="1"/>
  <c r="I2682" i="1"/>
  <c r="I2677" i="1"/>
  <c r="I2690" i="1"/>
  <c r="I2685" i="1"/>
  <c r="I2689" i="1"/>
  <c r="I2687" i="1"/>
  <c r="I2686" i="1"/>
  <c r="I2688" i="1"/>
  <c r="I2691" i="1"/>
  <c r="I2697" i="1"/>
  <c r="I2693" i="1"/>
  <c r="I2692" i="1"/>
  <c r="I2699" i="1"/>
  <c r="I2698" i="1"/>
  <c r="I2695" i="1"/>
  <c r="I2700" i="1"/>
  <c r="I2696" i="1"/>
  <c r="I2694" i="1"/>
  <c r="I2703" i="1"/>
  <c r="I2705" i="1"/>
  <c r="I2704" i="1"/>
  <c r="I2701" i="1"/>
  <c r="I2702" i="1"/>
  <c r="I2706" i="1"/>
  <c r="I2707" i="1"/>
  <c r="I2709" i="1"/>
  <c r="I2708" i="1"/>
  <c r="I2711" i="1"/>
  <c r="I2710" i="1"/>
  <c r="I2715" i="1"/>
  <c r="I2712" i="1"/>
  <c r="I2713" i="1"/>
  <c r="I2714" i="1"/>
  <c r="I2716" i="1"/>
  <c r="I2718" i="1"/>
  <c r="I2717" i="1"/>
  <c r="I2719" i="1"/>
  <c r="I2720" i="1"/>
  <c r="I2722" i="1"/>
  <c r="I2721" i="1"/>
  <c r="I2724" i="1"/>
  <c r="I2727" i="1"/>
  <c r="I2726" i="1"/>
  <c r="I2725" i="1"/>
  <c r="I2728" i="1"/>
  <c r="I2730" i="1"/>
  <c r="I2731" i="1"/>
  <c r="I2733" i="1"/>
  <c r="I2732" i="1"/>
  <c r="I2729" i="1"/>
  <c r="I2734" i="1"/>
  <c r="I2735" i="1"/>
  <c r="I2737" i="1"/>
  <c r="I2738" i="1"/>
  <c r="I2736" i="1"/>
  <c r="I2739" i="1"/>
  <c r="I2740" i="1"/>
  <c r="I2743" i="1"/>
  <c r="I2744" i="1"/>
  <c r="I2742" i="1"/>
  <c r="I2741" i="1"/>
  <c r="I2745" i="1"/>
  <c r="I2748" i="1"/>
  <c r="I2746" i="1"/>
  <c r="I2747" i="1"/>
  <c r="I2750" i="1"/>
  <c r="I2749" i="1"/>
  <c r="I2751" i="1"/>
  <c r="I2753" i="1"/>
  <c r="I2754" i="1"/>
  <c r="I2752" i="1"/>
  <c r="I2758" i="1"/>
  <c r="I2755" i="1"/>
  <c r="I2757" i="1"/>
  <c r="I2756" i="1"/>
  <c r="I2759" i="1"/>
  <c r="I2760" i="1"/>
  <c r="I2761" i="1"/>
  <c r="I2762" i="1"/>
  <c r="I2763" i="1"/>
  <c r="I2765" i="1"/>
  <c r="I2766" i="1"/>
  <c r="I2764" i="1"/>
  <c r="I2767" i="1"/>
  <c r="I2768" i="1"/>
  <c r="I2769" i="1"/>
  <c r="I2770" i="1"/>
  <c r="I2771" i="1"/>
  <c r="I2772" i="1"/>
  <c r="I2773" i="1"/>
  <c r="I2774" i="1"/>
  <c r="I2775" i="1"/>
  <c r="I2776" i="1"/>
  <c r="I2779" i="1"/>
  <c r="I2777" i="1"/>
  <c r="I2778" i="1"/>
  <c r="I2780" i="1"/>
  <c r="I2781" i="1"/>
  <c r="I2782" i="1"/>
  <c r="I2785" i="1"/>
  <c r="I2783" i="1"/>
  <c r="I2784" i="1"/>
  <c r="I2786" i="1"/>
  <c r="I2787" i="1"/>
  <c r="I2790" i="1"/>
  <c r="I2788" i="1"/>
  <c r="I2789" i="1"/>
  <c r="I2791" i="1"/>
  <c r="I2792" i="1"/>
  <c r="I2793" i="1"/>
  <c r="I2794" i="1"/>
  <c r="I2795" i="1"/>
  <c r="I2796" i="1"/>
  <c r="I2797" i="1"/>
  <c r="I2800" i="1"/>
  <c r="I2799" i="1"/>
  <c r="I2798" i="1"/>
  <c r="I2801" i="1"/>
  <c r="I2802" i="1"/>
  <c r="I2803" i="1"/>
  <c r="I2805" i="1"/>
  <c r="I2804" i="1"/>
  <c r="I2807" i="1"/>
  <c r="I2806" i="1"/>
  <c r="I2809" i="1"/>
  <c r="I2810" i="1"/>
  <c r="I2808" i="1"/>
  <c r="I2811" i="1"/>
  <c r="I2812" i="1"/>
  <c r="I2813" i="1"/>
  <c r="I2814" i="1"/>
  <c r="I2818" i="1"/>
  <c r="I2816" i="1"/>
  <c r="I2815" i="1"/>
  <c r="I2817" i="1"/>
  <c r="I2819" i="1"/>
  <c r="I2821" i="1"/>
  <c r="I2820" i="1"/>
  <c r="I2826" i="1"/>
  <c r="I2827" i="1"/>
  <c r="I2825" i="1"/>
  <c r="I2823" i="1"/>
  <c r="I2824" i="1"/>
  <c r="I2822" i="1"/>
  <c r="I2828" i="1"/>
  <c r="I2830" i="1"/>
  <c r="I2831" i="1"/>
  <c r="I2829" i="1"/>
  <c r="I2832" i="1"/>
  <c r="I2834" i="1"/>
  <c r="I2835" i="1"/>
  <c r="I2836" i="1"/>
  <c r="I2833" i="1"/>
  <c r="I2837" i="1"/>
  <c r="I2839" i="1"/>
  <c r="I2838" i="1"/>
  <c r="I2844" i="1"/>
  <c r="I2841" i="1"/>
  <c r="I2843" i="1"/>
  <c r="I2842" i="1"/>
  <c r="I2845" i="1"/>
  <c r="I2840" i="1"/>
  <c r="I2847" i="1"/>
  <c r="I2846" i="1"/>
  <c r="I2849" i="1"/>
  <c r="I2848" i="1"/>
  <c r="I2850" i="1"/>
  <c r="I2851" i="1"/>
  <c r="I2852" i="1"/>
  <c r="I2853" i="1"/>
  <c r="I2857" i="1"/>
  <c r="I2855" i="1"/>
  <c r="I2858" i="1"/>
  <c r="I2856" i="1"/>
  <c r="I2854" i="1"/>
  <c r="I2860" i="1"/>
  <c r="I2859" i="1"/>
  <c r="I2862" i="1"/>
  <c r="I2863" i="1"/>
  <c r="I2861" i="1"/>
  <c r="I2866" i="1"/>
  <c r="I2865" i="1"/>
  <c r="I2867" i="1"/>
  <c r="I2868" i="1"/>
  <c r="I2864" i="1"/>
  <c r="I2869" i="1"/>
  <c r="I2870" i="1"/>
  <c r="I2873" i="1"/>
  <c r="I2872" i="1"/>
  <c r="I2871" i="1"/>
  <c r="I2874" i="1"/>
  <c r="I2879" i="1"/>
  <c r="I2876" i="1"/>
  <c r="I2875" i="1"/>
  <c r="I2878" i="1"/>
  <c r="I2880" i="1"/>
  <c r="I2877" i="1"/>
  <c r="I2882" i="1"/>
  <c r="I2884" i="1"/>
  <c r="I2881" i="1"/>
  <c r="I2883" i="1"/>
  <c r="I2885" i="1"/>
  <c r="I2887" i="1"/>
  <c r="I2886" i="1"/>
  <c r="I2888" i="1"/>
  <c r="I2889" i="1"/>
  <c r="I2890" i="1"/>
  <c r="I2892" i="1"/>
  <c r="I2891" i="1"/>
  <c r="I2893" i="1"/>
  <c r="I2897" i="1"/>
  <c r="I2895" i="1"/>
  <c r="I2894" i="1"/>
  <c r="I2896" i="1"/>
  <c r="I2899" i="1"/>
  <c r="I2898" i="1"/>
  <c r="I2901" i="1"/>
  <c r="I2900" i="1"/>
  <c r="I2903" i="1"/>
  <c r="I2904" i="1"/>
  <c r="I2902" i="1"/>
  <c r="I2905" i="1"/>
  <c r="I2906" i="1"/>
  <c r="I2908" i="1"/>
  <c r="I2909" i="1"/>
  <c r="I2907" i="1"/>
  <c r="I2910" i="1"/>
  <c r="I2912" i="1"/>
  <c r="I2911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31" i="1"/>
  <c r="I2929" i="1"/>
  <c r="I2928" i="1"/>
  <c r="I2930" i="1"/>
  <c r="I2932" i="1"/>
  <c r="I2933" i="1"/>
  <c r="I2934" i="1"/>
  <c r="I2936" i="1"/>
  <c r="I2935" i="1"/>
  <c r="I2939" i="1"/>
  <c r="I2937" i="1"/>
  <c r="I2938" i="1"/>
  <c r="I2941" i="1"/>
  <c r="I2942" i="1"/>
  <c r="I2940" i="1"/>
  <c r="I2943" i="1"/>
  <c r="I2945" i="1"/>
  <c r="I2944" i="1"/>
  <c r="I2946" i="1"/>
  <c r="I2947" i="1"/>
  <c r="I2948" i="1"/>
  <c r="I2949" i="1"/>
  <c r="I2950" i="1"/>
  <c r="I2951" i="1"/>
  <c r="I2953" i="1"/>
  <c r="I2952" i="1"/>
  <c r="I2954" i="1"/>
  <c r="I2955" i="1"/>
  <c r="I2956" i="1"/>
  <c r="I2957" i="1"/>
  <c r="I2959" i="1"/>
  <c r="I2958" i="1"/>
  <c r="I2961" i="1"/>
  <c r="I2960" i="1"/>
  <c r="I2962" i="1"/>
  <c r="I2965" i="1"/>
  <c r="I2964" i="1"/>
  <c r="I2963" i="1"/>
  <c r="I2966" i="1"/>
  <c r="I2969" i="1"/>
  <c r="I2967" i="1"/>
  <c r="I2968" i="1"/>
  <c r="I2970" i="1"/>
  <c r="I2976" i="1"/>
  <c r="I2971" i="1"/>
  <c r="I2972" i="1"/>
  <c r="I2973" i="1"/>
  <c r="I2975" i="1"/>
  <c r="I2974" i="1"/>
  <c r="I2980" i="1"/>
  <c r="I2983" i="1"/>
  <c r="I2981" i="1"/>
  <c r="I2978" i="1"/>
  <c r="I2977" i="1"/>
  <c r="I2979" i="1"/>
  <c r="I2982" i="1"/>
  <c r="I2989" i="1"/>
  <c r="I2988" i="1"/>
  <c r="I2987" i="1"/>
  <c r="I2986" i="1"/>
  <c r="I2984" i="1"/>
  <c r="I2985" i="1"/>
  <c r="I2990" i="1"/>
  <c r="I2991" i="1"/>
  <c r="I2993" i="1"/>
  <c r="I2992" i="1"/>
  <c r="I2995" i="1"/>
  <c r="I2994" i="1"/>
  <c r="I2997" i="1"/>
  <c r="I2996" i="1"/>
  <c r="I2998" i="1"/>
  <c r="I2999" i="1"/>
  <c r="I3001" i="1"/>
  <c r="I3000" i="1"/>
  <c r="I3003" i="1"/>
  <c r="I3002" i="1"/>
  <c r="I3008" i="1"/>
  <c r="I3004" i="1"/>
  <c r="I3007" i="1"/>
  <c r="I3006" i="1"/>
  <c r="I3005" i="1"/>
  <c r="I3010" i="1"/>
  <c r="I3009" i="1"/>
  <c r="I3012" i="1"/>
  <c r="I3011" i="1"/>
  <c r="I3013" i="1"/>
  <c r="I3014" i="1"/>
  <c r="I3015" i="1"/>
  <c r="I3017" i="1"/>
  <c r="I3016" i="1"/>
  <c r="I3018" i="1"/>
  <c r="I3021" i="1"/>
  <c r="I3020" i="1"/>
  <c r="I3019" i="1"/>
  <c r="I3022" i="1"/>
  <c r="I3023" i="1"/>
  <c r="I3024" i="1"/>
  <c r="I3026" i="1"/>
  <c r="I3025" i="1"/>
  <c r="I3027" i="1"/>
  <c r="I3028" i="1"/>
  <c r="I3030" i="1"/>
  <c r="I3029" i="1"/>
  <c r="I3032" i="1"/>
  <c r="I3031" i="1"/>
  <c r="I3033" i="1"/>
  <c r="I3034" i="1"/>
  <c r="I3035" i="1"/>
  <c r="I3036" i="1"/>
  <c r="I3037" i="1"/>
  <c r="I3040" i="1"/>
  <c r="I3041" i="1"/>
  <c r="I3039" i="1"/>
  <c r="I3038" i="1"/>
  <c r="I3042" i="1"/>
  <c r="I3043" i="1"/>
  <c r="I3045" i="1"/>
  <c r="I3044" i="1"/>
  <c r="I3046" i="1"/>
  <c r="I3047" i="1"/>
  <c r="I3049" i="1"/>
  <c r="I3048" i="1"/>
  <c r="I3050" i="1"/>
  <c r="I3051" i="1"/>
  <c r="I3053" i="1"/>
  <c r="I3052" i="1"/>
  <c r="I3054" i="1"/>
  <c r="I3055" i="1"/>
  <c r="I3056" i="1"/>
  <c r="I3057" i="1"/>
  <c r="I3058" i="1"/>
  <c r="I3062" i="1"/>
  <c r="I3060" i="1"/>
  <c r="I3061" i="1"/>
  <c r="I3059" i="1"/>
  <c r="I3063" i="1"/>
  <c r="I3064" i="1"/>
  <c r="I3068" i="1"/>
  <c r="I3066" i="1"/>
  <c r="I3067" i="1"/>
  <c r="I3065" i="1"/>
  <c r="I3070" i="1"/>
  <c r="I3073" i="1"/>
  <c r="I3071" i="1"/>
  <c r="I3069" i="1"/>
  <c r="I3072" i="1"/>
  <c r="I3075" i="1"/>
  <c r="I3074" i="1"/>
  <c r="I3076" i="1"/>
  <c r="I3079" i="1"/>
  <c r="I3077" i="1"/>
  <c r="I3078" i="1"/>
  <c r="I3081" i="1"/>
  <c r="I3082" i="1"/>
  <c r="I3080" i="1"/>
  <c r="I3084" i="1"/>
  <c r="I3083" i="1"/>
  <c r="I3085" i="1"/>
  <c r="I3086" i="1"/>
  <c r="I3089" i="1"/>
  <c r="I3087" i="1"/>
  <c r="I3088" i="1"/>
  <c r="I3091" i="1"/>
  <c r="I3090" i="1"/>
  <c r="I3094" i="1"/>
  <c r="I3093" i="1"/>
  <c r="I3092" i="1"/>
  <c r="I3097" i="1"/>
  <c r="I3095" i="1"/>
  <c r="I3096" i="1"/>
  <c r="I3098" i="1"/>
  <c r="I3099" i="1"/>
  <c r="I3101" i="1"/>
  <c r="I3100" i="1"/>
  <c r="I3104" i="1"/>
  <c r="I3102" i="1"/>
  <c r="I3103" i="1"/>
  <c r="I3105" i="1"/>
  <c r="I3106" i="1"/>
  <c r="I3108" i="1"/>
  <c r="I3107" i="1"/>
  <c r="I3109" i="1"/>
  <c r="I3110" i="1"/>
  <c r="I3111" i="1"/>
  <c r="I3112" i="1"/>
  <c r="I3119" i="1"/>
  <c r="I3118" i="1"/>
  <c r="I3121" i="1"/>
  <c r="I3120" i="1"/>
  <c r="I3117" i="1"/>
  <c r="I3115" i="1"/>
  <c r="I3116" i="1"/>
  <c r="I3114" i="1"/>
  <c r="I3113" i="1"/>
  <c r="I3125" i="1"/>
  <c r="I3123" i="1"/>
  <c r="I3124" i="1"/>
  <c r="I3122" i="1"/>
  <c r="I3126" i="1"/>
  <c r="I3130" i="1"/>
  <c r="I3129" i="1"/>
  <c r="I3128" i="1"/>
  <c r="I3131" i="1"/>
  <c r="I3127" i="1"/>
  <c r="I3132" i="1"/>
  <c r="I3133" i="1"/>
  <c r="I3134" i="1"/>
  <c r="I3137" i="1"/>
  <c r="I3136" i="1"/>
  <c r="I3135" i="1"/>
  <c r="I3140" i="1"/>
  <c r="I3138" i="1"/>
  <c r="I3139" i="1"/>
  <c r="I3141" i="1"/>
  <c r="I3142" i="1"/>
  <c r="I3143" i="1"/>
  <c r="I3145" i="1"/>
  <c r="I3146" i="1"/>
  <c r="I3144" i="1"/>
  <c r="I3149" i="1"/>
  <c r="I3148" i="1"/>
  <c r="I3147" i="1"/>
  <c r="I3150" i="1"/>
  <c r="I3151" i="1"/>
  <c r="I3153" i="1"/>
  <c r="I3152" i="1"/>
  <c r="I3155" i="1"/>
  <c r="I3156" i="1"/>
  <c r="I3154" i="1"/>
  <c r="I3157" i="1"/>
  <c r="I3158" i="1"/>
  <c r="I3160" i="1"/>
  <c r="I3159" i="1"/>
  <c r="I3166" i="1"/>
  <c r="I3164" i="1"/>
  <c r="I3161" i="1"/>
  <c r="I3165" i="1"/>
  <c r="I3162" i="1"/>
  <c r="I3163" i="1"/>
  <c r="I3168" i="1"/>
  <c r="I3167" i="1"/>
  <c r="I3170" i="1"/>
  <c r="I3169" i="1"/>
  <c r="I3171" i="1"/>
  <c r="I3173" i="1"/>
  <c r="I3172" i="1"/>
  <c r="I3174" i="1"/>
  <c r="I3175" i="1"/>
  <c r="I3177" i="1"/>
  <c r="I3176" i="1"/>
  <c r="I3180" i="1"/>
  <c r="I3179" i="1"/>
  <c r="I3178" i="1"/>
  <c r="I3185" i="1"/>
  <c r="I3182" i="1"/>
  <c r="I3181" i="1"/>
  <c r="I3184" i="1"/>
  <c r="I3183" i="1"/>
  <c r="I3188" i="1"/>
  <c r="I3186" i="1"/>
  <c r="I3187" i="1"/>
  <c r="I3191" i="1"/>
  <c r="I3189" i="1"/>
  <c r="I3190" i="1"/>
  <c r="I3192" i="1"/>
  <c r="I3193" i="1"/>
  <c r="I3195" i="1"/>
  <c r="I3194" i="1"/>
  <c r="I3196" i="1"/>
  <c r="I3197" i="1"/>
  <c r="I3198" i="1"/>
  <c r="I3199" i="1"/>
  <c r="I3201" i="1"/>
  <c r="I3200" i="1"/>
  <c r="I3203" i="1"/>
  <c r="I3202" i="1"/>
  <c r="I3205" i="1"/>
  <c r="I3204" i="1"/>
  <c r="I3206" i="1"/>
  <c r="I3207" i="1"/>
  <c r="I3208" i="1"/>
  <c r="I3210" i="1"/>
  <c r="I3209" i="1"/>
  <c r="I3212" i="1"/>
  <c r="I3211" i="1"/>
  <c r="I3213" i="1"/>
  <c r="I3214" i="1"/>
  <c r="I3217" i="1"/>
  <c r="I3216" i="1"/>
  <c r="I3215" i="1"/>
  <c r="I3218" i="1"/>
  <c r="I3220" i="1"/>
  <c r="I3219" i="1"/>
  <c r="I3222" i="1"/>
  <c r="I3221" i="1"/>
  <c r="I3225" i="1"/>
  <c r="I3226" i="1"/>
  <c r="I3224" i="1"/>
  <c r="I3223" i="1"/>
  <c r="I3228" i="1"/>
  <c r="I3227" i="1"/>
  <c r="I3230" i="1"/>
  <c r="I3229" i="1"/>
  <c r="I3233" i="1"/>
  <c r="I3232" i="1"/>
  <c r="I3231" i="1"/>
  <c r="I3237" i="1"/>
  <c r="I3238" i="1"/>
  <c r="I3235" i="1"/>
  <c r="I3234" i="1"/>
  <c r="I3236" i="1"/>
  <c r="I3243" i="1"/>
  <c r="I3239" i="1"/>
  <c r="I3240" i="1"/>
  <c r="I3242" i="1"/>
  <c r="I3241" i="1"/>
  <c r="I3244" i="1"/>
  <c r="I3246" i="1"/>
  <c r="I3247" i="1"/>
  <c r="I3251" i="1"/>
  <c r="I3249" i="1"/>
  <c r="I3250" i="1"/>
  <c r="I3254" i="1"/>
  <c r="I3252" i="1"/>
  <c r="I3255" i="1"/>
  <c r="I3253" i="1"/>
  <c r="I3257" i="1"/>
  <c r="I3256" i="1"/>
  <c r="I3258" i="1"/>
  <c r="I3259" i="1"/>
  <c r="I3260" i="1"/>
  <c r="I3262" i="1"/>
  <c r="I3261" i="1"/>
  <c r="I3263" i="1"/>
  <c r="I3264" i="1"/>
  <c r="I3265" i="1"/>
  <c r="I3266" i="1"/>
  <c r="I3267" i="1"/>
  <c r="I3268" i="1"/>
  <c r="I3269" i="1"/>
  <c r="I3270" i="1"/>
  <c r="I3272" i="1"/>
  <c r="I3271" i="1"/>
  <c r="I3273" i="1"/>
  <c r="I3275" i="1"/>
  <c r="I3274" i="1"/>
  <c r="I3276" i="1"/>
  <c r="I3277" i="1"/>
  <c r="I3278" i="1"/>
  <c r="I3279" i="1"/>
  <c r="I3280" i="1"/>
  <c r="I3281" i="1"/>
  <c r="I3282" i="1"/>
  <c r="I3283" i="1"/>
  <c r="I3284" i="1"/>
  <c r="I3285" i="1"/>
  <c r="I3288" i="1"/>
  <c r="I3286" i="1"/>
  <c r="I3287" i="1"/>
  <c r="I3289" i="1"/>
  <c r="I3291" i="1"/>
  <c r="I3290" i="1"/>
  <c r="I3292" i="1"/>
  <c r="I3293" i="1"/>
  <c r="I3294" i="1"/>
  <c r="I3296" i="1"/>
  <c r="I3295" i="1"/>
  <c r="I3297" i="1"/>
  <c r="I3299" i="1"/>
  <c r="I3298" i="1"/>
  <c r="I3300" i="1"/>
  <c r="I3303" i="1"/>
  <c r="I3301" i="1"/>
  <c r="I3304" i="1"/>
  <c r="I3302" i="1"/>
  <c r="I3305" i="1"/>
  <c r="I3306" i="1"/>
  <c r="I3308" i="1"/>
  <c r="I3307" i="1"/>
  <c r="I3309" i="1"/>
  <c r="I3310" i="1"/>
  <c r="I3311" i="1"/>
  <c r="I3314" i="1"/>
  <c r="I3312" i="1"/>
  <c r="I3313" i="1"/>
  <c r="I3316" i="1"/>
  <c r="I3315" i="1"/>
  <c r="I3317" i="1"/>
  <c r="I3318" i="1"/>
  <c r="I3319" i="1"/>
  <c r="I3320" i="1"/>
  <c r="I3321" i="1"/>
  <c r="I3322" i="1"/>
  <c r="I3323" i="1"/>
  <c r="I3324" i="1"/>
  <c r="I3325" i="1"/>
  <c r="I3326" i="1"/>
  <c r="I3327" i="1"/>
  <c r="I3329" i="1"/>
  <c r="I3328" i="1"/>
  <c r="I3330" i="1"/>
  <c r="I3332" i="1"/>
  <c r="I3331" i="1"/>
  <c r="I3333" i="1"/>
  <c r="I3334" i="1"/>
  <c r="I3336" i="1"/>
  <c r="I3335" i="1"/>
  <c r="I3337" i="1"/>
  <c r="I3338" i="1"/>
  <c r="I3339" i="1"/>
  <c r="I3340" i="1"/>
  <c r="I3341" i="1"/>
  <c r="I3343" i="1"/>
  <c r="I3342" i="1"/>
  <c r="I3344" i="1"/>
  <c r="I3345" i="1"/>
  <c r="I3346" i="1"/>
  <c r="I3347" i="1"/>
  <c r="I3348" i="1"/>
  <c r="I3349" i="1"/>
  <c r="I3350" i="1"/>
  <c r="I3353" i="1"/>
  <c r="I3354" i="1"/>
  <c r="I3352" i="1"/>
  <c r="I3351" i="1"/>
  <c r="I3356" i="1"/>
  <c r="I3357" i="1"/>
  <c r="I3355" i="1"/>
  <c r="I3359" i="1"/>
  <c r="I3361" i="1"/>
  <c r="I3360" i="1"/>
  <c r="I3358" i="1"/>
  <c r="I3362" i="1"/>
  <c r="I3365" i="1"/>
  <c r="I3363" i="1"/>
  <c r="I3364" i="1"/>
  <c r="I3366" i="1"/>
  <c r="I3369" i="1"/>
  <c r="I3367" i="1"/>
  <c r="I3368" i="1"/>
  <c r="I3371" i="1"/>
  <c r="I3370" i="1"/>
  <c r="I3374" i="1"/>
  <c r="I3379" i="1"/>
  <c r="I3375" i="1"/>
  <c r="I3376" i="1"/>
  <c r="I3377" i="1"/>
  <c r="I3372" i="1"/>
  <c r="I3373" i="1"/>
  <c r="I3378" i="1"/>
  <c r="I3380" i="1"/>
  <c r="I3383" i="1"/>
  <c r="I3381" i="1"/>
  <c r="I3382" i="1"/>
  <c r="I3384" i="1"/>
  <c r="I3385" i="1"/>
  <c r="I3386" i="1"/>
  <c r="I3387" i="1"/>
  <c r="I3388" i="1"/>
  <c r="I3390" i="1"/>
  <c r="I3389" i="1"/>
  <c r="I3391" i="1"/>
  <c r="I3392" i="1"/>
  <c r="I3393" i="1"/>
  <c r="I3394" i="1"/>
  <c r="I3395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2" i="1"/>
  <c r="I3411" i="1"/>
  <c r="I3413" i="1"/>
  <c r="I3414" i="1"/>
  <c r="I3415" i="1"/>
  <c r="I3416" i="1"/>
  <c r="I3417" i="1"/>
  <c r="I3418" i="1"/>
  <c r="I3420" i="1"/>
  <c r="I3419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4" i="1"/>
  <c r="I3433" i="1"/>
  <c r="I3435" i="1"/>
  <c r="I3436" i="1"/>
  <c r="I3437" i="1"/>
  <c r="I3438" i="1"/>
  <c r="I3439" i="1"/>
  <c r="I3442" i="1"/>
  <c r="I3441" i="1"/>
  <c r="I3443" i="1"/>
  <c r="I3444" i="1"/>
  <c r="I3445" i="1"/>
  <c r="I3446" i="1"/>
  <c r="I3447" i="1"/>
  <c r="I3448" i="1"/>
  <c r="I3449" i="1"/>
  <c r="I3450" i="1"/>
  <c r="I3451" i="1"/>
  <c r="I3452" i="1"/>
  <c r="I3455" i="1"/>
  <c r="I3454" i="1"/>
  <c r="I3453" i="1"/>
  <c r="I3456" i="1"/>
  <c r="I3457" i="1"/>
  <c r="I3458" i="1"/>
  <c r="I3459" i="1"/>
  <c r="I3460" i="1"/>
  <c r="I3461" i="1"/>
  <c r="I3462" i="1"/>
  <c r="I3463" i="1"/>
  <c r="I3464" i="1"/>
  <c r="I3465" i="1"/>
  <c r="I3467" i="1"/>
  <c r="I3468" i="1"/>
  <c r="I3469" i="1"/>
  <c r="H2" i="1"/>
  <c r="H4" i="1"/>
  <c r="H5" i="1"/>
  <c r="H6" i="1"/>
  <c r="H7" i="1"/>
  <c r="H8" i="1"/>
  <c r="H9" i="1"/>
  <c r="H10" i="1"/>
  <c r="H11" i="1"/>
  <c r="H12" i="1"/>
  <c r="H13" i="1"/>
  <c r="H14" i="1"/>
  <c r="H15" i="1"/>
  <c r="H18" i="1"/>
  <c r="H17" i="1"/>
  <c r="H16" i="1"/>
  <c r="H19" i="1"/>
  <c r="H21" i="1"/>
  <c r="H20" i="1"/>
  <c r="H22" i="1"/>
  <c r="H23" i="1"/>
  <c r="H24" i="1"/>
  <c r="H26" i="1"/>
  <c r="H25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3" i="1"/>
  <c r="H44" i="1"/>
  <c r="H42" i="1"/>
  <c r="H45" i="1"/>
  <c r="H47" i="1"/>
  <c r="H46" i="1"/>
  <c r="H48" i="1"/>
  <c r="H49" i="1"/>
  <c r="H50" i="1"/>
  <c r="H51" i="1"/>
  <c r="H52" i="1"/>
  <c r="H55" i="1"/>
  <c r="H54" i="1"/>
  <c r="H56" i="1"/>
  <c r="H53" i="1"/>
  <c r="H58" i="1"/>
  <c r="H59" i="1"/>
  <c r="H60" i="1"/>
  <c r="H57" i="1"/>
  <c r="H61" i="1"/>
  <c r="H66" i="1"/>
  <c r="H62" i="1"/>
  <c r="H64" i="1"/>
  <c r="H63" i="1"/>
  <c r="H65" i="1"/>
  <c r="H67" i="1"/>
  <c r="H70" i="1"/>
  <c r="H69" i="1"/>
  <c r="H68" i="1"/>
  <c r="H73" i="1"/>
  <c r="H74" i="1"/>
  <c r="H71" i="1"/>
  <c r="H75" i="1"/>
  <c r="H72" i="1"/>
  <c r="H76" i="1"/>
  <c r="H78" i="1"/>
  <c r="H77" i="1"/>
  <c r="H79" i="1"/>
  <c r="H80" i="1"/>
  <c r="H83" i="1"/>
  <c r="H81" i="1"/>
  <c r="H84" i="1"/>
  <c r="H85" i="1"/>
  <c r="H82" i="1"/>
  <c r="H87" i="1"/>
  <c r="H86" i="1"/>
  <c r="H88" i="1"/>
  <c r="H89" i="1"/>
  <c r="H91" i="1"/>
  <c r="H90" i="1"/>
  <c r="H92" i="1"/>
  <c r="H94" i="1"/>
  <c r="H95" i="1"/>
  <c r="H96" i="1"/>
  <c r="H93" i="1"/>
  <c r="H97" i="1"/>
  <c r="H98" i="1"/>
  <c r="H99" i="1"/>
  <c r="H100" i="1"/>
  <c r="H101" i="1"/>
  <c r="H102" i="1"/>
  <c r="H103" i="1"/>
  <c r="H106" i="1"/>
  <c r="H104" i="1"/>
  <c r="H105" i="1"/>
  <c r="H108" i="1"/>
  <c r="H107" i="1"/>
  <c r="H109" i="1"/>
  <c r="H110" i="1"/>
  <c r="H111" i="1"/>
  <c r="H112" i="1"/>
  <c r="H113" i="1"/>
  <c r="H114" i="1"/>
  <c r="H115" i="1"/>
  <c r="H117" i="1"/>
  <c r="H116" i="1"/>
  <c r="H119" i="1"/>
  <c r="H118" i="1"/>
  <c r="H120" i="1"/>
  <c r="H121" i="1"/>
  <c r="H122" i="1"/>
  <c r="H124" i="1"/>
  <c r="H123" i="1"/>
  <c r="H125" i="1"/>
  <c r="H126" i="1"/>
  <c r="H127" i="1"/>
  <c r="H128" i="1"/>
  <c r="H130" i="1"/>
  <c r="H129" i="1"/>
  <c r="H132" i="1"/>
  <c r="H131" i="1"/>
  <c r="H133" i="1"/>
  <c r="H134" i="1"/>
  <c r="H135" i="1"/>
  <c r="H136" i="1"/>
  <c r="H138" i="1"/>
  <c r="H137" i="1"/>
  <c r="H139" i="1"/>
  <c r="H140" i="1"/>
  <c r="H141" i="1"/>
  <c r="H143" i="1"/>
  <c r="H142" i="1"/>
  <c r="H144" i="1"/>
  <c r="H145" i="1"/>
  <c r="H146" i="1"/>
  <c r="H147" i="1"/>
  <c r="H148" i="1"/>
  <c r="H149" i="1"/>
  <c r="H150" i="1"/>
  <c r="H152" i="1"/>
  <c r="H153" i="1"/>
  <c r="H151" i="1"/>
  <c r="H154" i="1"/>
  <c r="H155" i="1"/>
  <c r="H156" i="1"/>
  <c r="H157" i="1"/>
  <c r="H158" i="1"/>
  <c r="H159" i="1"/>
  <c r="H161" i="1"/>
  <c r="H160" i="1"/>
  <c r="H162" i="1"/>
  <c r="H163" i="1"/>
  <c r="H165" i="1"/>
  <c r="H164" i="1"/>
  <c r="H166" i="1"/>
  <c r="H169" i="1"/>
  <c r="H167" i="1"/>
  <c r="H168" i="1"/>
  <c r="H171" i="1"/>
  <c r="H172" i="1"/>
  <c r="H170" i="1"/>
  <c r="H173" i="1"/>
  <c r="H174" i="1"/>
  <c r="H175" i="1"/>
  <c r="H176" i="1"/>
  <c r="H177" i="1"/>
  <c r="H178" i="1"/>
  <c r="H180" i="1"/>
  <c r="H179" i="1"/>
  <c r="H182" i="1"/>
  <c r="H181" i="1"/>
  <c r="H183" i="1"/>
  <c r="H184" i="1"/>
  <c r="H185" i="1"/>
  <c r="H186" i="1"/>
  <c r="H187" i="1"/>
  <c r="H188" i="1"/>
  <c r="H189" i="1"/>
  <c r="H190" i="1"/>
  <c r="H191" i="1"/>
  <c r="H193" i="1"/>
  <c r="H192" i="1"/>
  <c r="H194" i="1"/>
  <c r="H195" i="1"/>
  <c r="H196" i="1"/>
  <c r="H198" i="1"/>
  <c r="H197" i="1"/>
  <c r="H199" i="1"/>
  <c r="H201" i="1"/>
  <c r="H200" i="1"/>
  <c r="H203" i="1"/>
  <c r="H202" i="1"/>
  <c r="H204" i="1"/>
  <c r="H205" i="1"/>
  <c r="H206" i="1"/>
  <c r="H207" i="1"/>
  <c r="H208" i="1"/>
  <c r="H209" i="1"/>
  <c r="H211" i="1"/>
  <c r="H212" i="1"/>
  <c r="H214" i="1"/>
  <c r="H213" i="1"/>
  <c r="H215" i="1"/>
  <c r="H216" i="1"/>
  <c r="H220" i="1"/>
  <c r="H219" i="1"/>
  <c r="H218" i="1"/>
  <c r="H221" i="1"/>
  <c r="H217" i="1"/>
  <c r="H223" i="1"/>
  <c r="H222" i="1"/>
  <c r="H224" i="1"/>
  <c r="H226" i="1"/>
  <c r="H225" i="1"/>
  <c r="H227" i="1"/>
  <c r="H228" i="1"/>
  <c r="H230" i="1"/>
  <c r="H229" i="1"/>
  <c r="H231" i="1"/>
  <c r="H233" i="1"/>
  <c r="H232" i="1"/>
  <c r="H234" i="1"/>
  <c r="H235" i="1"/>
  <c r="H236" i="1"/>
  <c r="H238" i="1"/>
  <c r="H237" i="1"/>
  <c r="H239" i="1"/>
  <c r="H240" i="1"/>
  <c r="H241" i="1"/>
  <c r="H242" i="1"/>
  <c r="H243" i="1"/>
  <c r="H244" i="1"/>
  <c r="H245" i="1"/>
  <c r="H246" i="1"/>
  <c r="H247" i="1"/>
  <c r="H248" i="1"/>
  <c r="H249" i="1"/>
  <c r="H251" i="1"/>
  <c r="H250" i="1"/>
  <c r="H252" i="1"/>
  <c r="H254" i="1"/>
  <c r="H253" i="1"/>
  <c r="H255" i="1"/>
  <c r="H256" i="1"/>
  <c r="H257" i="1"/>
  <c r="H258" i="1"/>
  <c r="H259" i="1"/>
  <c r="H260" i="1"/>
  <c r="H261" i="1"/>
  <c r="H262" i="1"/>
  <c r="H263" i="1"/>
  <c r="H264" i="1"/>
  <c r="H265" i="1"/>
  <c r="H267" i="1"/>
  <c r="H266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4" i="1"/>
  <c r="H283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1" i="1"/>
  <c r="H302" i="1"/>
  <c r="H300" i="1"/>
  <c r="H304" i="1"/>
  <c r="H305" i="1"/>
  <c r="H303" i="1"/>
  <c r="H306" i="1"/>
  <c r="H307" i="1"/>
  <c r="H309" i="1"/>
  <c r="H308" i="1"/>
  <c r="H310" i="1"/>
  <c r="H311" i="1"/>
  <c r="H312" i="1"/>
  <c r="H314" i="1"/>
  <c r="H313" i="1"/>
  <c r="H317" i="1"/>
  <c r="H316" i="1"/>
  <c r="H315" i="1"/>
  <c r="H322" i="1"/>
  <c r="H318" i="1"/>
  <c r="H321" i="1"/>
  <c r="H319" i="1"/>
  <c r="H320" i="1"/>
  <c r="H323" i="1"/>
  <c r="H324" i="1"/>
  <c r="H326" i="1"/>
  <c r="H325" i="1"/>
  <c r="H327" i="1"/>
  <c r="H329" i="1"/>
  <c r="H330" i="1"/>
  <c r="H331" i="1"/>
  <c r="H328" i="1"/>
  <c r="H332" i="1"/>
  <c r="H334" i="1"/>
  <c r="H333" i="1"/>
  <c r="H335" i="1"/>
  <c r="H338" i="1"/>
  <c r="H339" i="1"/>
  <c r="H336" i="1"/>
  <c r="H337" i="1"/>
  <c r="H340" i="1"/>
  <c r="H343" i="1"/>
  <c r="H344" i="1"/>
  <c r="H341" i="1"/>
  <c r="H342" i="1"/>
  <c r="H348" i="1"/>
  <c r="H345" i="1"/>
  <c r="H349" i="1"/>
  <c r="H347" i="1"/>
  <c r="H351" i="1"/>
  <c r="H346" i="1"/>
  <c r="H350" i="1"/>
  <c r="H352" i="1"/>
  <c r="H353" i="1"/>
  <c r="H354" i="1"/>
  <c r="H355" i="1"/>
  <c r="H359" i="1"/>
  <c r="H358" i="1"/>
  <c r="H357" i="1"/>
  <c r="H356" i="1"/>
  <c r="H361" i="1"/>
  <c r="H362" i="1"/>
  <c r="H363" i="1"/>
  <c r="H360" i="1"/>
  <c r="H364" i="1"/>
  <c r="H365" i="1"/>
  <c r="H366" i="1"/>
  <c r="H368" i="1"/>
  <c r="H369" i="1"/>
  <c r="H370" i="1"/>
  <c r="H367" i="1"/>
  <c r="H372" i="1"/>
  <c r="H374" i="1"/>
  <c r="H375" i="1"/>
  <c r="H373" i="1"/>
  <c r="H377" i="1"/>
  <c r="H378" i="1"/>
  <c r="H376" i="1"/>
  <c r="H379" i="1"/>
  <c r="H380" i="1"/>
  <c r="H381" i="1"/>
  <c r="H383" i="1"/>
  <c r="H382" i="1"/>
  <c r="H385" i="1"/>
  <c r="H384" i="1"/>
  <c r="H388" i="1"/>
  <c r="H387" i="1"/>
  <c r="H386" i="1"/>
  <c r="H389" i="1"/>
  <c r="H390" i="1"/>
  <c r="H391" i="1"/>
  <c r="H392" i="1"/>
  <c r="H393" i="1"/>
  <c r="H394" i="1"/>
  <c r="H395" i="1"/>
  <c r="H396" i="1"/>
  <c r="H397" i="1"/>
  <c r="H399" i="1"/>
  <c r="H398" i="1"/>
  <c r="H402" i="1"/>
  <c r="H400" i="1"/>
  <c r="H401" i="1"/>
  <c r="H404" i="1"/>
  <c r="H403" i="1"/>
  <c r="H405" i="1"/>
  <c r="H406" i="1"/>
  <c r="H407" i="1"/>
  <c r="H408" i="1"/>
  <c r="H409" i="1"/>
  <c r="H411" i="1"/>
  <c r="H410" i="1"/>
  <c r="H412" i="1"/>
  <c r="H413" i="1"/>
  <c r="H414" i="1"/>
  <c r="H416" i="1"/>
  <c r="H415" i="1"/>
  <c r="H419" i="1"/>
  <c r="H417" i="1"/>
  <c r="H420" i="1"/>
  <c r="H418" i="1"/>
  <c r="H422" i="1"/>
  <c r="H421" i="1"/>
  <c r="H424" i="1"/>
  <c r="H423" i="1"/>
  <c r="H426" i="1"/>
  <c r="H425" i="1"/>
  <c r="H427" i="1"/>
  <c r="H428" i="1"/>
  <c r="H430" i="1"/>
  <c r="H429" i="1"/>
  <c r="H431" i="1"/>
  <c r="H433" i="1"/>
  <c r="H432" i="1"/>
  <c r="H435" i="1"/>
  <c r="H434" i="1"/>
  <c r="H437" i="1"/>
  <c r="H438" i="1"/>
  <c r="H436" i="1"/>
  <c r="H440" i="1"/>
  <c r="H439" i="1"/>
  <c r="H441" i="1"/>
  <c r="H442" i="1"/>
  <c r="H444" i="1"/>
  <c r="H443" i="1"/>
  <c r="H445" i="1"/>
  <c r="H447" i="1"/>
  <c r="H448" i="1"/>
  <c r="H446" i="1"/>
  <c r="H449" i="1"/>
  <c r="H450" i="1"/>
  <c r="H451" i="1"/>
  <c r="H453" i="1"/>
  <c r="H452" i="1"/>
  <c r="H454" i="1"/>
  <c r="H455" i="1"/>
  <c r="H458" i="1"/>
  <c r="H457" i="1"/>
  <c r="H456" i="1"/>
  <c r="H460" i="1"/>
  <c r="H459" i="1"/>
  <c r="H461" i="1"/>
  <c r="H462" i="1"/>
  <c r="H463" i="1"/>
  <c r="H464" i="1"/>
  <c r="H465" i="1"/>
  <c r="H467" i="1"/>
  <c r="H466" i="1"/>
  <c r="H468" i="1"/>
  <c r="H470" i="1"/>
  <c r="H471" i="1"/>
  <c r="H469" i="1"/>
  <c r="H472" i="1"/>
  <c r="H473" i="1"/>
  <c r="H474" i="1"/>
  <c r="H475" i="1"/>
  <c r="H476" i="1"/>
  <c r="H477" i="1"/>
  <c r="H478" i="1"/>
  <c r="H479" i="1"/>
  <c r="H480" i="1"/>
  <c r="H481" i="1"/>
  <c r="H484" i="1"/>
  <c r="H482" i="1"/>
  <c r="H483" i="1"/>
  <c r="H485" i="1"/>
  <c r="H486" i="1"/>
  <c r="H487" i="1"/>
  <c r="H489" i="1"/>
  <c r="H488" i="1"/>
  <c r="H490" i="1"/>
  <c r="H491" i="1"/>
  <c r="H492" i="1"/>
  <c r="H493" i="1"/>
  <c r="H494" i="1"/>
  <c r="H495" i="1"/>
  <c r="H496" i="1"/>
  <c r="H497" i="1"/>
  <c r="H498" i="1"/>
  <c r="H499" i="1"/>
  <c r="H502" i="1"/>
  <c r="H501" i="1"/>
  <c r="H500" i="1"/>
  <c r="H505" i="1"/>
  <c r="H504" i="1"/>
  <c r="H503" i="1"/>
  <c r="H506" i="1"/>
  <c r="H507" i="1"/>
  <c r="H509" i="1"/>
  <c r="H508" i="1"/>
  <c r="H510" i="1"/>
  <c r="H511" i="1"/>
  <c r="H512" i="1"/>
  <c r="H513" i="1"/>
  <c r="H514" i="1"/>
  <c r="H515" i="1"/>
  <c r="H516" i="1"/>
  <c r="H518" i="1"/>
  <c r="H517" i="1"/>
  <c r="H519" i="1"/>
  <c r="H520" i="1"/>
  <c r="H522" i="1"/>
  <c r="H521" i="1"/>
  <c r="H523" i="1"/>
  <c r="H526" i="1"/>
  <c r="H527" i="1"/>
  <c r="H524" i="1"/>
  <c r="H525" i="1"/>
  <c r="H530" i="1"/>
  <c r="H532" i="1"/>
  <c r="H533" i="1"/>
  <c r="H529" i="1"/>
  <c r="H531" i="1"/>
  <c r="H528" i="1"/>
  <c r="H534" i="1"/>
  <c r="H536" i="1"/>
  <c r="H535" i="1"/>
  <c r="H537" i="1"/>
  <c r="H538" i="1"/>
  <c r="H539" i="1"/>
  <c r="H540" i="1"/>
  <c r="H542" i="1"/>
  <c r="H541" i="1"/>
  <c r="H547" i="1"/>
  <c r="H543" i="1"/>
  <c r="H546" i="1"/>
  <c r="H545" i="1"/>
  <c r="H544" i="1"/>
  <c r="H548" i="1"/>
  <c r="H550" i="1"/>
  <c r="H549" i="1"/>
  <c r="H551" i="1"/>
  <c r="H552" i="1"/>
  <c r="H555" i="1"/>
  <c r="H557" i="1"/>
  <c r="H553" i="1"/>
  <c r="H559" i="1"/>
  <c r="H560" i="1"/>
  <c r="H558" i="1"/>
  <c r="H554" i="1"/>
  <c r="H556" i="1"/>
  <c r="H562" i="1"/>
  <c r="H563" i="1"/>
  <c r="H561" i="1"/>
  <c r="H564" i="1"/>
  <c r="H567" i="1"/>
  <c r="H566" i="1"/>
  <c r="H565" i="1"/>
  <c r="H569" i="1"/>
  <c r="H571" i="1"/>
  <c r="H568" i="1"/>
  <c r="H570" i="1"/>
  <c r="H573" i="1"/>
  <c r="H572" i="1"/>
  <c r="H574" i="1"/>
  <c r="H576" i="1"/>
  <c r="H578" i="1"/>
  <c r="H580" i="1"/>
  <c r="H579" i="1"/>
  <c r="H577" i="1"/>
  <c r="H575" i="1"/>
  <c r="H581" i="1"/>
  <c r="H583" i="1"/>
  <c r="H582" i="1"/>
  <c r="H584" i="1"/>
  <c r="H586" i="1"/>
  <c r="H585" i="1"/>
  <c r="H587" i="1"/>
  <c r="H588" i="1"/>
  <c r="H591" i="1"/>
  <c r="H590" i="1"/>
  <c r="H593" i="1"/>
  <c r="H592" i="1"/>
  <c r="H589" i="1"/>
  <c r="H595" i="1"/>
  <c r="H600" i="1"/>
  <c r="H597" i="1"/>
  <c r="H594" i="1"/>
  <c r="H596" i="1"/>
  <c r="H598" i="1"/>
  <c r="H599" i="1"/>
  <c r="H601" i="1"/>
  <c r="H602" i="1"/>
  <c r="H603" i="1"/>
  <c r="H604" i="1"/>
  <c r="H606" i="1"/>
  <c r="H607" i="1"/>
  <c r="H605" i="1"/>
  <c r="H608" i="1"/>
  <c r="H609" i="1"/>
  <c r="H612" i="1"/>
  <c r="H611" i="1"/>
  <c r="H610" i="1"/>
  <c r="H613" i="1"/>
  <c r="H614" i="1"/>
  <c r="H615" i="1"/>
  <c r="H616" i="1"/>
  <c r="H617" i="1"/>
  <c r="H619" i="1"/>
  <c r="H618" i="1"/>
  <c r="H620" i="1"/>
  <c r="H621" i="1"/>
  <c r="H622" i="1"/>
  <c r="H624" i="1"/>
  <c r="H623" i="1"/>
  <c r="H625" i="1"/>
  <c r="H626" i="1"/>
  <c r="H627" i="1"/>
  <c r="H628" i="1"/>
  <c r="H630" i="1"/>
  <c r="H629" i="1"/>
  <c r="H631" i="1"/>
  <c r="H633" i="1"/>
  <c r="H632" i="1"/>
  <c r="H634" i="1"/>
  <c r="H635" i="1"/>
  <c r="H636" i="1"/>
  <c r="H637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4" i="1"/>
  <c r="H653" i="1"/>
  <c r="H655" i="1"/>
  <c r="H657" i="1"/>
  <c r="H656" i="1"/>
  <c r="H659" i="1"/>
  <c r="H658" i="1"/>
  <c r="H660" i="1"/>
  <c r="H665" i="1"/>
  <c r="H663" i="1"/>
  <c r="H662" i="1"/>
  <c r="H664" i="1"/>
  <c r="H661" i="1"/>
  <c r="H666" i="1"/>
  <c r="H667" i="1"/>
  <c r="H670" i="1"/>
  <c r="H668" i="1"/>
  <c r="H669" i="1"/>
  <c r="H673" i="1"/>
  <c r="H677" i="1"/>
  <c r="H679" i="1"/>
  <c r="H681" i="1"/>
  <c r="H675" i="1"/>
  <c r="H672" i="1"/>
  <c r="H674" i="1"/>
  <c r="H678" i="1"/>
  <c r="H680" i="1"/>
  <c r="H671" i="1"/>
  <c r="H676" i="1"/>
  <c r="H683" i="1"/>
  <c r="H682" i="1"/>
  <c r="H684" i="1"/>
  <c r="H686" i="1"/>
  <c r="H685" i="1"/>
  <c r="H689" i="1"/>
  <c r="H688" i="1"/>
  <c r="H687" i="1"/>
  <c r="H693" i="1"/>
  <c r="H691" i="1"/>
  <c r="H690" i="1"/>
  <c r="H694" i="1"/>
  <c r="H692" i="1"/>
  <c r="H695" i="1"/>
  <c r="H697" i="1"/>
  <c r="H696" i="1"/>
  <c r="H726" i="1"/>
  <c r="H723" i="1"/>
  <c r="H714" i="1"/>
  <c r="H708" i="1"/>
  <c r="H721" i="1"/>
  <c r="H729" i="1"/>
  <c r="H698" i="1"/>
  <c r="H700" i="1"/>
  <c r="H728" i="1"/>
  <c r="H722" i="1"/>
  <c r="H716" i="1"/>
  <c r="H705" i="1"/>
  <c r="H702" i="1"/>
  <c r="H704" i="1"/>
  <c r="H713" i="1"/>
  <c r="H724" i="1"/>
  <c r="H718" i="1"/>
  <c r="H711" i="1"/>
  <c r="H703" i="1"/>
  <c r="H699" i="1"/>
  <c r="H715" i="1"/>
  <c r="H707" i="1"/>
  <c r="H717" i="1"/>
  <c r="H710" i="1"/>
  <c r="H709" i="1"/>
  <c r="H719" i="1"/>
  <c r="H706" i="1"/>
  <c r="H701" i="1"/>
  <c r="H727" i="1"/>
  <c r="H725" i="1"/>
  <c r="H720" i="1"/>
  <c r="H712" i="1"/>
  <c r="H730" i="1"/>
  <c r="H733" i="1"/>
  <c r="H732" i="1"/>
  <c r="H731" i="1"/>
  <c r="H734" i="1"/>
  <c r="H735" i="1"/>
  <c r="H737" i="1"/>
  <c r="H738" i="1"/>
  <c r="H739" i="1"/>
  <c r="H736" i="1"/>
  <c r="H740" i="1"/>
  <c r="H741" i="1"/>
  <c r="H743" i="1"/>
  <c r="H744" i="1"/>
  <c r="H745" i="1"/>
  <c r="H742" i="1"/>
  <c r="H746" i="1"/>
  <c r="H747" i="1"/>
  <c r="H748" i="1"/>
  <c r="H749" i="1"/>
  <c r="H750" i="1"/>
  <c r="H752" i="1"/>
  <c r="H751" i="1"/>
  <c r="H754" i="1"/>
  <c r="H753" i="1"/>
  <c r="H755" i="1"/>
  <c r="H756" i="1"/>
  <c r="H757" i="1"/>
  <c r="H758" i="1"/>
  <c r="H760" i="1"/>
  <c r="H759" i="1"/>
  <c r="H763" i="1"/>
  <c r="H762" i="1"/>
  <c r="H761" i="1"/>
  <c r="H766" i="1"/>
  <c r="H764" i="1"/>
  <c r="H765" i="1"/>
  <c r="H767" i="1"/>
  <c r="H768" i="1"/>
  <c r="H769" i="1"/>
  <c r="H770" i="1"/>
  <c r="H772" i="1"/>
  <c r="H771" i="1"/>
  <c r="H773" i="1"/>
  <c r="H775" i="1"/>
  <c r="H776" i="1"/>
  <c r="H774" i="1"/>
  <c r="H777" i="1"/>
  <c r="H778" i="1"/>
  <c r="H779" i="1"/>
  <c r="H781" i="1"/>
  <c r="H780" i="1"/>
  <c r="H782" i="1"/>
  <c r="H784" i="1"/>
  <c r="H785" i="1"/>
  <c r="H786" i="1"/>
  <c r="H787" i="1"/>
  <c r="H783" i="1"/>
  <c r="H788" i="1"/>
  <c r="H790" i="1"/>
  <c r="H791" i="1"/>
  <c r="H789" i="1"/>
  <c r="H792" i="1"/>
  <c r="H793" i="1"/>
  <c r="H795" i="1"/>
  <c r="H794" i="1"/>
  <c r="H796" i="1"/>
  <c r="H797" i="1"/>
  <c r="H798" i="1"/>
  <c r="H799" i="1"/>
  <c r="H801" i="1"/>
  <c r="H800" i="1"/>
  <c r="H804" i="1"/>
  <c r="H805" i="1"/>
  <c r="H802" i="1"/>
  <c r="H803" i="1"/>
  <c r="H806" i="1"/>
  <c r="H808" i="1"/>
  <c r="H807" i="1"/>
  <c r="H809" i="1"/>
  <c r="H810" i="1"/>
  <c r="H811" i="1"/>
  <c r="H813" i="1"/>
  <c r="H812" i="1"/>
  <c r="H814" i="1"/>
  <c r="H815" i="1"/>
  <c r="H817" i="1"/>
  <c r="H816" i="1"/>
  <c r="H818" i="1"/>
  <c r="H821" i="1"/>
  <c r="H819" i="1"/>
  <c r="H820" i="1"/>
  <c r="H822" i="1"/>
  <c r="H823" i="1"/>
  <c r="H824" i="1"/>
  <c r="H825" i="1"/>
  <c r="H826" i="1"/>
  <c r="H827" i="1"/>
  <c r="H828" i="1"/>
  <c r="H829" i="1"/>
  <c r="H830" i="1"/>
  <c r="H832" i="1"/>
  <c r="H831" i="1"/>
  <c r="H833" i="1"/>
  <c r="H834" i="1"/>
  <c r="H836" i="1"/>
  <c r="H835" i="1"/>
  <c r="H837" i="1"/>
  <c r="H838" i="1"/>
  <c r="H839" i="1"/>
  <c r="H840" i="1"/>
  <c r="H841" i="1"/>
  <c r="H844" i="1"/>
  <c r="H845" i="1"/>
  <c r="H843" i="1"/>
  <c r="H846" i="1"/>
  <c r="H842" i="1"/>
  <c r="H847" i="1"/>
  <c r="H848" i="1"/>
  <c r="H850" i="1"/>
  <c r="H849" i="1"/>
  <c r="H851" i="1"/>
  <c r="H852" i="1"/>
  <c r="H853" i="1"/>
  <c r="H855" i="1"/>
  <c r="H854" i="1"/>
  <c r="H856" i="1"/>
  <c r="H858" i="1"/>
  <c r="H860" i="1"/>
  <c r="H859" i="1"/>
  <c r="H857" i="1"/>
  <c r="H862" i="1"/>
  <c r="H861" i="1"/>
  <c r="H863" i="1"/>
  <c r="H864" i="1"/>
  <c r="H865" i="1"/>
  <c r="H867" i="1"/>
  <c r="H866" i="1"/>
  <c r="H868" i="1"/>
  <c r="H869" i="1"/>
  <c r="H870" i="1"/>
  <c r="H871" i="1"/>
  <c r="H874" i="1"/>
  <c r="H872" i="1"/>
  <c r="H875" i="1"/>
  <c r="H873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3" i="1"/>
  <c r="H892" i="1"/>
  <c r="H894" i="1"/>
  <c r="H895" i="1"/>
  <c r="H897" i="1"/>
  <c r="H896" i="1"/>
  <c r="H898" i="1"/>
  <c r="H899" i="1"/>
  <c r="H900" i="1"/>
  <c r="H901" i="1"/>
  <c r="H903" i="1"/>
  <c r="H902" i="1"/>
  <c r="H904" i="1"/>
  <c r="H906" i="1"/>
  <c r="H905" i="1"/>
  <c r="H908" i="1"/>
  <c r="H909" i="1"/>
  <c r="H907" i="1"/>
  <c r="H910" i="1"/>
  <c r="H912" i="1"/>
  <c r="H911" i="1"/>
  <c r="H914" i="1"/>
  <c r="H915" i="1"/>
  <c r="H913" i="1"/>
  <c r="H920" i="1"/>
  <c r="H918" i="1"/>
  <c r="H916" i="1"/>
  <c r="H917" i="1"/>
  <c r="H919" i="1"/>
  <c r="H922" i="1"/>
  <c r="H921" i="1"/>
  <c r="H923" i="1"/>
  <c r="H924" i="1"/>
  <c r="H925" i="1"/>
  <c r="H926" i="1"/>
  <c r="H927" i="1"/>
  <c r="H930" i="1"/>
  <c r="H929" i="1"/>
  <c r="H928" i="1"/>
  <c r="H931" i="1"/>
  <c r="H932" i="1"/>
  <c r="H933" i="1"/>
  <c r="H934" i="1"/>
  <c r="H936" i="1"/>
  <c r="H935" i="1"/>
  <c r="H937" i="1"/>
  <c r="H939" i="1"/>
  <c r="H938" i="1"/>
  <c r="H940" i="1"/>
  <c r="H941" i="1"/>
  <c r="H942" i="1"/>
  <c r="H943" i="1"/>
  <c r="H944" i="1"/>
  <c r="H945" i="1"/>
  <c r="H948" i="1"/>
  <c r="H949" i="1"/>
  <c r="H946" i="1"/>
  <c r="H947" i="1"/>
  <c r="H953" i="1"/>
  <c r="H955" i="1"/>
  <c r="H954" i="1"/>
  <c r="H951" i="1"/>
  <c r="H950" i="1"/>
  <c r="H952" i="1"/>
  <c r="H957" i="1"/>
  <c r="H956" i="1"/>
  <c r="H959" i="1"/>
  <c r="H958" i="1"/>
  <c r="H961" i="1"/>
  <c r="H960" i="1"/>
  <c r="H962" i="1"/>
  <c r="H965" i="1"/>
  <c r="H964" i="1"/>
  <c r="H963" i="1"/>
  <c r="H966" i="1"/>
  <c r="H969" i="1"/>
  <c r="H968" i="1"/>
  <c r="H967" i="1"/>
  <c r="H970" i="1"/>
  <c r="H971" i="1"/>
  <c r="H973" i="1"/>
  <c r="H972" i="1"/>
  <c r="H974" i="1"/>
  <c r="H976" i="1"/>
  <c r="H975" i="1"/>
  <c r="H979" i="1"/>
  <c r="H980" i="1"/>
  <c r="H978" i="1"/>
  <c r="H977" i="1"/>
  <c r="H987" i="1"/>
  <c r="H988" i="1"/>
  <c r="H981" i="1"/>
  <c r="H983" i="1"/>
  <c r="H985" i="1"/>
  <c r="H982" i="1"/>
  <c r="H986" i="1"/>
  <c r="H984" i="1"/>
  <c r="H995" i="1"/>
  <c r="H989" i="1"/>
  <c r="H991" i="1"/>
  <c r="H992" i="1"/>
  <c r="H993" i="1"/>
  <c r="H990" i="1"/>
  <c r="H996" i="1"/>
  <c r="H994" i="1"/>
  <c r="H998" i="1"/>
  <c r="H999" i="1"/>
  <c r="H1002" i="1"/>
  <c r="H997" i="1"/>
  <c r="H1001" i="1"/>
  <c r="H1000" i="1"/>
  <c r="H1006" i="1"/>
  <c r="H1003" i="1"/>
  <c r="H1007" i="1"/>
  <c r="H1009" i="1"/>
  <c r="H1005" i="1"/>
  <c r="H1012" i="1"/>
  <c r="H1011" i="1"/>
  <c r="H1004" i="1"/>
  <c r="H1008" i="1"/>
  <c r="H1010" i="1"/>
  <c r="H1017" i="1"/>
  <c r="H1015" i="1"/>
  <c r="H1020" i="1"/>
  <c r="H1019" i="1"/>
  <c r="H1018" i="1"/>
  <c r="H1013" i="1"/>
  <c r="H1016" i="1"/>
  <c r="H1027" i="1"/>
  <c r="H1025" i="1"/>
  <c r="H1029" i="1"/>
  <c r="H1026" i="1"/>
  <c r="H1028" i="1"/>
  <c r="H1022" i="1"/>
  <c r="H1021" i="1"/>
  <c r="H1024" i="1"/>
  <c r="H1030" i="1"/>
  <c r="H1023" i="1"/>
  <c r="H1034" i="1"/>
  <c r="H1037" i="1"/>
  <c r="H1036" i="1"/>
  <c r="H1041" i="1"/>
  <c r="H1042" i="1"/>
  <c r="H1039" i="1"/>
  <c r="H1040" i="1"/>
  <c r="H1035" i="1"/>
  <c r="H1031" i="1"/>
  <c r="H1033" i="1"/>
  <c r="H1043" i="1"/>
  <c r="H1038" i="1"/>
  <c r="H1032" i="1"/>
  <c r="H1049" i="1"/>
  <c r="H1048" i="1"/>
  <c r="H1050" i="1"/>
  <c r="H1046" i="1"/>
  <c r="H1044" i="1"/>
  <c r="H1047" i="1"/>
  <c r="H1045" i="1"/>
  <c r="H1054" i="1"/>
  <c r="H1055" i="1"/>
  <c r="H1052" i="1"/>
  <c r="H1053" i="1"/>
  <c r="H1051" i="1"/>
  <c r="H1057" i="1"/>
  <c r="H1056" i="1"/>
  <c r="H1059" i="1"/>
  <c r="H1060" i="1"/>
  <c r="H1058" i="1"/>
  <c r="H1064" i="1"/>
  <c r="H1065" i="1"/>
  <c r="H1067" i="1"/>
  <c r="H1062" i="1"/>
  <c r="H1061" i="1"/>
  <c r="H1066" i="1"/>
  <c r="H1063" i="1"/>
  <c r="H1068" i="1"/>
  <c r="H1073" i="1"/>
  <c r="H1074" i="1"/>
  <c r="H1076" i="1"/>
  <c r="H1075" i="1"/>
  <c r="H1069" i="1"/>
  <c r="H1070" i="1"/>
  <c r="H1072" i="1"/>
  <c r="H1071" i="1"/>
  <c r="H1082" i="1"/>
  <c r="H1079" i="1"/>
  <c r="H1084" i="1"/>
  <c r="H1077" i="1"/>
  <c r="H1081" i="1"/>
  <c r="H1078" i="1"/>
  <c r="H1083" i="1"/>
  <c r="H1080" i="1"/>
  <c r="H1085" i="1"/>
  <c r="H1090" i="1"/>
  <c r="H1091" i="1"/>
  <c r="H1088" i="1"/>
  <c r="H1087" i="1"/>
  <c r="H1089" i="1"/>
  <c r="H1086" i="1"/>
  <c r="H1094" i="1"/>
  <c r="H1095" i="1"/>
  <c r="H1093" i="1"/>
  <c r="H1096" i="1"/>
  <c r="H1092" i="1"/>
  <c r="H1099" i="1"/>
  <c r="H1105" i="1"/>
  <c r="H1102" i="1"/>
  <c r="H1101" i="1"/>
  <c r="H1098" i="1"/>
  <c r="H1100" i="1"/>
  <c r="H1106" i="1"/>
  <c r="H1104" i="1"/>
  <c r="H1097" i="1"/>
  <c r="H1107" i="1"/>
  <c r="H1103" i="1"/>
  <c r="H1108" i="1"/>
  <c r="H1110" i="1"/>
  <c r="H1109" i="1"/>
  <c r="H1111" i="1"/>
  <c r="H1113" i="1"/>
  <c r="H1115" i="1"/>
  <c r="H1112" i="1"/>
  <c r="H1116" i="1"/>
  <c r="H1114" i="1"/>
  <c r="H1121" i="1"/>
  <c r="H1127" i="1"/>
  <c r="H1118" i="1"/>
  <c r="H1120" i="1"/>
  <c r="H1123" i="1"/>
  <c r="H1124" i="1"/>
  <c r="H1119" i="1"/>
  <c r="H1126" i="1"/>
  <c r="H1117" i="1"/>
  <c r="H1125" i="1"/>
  <c r="H1122" i="1"/>
  <c r="H1131" i="1"/>
  <c r="H1128" i="1"/>
  <c r="H1129" i="1"/>
  <c r="H1130" i="1"/>
  <c r="H1132" i="1"/>
  <c r="H1135" i="1"/>
  <c r="H1134" i="1"/>
  <c r="H1136" i="1"/>
  <c r="H1133" i="1"/>
  <c r="H1137" i="1"/>
  <c r="H1138" i="1"/>
  <c r="H1139" i="1"/>
  <c r="H1143" i="1"/>
  <c r="H1144" i="1"/>
  <c r="H1142" i="1"/>
  <c r="H1141" i="1"/>
  <c r="H1140" i="1"/>
  <c r="H1149" i="1"/>
  <c r="H1148" i="1"/>
  <c r="H1145" i="1"/>
  <c r="H1147" i="1"/>
  <c r="H1146" i="1"/>
  <c r="H1152" i="1"/>
  <c r="H1151" i="1"/>
  <c r="H1153" i="1"/>
  <c r="H1150" i="1"/>
  <c r="H1155" i="1"/>
  <c r="H1154" i="1"/>
  <c r="H1157" i="1"/>
  <c r="H1156" i="1"/>
  <c r="H1159" i="1"/>
  <c r="H1158" i="1"/>
  <c r="H1161" i="1"/>
  <c r="H1160" i="1"/>
  <c r="H1162" i="1"/>
  <c r="H1163" i="1"/>
  <c r="H1167" i="1"/>
  <c r="H1166" i="1"/>
  <c r="H1164" i="1"/>
  <c r="H1165" i="1"/>
  <c r="H1168" i="1"/>
  <c r="H1171" i="1"/>
  <c r="H1174" i="1"/>
  <c r="H1175" i="1"/>
  <c r="H1173" i="1"/>
  <c r="H1169" i="1"/>
  <c r="H1172" i="1"/>
  <c r="H1170" i="1"/>
  <c r="H1177" i="1"/>
  <c r="H1176" i="1"/>
  <c r="H1179" i="1"/>
  <c r="H1178" i="1"/>
  <c r="H1180" i="1"/>
  <c r="H1181" i="1"/>
  <c r="H1182" i="1"/>
  <c r="H1184" i="1"/>
  <c r="H1183" i="1"/>
  <c r="H1185" i="1"/>
  <c r="H1187" i="1"/>
  <c r="H1186" i="1"/>
  <c r="H1188" i="1"/>
  <c r="H1189" i="1"/>
  <c r="H1190" i="1"/>
  <c r="H1191" i="1"/>
  <c r="H1195" i="1"/>
  <c r="H1197" i="1"/>
  <c r="H1194" i="1"/>
  <c r="H1192" i="1"/>
  <c r="H1193" i="1"/>
  <c r="H1196" i="1"/>
  <c r="H1198" i="1"/>
  <c r="H1200" i="1"/>
  <c r="H1199" i="1"/>
  <c r="H1202" i="1"/>
  <c r="H1204" i="1"/>
  <c r="H1203" i="1"/>
  <c r="H1201" i="1"/>
  <c r="H1206" i="1"/>
  <c r="H1207" i="1"/>
  <c r="H1208" i="1"/>
  <c r="H1205" i="1"/>
  <c r="H1209" i="1"/>
  <c r="H1211" i="1"/>
  <c r="H1210" i="1"/>
  <c r="H1212" i="1"/>
  <c r="H1215" i="1"/>
  <c r="H1214" i="1"/>
  <c r="H1213" i="1"/>
  <c r="H1221" i="1"/>
  <c r="H1216" i="1"/>
  <c r="H1223" i="1"/>
  <c r="H1217" i="1"/>
  <c r="H1219" i="1"/>
  <c r="H1218" i="1"/>
  <c r="H1220" i="1"/>
  <c r="H1222" i="1"/>
  <c r="H1231" i="1"/>
  <c r="H1228" i="1"/>
  <c r="H1230" i="1"/>
  <c r="H1229" i="1"/>
  <c r="H1227" i="1"/>
  <c r="H1225" i="1"/>
  <c r="H1226" i="1"/>
  <c r="H1232" i="1"/>
  <c r="H1224" i="1"/>
  <c r="H1233" i="1"/>
  <c r="H1236" i="1"/>
  <c r="H1238" i="1"/>
  <c r="H1234" i="1"/>
  <c r="H1235" i="1"/>
  <c r="H1237" i="1"/>
  <c r="H1243" i="1"/>
  <c r="H1246" i="1"/>
  <c r="H1244" i="1"/>
  <c r="H1248" i="1"/>
  <c r="H1247" i="1"/>
  <c r="H1241" i="1"/>
  <c r="H1249" i="1"/>
  <c r="H1239" i="1"/>
  <c r="H1240" i="1"/>
  <c r="H1242" i="1"/>
  <c r="H1245" i="1"/>
  <c r="H1257" i="1"/>
  <c r="H1251" i="1"/>
  <c r="H1255" i="1"/>
  <c r="H1254" i="1"/>
  <c r="H1250" i="1"/>
  <c r="H1253" i="1"/>
  <c r="H1256" i="1"/>
  <c r="H1252" i="1"/>
  <c r="H1262" i="1"/>
  <c r="H1258" i="1"/>
  <c r="H1261" i="1"/>
  <c r="H1259" i="1"/>
  <c r="H1260" i="1"/>
  <c r="H1270" i="1"/>
  <c r="H1264" i="1"/>
  <c r="H1268" i="1"/>
  <c r="H1263" i="1"/>
  <c r="H1272" i="1"/>
  <c r="H1271" i="1"/>
  <c r="H1267" i="1"/>
  <c r="H1266" i="1"/>
  <c r="H1265" i="1"/>
  <c r="H1269" i="1"/>
  <c r="H1275" i="1"/>
  <c r="H1274" i="1"/>
  <c r="H1273" i="1"/>
  <c r="H1278" i="1"/>
  <c r="H1280" i="1"/>
  <c r="H1277" i="1"/>
  <c r="H1276" i="1"/>
  <c r="H1279" i="1"/>
  <c r="H1283" i="1"/>
  <c r="H1286" i="1"/>
  <c r="H1284" i="1"/>
  <c r="H1282" i="1"/>
  <c r="H1285" i="1"/>
  <c r="H1281" i="1"/>
  <c r="H1287" i="1"/>
  <c r="H1292" i="1"/>
  <c r="H1289" i="1"/>
  <c r="H1291" i="1"/>
  <c r="H1288" i="1"/>
  <c r="H1290" i="1"/>
  <c r="H1293" i="1"/>
  <c r="H1294" i="1"/>
  <c r="H1295" i="1"/>
  <c r="H1296" i="1"/>
  <c r="H1297" i="1"/>
  <c r="H1298" i="1"/>
  <c r="H1299" i="1"/>
  <c r="H1300" i="1"/>
  <c r="H1301" i="1"/>
  <c r="H1303" i="1"/>
  <c r="H1304" i="1"/>
  <c r="H1302" i="1"/>
  <c r="H1305" i="1"/>
  <c r="H1307" i="1"/>
  <c r="H1308" i="1"/>
  <c r="H1306" i="1"/>
  <c r="H1309" i="1"/>
  <c r="H1311" i="1"/>
  <c r="H1310" i="1"/>
  <c r="H1313" i="1"/>
  <c r="H1312" i="1"/>
  <c r="H1314" i="1"/>
  <c r="H1315" i="1"/>
  <c r="H1318" i="1"/>
  <c r="H1320" i="1"/>
  <c r="H1316" i="1"/>
  <c r="H1319" i="1"/>
  <c r="H1321" i="1"/>
  <c r="H1317" i="1"/>
  <c r="H1324" i="1"/>
  <c r="H1322" i="1"/>
  <c r="H1323" i="1"/>
  <c r="H1325" i="1"/>
  <c r="H1327" i="1"/>
  <c r="H1326" i="1"/>
  <c r="H1329" i="1"/>
  <c r="H1330" i="1"/>
  <c r="H1331" i="1"/>
  <c r="H1328" i="1"/>
  <c r="H1335" i="1"/>
  <c r="H1332" i="1"/>
  <c r="H1333" i="1"/>
  <c r="H1334" i="1"/>
  <c r="H1336" i="1"/>
  <c r="H1339" i="1"/>
  <c r="H1337" i="1"/>
  <c r="H1341" i="1"/>
  <c r="H1342" i="1"/>
  <c r="H1338" i="1"/>
  <c r="H1343" i="1"/>
  <c r="H1340" i="1"/>
  <c r="H1344" i="1"/>
  <c r="H1346" i="1"/>
  <c r="H1347" i="1"/>
  <c r="H1348" i="1"/>
  <c r="H1345" i="1"/>
  <c r="H1349" i="1"/>
  <c r="H1350" i="1"/>
  <c r="H1351" i="1"/>
  <c r="H1353" i="1"/>
  <c r="H1352" i="1"/>
  <c r="H1356" i="1"/>
  <c r="H1357" i="1"/>
  <c r="H1355" i="1"/>
  <c r="H1354" i="1"/>
  <c r="H1358" i="1"/>
  <c r="H1359" i="1"/>
  <c r="H1363" i="1"/>
  <c r="H1364" i="1"/>
  <c r="H1361" i="1"/>
  <c r="H1362" i="1"/>
  <c r="H1365" i="1"/>
  <c r="H1360" i="1"/>
  <c r="H1366" i="1"/>
  <c r="H1372" i="1"/>
  <c r="H1367" i="1"/>
  <c r="H1371" i="1"/>
  <c r="H1370" i="1"/>
  <c r="H1373" i="1"/>
  <c r="H1369" i="1"/>
  <c r="H1368" i="1"/>
  <c r="H1375" i="1"/>
  <c r="H1376" i="1"/>
  <c r="H1377" i="1"/>
  <c r="H1374" i="1"/>
  <c r="H1380" i="1"/>
  <c r="H1378" i="1"/>
  <c r="H1379" i="1"/>
  <c r="H1381" i="1"/>
  <c r="H1382" i="1"/>
  <c r="H1384" i="1"/>
  <c r="H1385" i="1"/>
  <c r="H1383" i="1"/>
  <c r="H1387" i="1"/>
  <c r="H1388" i="1"/>
  <c r="H1386" i="1"/>
  <c r="H1390" i="1"/>
  <c r="H1389" i="1"/>
  <c r="H1391" i="1"/>
  <c r="H1392" i="1"/>
  <c r="H1394" i="1"/>
  <c r="H1393" i="1"/>
  <c r="H1396" i="1"/>
  <c r="H1395" i="1"/>
  <c r="H1397" i="1"/>
  <c r="H1398" i="1"/>
  <c r="H1399" i="1"/>
  <c r="H1401" i="1"/>
  <c r="H1400" i="1"/>
  <c r="H1402" i="1"/>
  <c r="H1404" i="1"/>
  <c r="H1403" i="1"/>
  <c r="H1405" i="1"/>
  <c r="H1406" i="1"/>
  <c r="H1407" i="1"/>
  <c r="H1409" i="1"/>
  <c r="H1408" i="1"/>
  <c r="H1411" i="1"/>
  <c r="H1410" i="1"/>
  <c r="H1412" i="1"/>
  <c r="H1413" i="1"/>
  <c r="H1414" i="1"/>
  <c r="H1416" i="1"/>
  <c r="H1415" i="1"/>
  <c r="H1418" i="1"/>
  <c r="H1417" i="1"/>
  <c r="H1419" i="1"/>
  <c r="H1420" i="1"/>
  <c r="H1421" i="1"/>
  <c r="H1422" i="1"/>
  <c r="H1423" i="1"/>
  <c r="H1425" i="1"/>
  <c r="H1426" i="1"/>
  <c r="H1427" i="1"/>
  <c r="H1424" i="1"/>
  <c r="H1428" i="1"/>
  <c r="H1430" i="1"/>
  <c r="H1429" i="1"/>
  <c r="H1431" i="1"/>
  <c r="H1432" i="1"/>
  <c r="H1433" i="1"/>
  <c r="H1435" i="1"/>
  <c r="H1436" i="1"/>
  <c r="H1434" i="1"/>
  <c r="H1437" i="1"/>
  <c r="H1440" i="1"/>
  <c r="H1438" i="1"/>
  <c r="H1441" i="1"/>
  <c r="H1439" i="1"/>
  <c r="H1444" i="1"/>
  <c r="H1443" i="1"/>
  <c r="H1442" i="1"/>
  <c r="H1445" i="1"/>
  <c r="H1446" i="1"/>
  <c r="H1448" i="1"/>
  <c r="H1447" i="1"/>
  <c r="H1450" i="1"/>
  <c r="H1449" i="1"/>
  <c r="H1452" i="1"/>
  <c r="H1453" i="1"/>
  <c r="H1451" i="1"/>
  <c r="H1455" i="1"/>
  <c r="H1454" i="1"/>
  <c r="H1456" i="1"/>
  <c r="H1457" i="1"/>
  <c r="H1458" i="1"/>
  <c r="H1461" i="1"/>
  <c r="H1462" i="1"/>
  <c r="H1460" i="1"/>
  <c r="H1459" i="1"/>
  <c r="H1463" i="1"/>
  <c r="H1464" i="1"/>
  <c r="H1467" i="1"/>
  <c r="H1468" i="1"/>
  <c r="H1466" i="1"/>
  <c r="H1465" i="1"/>
  <c r="H1469" i="1"/>
  <c r="H1470" i="1"/>
  <c r="H1475" i="1"/>
  <c r="H1474" i="1"/>
  <c r="H1471" i="1"/>
  <c r="H1473" i="1"/>
  <c r="H1472" i="1"/>
  <c r="H1476" i="1"/>
  <c r="H1478" i="1"/>
  <c r="H1477" i="1"/>
  <c r="H1479" i="1"/>
  <c r="H1485" i="1"/>
  <c r="H1483" i="1"/>
  <c r="H1480" i="1"/>
  <c r="H1488" i="1"/>
  <c r="H1487" i="1"/>
  <c r="H1486" i="1"/>
  <c r="H1482" i="1"/>
  <c r="H1481" i="1"/>
  <c r="H1484" i="1"/>
  <c r="H1490" i="1"/>
  <c r="H1489" i="1"/>
  <c r="H1496" i="1"/>
  <c r="H1494" i="1"/>
  <c r="H1493" i="1"/>
  <c r="H1497" i="1"/>
  <c r="H1498" i="1"/>
  <c r="H1495" i="1"/>
  <c r="H1492" i="1"/>
  <c r="H1491" i="1"/>
  <c r="H1501" i="1"/>
  <c r="H1500" i="1"/>
  <c r="H1499" i="1"/>
  <c r="H1503" i="1"/>
  <c r="H1502" i="1"/>
  <c r="H1504" i="1"/>
  <c r="H1505" i="1"/>
  <c r="H1506" i="1"/>
  <c r="H1508" i="1"/>
  <c r="H1507" i="1"/>
  <c r="H1509" i="1"/>
  <c r="H1510" i="1"/>
  <c r="H1511" i="1"/>
  <c r="H1514" i="1"/>
  <c r="H1515" i="1"/>
  <c r="H1519" i="1"/>
  <c r="H1518" i="1"/>
  <c r="H1513" i="1"/>
  <c r="H1512" i="1"/>
  <c r="H1521" i="1"/>
  <c r="H1517" i="1"/>
  <c r="H1520" i="1"/>
  <c r="H1516" i="1"/>
  <c r="H1522" i="1"/>
  <c r="H1525" i="1"/>
  <c r="H1524" i="1"/>
  <c r="H1526" i="1"/>
  <c r="H1523" i="1"/>
  <c r="H1529" i="1"/>
  <c r="H1528" i="1"/>
  <c r="H1527" i="1"/>
  <c r="H1530" i="1"/>
  <c r="H1531" i="1"/>
  <c r="H1532" i="1"/>
  <c r="H1533" i="1"/>
  <c r="H1534" i="1"/>
  <c r="H1536" i="1"/>
  <c r="H1535" i="1"/>
  <c r="H1537" i="1"/>
  <c r="H1543" i="1"/>
  <c r="H1542" i="1"/>
  <c r="H1540" i="1"/>
  <c r="H1539" i="1"/>
  <c r="H1541" i="1"/>
  <c r="H1538" i="1"/>
  <c r="H1546" i="1"/>
  <c r="H1550" i="1"/>
  <c r="H1544" i="1"/>
  <c r="H1545" i="1"/>
  <c r="H1549" i="1"/>
  <c r="H1548" i="1"/>
  <c r="H1547" i="1"/>
  <c r="H1551" i="1"/>
  <c r="H1552" i="1"/>
  <c r="H1556" i="1"/>
  <c r="H1553" i="1"/>
  <c r="H1557" i="1"/>
  <c r="H1555" i="1"/>
  <c r="H1554" i="1"/>
  <c r="H1558" i="1"/>
  <c r="H1559" i="1"/>
  <c r="H1560" i="1"/>
  <c r="H1565" i="1"/>
  <c r="H1564" i="1"/>
  <c r="H1561" i="1"/>
  <c r="H1563" i="1"/>
  <c r="H1562" i="1"/>
  <c r="H1572" i="1"/>
  <c r="H1567" i="1"/>
  <c r="H1568" i="1"/>
  <c r="H1566" i="1"/>
  <c r="H1570" i="1"/>
  <c r="H1569" i="1"/>
  <c r="H1573" i="1"/>
  <c r="H1571" i="1"/>
  <c r="H1576" i="1"/>
  <c r="H1578" i="1"/>
  <c r="H1577" i="1"/>
  <c r="H1575" i="1"/>
  <c r="H1580" i="1"/>
  <c r="H1579" i="1"/>
  <c r="H1574" i="1"/>
  <c r="H1582" i="1"/>
  <c r="H1585" i="1"/>
  <c r="H1583" i="1"/>
  <c r="H1581" i="1"/>
  <c r="H1584" i="1"/>
  <c r="H1586" i="1"/>
  <c r="H1587" i="1"/>
  <c r="H1591" i="1"/>
  <c r="H1590" i="1"/>
  <c r="H1589" i="1"/>
  <c r="H1588" i="1"/>
  <c r="H1594" i="1"/>
  <c r="H1593" i="1"/>
  <c r="H1592" i="1"/>
  <c r="H1599" i="1"/>
  <c r="H1602" i="1"/>
  <c r="H1600" i="1"/>
  <c r="H1595" i="1"/>
  <c r="H1596" i="1"/>
  <c r="H1601" i="1"/>
  <c r="H1597" i="1"/>
  <c r="H1598" i="1"/>
  <c r="H1603" i="1"/>
  <c r="H1604" i="1"/>
  <c r="H1605" i="1"/>
  <c r="H1606" i="1"/>
  <c r="H1607" i="1"/>
  <c r="H1608" i="1"/>
  <c r="H1609" i="1"/>
  <c r="H1611" i="1"/>
  <c r="H1610" i="1"/>
  <c r="H1612" i="1"/>
  <c r="H1615" i="1"/>
  <c r="H1614" i="1"/>
  <c r="H1616" i="1"/>
  <c r="H1613" i="1"/>
  <c r="H1619" i="1"/>
  <c r="H1617" i="1"/>
  <c r="H1618" i="1"/>
  <c r="H1620" i="1"/>
  <c r="H1621" i="1"/>
  <c r="H1622" i="1"/>
  <c r="H1624" i="1"/>
  <c r="H1623" i="1"/>
  <c r="H1627" i="1"/>
  <c r="H1629" i="1"/>
  <c r="H1626" i="1"/>
  <c r="H1628" i="1"/>
  <c r="H1625" i="1"/>
  <c r="H1630" i="1"/>
  <c r="H1632" i="1"/>
  <c r="H1631" i="1"/>
  <c r="H1633" i="1"/>
  <c r="H1634" i="1"/>
  <c r="H1635" i="1"/>
  <c r="H1638" i="1"/>
  <c r="H1636" i="1"/>
  <c r="H1637" i="1"/>
  <c r="H1642" i="1"/>
  <c r="H1641" i="1"/>
  <c r="H1640" i="1"/>
  <c r="H1639" i="1"/>
  <c r="H1643" i="1"/>
  <c r="H1647" i="1"/>
  <c r="H1646" i="1"/>
  <c r="H1644" i="1"/>
  <c r="H1645" i="1"/>
  <c r="H1651" i="1"/>
  <c r="H1649" i="1"/>
  <c r="H1650" i="1"/>
  <c r="H1648" i="1"/>
  <c r="H1654" i="1"/>
  <c r="H1653" i="1"/>
  <c r="H1652" i="1"/>
  <c r="H1657" i="1"/>
  <c r="H1655" i="1"/>
  <c r="H1656" i="1"/>
  <c r="H1663" i="1"/>
  <c r="H1658" i="1"/>
  <c r="H1662" i="1"/>
  <c r="H1660" i="1"/>
  <c r="H1661" i="1"/>
  <c r="H1659" i="1"/>
  <c r="H1664" i="1"/>
  <c r="H1665" i="1"/>
  <c r="H1668" i="1"/>
  <c r="H1671" i="1"/>
  <c r="H1672" i="1"/>
  <c r="H1667" i="1"/>
  <c r="H1666" i="1"/>
  <c r="H1670" i="1"/>
  <c r="H1669" i="1"/>
  <c r="H1677" i="1"/>
  <c r="H1674" i="1"/>
  <c r="H1676" i="1"/>
  <c r="H1675" i="1"/>
  <c r="H1673" i="1"/>
  <c r="H1678" i="1"/>
  <c r="H1679" i="1"/>
  <c r="H1680" i="1"/>
  <c r="H1681" i="1"/>
  <c r="H1682" i="1"/>
  <c r="H1683" i="1"/>
  <c r="H1684" i="1"/>
  <c r="H1685" i="1"/>
  <c r="H1687" i="1"/>
  <c r="H1686" i="1"/>
  <c r="H1688" i="1"/>
  <c r="H1689" i="1"/>
  <c r="H1690" i="1"/>
  <c r="H1694" i="1"/>
  <c r="H1693" i="1"/>
  <c r="H1691" i="1"/>
  <c r="H1692" i="1"/>
  <c r="H1697" i="1"/>
  <c r="H1695" i="1"/>
  <c r="H1696" i="1"/>
  <c r="H1699" i="1"/>
  <c r="H1698" i="1"/>
  <c r="H1700" i="1"/>
  <c r="H1702" i="1"/>
  <c r="H1701" i="1"/>
  <c r="H1704" i="1"/>
  <c r="H1705" i="1"/>
  <c r="H1703" i="1"/>
  <c r="H1710" i="1"/>
  <c r="H1706" i="1"/>
  <c r="H1709" i="1"/>
  <c r="H1708" i="1"/>
  <c r="H1707" i="1"/>
  <c r="H1713" i="1"/>
  <c r="H1712" i="1"/>
  <c r="H1714" i="1"/>
  <c r="H1711" i="1"/>
  <c r="H1717" i="1"/>
  <c r="H1716" i="1"/>
  <c r="H1715" i="1"/>
  <c r="H1718" i="1"/>
  <c r="H1719" i="1"/>
  <c r="H1720" i="1"/>
  <c r="H1721" i="1"/>
  <c r="H1723" i="1"/>
  <c r="H1722" i="1"/>
  <c r="H1724" i="1"/>
  <c r="H1725" i="1"/>
  <c r="H1726" i="1"/>
  <c r="H1727" i="1"/>
  <c r="H1728" i="1"/>
  <c r="H1729" i="1"/>
  <c r="H1730" i="1"/>
  <c r="H1731" i="1"/>
  <c r="H1733" i="1"/>
  <c r="H1732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7" i="1"/>
  <c r="H1746" i="1"/>
  <c r="H1751" i="1"/>
  <c r="H1750" i="1"/>
  <c r="H1749" i="1"/>
  <c r="H1748" i="1"/>
  <c r="H1754" i="1"/>
  <c r="H1753" i="1"/>
  <c r="H1752" i="1"/>
  <c r="H1755" i="1"/>
  <c r="H1756" i="1"/>
  <c r="H1757" i="1"/>
  <c r="H1759" i="1"/>
  <c r="H1758" i="1"/>
  <c r="H1760" i="1"/>
  <c r="H1762" i="1"/>
  <c r="H1765" i="1"/>
  <c r="H1763" i="1"/>
  <c r="H1761" i="1"/>
  <c r="H1764" i="1"/>
  <c r="H1768" i="1"/>
  <c r="H1766" i="1"/>
  <c r="H1767" i="1"/>
  <c r="H1769" i="1"/>
  <c r="H1771" i="1"/>
  <c r="H1770" i="1"/>
  <c r="H1772" i="1"/>
  <c r="H1779" i="1"/>
  <c r="H1778" i="1"/>
  <c r="H1774" i="1"/>
  <c r="H1777" i="1"/>
  <c r="H1773" i="1"/>
  <c r="H1776" i="1"/>
  <c r="H1775" i="1"/>
  <c r="H1781" i="1"/>
  <c r="H1780" i="1"/>
  <c r="H1782" i="1"/>
  <c r="H1783" i="1"/>
  <c r="H1784" i="1"/>
  <c r="H1785" i="1"/>
  <c r="H1787" i="1"/>
  <c r="H1788" i="1"/>
  <c r="H1786" i="1"/>
  <c r="H1789" i="1"/>
  <c r="H1791" i="1"/>
  <c r="H1790" i="1"/>
  <c r="H1792" i="1"/>
  <c r="H1794" i="1"/>
  <c r="H1793" i="1"/>
  <c r="H1795" i="1"/>
  <c r="H1796" i="1"/>
  <c r="H1797" i="1"/>
  <c r="H1799" i="1"/>
  <c r="H1798" i="1"/>
  <c r="H1800" i="1"/>
  <c r="H1801" i="1"/>
  <c r="H1802" i="1"/>
  <c r="H1805" i="1"/>
  <c r="H1806" i="1"/>
  <c r="H1804" i="1"/>
  <c r="H1803" i="1"/>
  <c r="H1807" i="1"/>
  <c r="H1808" i="1"/>
  <c r="H1809" i="1"/>
  <c r="H1810" i="1"/>
  <c r="H1812" i="1"/>
  <c r="H1811" i="1"/>
  <c r="H1816" i="1"/>
  <c r="H1813" i="1"/>
  <c r="H1815" i="1"/>
  <c r="H1814" i="1"/>
  <c r="H1817" i="1"/>
  <c r="H1818" i="1"/>
  <c r="H1819" i="1"/>
  <c r="H1822" i="1"/>
  <c r="H1823" i="1"/>
  <c r="H1824" i="1"/>
  <c r="H1821" i="1"/>
  <c r="H1820" i="1"/>
  <c r="H1827" i="1"/>
  <c r="H1826" i="1"/>
  <c r="H1825" i="1"/>
  <c r="H1828" i="1"/>
  <c r="H1829" i="1"/>
  <c r="H1831" i="1"/>
  <c r="H1832" i="1"/>
  <c r="H1830" i="1"/>
  <c r="H1833" i="1"/>
  <c r="H1836" i="1"/>
  <c r="H1835" i="1"/>
  <c r="H1834" i="1"/>
  <c r="H1837" i="1"/>
  <c r="H1839" i="1"/>
  <c r="H1838" i="1"/>
  <c r="H1840" i="1"/>
  <c r="H1844" i="1"/>
  <c r="H1843" i="1"/>
  <c r="H1841" i="1"/>
  <c r="H1842" i="1"/>
  <c r="H1846" i="1"/>
  <c r="H1847" i="1"/>
  <c r="H1852" i="1"/>
  <c r="H1848" i="1"/>
  <c r="H1845" i="1"/>
  <c r="H1851" i="1"/>
  <c r="H1850" i="1"/>
  <c r="H1849" i="1"/>
  <c r="H1853" i="1"/>
  <c r="H1854" i="1"/>
  <c r="H1855" i="1"/>
  <c r="H1856" i="1"/>
  <c r="H1857" i="1"/>
  <c r="H1859" i="1"/>
  <c r="H1858" i="1"/>
  <c r="H1860" i="1"/>
  <c r="H1861" i="1"/>
  <c r="H1863" i="1"/>
  <c r="H1862" i="1"/>
  <c r="H1864" i="1"/>
  <c r="H1865" i="1"/>
  <c r="H1866" i="1"/>
  <c r="H1867" i="1"/>
  <c r="H1868" i="1"/>
  <c r="H1869" i="1"/>
  <c r="H1872" i="1"/>
  <c r="H1870" i="1"/>
  <c r="H1871" i="1"/>
  <c r="H1876" i="1"/>
  <c r="H1874" i="1"/>
  <c r="H1873" i="1"/>
  <c r="H1875" i="1"/>
  <c r="H1879" i="1"/>
  <c r="H1878" i="1"/>
  <c r="H1877" i="1"/>
  <c r="H1883" i="1"/>
  <c r="H1881" i="1"/>
  <c r="H1882" i="1"/>
  <c r="H1880" i="1"/>
  <c r="H1884" i="1"/>
  <c r="H1886" i="1"/>
  <c r="H1885" i="1"/>
  <c r="H1888" i="1"/>
  <c r="H1889" i="1"/>
  <c r="H1887" i="1"/>
  <c r="H1890" i="1"/>
  <c r="H1891" i="1"/>
  <c r="H1893" i="1"/>
  <c r="H1892" i="1"/>
  <c r="H1894" i="1"/>
  <c r="H1896" i="1"/>
  <c r="H1895" i="1"/>
  <c r="H1898" i="1"/>
  <c r="H1897" i="1"/>
  <c r="H1899" i="1"/>
  <c r="H1900" i="1"/>
  <c r="H1901" i="1"/>
  <c r="H1902" i="1"/>
  <c r="H1903" i="1"/>
  <c r="H1904" i="1"/>
  <c r="H1905" i="1"/>
  <c r="H1910" i="1"/>
  <c r="H1907" i="1"/>
  <c r="H1908" i="1"/>
  <c r="H1909" i="1"/>
  <c r="H1906" i="1"/>
  <c r="H1913" i="1"/>
  <c r="H1914" i="1"/>
  <c r="H1911" i="1"/>
  <c r="H1912" i="1"/>
  <c r="H1916" i="1"/>
  <c r="H1917" i="1"/>
  <c r="H1915" i="1"/>
  <c r="H1918" i="1"/>
  <c r="H1919" i="1"/>
  <c r="H1920" i="1"/>
  <c r="H1921" i="1"/>
  <c r="H1922" i="1"/>
  <c r="H1923" i="1"/>
  <c r="H1925" i="1"/>
  <c r="H1924" i="1"/>
  <c r="H1926" i="1"/>
  <c r="H1929" i="1"/>
  <c r="H1928" i="1"/>
  <c r="H1927" i="1"/>
  <c r="H1931" i="1"/>
  <c r="H1930" i="1"/>
  <c r="H1932" i="1"/>
  <c r="H1933" i="1"/>
  <c r="H1934" i="1"/>
  <c r="H1938" i="1"/>
  <c r="H1939" i="1"/>
  <c r="H1935" i="1"/>
  <c r="H1937" i="1"/>
  <c r="H1936" i="1"/>
  <c r="H1940" i="1"/>
  <c r="H1942" i="1"/>
  <c r="H1941" i="1"/>
  <c r="H1943" i="1"/>
  <c r="H1945" i="1"/>
  <c r="H1944" i="1"/>
  <c r="H1946" i="1"/>
  <c r="H1947" i="1"/>
  <c r="H1950" i="1"/>
  <c r="H1949" i="1"/>
  <c r="H1948" i="1"/>
  <c r="H1951" i="1"/>
  <c r="H1953" i="1"/>
  <c r="H1954" i="1"/>
  <c r="H1955" i="1"/>
  <c r="H1956" i="1"/>
  <c r="H1957" i="1"/>
  <c r="H1958" i="1"/>
  <c r="H1959" i="1"/>
  <c r="H1961" i="1"/>
  <c r="H1960" i="1"/>
  <c r="H1962" i="1"/>
  <c r="H1963" i="1"/>
  <c r="H1966" i="1"/>
  <c r="H1967" i="1"/>
  <c r="H1964" i="1"/>
  <c r="H1968" i="1"/>
  <c r="H1969" i="1"/>
  <c r="H1970" i="1"/>
  <c r="H1971" i="1"/>
  <c r="H1972" i="1"/>
  <c r="H1973" i="1"/>
  <c r="H1974" i="1"/>
  <c r="H1976" i="1"/>
  <c r="H1975" i="1"/>
  <c r="H1979" i="1"/>
  <c r="H1977" i="1"/>
  <c r="H1978" i="1"/>
  <c r="H1981" i="1"/>
  <c r="H1980" i="1"/>
  <c r="H1982" i="1"/>
  <c r="H1985" i="1"/>
  <c r="H1984" i="1"/>
  <c r="H1983" i="1"/>
  <c r="H1986" i="1"/>
  <c r="H1987" i="1"/>
  <c r="H1990" i="1"/>
  <c r="H1988" i="1"/>
  <c r="H1989" i="1"/>
  <c r="H1993" i="1"/>
  <c r="H1992" i="1"/>
  <c r="H1991" i="1"/>
  <c r="H1996" i="1"/>
  <c r="H1994" i="1"/>
  <c r="H1997" i="1"/>
  <c r="H1995" i="1"/>
  <c r="H1999" i="1"/>
  <c r="H1998" i="1"/>
  <c r="H2000" i="1"/>
  <c r="H2006" i="1"/>
  <c r="H2003" i="1"/>
  <c r="H2004" i="1"/>
  <c r="H2002" i="1"/>
  <c r="H2001" i="1"/>
  <c r="H2005" i="1"/>
  <c r="H2007" i="1"/>
  <c r="H2010" i="1"/>
  <c r="H2008" i="1"/>
  <c r="H2009" i="1"/>
  <c r="H2011" i="1"/>
  <c r="H2014" i="1"/>
  <c r="H2015" i="1"/>
  <c r="H2012" i="1"/>
  <c r="H2013" i="1"/>
  <c r="H2016" i="1"/>
  <c r="H2018" i="1"/>
  <c r="H2017" i="1"/>
  <c r="H2021" i="1"/>
  <c r="H2019" i="1"/>
  <c r="H2020" i="1"/>
  <c r="H2022" i="1"/>
  <c r="H2024" i="1"/>
  <c r="H2026" i="1"/>
  <c r="H2027" i="1"/>
  <c r="H2023" i="1"/>
  <c r="H2025" i="1"/>
  <c r="H2029" i="1"/>
  <c r="H2028" i="1"/>
  <c r="H2032" i="1"/>
  <c r="H2034" i="1"/>
  <c r="H2031" i="1"/>
  <c r="H2030" i="1"/>
  <c r="H2033" i="1"/>
  <c r="H2035" i="1"/>
  <c r="H2036" i="1"/>
  <c r="H2037" i="1"/>
  <c r="H2038" i="1"/>
  <c r="H2039" i="1"/>
  <c r="H2040" i="1"/>
  <c r="H2041" i="1"/>
  <c r="H2042" i="1"/>
  <c r="H2043" i="1"/>
  <c r="H2044" i="1"/>
  <c r="H2045" i="1"/>
  <c r="H2047" i="1"/>
  <c r="H2046" i="1"/>
  <c r="H2049" i="1"/>
  <c r="H2048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5" i="1"/>
  <c r="H2064" i="1"/>
  <c r="H2066" i="1"/>
  <c r="H2068" i="1"/>
  <c r="H2067" i="1"/>
  <c r="H2071" i="1"/>
  <c r="H2072" i="1"/>
  <c r="H2069" i="1"/>
  <c r="H2070" i="1"/>
  <c r="H2073" i="1"/>
  <c r="H2076" i="1"/>
  <c r="H2074" i="1"/>
  <c r="H2075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90" i="1"/>
  <c r="H2089" i="1"/>
  <c r="H2091" i="1"/>
  <c r="H2092" i="1"/>
  <c r="H2093" i="1"/>
  <c r="H2094" i="1"/>
  <c r="H2096" i="1"/>
  <c r="H2095" i="1"/>
  <c r="H2097" i="1"/>
  <c r="H2098" i="1"/>
  <c r="H2099" i="1"/>
  <c r="H2100" i="1"/>
  <c r="H2101" i="1"/>
  <c r="H2102" i="1"/>
  <c r="H2103" i="1"/>
  <c r="H2107" i="1"/>
  <c r="H2104" i="1"/>
  <c r="H2108" i="1"/>
  <c r="H2106" i="1"/>
  <c r="H2105" i="1"/>
  <c r="H2109" i="1"/>
  <c r="H2111" i="1"/>
  <c r="H2110" i="1"/>
  <c r="H2115" i="1"/>
  <c r="H2114" i="1"/>
  <c r="H2112" i="1"/>
  <c r="H2113" i="1"/>
  <c r="H2119" i="1"/>
  <c r="H2120" i="1"/>
  <c r="H2122" i="1"/>
  <c r="H2117" i="1"/>
  <c r="H2123" i="1"/>
  <c r="H2118" i="1"/>
  <c r="H2116" i="1"/>
  <c r="H2121" i="1"/>
  <c r="H2124" i="1"/>
  <c r="H2125" i="1"/>
  <c r="H2129" i="1"/>
  <c r="H2126" i="1"/>
  <c r="H2128" i="1"/>
  <c r="H2127" i="1"/>
  <c r="H2130" i="1"/>
  <c r="H2131" i="1"/>
  <c r="H2132" i="1"/>
  <c r="H2133" i="1"/>
  <c r="H2135" i="1"/>
  <c r="H2136" i="1"/>
  <c r="H2134" i="1"/>
  <c r="H2137" i="1"/>
  <c r="H2138" i="1"/>
  <c r="H2140" i="1"/>
  <c r="H2139" i="1"/>
  <c r="H2141" i="1"/>
  <c r="H2142" i="1"/>
  <c r="H2143" i="1"/>
  <c r="H2145" i="1"/>
  <c r="H2144" i="1"/>
  <c r="H2147" i="1"/>
  <c r="H2146" i="1"/>
  <c r="H2150" i="1"/>
  <c r="H2148" i="1"/>
  <c r="H2149" i="1"/>
  <c r="H2152" i="1"/>
  <c r="H2151" i="1"/>
  <c r="H2154" i="1"/>
  <c r="H2153" i="1"/>
  <c r="H2157" i="1"/>
  <c r="H2155" i="1"/>
  <c r="H2156" i="1"/>
  <c r="H2158" i="1"/>
  <c r="H2159" i="1"/>
  <c r="H2161" i="1"/>
  <c r="H2160" i="1"/>
  <c r="H2162" i="1"/>
  <c r="H2163" i="1"/>
  <c r="H2164" i="1"/>
  <c r="H2166" i="1"/>
  <c r="H2165" i="1"/>
  <c r="H2168" i="1"/>
  <c r="H2167" i="1"/>
  <c r="H2170" i="1"/>
  <c r="H2173" i="1"/>
  <c r="H2174" i="1"/>
  <c r="H2169" i="1"/>
  <c r="H2172" i="1"/>
  <c r="H2175" i="1"/>
  <c r="H2171" i="1"/>
  <c r="H2176" i="1"/>
  <c r="H2177" i="1"/>
  <c r="H2179" i="1"/>
  <c r="H2178" i="1"/>
  <c r="H2183" i="1"/>
  <c r="H2182" i="1"/>
  <c r="H2181" i="1"/>
  <c r="H2185" i="1"/>
  <c r="H2184" i="1"/>
  <c r="H2186" i="1"/>
  <c r="H2187" i="1"/>
  <c r="H2189" i="1"/>
  <c r="H2192" i="1"/>
  <c r="H2188" i="1"/>
  <c r="H2190" i="1"/>
  <c r="H2191" i="1"/>
  <c r="H2198" i="1"/>
  <c r="H2197" i="1"/>
  <c r="H2194" i="1"/>
  <c r="H2195" i="1"/>
  <c r="H2193" i="1"/>
  <c r="H2196" i="1"/>
  <c r="H2200" i="1"/>
  <c r="H2199" i="1"/>
  <c r="H2203" i="1"/>
  <c r="H2202" i="1"/>
  <c r="H2201" i="1"/>
  <c r="H2205" i="1"/>
  <c r="H2204" i="1"/>
  <c r="H2208" i="1"/>
  <c r="H2206" i="1"/>
  <c r="H2207" i="1"/>
  <c r="H2210" i="1"/>
  <c r="H2209" i="1"/>
  <c r="H2211" i="1"/>
  <c r="H2213" i="1"/>
  <c r="H2214" i="1"/>
  <c r="H2212" i="1"/>
  <c r="H2215" i="1"/>
  <c r="H2216" i="1"/>
  <c r="H2217" i="1"/>
  <c r="H2222" i="1"/>
  <c r="H2218" i="1"/>
  <c r="H2220" i="1"/>
  <c r="H2219" i="1"/>
  <c r="H2221" i="1"/>
  <c r="H2223" i="1"/>
  <c r="H2226" i="1"/>
  <c r="H2225" i="1"/>
  <c r="H2224" i="1"/>
  <c r="H2227" i="1"/>
  <c r="H2230" i="1"/>
  <c r="H2228" i="1"/>
  <c r="H2229" i="1"/>
  <c r="H2232" i="1"/>
  <c r="H2231" i="1"/>
  <c r="H2233" i="1"/>
  <c r="H2234" i="1"/>
  <c r="H2235" i="1"/>
  <c r="H2236" i="1"/>
  <c r="H2237" i="1"/>
  <c r="H2238" i="1"/>
  <c r="H2249" i="1"/>
  <c r="H2247" i="1"/>
  <c r="H2246" i="1"/>
  <c r="H2244" i="1"/>
  <c r="H2240" i="1"/>
  <c r="H2245" i="1"/>
  <c r="H2243" i="1"/>
  <c r="H2241" i="1"/>
  <c r="H2248" i="1"/>
  <c r="H2242" i="1"/>
  <c r="H2239" i="1"/>
  <c r="H2253" i="1"/>
  <c r="H2251" i="1"/>
  <c r="H2250" i="1"/>
  <c r="H2252" i="1"/>
  <c r="H2255" i="1"/>
  <c r="H2254" i="1"/>
  <c r="H2257" i="1"/>
  <c r="H2256" i="1"/>
  <c r="H2258" i="1"/>
  <c r="H2260" i="1"/>
  <c r="H2259" i="1"/>
  <c r="H2261" i="1"/>
  <c r="H2264" i="1"/>
  <c r="H2263" i="1"/>
  <c r="H2262" i="1"/>
  <c r="H2268" i="1"/>
  <c r="H2267" i="1"/>
  <c r="H2265" i="1"/>
  <c r="H2266" i="1"/>
  <c r="H2272" i="1"/>
  <c r="H2271" i="1"/>
  <c r="H2270" i="1"/>
  <c r="H2269" i="1"/>
  <c r="H2275" i="1"/>
  <c r="H2276" i="1"/>
  <c r="H2274" i="1"/>
  <c r="H2273" i="1"/>
  <c r="H2283" i="1"/>
  <c r="H2281" i="1"/>
  <c r="H2280" i="1"/>
  <c r="H2282" i="1"/>
  <c r="H2277" i="1"/>
  <c r="H2278" i="1"/>
  <c r="H2279" i="1"/>
  <c r="H2285" i="1"/>
  <c r="H2284" i="1"/>
  <c r="H2286" i="1"/>
  <c r="H2287" i="1"/>
  <c r="H2291" i="1"/>
  <c r="H2290" i="1"/>
  <c r="H2292" i="1"/>
  <c r="H2295" i="1"/>
  <c r="H2294" i="1"/>
  <c r="H2288" i="1"/>
  <c r="H2293" i="1"/>
  <c r="H2289" i="1"/>
  <c r="H2296" i="1"/>
  <c r="H2297" i="1"/>
  <c r="H2299" i="1"/>
  <c r="H2301" i="1"/>
  <c r="H2302" i="1"/>
  <c r="H2300" i="1"/>
  <c r="H2327" i="1"/>
  <c r="H2320" i="1"/>
  <c r="H2315" i="1"/>
  <c r="H2329" i="1"/>
  <c r="H2311" i="1"/>
  <c r="H2318" i="1"/>
  <c r="H2341" i="1"/>
  <c r="H2333" i="1"/>
  <c r="H2339" i="1"/>
  <c r="H2337" i="1"/>
  <c r="H2319" i="1"/>
  <c r="H2340" i="1"/>
  <c r="H2338" i="1"/>
  <c r="H2332" i="1"/>
  <c r="H2331" i="1"/>
  <c r="H2323" i="1"/>
  <c r="H2322" i="1"/>
  <c r="H2316" i="1"/>
  <c r="H2324" i="1"/>
  <c r="H2328" i="1"/>
  <c r="H2325" i="1"/>
  <c r="H2314" i="1"/>
  <c r="H2334" i="1"/>
  <c r="H2317" i="1"/>
  <c r="H2313" i="1"/>
  <c r="H2305" i="1"/>
  <c r="H2304" i="1"/>
  <c r="H2303" i="1"/>
  <c r="H2335" i="1"/>
  <c r="H2312" i="1"/>
  <c r="H2309" i="1"/>
  <c r="H2326" i="1"/>
  <c r="H2336" i="1"/>
  <c r="H2330" i="1"/>
  <c r="H2321" i="1"/>
  <c r="H2308" i="1"/>
  <c r="H2307" i="1"/>
  <c r="H2306" i="1"/>
  <c r="H2310" i="1"/>
  <c r="H2342" i="1"/>
  <c r="H2344" i="1"/>
  <c r="H2343" i="1"/>
  <c r="H2347" i="1"/>
  <c r="H2348" i="1"/>
  <c r="H2345" i="1"/>
  <c r="H2346" i="1"/>
  <c r="H2349" i="1"/>
  <c r="H2352" i="1"/>
  <c r="H2351" i="1"/>
  <c r="H2350" i="1"/>
  <c r="H2353" i="1"/>
  <c r="H2355" i="1"/>
  <c r="H2354" i="1"/>
  <c r="H2356" i="1"/>
  <c r="H2357" i="1"/>
  <c r="H2360" i="1"/>
  <c r="H2359" i="1"/>
  <c r="H2358" i="1"/>
  <c r="H2361" i="1"/>
  <c r="H2363" i="1"/>
  <c r="H2362" i="1"/>
  <c r="H2364" i="1"/>
  <c r="H2366" i="1"/>
  <c r="H2365" i="1"/>
  <c r="H2368" i="1"/>
  <c r="H2370" i="1"/>
  <c r="H2369" i="1"/>
  <c r="H2367" i="1"/>
  <c r="H2373" i="1"/>
  <c r="H2372" i="1"/>
  <c r="H2371" i="1"/>
  <c r="H2375" i="1"/>
  <c r="H2374" i="1"/>
  <c r="H2376" i="1"/>
  <c r="H2380" i="1"/>
  <c r="H2379" i="1"/>
  <c r="H2381" i="1"/>
  <c r="H2377" i="1"/>
  <c r="H2378" i="1"/>
  <c r="H2384" i="1"/>
  <c r="H2383" i="1"/>
  <c r="H2382" i="1"/>
  <c r="H2386" i="1"/>
  <c r="H2387" i="1"/>
  <c r="H2385" i="1"/>
  <c r="H2388" i="1"/>
  <c r="H2389" i="1"/>
  <c r="H2390" i="1"/>
  <c r="H2391" i="1"/>
  <c r="H2393" i="1"/>
  <c r="H2394" i="1"/>
  <c r="H2392" i="1"/>
  <c r="H2396" i="1"/>
  <c r="H2395" i="1"/>
  <c r="H2397" i="1"/>
  <c r="H2398" i="1"/>
  <c r="H2399" i="1"/>
  <c r="H2401" i="1"/>
  <c r="H2403" i="1"/>
  <c r="H2402" i="1"/>
  <c r="H2400" i="1"/>
  <c r="H2404" i="1"/>
  <c r="H2405" i="1"/>
  <c r="H2409" i="1"/>
  <c r="H2407" i="1"/>
  <c r="H2406" i="1"/>
  <c r="H2410" i="1"/>
  <c r="H2408" i="1"/>
  <c r="H2413" i="1"/>
  <c r="H2412" i="1"/>
  <c r="H2411" i="1"/>
  <c r="H2414" i="1"/>
  <c r="H2417" i="1"/>
  <c r="H2416" i="1"/>
  <c r="H2415" i="1"/>
  <c r="H2418" i="1"/>
  <c r="H2419" i="1"/>
  <c r="H2420" i="1"/>
  <c r="H2421" i="1"/>
  <c r="H2422" i="1"/>
  <c r="H2423" i="1"/>
  <c r="H2425" i="1"/>
  <c r="H2424" i="1"/>
  <c r="H2426" i="1"/>
  <c r="H2427" i="1"/>
  <c r="H2428" i="1"/>
  <c r="H2429" i="1"/>
  <c r="H2432" i="1"/>
  <c r="H2431" i="1"/>
  <c r="H2433" i="1"/>
  <c r="H2434" i="1"/>
  <c r="H2430" i="1"/>
  <c r="H2435" i="1"/>
  <c r="H2436" i="1"/>
  <c r="H2437" i="1"/>
  <c r="H2438" i="1"/>
  <c r="H2440" i="1"/>
  <c r="H2439" i="1"/>
  <c r="H2441" i="1"/>
  <c r="H2442" i="1"/>
  <c r="H2443" i="1"/>
  <c r="H2449" i="1"/>
  <c r="H2447" i="1"/>
  <c r="H2445" i="1"/>
  <c r="H2446" i="1"/>
  <c r="H2448" i="1"/>
  <c r="H2444" i="1"/>
  <c r="H2450" i="1"/>
  <c r="H2451" i="1"/>
  <c r="H2453" i="1"/>
  <c r="H2454" i="1"/>
  <c r="H2452" i="1"/>
  <c r="H2456" i="1"/>
  <c r="H2455" i="1"/>
  <c r="H2458" i="1"/>
  <c r="H2457" i="1"/>
  <c r="H2461" i="1"/>
  <c r="H2459" i="1"/>
  <c r="H2460" i="1"/>
  <c r="H2463" i="1"/>
  <c r="H2462" i="1"/>
  <c r="H2464" i="1"/>
  <c r="H2467" i="1"/>
  <c r="H2466" i="1"/>
  <c r="H2465" i="1"/>
  <c r="H2468" i="1"/>
  <c r="H2470" i="1"/>
  <c r="H2471" i="1"/>
  <c r="H2469" i="1"/>
  <c r="H2473" i="1"/>
  <c r="H2474" i="1"/>
  <c r="H2472" i="1"/>
  <c r="H2476" i="1"/>
  <c r="H2475" i="1"/>
  <c r="H2477" i="1"/>
  <c r="H2478" i="1"/>
  <c r="H2481" i="1"/>
  <c r="H2479" i="1"/>
  <c r="H2480" i="1"/>
  <c r="H2483" i="1"/>
  <c r="H2482" i="1"/>
  <c r="H2484" i="1"/>
  <c r="H2486" i="1"/>
  <c r="H2485" i="1"/>
  <c r="H2489" i="1"/>
  <c r="H2487" i="1"/>
  <c r="H2488" i="1"/>
  <c r="H2490" i="1"/>
  <c r="H2491" i="1"/>
  <c r="H2494" i="1"/>
  <c r="H2495" i="1"/>
  <c r="H2493" i="1"/>
  <c r="H2492" i="1"/>
  <c r="H2496" i="1"/>
  <c r="H2497" i="1"/>
  <c r="H2501" i="1"/>
  <c r="H2500" i="1"/>
  <c r="H2499" i="1"/>
  <c r="H2498" i="1"/>
  <c r="H2504" i="1"/>
  <c r="H2505" i="1"/>
  <c r="H2502" i="1"/>
  <c r="H2503" i="1"/>
  <c r="H2506" i="1"/>
  <c r="H2507" i="1"/>
  <c r="H2508" i="1"/>
  <c r="H2509" i="1"/>
  <c r="H2510" i="1"/>
  <c r="H2512" i="1"/>
  <c r="H2511" i="1"/>
  <c r="H2513" i="1"/>
  <c r="H2514" i="1"/>
  <c r="H2515" i="1"/>
  <c r="H2516" i="1"/>
  <c r="H2517" i="1"/>
  <c r="H2518" i="1"/>
  <c r="H2524" i="1"/>
  <c r="H2525" i="1"/>
  <c r="H2523" i="1"/>
  <c r="H2521" i="1"/>
  <c r="H2519" i="1"/>
  <c r="H2520" i="1"/>
  <c r="H2522" i="1"/>
  <c r="H2529" i="1"/>
  <c r="H2527" i="1"/>
  <c r="H2526" i="1"/>
  <c r="H2530" i="1"/>
  <c r="H2528" i="1"/>
  <c r="H2531" i="1"/>
  <c r="H2532" i="1"/>
  <c r="H2533" i="1"/>
  <c r="H2534" i="1"/>
  <c r="H2536" i="1"/>
  <c r="H2535" i="1"/>
  <c r="H2537" i="1"/>
  <c r="H2538" i="1"/>
  <c r="H2539" i="1"/>
  <c r="H2541" i="1"/>
  <c r="H2540" i="1"/>
  <c r="H2542" i="1"/>
  <c r="H2543" i="1"/>
  <c r="H2545" i="1"/>
  <c r="H2546" i="1"/>
  <c r="H2544" i="1"/>
  <c r="H2547" i="1"/>
  <c r="H2549" i="1"/>
  <c r="H2548" i="1"/>
  <c r="H2550" i="1"/>
  <c r="H2552" i="1"/>
  <c r="H2551" i="1"/>
  <c r="H2557" i="1"/>
  <c r="H2555" i="1"/>
  <c r="H2558" i="1"/>
  <c r="H2553" i="1"/>
  <c r="H2556" i="1"/>
  <c r="H2554" i="1"/>
  <c r="H2559" i="1"/>
  <c r="H2561" i="1"/>
  <c r="H2560" i="1"/>
  <c r="H2564" i="1"/>
  <c r="H2562" i="1"/>
  <c r="H2563" i="1"/>
  <c r="H2567" i="1"/>
  <c r="H2566" i="1"/>
  <c r="H2565" i="1"/>
  <c r="H2569" i="1"/>
  <c r="H2568" i="1"/>
  <c r="H2570" i="1"/>
  <c r="H2571" i="1"/>
  <c r="H2572" i="1"/>
  <c r="H2574" i="1"/>
  <c r="H2573" i="1"/>
  <c r="H2577" i="1"/>
  <c r="H2575" i="1"/>
  <c r="H2576" i="1"/>
  <c r="H2578" i="1"/>
  <c r="H2579" i="1"/>
  <c r="H2580" i="1"/>
  <c r="H2581" i="1"/>
  <c r="H2585" i="1"/>
  <c r="H2582" i="1"/>
  <c r="H2583" i="1"/>
  <c r="H2584" i="1"/>
  <c r="H2586" i="1"/>
  <c r="H2588" i="1"/>
  <c r="H2591" i="1"/>
  <c r="H2587" i="1"/>
  <c r="H2589" i="1"/>
  <c r="H2590" i="1"/>
  <c r="H2592" i="1"/>
  <c r="H2593" i="1"/>
  <c r="H2596" i="1"/>
  <c r="H2595" i="1"/>
  <c r="H2594" i="1"/>
  <c r="H2597" i="1"/>
  <c r="H2599" i="1"/>
  <c r="H2598" i="1"/>
  <c r="H2600" i="1"/>
  <c r="H2601" i="1"/>
  <c r="H2603" i="1"/>
  <c r="H2602" i="1"/>
  <c r="H2605" i="1"/>
  <c r="H2604" i="1"/>
  <c r="H2607" i="1"/>
  <c r="H2606" i="1"/>
  <c r="H2615" i="1"/>
  <c r="H2616" i="1"/>
  <c r="H2619" i="1"/>
  <c r="H2618" i="1"/>
  <c r="H2617" i="1"/>
  <c r="H2614" i="1"/>
  <c r="H2613" i="1"/>
  <c r="H2612" i="1"/>
  <c r="H2611" i="1"/>
  <c r="H2610" i="1"/>
  <c r="H2609" i="1"/>
  <c r="H2608" i="1"/>
  <c r="H2621" i="1"/>
  <c r="H2623" i="1"/>
  <c r="H2622" i="1"/>
  <c r="H2620" i="1"/>
  <c r="H2625" i="1"/>
  <c r="H2624" i="1"/>
  <c r="H2626" i="1"/>
  <c r="H2627" i="1"/>
  <c r="H2628" i="1"/>
  <c r="H2629" i="1"/>
  <c r="H2630" i="1"/>
  <c r="H2631" i="1"/>
  <c r="H2632" i="1"/>
  <c r="H2636" i="1"/>
  <c r="H2634" i="1"/>
  <c r="H2635" i="1"/>
  <c r="H2633" i="1"/>
  <c r="H2647" i="1"/>
  <c r="H2645" i="1"/>
  <c r="H2644" i="1"/>
  <c r="H2642" i="1"/>
  <c r="H2641" i="1"/>
  <c r="H2640" i="1"/>
  <c r="H2639" i="1"/>
  <c r="H2648" i="1"/>
  <c r="H2637" i="1"/>
  <c r="H2638" i="1"/>
  <c r="H2646" i="1"/>
  <c r="H2643" i="1"/>
  <c r="H2650" i="1"/>
  <c r="H2652" i="1"/>
  <c r="H2651" i="1"/>
  <c r="H2649" i="1"/>
  <c r="H2664" i="1"/>
  <c r="H2658" i="1"/>
  <c r="H2654" i="1"/>
  <c r="H2666" i="1"/>
  <c r="H2661" i="1"/>
  <c r="H2665" i="1"/>
  <c r="H2653" i="1"/>
  <c r="H2667" i="1"/>
  <c r="H2655" i="1"/>
  <c r="H2663" i="1"/>
  <c r="H2662" i="1"/>
  <c r="H2660" i="1"/>
  <c r="H2659" i="1"/>
  <c r="H2657" i="1"/>
  <c r="H2656" i="1"/>
  <c r="H2670" i="1"/>
  <c r="H2669" i="1"/>
  <c r="H2668" i="1"/>
  <c r="H2671" i="1"/>
  <c r="H2674" i="1"/>
  <c r="H2672" i="1"/>
  <c r="H2673" i="1"/>
  <c r="H2683" i="1"/>
  <c r="H2676" i="1"/>
  <c r="H2679" i="1"/>
  <c r="H2684" i="1"/>
  <c r="H2681" i="1"/>
  <c r="H2678" i="1"/>
  <c r="H2675" i="1"/>
  <c r="H2680" i="1"/>
  <c r="H2682" i="1"/>
  <c r="H2677" i="1"/>
  <c r="H2690" i="1"/>
  <c r="H2685" i="1"/>
  <c r="H2689" i="1"/>
  <c r="H2687" i="1"/>
  <c r="H2686" i="1"/>
  <c r="H2688" i="1"/>
  <c r="H2691" i="1"/>
  <c r="H2697" i="1"/>
  <c r="H2693" i="1"/>
  <c r="H2692" i="1"/>
  <c r="H2699" i="1"/>
  <c r="H2698" i="1"/>
  <c r="H2695" i="1"/>
  <c r="H2700" i="1"/>
  <c r="H2696" i="1"/>
  <c r="H2694" i="1"/>
  <c r="H2703" i="1"/>
  <c r="H2705" i="1"/>
  <c r="H2704" i="1"/>
  <c r="H2701" i="1"/>
  <c r="H2702" i="1"/>
  <c r="H2706" i="1"/>
  <c r="H2707" i="1"/>
  <c r="H2709" i="1"/>
  <c r="H2708" i="1"/>
  <c r="H2711" i="1"/>
  <c r="H2710" i="1"/>
  <c r="H2715" i="1"/>
  <c r="H2712" i="1"/>
  <c r="H2713" i="1"/>
  <c r="H2714" i="1"/>
  <c r="H2716" i="1"/>
  <c r="H2718" i="1"/>
  <c r="H2717" i="1"/>
  <c r="H2719" i="1"/>
  <c r="H2720" i="1"/>
  <c r="H2722" i="1"/>
  <c r="H2721" i="1"/>
  <c r="H2724" i="1"/>
  <c r="H2727" i="1"/>
  <c r="H2726" i="1"/>
  <c r="H2725" i="1"/>
  <c r="H2728" i="1"/>
  <c r="H2730" i="1"/>
  <c r="H2731" i="1"/>
  <c r="H2733" i="1"/>
  <c r="H2732" i="1"/>
  <c r="H2729" i="1"/>
  <c r="H2734" i="1"/>
  <c r="H2735" i="1"/>
  <c r="H2737" i="1"/>
  <c r="H2738" i="1"/>
  <c r="H2736" i="1"/>
  <c r="H2739" i="1"/>
  <c r="H2740" i="1"/>
  <c r="H2743" i="1"/>
  <c r="H2744" i="1"/>
  <c r="H2742" i="1"/>
  <c r="H2741" i="1"/>
  <c r="H2745" i="1"/>
  <c r="H2748" i="1"/>
  <c r="H2746" i="1"/>
  <c r="H2747" i="1"/>
  <c r="H2750" i="1"/>
  <c r="H2749" i="1"/>
  <c r="H2751" i="1"/>
  <c r="H2753" i="1"/>
  <c r="H2754" i="1"/>
  <c r="H2752" i="1"/>
  <c r="H2758" i="1"/>
  <c r="H2755" i="1"/>
  <c r="H2757" i="1"/>
  <c r="H2756" i="1"/>
  <c r="H2759" i="1"/>
  <c r="H2760" i="1"/>
  <c r="H2761" i="1"/>
  <c r="H2762" i="1"/>
  <c r="H2763" i="1"/>
  <c r="H2765" i="1"/>
  <c r="H2766" i="1"/>
  <c r="H2764" i="1"/>
  <c r="H2767" i="1"/>
  <c r="H2768" i="1"/>
  <c r="H2769" i="1"/>
  <c r="H2770" i="1"/>
  <c r="H2771" i="1"/>
  <c r="H2772" i="1"/>
  <c r="H2773" i="1"/>
  <c r="H2774" i="1"/>
  <c r="H2775" i="1"/>
  <c r="H2776" i="1"/>
  <c r="H2779" i="1"/>
  <c r="H2777" i="1"/>
  <c r="H2778" i="1"/>
  <c r="H2780" i="1"/>
  <c r="H2781" i="1"/>
  <c r="H2782" i="1"/>
  <c r="H2785" i="1"/>
  <c r="H2783" i="1"/>
  <c r="H2784" i="1"/>
  <c r="H2786" i="1"/>
  <c r="H2787" i="1"/>
  <c r="H2790" i="1"/>
  <c r="H2788" i="1"/>
  <c r="H2789" i="1"/>
  <c r="H2791" i="1"/>
  <c r="H2792" i="1"/>
  <c r="H2793" i="1"/>
  <c r="H2794" i="1"/>
  <c r="H2795" i="1"/>
  <c r="H2796" i="1"/>
  <c r="H2797" i="1"/>
  <c r="H2800" i="1"/>
  <c r="H2799" i="1"/>
  <c r="H2798" i="1"/>
  <c r="H2801" i="1"/>
  <c r="H2802" i="1"/>
  <c r="H2803" i="1"/>
  <c r="H2805" i="1"/>
  <c r="H2804" i="1"/>
  <c r="H2807" i="1"/>
  <c r="H2806" i="1"/>
  <c r="H2809" i="1"/>
  <c r="H2810" i="1"/>
  <c r="H2808" i="1"/>
  <c r="H2811" i="1"/>
  <c r="H2812" i="1"/>
  <c r="H2813" i="1"/>
  <c r="H2814" i="1"/>
  <c r="H2818" i="1"/>
  <c r="H2816" i="1"/>
  <c r="H2815" i="1"/>
  <c r="H2817" i="1"/>
  <c r="H2819" i="1"/>
  <c r="H2821" i="1"/>
  <c r="H2820" i="1"/>
  <c r="H2826" i="1"/>
  <c r="H2827" i="1"/>
  <c r="H2825" i="1"/>
  <c r="H2823" i="1"/>
  <c r="H2824" i="1"/>
  <c r="H2822" i="1"/>
  <c r="H2828" i="1"/>
  <c r="H2830" i="1"/>
  <c r="H2831" i="1"/>
  <c r="H2829" i="1"/>
  <c r="H2832" i="1"/>
  <c r="H2834" i="1"/>
  <c r="H2835" i="1"/>
  <c r="H2836" i="1"/>
  <c r="H2833" i="1"/>
  <c r="H2837" i="1"/>
  <c r="H2839" i="1"/>
  <c r="H2838" i="1"/>
  <c r="H2844" i="1"/>
  <c r="H2841" i="1"/>
  <c r="H2843" i="1"/>
  <c r="H2842" i="1"/>
  <c r="H2845" i="1"/>
  <c r="H2840" i="1"/>
  <c r="H2847" i="1"/>
  <c r="H2846" i="1"/>
  <c r="H2849" i="1"/>
  <c r="H2848" i="1"/>
  <c r="H2850" i="1"/>
  <c r="H2851" i="1"/>
  <c r="H2852" i="1"/>
  <c r="H2853" i="1"/>
  <c r="H2857" i="1"/>
  <c r="H2855" i="1"/>
  <c r="H2858" i="1"/>
  <c r="H2856" i="1"/>
  <c r="H2854" i="1"/>
  <c r="H2860" i="1"/>
  <c r="H2859" i="1"/>
  <c r="H2862" i="1"/>
  <c r="H2863" i="1"/>
  <c r="H2861" i="1"/>
  <c r="H2866" i="1"/>
  <c r="H2865" i="1"/>
  <c r="H2867" i="1"/>
  <c r="H2868" i="1"/>
  <c r="H2864" i="1"/>
  <c r="H2869" i="1"/>
  <c r="H2870" i="1"/>
  <c r="H2873" i="1"/>
  <c r="H2872" i="1"/>
  <c r="H2871" i="1"/>
  <c r="H2874" i="1"/>
  <c r="H2879" i="1"/>
  <c r="H2876" i="1"/>
  <c r="H2875" i="1"/>
  <c r="H2878" i="1"/>
  <c r="H2880" i="1"/>
  <c r="H2877" i="1"/>
  <c r="H2882" i="1"/>
  <c r="H2884" i="1"/>
  <c r="H2881" i="1"/>
  <c r="H2883" i="1"/>
  <c r="H2885" i="1"/>
  <c r="H2887" i="1"/>
  <c r="H2886" i="1"/>
  <c r="H2888" i="1"/>
  <c r="H2889" i="1"/>
  <c r="H2890" i="1"/>
  <c r="H2892" i="1"/>
  <c r="H2891" i="1"/>
  <c r="H2893" i="1"/>
  <c r="H2897" i="1"/>
  <c r="H2895" i="1"/>
  <c r="H2894" i="1"/>
  <c r="H2896" i="1"/>
  <c r="H2899" i="1"/>
  <c r="H2898" i="1"/>
  <c r="H2901" i="1"/>
  <c r="H2900" i="1"/>
  <c r="H2903" i="1"/>
  <c r="H2904" i="1"/>
  <c r="H2902" i="1"/>
  <c r="H2905" i="1"/>
  <c r="H2906" i="1"/>
  <c r="H2908" i="1"/>
  <c r="H2909" i="1"/>
  <c r="H2907" i="1"/>
  <c r="H2910" i="1"/>
  <c r="H2912" i="1"/>
  <c r="H2911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31" i="1"/>
  <c r="H2929" i="1"/>
  <c r="H2928" i="1"/>
  <c r="H2930" i="1"/>
  <c r="H2932" i="1"/>
  <c r="H2933" i="1"/>
  <c r="H2934" i="1"/>
  <c r="H2936" i="1"/>
  <c r="H2935" i="1"/>
  <c r="H2939" i="1"/>
  <c r="H2937" i="1"/>
  <c r="H2938" i="1"/>
  <c r="H2941" i="1"/>
  <c r="H2942" i="1"/>
  <c r="H2940" i="1"/>
  <c r="H2943" i="1"/>
  <c r="H2945" i="1"/>
  <c r="H2944" i="1"/>
  <c r="H2946" i="1"/>
  <c r="H2947" i="1"/>
  <c r="H2948" i="1"/>
  <c r="H2949" i="1"/>
  <c r="H2950" i="1"/>
  <c r="H2951" i="1"/>
  <c r="H2953" i="1"/>
  <c r="H2952" i="1"/>
  <c r="H2954" i="1"/>
  <c r="H2955" i="1"/>
  <c r="H2956" i="1"/>
  <c r="H2957" i="1"/>
  <c r="H2959" i="1"/>
  <c r="H2958" i="1"/>
  <c r="H2961" i="1"/>
  <c r="H2960" i="1"/>
  <c r="H2962" i="1"/>
  <c r="H2965" i="1"/>
  <c r="H2964" i="1"/>
  <c r="H2963" i="1"/>
  <c r="H2966" i="1"/>
  <c r="H2969" i="1"/>
  <c r="H2967" i="1"/>
  <c r="H2968" i="1"/>
  <c r="H2970" i="1"/>
  <c r="H2976" i="1"/>
  <c r="H2971" i="1"/>
  <c r="H2972" i="1"/>
  <c r="H2973" i="1"/>
  <c r="H2975" i="1"/>
  <c r="H2974" i="1"/>
  <c r="H2980" i="1"/>
  <c r="H2983" i="1"/>
  <c r="H2981" i="1"/>
  <c r="H2978" i="1"/>
  <c r="H2977" i="1"/>
  <c r="H2979" i="1"/>
  <c r="H2982" i="1"/>
  <c r="H2989" i="1"/>
  <c r="H2988" i="1"/>
  <c r="H2987" i="1"/>
  <c r="H2986" i="1"/>
  <c r="H2984" i="1"/>
  <c r="H2985" i="1"/>
  <c r="H2990" i="1"/>
  <c r="H2991" i="1"/>
  <c r="H2993" i="1"/>
  <c r="H2992" i="1"/>
  <c r="H2995" i="1"/>
  <c r="H2994" i="1"/>
  <c r="H2997" i="1"/>
  <c r="H2996" i="1"/>
  <c r="H2998" i="1"/>
  <c r="H2999" i="1"/>
  <c r="H3001" i="1"/>
  <c r="H3000" i="1"/>
  <c r="H3003" i="1"/>
  <c r="H3002" i="1"/>
  <c r="H3008" i="1"/>
  <c r="H3004" i="1"/>
  <c r="H3007" i="1"/>
  <c r="H3006" i="1"/>
  <c r="H3005" i="1"/>
  <c r="H3010" i="1"/>
  <c r="H3009" i="1"/>
  <c r="H3012" i="1"/>
  <c r="H3011" i="1"/>
  <c r="H3013" i="1"/>
  <c r="H3014" i="1"/>
  <c r="H3015" i="1"/>
  <c r="H3017" i="1"/>
  <c r="H3016" i="1"/>
  <c r="H3018" i="1"/>
  <c r="H3021" i="1"/>
  <c r="H3020" i="1"/>
  <c r="H3019" i="1"/>
  <c r="H3022" i="1"/>
  <c r="H3023" i="1"/>
  <c r="H3024" i="1"/>
  <c r="H3026" i="1"/>
  <c r="H3025" i="1"/>
  <c r="H3027" i="1"/>
  <c r="H3028" i="1"/>
  <c r="H3030" i="1"/>
  <c r="H3029" i="1"/>
  <c r="H3032" i="1"/>
  <c r="H3031" i="1"/>
  <c r="H3033" i="1"/>
  <c r="H3034" i="1"/>
  <c r="H3035" i="1"/>
  <c r="H3036" i="1"/>
  <c r="H3037" i="1"/>
  <c r="H3040" i="1"/>
  <c r="H3041" i="1"/>
  <c r="H3039" i="1"/>
  <c r="H3038" i="1"/>
  <c r="H3042" i="1"/>
  <c r="H3043" i="1"/>
  <c r="H3045" i="1"/>
  <c r="H3044" i="1"/>
  <c r="H3046" i="1"/>
  <c r="H3047" i="1"/>
  <c r="H3049" i="1"/>
  <c r="H3048" i="1"/>
  <c r="H3050" i="1"/>
  <c r="H3051" i="1"/>
  <c r="H3053" i="1"/>
  <c r="H3052" i="1"/>
  <c r="H3054" i="1"/>
  <c r="H3055" i="1"/>
  <c r="H3056" i="1"/>
  <c r="H3057" i="1"/>
  <c r="H3058" i="1"/>
  <c r="H3062" i="1"/>
  <c r="H3060" i="1"/>
  <c r="H3061" i="1"/>
  <c r="H3059" i="1"/>
  <c r="H3063" i="1"/>
  <c r="H3064" i="1"/>
  <c r="H3068" i="1"/>
  <c r="H3066" i="1"/>
  <c r="H3067" i="1"/>
  <c r="H3065" i="1"/>
  <c r="H3070" i="1"/>
  <c r="H3073" i="1"/>
  <c r="H3071" i="1"/>
  <c r="H3069" i="1"/>
  <c r="H3072" i="1"/>
  <c r="H3075" i="1"/>
  <c r="H3074" i="1"/>
  <c r="H3076" i="1"/>
  <c r="H3079" i="1"/>
  <c r="H3077" i="1"/>
  <c r="H3078" i="1"/>
  <c r="H3081" i="1"/>
  <c r="H3082" i="1"/>
  <c r="H3080" i="1"/>
  <c r="H3084" i="1"/>
  <c r="H3083" i="1"/>
  <c r="H3085" i="1"/>
  <c r="H3086" i="1"/>
  <c r="H3089" i="1"/>
  <c r="H3087" i="1"/>
  <c r="H3088" i="1"/>
  <c r="H3091" i="1"/>
  <c r="H3090" i="1"/>
  <c r="H3094" i="1"/>
  <c r="H3093" i="1"/>
  <c r="H3092" i="1"/>
  <c r="H3097" i="1"/>
  <c r="H3095" i="1"/>
  <c r="H3096" i="1"/>
  <c r="H3098" i="1"/>
  <c r="H3099" i="1"/>
  <c r="H3101" i="1"/>
  <c r="H3100" i="1"/>
  <c r="H3104" i="1"/>
  <c r="H3102" i="1"/>
  <c r="H3103" i="1"/>
  <c r="H3105" i="1"/>
  <c r="H3106" i="1"/>
  <c r="H3108" i="1"/>
  <c r="H3107" i="1"/>
  <c r="H3109" i="1"/>
  <c r="H3110" i="1"/>
  <c r="H3111" i="1"/>
  <c r="H3112" i="1"/>
  <c r="H3119" i="1"/>
  <c r="H3118" i="1"/>
  <c r="H3121" i="1"/>
  <c r="H3120" i="1"/>
  <c r="H3117" i="1"/>
  <c r="H3115" i="1"/>
  <c r="H3116" i="1"/>
  <c r="H3114" i="1"/>
  <c r="H3113" i="1"/>
  <c r="H3125" i="1"/>
  <c r="H3123" i="1"/>
  <c r="H3124" i="1"/>
  <c r="H3122" i="1"/>
  <c r="H3126" i="1"/>
  <c r="H3130" i="1"/>
  <c r="H3129" i="1"/>
  <c r="H3128" i="1"/>
  <c r="H3131" i="1"/>
  <c r="H3127" i="1"/>
  <c r="H3132" i="1"/>
  <c r="H3133" i="1"/>
  <c r="H3134" i="1"/>
  <c r="H3137" i="1"/>
  <c r="H3136" i="1"/>
  <c r="H3135" i="1"/>
  <c r="H3140" i="1"/>
  <c r="H3138" i="1"/>
  <c r="H3139" i="1"/>
  <c r="H3141" i="1"/>
  <c r="H3142" i="1"/>
  <c r="H3143" i="1"/>
  <c r="H3145" i="1"/>
  <c r="H3146" i="1"/>
  <c r="H3144" i="1"/>
  <c r="H3149" i="1"/>
  <c r="H3148" i="1"/>
  <c r="H3147" i="1"/>
  <c r="H3150" i="1"/>
  <c r="H3151" i="1"/>
  <c r="H3153" i="1"/>
  <c r="H3152" i="1"/>
  <c r="H3155" i="1"/>
  <c r="H3156" i="1"/>
  <c r="H3154" i="1"/>
  <c r="H3157" i="1"/>
  <c r="H3158" i="1"/>
  <c r="H3160" i="1"/>
  <c r="H3159" i="1"/>
  <c r="H3166" i="1"/>
  <c r="H3164" i="1"/>
  <c r="H3161" i="1"/>
  <c r="H3165" i="1"/>
  <c r="H3162" i="1"/>
  <c r="H3163" i="1"/>
  <c r="H3168" i="1"/>
  <c r="H3167" i="1"/>
  <c r="H3170" i="1"/>
  <c r="H3169" i="1"/>
  <c r="H3171" i="1"/>
  <c r="H3173" i="1"/>
  <c r="H3172" i="1"/>
  <c r="H3174" i="1"/>
  <c r="H3175" i="1"/>
  <c r="H3177" i="1"/>
  <c r="H3176" i="1"/>
  <c r="H3180" i="1"/>
  <c r="H3179" i="1"/>
  <c r="H3178" i="1"/>
  <c r="H3185" i="1"/>
  <c r="H3182" i="1"/>
  <c r="H3181" i="1"/>
  <c r="H3184" i="1"/>
  <c r="H3183" i="1"/>
  <c r="H3188" i="1"/>
  <c r="H3186" i="1"/>
  <c r="H3187" i="1"/>
  <c r="H3191" i="1"/>
  <c r="H3189" i="1"/>
  <c r="H3190" i="1"/>
  <c r="H3192" i="1"/>
  <c r="H3193" i="1"/>
  <c r="H3195" i="1"/>
  <c r="H3194" i="1"/>
  <c r="H3196" i="1"/>
  <c r="H3197" i="1"/>
  <c r="H3198" i="1"/>
  <c r="H3199" i="1"/>
  <c r="H3201" i="1"/>
  <c r="H3200" i="1"/>
  <c r="H3203" i="1"/>
  <c r="H3202" i="1"/>
  <c r="H3205" i="1"/>
  <c r="H3204" i="1"/>
  <c r="H3206" i="1"/>
  <c r="H3207" i="1"/>
  <c r="H3208" i="1"/>
  <c r="H3210" i="1"/>
  <c r="H3209" i="1"/>
  <c r="H3212" i="1"/>
  <c r="H3211" i="1"/>
  <c r="H3213" i="1"/>
  <c r="H3214" i="1"/>
  <c r="H3217" i="1"/>
  <c r="H3216" i="1"/>
  <c r="H3215" i="1"/>
  <c r="H3218" i="1"/>
  <c r="H3220" i="1"/>
  <c r="H3219" i="1"/>
  <c r="H3222" i="1"/>
  <c r="H3221" i="1"/>
  <c r="H3225" i="1"/>
  <c r="H3226" i="1"/>
  <c r="H3224" i="1"/>
  <c r="H3223" i="1"/>
  <c r="H3228" i="1"/>
  <c r="H3227" i="1"/>
  <c r="H3230" i="1"/>
  <c r="H3229" i="1"/>
  <c r="H3233" i="1"/>
  <c r="H3232" i="1"/>
  <c r="H3231" i="1"/>
  <c r="H3237" i="1"/>
  <c r="H3238" i="1"/>
  <c r="H3235" i="1"/>
  <c r="H3234" i="1"/>
  <c r="H3236" i="1"/>
  <c r="H3243" i="1"/>
  <c r="H3239" i="1"/>
  <c r="H3240" i="1"/>
  <c r="H3242" i="1"/>
  <c r="H3241" i="1"/>
  <c r="H3244" i="1"/>
  <c r="H3246" i="1"/>
  <c r="H3247" i="1"/>
  <c r="H3251" i="1"/>
  <c r="H3249" i="1"/>
  <c r="H3250" i="1"/>
  <c r="H3254" i="1"/>
  <c r="H3252" i="1"/>
  <c r="H3255" i="1"/>
  <c r="H3253" i="1"/>
  <c r="H3257" i="1"/>
  <c r="H3256" i="1"/>
  <c r="H3258" i="1"/>
  <c r="H3259" i="1"/>
  <c r="H3260" i="1"/>
  <c r="H3262" i="1"/>
  <c r="H3261" i="1"/>
  <c r="H3263" i="1"/>
  <c r="H3264" i="1"/>
  <c r="H3265" i="1"/>
  <c r="H3266" i="1"/>
  <c r="H3267" i="1"/>
  <c r="H3268" i="1"/>
  <c r="H3269" i="1"/>
  <c r="H3270" i="1"/>
  <c r="H3272" i="1"/>
  <c r="H3271" i="1"/>
  <c r="H3273" i="1"/>
  <c r="H3275" i="1"/>
  <c r="H3274" i="1"/>
  <c r="H3276" i="1"/>
  <c r="H3277" i="1"/>
  <c r="H3278" i="1"/>
  <c r="H3279" i="1"/>
  <c r="H3280" i="1"/>
  <c r="H3281" i="1"/>
  <c r="H3282" i="1"/>
  <c r="H3283" i="1"/>
  <c r="H3284" i="1"/>
  <c r="H3285" i="1"/>
  <c r="H3288" i="1"/>
  <c r="H3286" i="1"/>
  <c r="H3287" i="1"/>
  <c r="H3289" i="1"/>
  <c r="H3291" i="1"/>
  <c r="H3290" i="1"/>
  <c r="H3292" i="1"/>
  <c r="H3293" i="1"/>
  <c r="H3294" i="1"/>
  <c r="H3296" i="1"/>
  <c r="H3295" i="1"/>
  <c r="H3297" i="1"/>
  <c r="H3299" i="1"/>
  <c r="H3298" i="1"/>
  <c r="H3300" i="1"/>
  <c r="H3303" i="1"/>
  <c r="H3301" i="1"/>
  <c r="H3304" i="1"/>
  <c r="H3302" i="1"/>
  <c r="H3305" i="1"/>
  <c r="H3306" i="1"/>
  <c r="H3308" i="1"/>
  <c r="H3307" i="1"/>
  <c r="H3309" i="1"/>
  <c r="H3310" i="1"/>
  <c r="H3311" i="1"/>
  <c r="H3314" i="1"/>
  <c r="H3312" i="1"/>
  <c r="H3313" i="1"/>
  <c r="H3316" i="1"/>
  <c r="H3315" i="1"/>
  <c r="H3317" i="1"/>
  <c r="H3318" i="1"/>
  <c r="H3319" i="1"/>
  <c r="H3320" i="1"/>
  <c r="H3321" i="1"/>
  <c r="H3322" i="1"/>
  <c r="H3323" i="1"/>
  <c r="H3324" i="1"/>
  <c r="H3325" i="1"/>
  <c r="H3326" i="1"/>
  <c r="H3327" i="1"/>
  <c r="H3329" i="1"/>
  <c r="H3328" i="1"/>
  <c r="H3330" i="1"/>
  <c r="H3332" i="1"/>
  <c r="H3331" i="1"/>
  <c r="H3333" i="1"/>
  <c r="H3334" i="1"/>
  <c r="H3336" i="1"/>
  <c r="H3335" i="1"/>
  <c r="H3337" i="1"/>
  <c r="H3338" i="1"/>
  <c r="H3339" i="1"/>
  <c r="H3340" i="1"/>
  <c r="H3341" i="1"/>
  <c r="H3343" i="1"/>
  <c r="H3342" i="1"/>
  <c r="H3344" i="1"/>
  <c r="H3345" i="1"/>
  <c r="H3346" i="1"/>
  <c r="H3347" i="1"/>
  <c r="H3348" i="1"/>
  <c r="H3349" i="1"/>
  <c r="H3350" i="1"/>
  <c r="H3353" i="1"/>
  <c r="H3354" i="1"/>
  <c r="H3352" i="1"/>
  <c r="H3351" i="1"/>
  <c r="H3356" i="1"/>
  <c r="H3357" i="1"/>
  <c r="H3355" i="1"/>
  <c r="H3359" i="1"/>
  <c r="H3361" i="1"/>
  <c r="H3360" i="1"/>
  <c r="H3358" i="1"/>
  <c r="H3362" i="1"/>
  <c r="H3365" i="1"/>
  <c r="H3363" i="1"/>
  <c r="H3364" i="1"/>
  <c r="H3366" i="1"/>
  <c r="H3369" i="1"/>
  <c r="H3367" i="1"/>
  <c r="H3368" i="1"/>
  <c r="H3371" i="1"/>
  <c r="H3370" i="1"/>
  <c r="H3374" i="1"/>
  <c r="H3379" i="1"/>
  <c r="H3375" i="1"/>
  <c r="H3376" i="1"/>
  <c r="H3377" i="1"/>
  <c r="H3372" i="1"/>
  <c r="H3373" i="1"/>
  <c r="H3378" i="1"/>
  <c r="H3380" i="1"/>
  <c r="H3383" i="1"/>
  <c r="H3381" i="1"/>
  <c r="H3382" i="1"/>
  <c r="H3384" i="1"/>
  <c r="H3385" i="1"/>
  <c r="H3386" i="1"/>
  <c r="H3387" i="1"/>
  <c r="H3388" i="1"/>
  <c r="H3390" i="1"/>
  <c r="H3389" i="1"/>
  <c r="H3391" i="1"/>
  <c r="H3392" i="1"/>
  <c r="H3393" i="1"/>
  <c r="H3394" i="1"/>
  <c r="H3395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2" i="1"/>
  <c r="H3411" i="1"/>
  <c r="H3413" i="1"/>
  <c r="H3414" i="1"/>
  <c r="H3415" i="1"/>
  <c r="H3416" i="1"/>
  <c r="H3417" i="1"/>
  <c r="H3418" i="1"/>
  <c r="H3420" i="1"/>
  <c r="H3419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4" i="1"/>
  <c r="H3433" i="1"/>
  <c r="H3435" i="1"/>
  <c r="H3436" i="1"/>
  <c r="H3437" i="1"/>
  <c r="H3438" i="1"/>
  <c r="H3439" i="1"/>
  <c r="H3442" i="1"/>
  <c r="H3441" i="1"/>
  <c r="H3443" i="1"/>
  <c r="H3444" i="1"/>
  <c r="H3445" i="1"/>
  <c r="H3446" i="1"/>
  <c r="H3447" i="1"/>
  <c r="H3448" i="1"/>
  <c r="H3449" i="1"/>
  <c r="H3450" i="1"/>
  <c r="H3451" i="1"/>
  <c r="H3452" i="1"/>
  <c r="H3455" i="1"/>
  <c r="H3454" i="1"/>
  <c r="H3453" i="1"/>
  <c r="H3456" i="1"/>
  <c r="H3457" i="1"/>
  <c r="H3458" i="1"/>
  <c r="H3459" i="1"/>
  <c r="H3460" i="1"/>
  <c r="H3461" i="1"/>
  <c r="H3462" i="1"/>
  <c r="H3463" i="1"/>
  <c r="H3464" i="1"/>
  <c r="H3465" i="1"/>
  <c r="H3467" i="1"/>
  <c r="H3468" i="1"/>
  <c r="H3469" i="1"/>
  <c r="G2" i="1"/>
  <c r="G4" i="1"/>
  <c r="G5" i="1"/>
  <c r="G6" i="1"/>
  <c r="G7" i="1"/>
  <c r="G8" i="1"/>
  <c r="G9" i="1"/>
  <c r="G10" i="1"/>
  <c r="G11" i="1"/>
  <c r="G12" i="1"/>
  <c r="G13" i="1"/>
  <c r="G14" i="1"/>
  <c r="G15" i="1"/>
  <c r="G18" i="1"/>
  <c r="G17" i="1"/>
  <c r="G16" i="1"/>
  <c r="G19" i="1"/>
  <c r="G21" i="1"/>
  <c r="G20" i="1"/>
  <c r="G22" i="1"/>
  <c r="G23" i="1"/>
  <c r="G24" i="1"/>
  <c r="G26" i="1"/>
  <c r="G25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3" i="1"/>
  <c r="G44" i="1"/>
  <c r="G42" i="1"/>
  <c r="G45" i="1"/>
  <c r="G47" i="1"/>
  <c r="G46" i="1"/>
  <c r="G48" i="1"/>
  <c r="G49" i="1"/>
  <c r="G50" i="1"/>
  <c r="G51" i="1"/>
  <c r="G52" i="1"/>
  <c r="G55" i="1"/>
  <c r="G54" i="1"/>
  <c r="G56" i="1"/>
  <c r="G53" i="1"/>
  <c r="G58" i="1"/>
  <c r="G59" i="1"/>
  <c r="G60" i="1"/>
  <c r="G57" i="1"/>
  <c r="G61" i="1"/>
  <c r="G66" i="1"/>
  <c r="G62" i="1"/>
  <c r="G64" i="1"/>
  <c r="G63" i="1"/>
  <c r="G65" i="1"/>
  <c r="G67" i="1"/>
  <c r="G70" i="1"/>
  <c r="G69" i="1"/>
  <c r="G68" i="1"/>
  <c r="G73" i="1"/>
  <c r="G74" i="1"/>
  <c r="G71" i="1"/>
  <c r="G75" i="1"/>
  <c r="G72" i="1"/>
  <c r="G76" i="1"/>
  <c r="G78" i="1"/>
  <c r="G77" i="1"/>
  <c r="G79" i="1"/>
  <c r="G80" i="1"/>
  <c r="G83" i="1"/>
  <c r="G81" i="1"/>
  <c r="G84" i="1"/>
  <c r="G85" i="1"/>
  <c r="G82" i="1"/>
  <c r="G87" i="1"/>
  <c r="G86" i="1"/>
  <c r="G88" i="1"/>
  <c r="G89" i="1"/>
  <c r="G91" i="1"/>
  <c r="G90" i="1"/>
  <c r="G92" i="1"/>
  <c r="G94" i="1"/>
  <c r="G95" i="1"/>
  <c r="G96" i="1"/>
  <c r="G93" i="1"/>
  <c r="G97" i="1"/>
  <c r="G98" i="1"/>
  <c r="G99" i="1"/>
  <c r="G100" i="1"/>
  <c r="G101" i="1"/>
  <c r="G102" i="1"/>
  <c r="G103" i="1"/>
  <c r="G106" i="1"/>
  <c r="G104" i="1"/>
  <c r="G105" i="1"/>
  <c r="G108" i="1"/>
  <c r="G107" i="1"/>
  <c r="G109" i="1"/>
  <c r="G110" i="1"/>
  <c r="G111" i="1"/>
  <c r="G112" i="1"/>
  <c r="G113" i="1"/>
  <c r="G114" i="1"/>
  <c r="G115" i="1"/>
  <c r="G117" i="1"/>
  <c r="G116" i="1"/>
  <c r="G119" i="1"/>
  <c r="G118" i="1"/>
  <c r="G120" i="1"/>
  <c r="G121" i="1"/>
  <c r="G122" i="1"/>
  <c r="G124" i="1"/>
  <c r="G123" i="1"/>
  <c r="G125" i="1"/>
  <c r="G126" i="1"/>
  <c r="G127" i="1"/>
  <c r="G128" i="1"/>
  <c r="G130" i="1"/>
  <c r="G129" i="1"/>
  <c r="G132" i="1"/>
  <c r="G131" i="1"/>
  <c r="G133" i="1"/>
  <c r="G134" i="1"/>
  <c r="G135" i="1"/>
  <c r="G136" i="1"/>
  <c r="G138" i="1"/>
  <c r="G137" i="1"/>
  <c r="G139" i="1"/>
  <c r="G140" i="1"/>
  <c r="G141" i="1"/>
  <c r="G143" i="1"/>
  <c r="G142" i="1"/>
  <c r="G144" i="1"/>
  <c r="G145" i="1"/>
  <c r="G146" i="1"/>
  <c r="G147" i="1"/>
  <c r="G148" i="1"/>
  <c r="G149" i="1"/>
  <c r="G150" i="1"/>
  <c r="G152" i="1"/>
  <c r="G153" i="1"/>
  <c r="G151" i="1"/>
  <c r="G154" i="1"/>
  <c r="G155" i="1"/>
  <c r="G156" i="1"/>
  <c r="G157" i="1"/>
  <c r="G158" i="1"/>
  <c r="G159" i="1"/>
  <c r="G161" i="1"/>
  <c r="G160" i="1"/>
  <c r="G162" i="1"/>
  <c r="G163" i="1"/>
  <c r="G165" i="1"/>
  <c r="G164" i="1"/>
  <c r="G166" i="1"/>
  <c r="G169" i="1"/>
  <c r="G167" i="1"/>
  <c r="G168" i="1"/>
  <c r="G171" i="1"/>
  <c r="G172" i="1"/>
  <c r="G170" i="1"/>
  <c r="G173" i="1"/>
  <c r="G174" i="1"/>
  <c r="G175" i="1"/>
  <c r="G176" i="1"/>
  <c r="G177" i="1"/>
  <c r="G178" i="1"/>
  <c r="G180" i="1"/>
  <c r="G179" i="1"/>
  <c r="G182" i="1"/>
  <c r="G181" i="1"/>
  <c r="G183" i="1"/>
  <c r="G184" i="1"/>
  <c r="G185" i="1"/>
  <c r="G186" i="1"/>
  <c r="G187" i="1"/>
  <c r="G188" i="1"/>
  <c r="G189" i="1"/>
  <c r="G190" i="1"/>
  <c r="G191" i="1"/>
  <c r="G193" i="1"/>
  <c r="G192" i="1"/>
  <c r="G194" i="1"/>
  <c r="G195" i="1"/>
  <c r="G196" i="1"/>
  <c r="G198" i="1"/>
  <c r="G197" i="1"/>
  <c r="G199" i="1"/>
  <c r="G201" i="1"/>
  <c r="G200" i="1"/>
  <c r="G203" i="1"/>
  <c r="G202" i="1"/>
  <c r="G204" i="1"/>
  <c r="G205" i="1"/>
  <c r="G206" i="1"/>
  <c r="G207" i="1"/>
  <c r="G208" i="1"/>
  <c r="G209" i="1"/>
  <c r="G211" i="1"/>
  <c r="G212" i="1"/>
  <c r="G214" i="1"/>
  <c r="G213" i="1"/>
  <c r="G215" i="1"/>
  <c r="G216" i="1"/>
  <c r="G220" i="1"/>
  <c r="G219" i="1"/>
  <c r="G218" i="1"/>
  <c r="G221" i="1"/>
  <c r="G217" i="1"/>
  <c r="G223" i="1"/>
  <c r="G222" i="1"/>
  <c r="G224" i="1"/>
  <c r="G226" i="1"/>
  <c r="G225" i="1"/>
  <c r="G227" i="1"/>
  <c r="G228" i="1"/>
  <c r="G230" i="1"/>
  <c r="G229" i="1"/>
  <c r="G231" i="1"/>
  <c r="G233" i="1"/>
  <c r="G232" i="1"/>
  <c r="G234" i="1"/>
  <c r="G235" i="1"/>
  <c r="G236" i="1"/>
  <c r="G238" i="1"/>
  <c r="G237" i="1"/>
  <c r="G239" i="1"/>
  <c r="G240" i="1"/>
  <c r="G241" i="1"/>
  <c r="G242" i="1"/>
  <c r="G243" i="1"/>
  <c r="G244" i="1"/>
  <c r="G245" i="1"/>
  <c r="G246" i="1"/>
  <c r="G247" i="1"/>
  <c r="G248" i="1"/>
  <c r="G249" i="1"/>
  <c r="G251" i="1"/>
  <c r="G250" i="1"/>
  <c r="G252" i="1"/>
  <c r="G254" i="1"/>
  <c r="G253" i="1"/>
  <c r="G255" i="1"/>
  <c r="G256" i="1"/>
  <c r="G257" i="1"/>
  <c r="G258" i="1"/>
  <c r="G259" i="1"/>
  <c r="G260" i="1"/>
  <c r="G261" i="1"/>
  <c r="G262" i="1"/>
  <c r="G263" i="1"/>
  <c r="G264" i="1"/>
  <c r="G265" i="1"/>
  <c r="G267" i="1"/>
  <c r="G266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4" i="1"/>
  <c r="G283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1" i="1"/>
  <c r="G302" i="1"/>
  <c r="G300" i="1"/>
  <c r="G304" i="1"/>
  <c r="G305" i="1"/>
  <c r="G303" i="1"/>
  <c r="G306" i="1"/>
  <c r="G307" i="1"/>
  <c r="G309" i="1"/>
  <c r="G308" i="1"/>
  <c r="G310" i="1"/>
  <c r="G311" i="1"/>
  <c r="G312" i="1"/>
  <c r="G314" i="1"/>
  <c r="G313" i="1"/>
  <c r="G317" i="1"/>
  <c r="G316" i="1"/>
  <c r="G315" i="1"/>
  <c r="G322" i="1"/>
  <c r="G318" i="1"/>
  <c r="G321" i="1"/>
  <c r="G319" i="1"/>
  <c r="G320" i="1"/>
  <c r="G323" i="1"/>
  <c r="G324" i="1"/>
  <c r="G326" i="1"/>
  <c r="G325" i="1"/>
  <c r="G327" i="1"/>
  <c r="G329" i="1"/>
  <c r="G330" i="1"/>
  <c r="G331" i="1"/>
  <c r="G328" i="1"/>
  <c r="G332" i="1"/>
  <c r="G334" i="1"/>
  <c r="G333" i="1"/>
  <c r="G335" i="1"/>
  <c r="G338" i="1"/>
  <c r="G339" i="1"/>
  <c r="G336" i="1"/>
  <c r="G337" i="1"/>
  <c r="G340" i="1"/>
  <c r="G343" i="1"/>
  <c r="G344" i="1"/>
  <c r="G341" i="1"/>
  <c r="G342" i="1"/>
  <c r="G348" i="1"/>
  <c r="G345" i="1"/>
  <c r="G349" i="1"/>
  <c r="G347" i="1"/>
  <c r="G351" i="1"/>
  <c r="G346" i="1"/>
  <c r="G350" i="1"/>
  <c r="G352" i="1"/>
  <c r="G353" i="1"/>
  <c r="G354" i="1"/>
  <c r="G355" i="1"/>
  <c r="G359" i="1"/>
  <c r="G358" i="1"/>
  <c r="G357" i="1"/>
  <c r="G356" i="1"/>
  <c r="G361" i="1"/>
  <c r="G362" i="1"/>
  <c r="G363" i="1"/>
  <c r="G360" i="1"/>
  <c r="G364" i="1"/>
  <c r="G365" i="1"/>
  <c r="G366" i="1"/>
  <c r="G368" i="1"/>
  <c r="G369" i="1"/>
  <c r="G370" i="1"/>
  <c r="G367" i="1"/>
  <c r="G372" i="1"/>
  <c r="G374" i="1"/>
  <c r="G375" i="1"/>
  <c r="G373" i="1"/>
  <c r="G377" i="1"/>
  <c r="G378" i="1"/>
  <c r="G376" i="1"/>
  <c r="G379" i="1"/>
  <c r="G380" i="1"/>
  <c r="G381" i="1"/>
  <c r="G383" i="1"/>
  <c r="G382" i="1"/>
  <c r="G385" i="1"/>
  <c r="G384" i="1"/>
  <c r="G388" i="1"/>
  <c r="G387" i="1"/>
  <c r="G386" i="1"/>
  <c r="G389" i="1"/>
  <c r="G390" i="1"/>
  <c r="G391" i="1"/>
  <c r="G392" i="1"/>
  <c r="G393" i="1"/>
  <c r="G394" i="1"/>
  <c r="G395" i="1"/>
  <c r="G396" i="1"/>
  <c r="G397" i="1"/>
  <c r="G399" i="1"/>
  <c r="G398" i="1"/>
  <c r="G402" i="1"/>
  <c r="G400" i="1"/>
  <c r="G401" i="1"/>
  <c r="G404" i="1"/>
  <c r="G403" i="1"/>
  <c r="G405" i="1"/>
  <c r="G406" i="1"/>
  <c r="G407" i="1"/>
  <c r="G408" i="1"/>
  <c r="G409" i="1"/>
  <c r="G411" i="1"/>
  <c r="G410" i="1"/>
  <c r="G412" i="1"/>
  <c r="G413" i="1"/>
  <c r="G414" i="1"/>
  <c r="G416" i="1"/>
  <c r="G415" i="1"/>
  <c r="G419" i="1"/>
  <c r="G417" i="1"/>
  <c r="G420" i="1"/>
  <c r="G418" i="1"/>
  <c r="G422" i="1"/>
  <c r="G421" i="1"/>
  <c r="G424" i="1"/>
  <c r="G423" i="1"/>
  <c r="G426" i="1"/>
  <c r="G425" i="1"/>
  <c r="G427" i="1"/>
  <c r="G428" i="1"/>
  <c r="G430" i="1"/>
  <c r="G429" i="1"/>
  <c r="G431" i="1"/>
  <c r="G433" i="1"/>
  <c r="G432" i="1"/>
  <c r="G435" i="1"/>
  <c r="G434" i="1"/>
  <c r="G437" i="1"/>
  <c r="G438" i="1"/>
  <c r="G436" i="1"/>
  <c r="G440" i="1"/>
  <c r="G439" i="1"/>
  <c r="G441" i="1"/>
  <c r="G442" i="1"/>
  <c r="G444" i="1"/>
  <c r="G443" i="1"/>
  <c r="G445" i="1"/>
  <c r="G447" i="1"/>
  <c r="G448" i="1"/>
  <c r="G446" i="1"/>
  <c r="G449" i="1"/>
  <c r="G450" i="1"/>
  <c r="G451" i="1"/>
  <c r="G453" i="1"/>
  <c r="G452" i="1"/>
  <c r="G454" i="1"/>
  <c r="G455" i="1"/>
  <c r="G458" i="1"/>
  <c r="G457" i="1"/>
  <c r="G456" i="1"/>
  <c r="G460" i="1"/>
  <c r="G459" i="1"/>
  <c r="G461" i="1"/>
  <c r="G462" i="1"/>
  <c r="G463" i="1"/>
  <c r="G464" i="1"/>
  <c r="G465" i="1"/>
  <c r="G467" i="1"/>
  <c r="G466" i="1"/>
  <c r="G468" i="1"/>
  <c r="G470" i="1"/>
  <c r="G471" i="1"/>
  <c r="G469" i="1"/>
  <c r="G472" i="1"/>
  <c r="G473" i="1"/>
  <c r="G474" i="1"/>
  <c r="G475" i="1"/>
  <c r="G476" i="1"/>
  <c r="G477" i="1"/>
  <c r="G478" i="1"/>
  <c r="G479" i="1"/>
  <c r="G480" i="1"/>
  <c r="G481" i="1"/>
  <c r="G484" i="1"/>
  <c r="G482" i="1"/>
  <c r="G483" i="1"/>
  <c r="G485" i="1"/>
  <c r="G486" i="1"/>
  <c r="G487" i="1"/>
  <c r="G489" i="1"/>
  <c r="G488" i="1"/>
  <c r="G490" i="1"/>
  <c r="G491" i="1"/>
  <c r="G492" i="1"/>
  <c r="G493" i="1"/>
  <c r="G494" i="1"/>
  <c r="G495" i="1"/>
  <c r="G496" i="1"/>
  <c r="G497" i="1"/>
  <c r="G498" i="1"/>
  <c r="G499" i="1"/>
  <c r="G502" i="1"/>
  <c r="G501" i="1"/>
  <c r="G500" i="1"/>
  <c r="G505" i="1"/>
  <c r="G504" i="1"/>
  <c r="G503" i="1"/>
  <c r="G506" i="1"/>
  <c r="G507" i="1"/>
  <c r="G509" i="1"/>
  <c r="G508" i="1"/>
  <c r="G510" i="1"/>
  <c r="G511" i="1"/>
  <c r="G512" i="1"/>
  <c r="G513" i="1"/>
  <c r="G514" i="1"/>
  <c r="G515" i="1"/>
  <c r="G516" i="1"/>
  <c r="G518" i="1"/>
  <c r="G517" i="1"/>
  <c r="G519" i="1"/>
  <c r="G520" i="1"/>
  <c r="G522" i="1"/>
  <c r="G521" i="1"/>
  <c r="G523" i="1"/>
  <c r="G526" i="1"/>
  <c r="G527" i="1"/>
  <c r="G524" i="1"/>
  <c r="G525" i="1"/>
  <c r="G530" i="1"/>
  <c r="G532" i="1"/>
  <c r="G533" i="1"/>
  <c r="G529" i="1"/>
  <c r="G531" i="1"/>
  <c r="G528" i="1"/>
  <c r="G534" i="1"/>
  <c r="G536" i="1"/>
  <c r="G535" i="1"/>
  <c r="G537" i="1"/>
  <c r="G538" i="1"/>
  <c r="G539" i="1"/>
  <c r="G540" i="1"/>
  <c r="G542" i="1"/>
  <c r="G541" i="1"/>
  <c r="G547" i="1"/>
  <c r="G543" i="1"/>
  <c r="G546" i="1"/>
  <c r="G545" i="1"/>
  <c r="G544" i="1"/>
  <c r="G548" i="1"/>
  <c r="G550" i="1"/>
  <c r="G549" i="1"/>
  <c r="G551" i="1"/>
  <c r="G552" i="1"/>
  <c r="G555" i="1"/>
  <c r="G557" i="1"/>
  <c r="G553" i="1"/>
  <c r="G559" i="1"/>
  <c r="G560" i="1"/>
  <c r="G558" i="1"/>
  <c r="G554" i="1"/>
  <c r="G556" i="1"/>
  <c r="G562" i="1"/>
  <c r="G563" i="1"/>
  <c r="G561" i="1"/>
  <c r="G564" i="1"/>
  <c r="G567" i="1"/>
  <c r="G566" i="1"/>
  <c r="G565" i="1"/>
  <c r="G569" i="1"/>
  <c r="G571" i="1"/>
  <c r="G568" i="1"/>
  <c r="G570" i="1"/>
  <c r="G573" i="1"/>
  <c r="G572" i="1"/>
  <c r="G574" i="1"/>
  <c r="G576" i="1"/>
  <c r="G578" i="1"/>
  <c r="G580" i="1"/>
  <c r="G579" i="1"/>
  <c r="G577" i="1"/>
  <c r="G575" i="1"/>
  <c r="G581" i="1"/>
  <c r="G583" i="1"/>
  <c r="G582" i="1"/>
  <c r="G584" i="1"/>
  <c r="G586" i="1"/>
  <c r="G585" i="1"/>
  <c r="G587" i="1"/>
  <c r="G588" i="1"/>
  <c r="G591" i="1"/>
  <c r="G590" i="1"/>
  <c r="G593" i="1"/>
  <c r="G592" i="1"/>
  <c r="G589" i="1"/>
  <c r="G595" i="1"/>
  <c r="G600" i="1"/>
  <c r="G597" i="1"/>
  <c r="G594" i="1"/>
  <c r="G596" i="1"/>
  <c r="G598" i="1"/>
  <c r="G599" i="1"/>
  <c r="G601" i="1"/>
  <c r="G602" i="1"/>
  <c r="G603" i="1"/>
  <c r="G604" i="1"/>
  <c r="G606" i="1"/>
  <c r="G607" i="1"/>
  <c r="G605" i="1"/>
  <c r="G608" i="1"/>
  <c r="G609" i="1"/>
  <c r="G612" i="1"/>
  <c r="G611" i="1"/>
  <c r="G610" i="1"/>
  <c r="G613" i="1"/>
  <c r="G614" i="1"/>
  <c r="G615" i="1"/>
  <c r="G616" i="1"/>
  <c r="G617" i="1"/>
  <c r="G619" i="1"/>
  <c r="G618" i="1"/>
  <c r="G620" i="1"/>
  <c r="G621" i="1"/>
  <c r="G622" i="1"/>
  <c r="G624" i="1"/>
  <c r="G623" i="1"/>
  <c r="G625" i="1"/>
  <c r="G626" i="1"/>
  <c r="G627" i="1"/>
  <c r="G628" i="1"/>
  <c r="G630" i="1"/>
  <c r="G629" i="1"/>
  <c r="G631" i="1"/>
  <c r="G633" i="1"/>
  <c r="G632" i="1"/>
  <c r="G634" i="1"/>
  <c r="G635" i="1"/>
  <c r="G636" i="1"/>
  <c r="G637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4" i="1"/>
  <c r="G653" i="1"/>
  <c r="G655" i="1"/>
  <c r="G657" i="1"/>
  <c r="G656" i="1"/>
  <c r="G659" i="1"/>
  <c r="G658" i="1"/>
  <c r="G660" i="1"/>
  <c r="G665" i="1"/>
  <c r="G663" i="1"/>
  <c r="G662" i="1"/>
  <c r="G664" i="1"/>
  <c r="G661" i="1"/>
  <c r="G666" i="1"/>
  <c r="G667" i="1"/>
  <c r="G670" i="1"/>
  <c r="G668" i="1"/>
  <c r="G669" i="1"/>
  <c r="G673" i="1"/>
  <c r="G677" i="1"/>
  <c r="G679" i="1"/>
  <c r="G681" i="1"/>
  <c r="G675" i="1"/>
  <c r="G672" i="1"/>
  <c r="G674" i="1"/>
  <c r="G678" i="1"/>
  <c r="G680" i="1"/>
  <c r="G671" i="1"/>
  <c r="G676" i="1"/>
  <c r="G683" i="1"/>
  <c r="G682" i="1"/>
  <c r="G684" i="1"/>
  <c r="G686" i="1"/>
  <c r="G685" i="1"/>
  <c r="G689" i="1"/>
  <c r="G688" i="1"/>
  <c r="G687" i="1"/>
  <c r="G693" i="1"/>
  <c r="G691" i="1"/>
  <c r="G690" i="1"/>
  <c r="G694" i="1"/>
  <c r="G692" i="1"/>
  <c r="G695" i="1"/>
  <c r="G697" i="1"/>
  <c r="G696" i="1"/>
  <c r="G726" i="1"/>
  <c r="G723" i="1"/>
  <c r="G714" i="1"/>
  <c r="G708" i="1"/>
  <c r="G721" i="1"/>
  <c r="G729" i="1"/>
  <c r="G698" i="1"/>
  <c r="G700" i="1"/>
  <c r="G728" i="1"/>
  <c r="G722" i="1"/>
  <c r="G716" i="1"/>
  <c r="G705" i="1"/>
  <c r="G702" i="1"/>
  <c r="G704" i="1"/>
  <c r="G713" i="1"/>
  <c r="G724" i="1"/>
  <c r="G718" i="1"/>
  <c r="G711" i="1"/>
  <c r="G703" i="1"/>
  <c r="G699" i="1"/>
  <c r="G715" i="1"/>
  <c r="G707" i="1"/>
  <c r="G717" i="1"/>
  <c r="G710" i="1"/>
  <c r="G709" i="1"/>
  <c r="G719" i="1"/>
  <c r="G706" i="1"/>
  <c r="G701" i="1"/>
  <c r="G727" i="1"/>
  <c r="G725" i="1"/>
  <c r="G720" i="1"/>
  <c r="G712" i="1"/>
  <c r="G730" i="1"/>
  <c r="G733" i="1"/>
  <c r="G732" i="1"/>
  <c r="G731" i="1"/>
  <c r="G734" i="1"/>
  <c r="G735" i="1"/>
  <c r="G737" i="1"/>
  <c r="G738" i="1"/>
  <c r="G739" i="1"/>
  <c r="G736" i="1"/>
  <c r="G740" i="1"/>
  <c r="G741" i="1"/>
  <c r="G743" i="1"/>
  <c r="G744" i="1"/>
  <c r="G745" i="1"/>
  <c r="G742" i="1"/>
  <c r="G746" i="1"/>
  <c r="G747" i="1"/>
  <c r="G748" i="1"/>
  <c r="G749" i="1"/>
  <c r="G750" i="1"/>
  <c r="G752" i="1"/>
  <c r="G751" i="1"/>
  <c r="G754" i="1"/>
  <c r="G753" i="1"/>
  <c r="G755" i="1"/>
  <c r="G756" i="1"/>
  <c r="G757" i="1"/>
  <c r="G758" i="1"/>
  <c r="G760" i="1"/>
  <c r="G759" i="1"/>
  <c r="G763" i="1"/>
  <c r="G762" i="1"/>
  <c r="G761" i="1"/>
  <c r="G766" i="1"/>
  <c r="G764" i="1"/>
  <c r="G765" i="1"/>
  <c r="G767" i="1"/>
  <c r="G768" i="1"/>
  <c r="G769" i="1"/>
  <c r="G770" i="1"/>
  <c r="G772" i="1"/>
  <c r="G771" i="1"/>
  <c r="G773" i="1"/>
  <c r="G775" i="1"/>
  <c r="G776" i="1"/>
  <c r="G774" i="1"/>
  <c r="G777" i="1"/>
  <c r="G778" i="1"/>
  <c r="G779" i="1"/>
  <c r="G781" i="1"/>
  <c r="G780" i="1"/>
  <c r="G782" i="1"/>
  <c r="G784" i="1"/>
  <c r="G785" i="1"/>
  <c r="G786" i="1"/>
  <c r="G787" i="1"/>
  <c r="G783" i="1"/>
  <c r="G788" i="1"/>
  <c r="G790" i="1"/>
  <c r="G791" i="1"/>
  <c r="G789" i="1"/>
  <c r="G792" i="1"/>
  <c r="G793" i="1"/>
  <c r="G795" i="1"/>
  <c r="G794" i="1"/>
  <c r="G796" i="1"/>
  <c r="G797" i="1"/>
  <c r="G798" i="1"/>
  <c r="G799" i="1"/>
  <c r="G801" i="1"/>
  <c r="G800" i="1"/>
  <c r="G804" i="1"/>
  <c r="G805" i="1"/>
  <c r="G802" i="1"/>
  <c r="G803" i="1"/>
  <c r="G806" i="1"/>
  <c r="G808" i="1"/>
  <c r="G807" i="1"/>
  <c r="G809" i="1"/>
  <c r="G810" i="1"/>
  <c r="G811" i="1"/>
  <c r="G813" i="1"/>
  <c r="G812" i="1"/>
  <c r="G814" i="1"/>
  <c r="G815" i="1"/>
  <c r="G817" i="1"/>
  <c r="G816" i="1"/>
  <c r="G818" i="1"/>
  <c r="G821" i="1"/>
  <c r="G819" i="1"/>
  <c r="G820" i="1"/>
  <c r="G822" i="1"/>
  <c r="G823" i="1"/>
  <c r="G824" i="1"/>
  <c r="G825" i="1"/>
  <c r="G826" i="1"/>
  <c r="G827" i="1"/>
  <c r="G828" i="1"/>
  <c r="G829" i="1"/>
  <c r="G830" i="1"/>
  <c r="G832" i="1"/>
  <c r="G831" i="1"/>
  <c r="G833" i="1"/>
  <c r="G834" i="1"/>
  <c r="G836" i="1"/>
  <c r="G835" i="1"/>
  <c r="G837" i="1"/>
  <c r="G838" i="1"/>
  <c r="G839" i="1"/>
  <c r="G840" i="1"/>
  <c r="G841" i="1"/>
  <c r="G844" i="1"/>
  <c r="G845" i="1"/>
  <c r="G843" i="1"/>
  <c r="G846" i="1"/>
  <c r="G842" i="1"/>
  <c r="G847" i="1"/>
  <c r="G848" i="1"/>
  <c r="G850" i="1"/>
  <c r="G849" i="1"/>
  <c r="G851" i="1"/>
  <c r="G852" i="1"/>
  <c r="G853" i="1"/>
  <c r="G855" i="1"/>
  <c r="G854" i="1"/>
  <c r="G856" i="1"/>
  <c r="G858" i="1"/>
  <c r="G860" i="1"/>
  <c r="G859" i="1"/>
  <c r="G857" i="1"/>
  <c r="G862" i="1"/>
  <c r="G861" i="1"/>
  <c r="G863" i="1"/>
  <c r="G864" i="1"/>
  <c r="G865" i="1"/>
  <c r="G867" i="1"/>
  <c r="G866" i="1"/>
  <c r="G868" i="1"/>
  <c r="G869" i="1"/>
  <c r="G870" i="1"/>
  <c r="G871" i="1"/>
  <c r="G874" i="1"/>
  <c r="G872" i="1"/>
  <c r="G875" i="1"/>
  <c r="G873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3" i="1"/>
  <c r="G892" i="1"/>
  <c r="G894" i="1"/>
  <c r="G895" i="1"/>
  <c r="G897" i="1"/>
  <c r="G896" i="1"/>
  <c r="G898" i="1"/>
  <c r="G899" i="1"/>
  <c r="G900" i="1"/>
  <c r="G901" i="1"/>
  <c r="G903" i="1"/>
  <c r="G902" i="1"/>
  <c r="G904" i="1"/>
  <c r="G906" i="1"/>
  <c r="G905" i="1"/>
  <c r="G908" i="1"/>
  <c r="G909" i="1"/>
  <c r="G907" i="1"/>
  <c r="G910" i="1"/>
  <c r="G912" i="1"/>
  <c r="G911" i="1"/>
  <c r="G914" i="1"/>
  <c r="G915" i="1"/>
  <c r="G913" i="1"/>
  <c r="G920" i="1"/>
  <c r="G918" i="1"/>
  <c r="G916" i="1"/>
  <c r="G917" i="1"/>
  <c r="G919" i="1"/>
  <c r="G922" i="1"/>
  <c r="G921" i="1"/>
  <c r="G923" i="1"/>
  <c r="G924" i="1"/>
  <c r="G925" i="1"/>
  <c r="G926" i="1"/>
  <c r="G927" i="1"/>
  <c r="G930" i="1"/>
  <c r="G929" i="1"/>
  <c r="G928" i="1"/>
  <c r="G931" i="1"/>
  <c r="G932" i="1"/>
  <c r="G933" i="1"/>
  <c r="G934" i="1"/>
  <c r="G936" i="1"/>
  <c r="G935" i="1"/>
  <c r="G937" i="1"/>
  <c r="G939" i="1"/>
  <c r="G938" i="1"/>
  <c r="G940" i="1"/>
  <c r="G941" i="1"/>
  <c r="G942" i="1"/>
  <c r="G943" i="1"/>
  <c r="G944" i="1"/>
  <c r="G945" i="1"/>
  <c r="G948" i="1"/>
  <c r="G949" i="1"/>
  <c r="G946" i="1"/>
  <c r="G947" i="1"/>
  <c r="G953" i="1"/>
  <c r="G955" i="1"/>
  <c r="G954" i="1"/>
  <c r="G951" i="1"/>
  <c r="G950" i="1"/>
  <c r="G952" i="1"/>
  <c r="G957" i="1"/>
  <c r="G956" i="1"/>
  <c r="G959" i="1"/>
  <c r="G958" i="1"/>
  <c r="G961" i="1"/>
  <c r="G960" i="1"/>
  <c r="G962" i="1"/>
  <c r="G965" i="1"/>
  <c r="G964" i="1"/>
  <c r="G963" i="1"/>
  <c r="G966" i="1"/>
  <c r="G969" i="1"/>
  <c r="G968" i="1"/>
  <c r="G967" i="1"/>
  <c r="G970" i="1"/>
  <c r="G971" i="1"/>
  <c r="G973" i="1"/>
  <c r="G972" i="1"/>
  <c r="G974" i="1"/>
  <c r="G976" i="1"/>
  <c r="G975" i="1"/>
  <c r="G979" i="1"/>
  <c r="G980" i="1"/>
  <c r="G978" i="1"/>
  <c r="G977" i="1"/>
  <c r="G987" i="1"/>
  <c r="G988" i="1"/>
  <c r="G981" i="1"/>
  <c r="G983" i="1"/>
  <c r="G985" i="1"/>
  <c r="G982" i="1"/>
  <c r="G986" i="1"/>
  <c r="G984" i="1"/>
  <c r="G995" i="1"/>
  <c r="G989" i="1"/>
  <c r="G991" i="1"/>
  <c r="G992" i="1"/>
  <c r="G993" i="1"/>
  <c r="G990" i="1"/>
  <c r="G996" i="1"/>
  <c r="G994" i="1"/>
  <c r="G998" i="1"/>
  <c r="G999" i="1"/>
  <c r="G1002" i="1"/>
  <c r="G997" i="1"/>
  <c r="G1001" i="1"/>
  <c r="G1000" i="1"/>
  <c r="G1006" i="1"/>
  <c r="G1003" i="1"/>
  <c r="G1007" i="1"/>
  <c r="G1009" i="1"/>
  <c r="G1005" i="1"/>
  <c r="G1012" i="1"/>
  <c r="G1011" i="1"/>
  <c r="G1004" i="1"/>
  <c r="G1008" i="1"/>
  <c r="G1010" i="1"/>
  <c r="G1017" i="1"/>
  <c r="G1015" i="1"/>
  <c r="G1020" i="1"/>
  <c r="G1019" i="1"/>
  <c r="G1018" i="1"/>
  <c r="G1013" i="1"/>
  <c r="G1016" i="1"/>
  <c r="G1027" i="1"/>
  <c r="G1025" i="1"/>
  <c r="G1029" i="1"/>
  <c r="G1026" i="1"/>
  <c r="G1028" i="1"/>
  <c r="G1022" i="1"/>
  <c r="G1021" i="1"/>
  <c r="G1024" i="1"/>
  <c r="G1030" i="1"/>
  <c r="G1023" i="1"/>
  <c r="G1034" i="1"/>
  <c r="G1037" i="1"/>
  <c r="G1036" i="1"/>
  <c r="G1041" i="1"/>
  <c r="G1042" i="1"/>
  <c r="G1039" i="1"/>
  <c r="G1040" i="1"/>
  <c r="G1035" i="1"/>
  <c r="G1031" i="1"/>
  <c r="G1033" i="1"/>
  <c r="G1043" i="1"/>
  <c r="G1038" i="1"/>
  <c r="G1032" i="1"/>
  <c r="G1049" i="1"/>
  <c r="G1048" i="1"/>
  <c r="G1050" i="1"/>
  <c r="G1046" i="1"/>
  <c r="G1044" i="1"/>
  <c r="G1047" i="1"/>
  <c r="G1045" i="1"/>
  <c r="G1054" i="1"/>
  <c r="G1055" i="1"/>
  <c r="G1052" i="1"/>
  <c r="G1053" i="1"/>
  <c r="G1051" i="1"/>
  <c r="G1057" i="1"/>
  <c r="G1056" i="1"/>
  <c r="G1059" i="1"/>
  <c r="G1060" i="1"/>
  <c r="G1058" i="1"/>
  <c r="G1064" i="1"/>
  <c r="G1065" i="1"/>
  <c r="G1067" i="1"/>
  <c r="G1062" i="1"/>
  <c r="G1061" i="1"/>
  <c r="G1066" i="1"/>
  <c r="G1063" i="1"/>
  <c r="G1068" i="1"/>
  <c r="G1073" i="1"/>
  <c r="G1074" i="1"/>
  <c r="G1076" i="1"/>
  <c r="G1075" i="1"/>
  <c r="G1069" i="1"/>
  <c r="G1070" i="1"/>
  <c r="G1072" i="1"/>
  <c r="G1071" i="1"/>
  <c r="G1082" i="1"/>
  <c r="G1079" i="1"/>
  <c r="G1084" i="1"/>
  <c r="G1077" i="1"/>
  <c r="G1081" i="1"/>
  <c r="G1078" i="1"/>
  <c r="G1083" i="1"/>
  <c r="G1080" i="1"/>
  <c r="G1085" i="1"/>
  <c r="G1090" i="1"/>
  <c r="G1091" i="1"/>
  <c r="G1088" i="1"/>
  <c r="G1087" i="1"/>
  <c r="G1089" i="1"/>
  <c r="G1086" i="1"/>
  <c r="G1094" i="1"/>
  <c r="G1095" i="1"/>
  <c r="G1093" i="1"/>
  <c r="G1096" i="1"/>
  <c r="G1092" i="1"/>
  <c r="G1099" i="1"/>
  <c r="G1105" i="1"/>
  <c r="G1102" i="1"/>
  <c r="G1101" i="1"/>
  <c r="G1098" i="1"/>
  <c r="G1100" i="1"/>
  <c r="G1106" i="1"/>
  <c r="G1104" i="1"/>
  <c r="G1097" i="1"/>
  <c r="G1107" i="1"/>
  <c r="G1103" i="1"/>
  <c r="G1108" i="1"/>
  <c r="G1110" i="1"/>
  <c r="G1109" i="1"/>
  <c r="G1111" i="1"/>
  <c r="G1113" i="1"/>
  <c r="G1115" i="1"/>
  <c r="G1112" i="1"/>
  <c r="G1116" i="1"/>
  <c r="G1114" i="1"/>
  <c r="G1121" i="1"/>
  <c r="G1127" i="1"/>
  <c r="G1118" i="1"/>
  <c r="G1120" i="1"/>
  <c r="G1123" i="1"/>
  <c r="G1124" i="1"/>
  <c r="G1119" i="1"/>
  <c r="G1126" i="1"/>
  <c r="G1117" i="1"/>
  <c r="G1125" i="1"/>
  <c r="G1122" i="1"/>
  <c r="G1131" i="1"/>
  <c r="G1128" i="1"/>
  <c r="G1129" i="1"/>
  <c r="G1130" i="1"/>
  <c r="G1132" i="1"/>
  <c r="G1135" i="1"/>
  <c r="G1134" i="1"/>
  <c r="G1136" i="1"/>
  <c r="G1133" i="1"/>
  <c r="G1137" i="1"/>
  <c r="G1138" i="1"/>
  <c r="G1139" i="1"/>
  <c r="G1143" i="1"/>
  <c r="G1144" i="1"/>
  <c r="G1142" i="1"/>
  <c r="G1141" i="1"/>
  <c r="G1140" i="1"/>
  <c r="G1149" i="1"/>
  <c r="G1148" i="1"/>
  <c r="G1145" i="1"/>
  <c r="G1147" i="1"/>
  <c r="G1146" i="1"/>
  <c r="G1152" i="1"/>
  <c r="G1151" i="1"/>
  <c r="G1153" i="1"/>
  <c r="G1150" i="1"/>
  <c r="G1155" i="1"/>
  <c r="G1154" i="1"/>
  <c r="G1157" i="1"/>
  <c r="G1156" i="1"/>
  <c r="G1159" i="1"/>
  <c r="G1158" i="1"/>
  <c r="G1161" i="1"/>
  <c r="G1160" i="1"/>
  <c r="G1162" i="1"/>
  <c r="G1163" i="1"/>
  <c r="G1167" i="1"/>
  <c r="G1166" i="1"/>
  <c r="G1164" i="1"/>
  <c r="G1165" i="1"/>
  <c r="G1168" i="1"/>
  <c r="G1171" i="1"/>
  <c r="G1174" i="1"/>
  <c r="G1175" i="1"/>
  <c r="G1173" i="1"/>
  <c r="G1169" i="1"/>
  <c r="G1172" i="1"/>
  <c r="G1170" i="1"/>
  <c r="G1177" i="1"/>
  <c r="G1176" i="1"/>
  <c r="G1179" i="1"/>
  <c r="G1178" i="1"/>
  <c r="G1180" i="1"/>
  <c r="G1181" i="1"/>
  <c r="G1182" i="1"/>
  <c r="G1184" i="1"/>
  <c r="G1183" i="1"/>
  <c r="G1185" i="1"/>
  <c r="G1187" i="1"/>
  <c r="G1186" i="1"/>
  <c r="G1188" i="1"/>
  <c r="G1189" i="1"/>
  <c r="G1190" i="1"/>
  <c r="G1191" i="1"/>
  <c r="G1195" i="1"/>
  <c r="G1197" i="1"/>
  <c r="G1194" i="1"/>
  <c r="G1192" i="1"/>
  <c r="G1193" i="1"/>
  <c r="G1196" i="1"/>
  <c r="G1198" i="1"/>
  <c r="G1200" i="1"/>
  <c r="G1199" i="1"/>
  <c r="G1202" i="1"/>
  <c r="G1204" i="1"/>
  <c r="G1203" i="1"/>
  <c r="G1201" i="1"/>
  <c r="G1206" i="1"/>
  <c r="G1207" i="1"/>
  <c r="G1208" i="1"/>
  <c r="G1205" i="1"/>
  <c r="G1209" i="1"/>
  <c r="G1211" i="1"/>
  <c r="G1210" i="1"/>
  <c r="G1212" i="1"/>
  <c r="G1215" i="1"/>
  <c r="G1214" i="1"/>
  <c r="G1213" i="1"/>
  <c r="G1221" i="1"/>
  <c r="G1216" i="1"/>
  <c r="G1223" i="1"/>
  <c r="G1217" i="1"/>
  <c r="G1219" i="1"/>
  <c r="G1218" i="1"/>
  <c r="G1220" i="1"/>
  <c r="G1222" i="1"/>
  <c r="G1231" i="1"/>
  <c r="G1228" i="1"/>
  <c r="G1230" i="1"/>
  <c r="G1229" i="1"/>
  <c r="G1227" i="1"/>
  <c r="G1225" i="1"/>
  <c r="G1226" i="1"/>
  <c r="G1232" i="1"/>
  <c r="G1224" i="1"/>
  <c r="G1233" i="1"/>
  <c r="G1236" i="1"/>
  <c r="G1238" i="1"/>
  <c r="G1234" i="1"/>
  <c r="G1235" i="1"/>
  <c r="G1237" i="1"/>
  <c r="G1243" i="1"/>
  <c r="G1246" i="1"/>
  <c r="G1244" i="1"/>
  <c r="G1248" i="1"/>
  <c r="G1247" i="1"/>
  <c r="G1241" i="1"/>
  <c r="G1249" i="1"/>
  <c r="G1239" i="1"/>
  <c r="G1240" i="1"/>
  <c r="G1242" i="1"/>
  <c r="G1245" i="1"/>
  <c r="G1257" i="1"/>
  <c r="G1251" i="1"/>
  <c r="G1255" i="1"/>
  <c r="G1254" i="1"/>
  <c r="G1250" i="1"/>
  <c r="G1253" i="1"/>
  <c r="G1256" i="1"/>
  <c r="G1252" i="1"/>
  <c r="G1262" i="1"/>
  <c r="G1258" i="1"/>
  <c r="G1261" i="1"/>
  <c r="G1259" i="1"/>
  <c r="G1260" i="1"/>
  <c r="G1270" i="1"/>
  <c r="G1264" i="1"/>
  <c r="G1268" i="1"/>
  <c r="G1263" i="1"/>
  <c r="G1272" i="1"/>
  <c r="G1271" i="1"/>
  <c r="G1267" i="1"/>
  <c r="G1266" i="1"/>
  <c r="G1265" i="1"/>
  <c r="G1269" i="1"/>
  <c r="G1275" i="1"/>
  <c r="G1274" i="1"/>
  <c r="G1273" i="1"/>
  <c r="G1278" i="1"/>
  <c r="G1280" i="1"/>
  <c r="G1277" i="1"/>
  <c r="G1276" i="1"/>
  <c r="G1279" i="1"/>
  <c r="G1283" i="1"/>
  <c r="G1286" i="1"/>
  <c r="G1284" i="1"/>
  <c r="G1282" i="1"/>
  <c r="G1285" i="1"/>
  <c r="G1281" i="1"/>
  <c r="G1287" i="1"/>
  <c r="G1292" i="1"/>
  <c r="G1289" i="1"/>
  <c r="G1291" i="1"/>
  <c r="G1288" i="1"/>
  <c r="G1290" i="1"/>
  <c r="G1293" i="1"/>
  <c r="G1294" i="1"/>
  <c r="G1295" i="1"/>
  <c r="G1296" i="1"/>
  <c r="G1297" i="1"/>
  <c r="G1298" i="1"/>
  <c r="G1299" i="1"/>
  <c r="G1300" i="1"/>
  <c r="G1301" i="1"/>
  <c r="G1303" i="1"/>
  <c r="G1304" i="1"/>
  <c r="G1302" i="1"/>
  <c r="G1305" i="1"/>
  <c r="G1307" i="1"/>
  <c r="G1308" i="1"/>
  <c r="G1306" i="1"/>
  <c r="G1309" i="1"/>
  <c r="G1311" i="1"/>
  <c r="G1310" i="1"/>
  <c r="G1313" i="1"/>
  <c r="G1312" i="1"/>
  <c r="G1314" i="1"/>
  <c r="G1315" i="1"/>
  <c r="G1318" i="1"/>
  <c r="G1320" i="1"/>
  <c r="G1316" i="1"/>
  <c r="G1319" i="1"/>
  <c r="G1321" i="1"/>
  <c r="G1317" i="1"/>
  <c r="G1324" i="1"/>
  <c r="G1322" i="1"/>
  <c r="G1323" i="1"/>
  <c r="G1325" i="1"/>
  <c r="G1327" i="1"/>
  <c r="G1326" i="1"/>
  <c r="G1329" i="1"/>
  <c r="G1330" i="1"/>
  <c r="G1331" i="1"/>
  <c r="G1328" i="1"/>
  <c r="G1335" i="1"/>
  <c r="G1332" i="1"/>
  <c r="G1333" i="1"/>
  <c r="G1334" i="1"/>
  <c r="G1336" i="1"/>
  <c r="G1339" i="1"/>
  <c r="G1337" i="1"/>
  <c r="G1341" i="1"/>
  <c r="G1342" i="1"/>
  <c r="G1338" i="1"/>
  <c r="G1343" i="1"/>
  <c r="G1340" i="1"/>
  <c r="G1344" i="1"/>
  <c r="G1346" i="1"/>
  <c r="G1347" i="1"/>
  <c r="G1348" i="1"/>
  <c r="G1345" i="1"/>
  <c r="G1349" i="1"/>
  <c r="G1350" i="1"/>
  <c r="G1351" i="1"/>
  <c r="G1353" i="1"/>
  <c r="G1352" i="1"/>
  <c r="G1356" i="1"/>
  <c r="G1357" i="1"/>
  <c r="G1355" i="1"/>
  <c r="G1354" i="1"/>
  <c r="G1358" i="1"/>
  <c r="G1359" i="1"/>
  <c r="G1363" i="1"/>
  <c r="G1364" i="1"/>
  <c r="G1361" i="1"/>
  <c r="G1362" i="1"/>
  <c r="G1365" i="1"/>
  <c r="G1360" i="1"/>
  <c r="G1366" i="1"/>
  <c r="G1372" i="1"/>
  <c r="G1367" i="1"/>
  <c r="G1371" i="1"/>
  <c r="G1370" i="1"/>
  <c r="G1373" i="1"/>
  <c r="G1369" i="1"/>
  <c r="G1368" i="1"/>
  <c r="G1375" i="1"/>
  <c r="G1376" i="1"/>
  <c r="G1377" i="1"/>
  <c r="G1374" i="1"/>
  <c r="G1380" i="1"/>
  <c r="G1378" i="1"/>
  <c r="G1379" i="1"/>
  <c r="G1381" i="1"/>
  <c r="G1382" i="1"/>
  <c r="G1384" i="1"/>
  <c r="G1385" i="1"/>
  <c r="G1383" i="1"/>
  <c r="G1387" i="1"/>
  <c r="G1388" i="1"/>
  <c r="G1386" i="1"/>
  <c r="G1390" i="1"/>
  <c r="G1389" i="1"/>
  <c r="G1391" i="1"/>
  <c r="G1392" i="1"/>
  <c r="G1394" i="1"/>
  <c r="G1393" i="1"/>
  <c r="G1396" i="1"/>
  <c r="G1395" i="1"/>
  <c r="G1397" i="1"/>
  <c r="G1398" i="1"/>
  <c r="G1399" i="1"/>
  <c r="G1401" i="1"/>
  <c r="G1400" i="1"/>
  <c r="G1402" i="1"/>
  <c r="G1404" i="1"/>
  <c r="G1403" i="1"/>
  <c r="G1405" i="1"/>
  <c r="G1406" i="1"/>
  <c r="G1407" i="1"/>
  <c r="G1409" i="1"/>
  <c r="G1408" i="1"/>
  <c r="G1411" i="1"/>
  <c r="G1410" i="1"/>
  <c r="G1412" i="1"/>
  <c r="G1413" i="1"/>
  <c r="G1414" i="1"/>
  <c r="G1416" i="1"/>
  <c r="G1415" i="1"/>
  <c r="G1418" i="1"/>
  <c r="G1417" i="1"/>
  <c r="G1419" i="1"/>
  <c r="G1420" i="1"/>
  <c r="G1421" i="1"/>
  <c r="G1422" i="1"/>
  <c r="G1423" i="1"/>
  <c r="G1425" i="1"/>
  <c r="G1426" i="1"/>
  <c r="G1427" i="1"/>
  <c r="G1424" i="1"/>
  <c r="G1428" i="1"/>
  <c r="G1430" i="1"/>
  <c r="G1429" i="1"/>
  <c r="G1431" i="1"/>
  <c r="G1432" i="1"/>
  <c r="G1433" i="1"/>
  <c r="G1435" i="1"/>
  <c r="G1436" i="1"/>
  <c r="G1434" i="1"/>
  <c r="G1437" i="1"/>
  <c r="G1440" i="1"/>
  <c r="G1438" i="1"/>
  <c r="G1441" i="1"/>
  <c r="G1439" i="1"/>
  <c r="G1444" i="1"/>
  <c r="G1443" i="1"/>
  <c r="G1442" i="1"/>
  <c r="G1445" i="1"/>
  <c r="G1446" i="1"/>
  <c r="G1448" i="1"/>
  <c r="G1447" i="1"/>
  <c r="G1450" i="1"/>
  <c r="G1449" i="1"/>
  <c r="G1452" i="1"/>
  <c r="G1453" i="1"/>
  <c r="G1451" i="1"/>
  <c r="G1455" i="1"/>
  <c r="G1454" i="1"/>
  <c r="G1456" i="1"/>
  <c r="G1457" i="1"/>
  <c r="G1458" i="1"/>
  <c r="G1461" i="1"/>
  <c r="G1462" i="1"/>
  <c r="G1460" i="1"/>
  <c r="G1459" i="1"/>
  <c r="G1463" i="1"/>
  <c r="G1464" i="1"/>
  <c r="G1467" i="1"/>
  <c r="G1468" i="1"/>
  <c r="G1466" i="1"/>
  <c r="G1465" i="1"/>
  <c r="G1469" i="1"/>
  <c r="G1470" i="1"/>
  <c r="G1475" i="1"/>
  <c r="G1474" i="1"/>
  <c r="G1471" i="1"/>
  <c r="G1473" i="1"/>
  <c r="G1472" i="1"/>
  <c r="G1476" i="1"/>
  <c r="G1478" i="1"/>
  <c r="G1477" i="1"/>
  <c r="G1479" i="1"/>
  <c r="G1485" i="1"/>
  <c r="G1483" i="1"/>
  <c r="G1480" i="1"/>
  <c r="G1488" i="1"/>
  <c r="G1487" i="1"/>
  <c r="G1486" i="1"/>
  <c r="G1482" i="1"/>
  <c r="G1481" i="1"/>
  <c r="G1484" i="1"/>
  <c r="G1490" i="1"/>
  <c r="G1489" i="1"/>
  <c r="G1496" i="1"/>
  <c r="G1494" i="1"/>
  <c r="G1493" i="1"/>
  <c r="G1497" i="1"/>
  <c r="G1498" i="1"/>
  <c r="G1495" i="1"/>
  <c r="G1492" i="1"/>
  <c r="G1491" i="1"/>
  <c r="G1501" i="1"/>
  <c r="G1500" i="1"/>
  <c r="G1499" i="1"/>
  <c r="G1503" i="1"/>
  <c r="G1502" i="1"/>
  <c r="G1504" i="1"/>
  <c r="G1505" i="1"/>
  <c r="G1506" i="1"/>
  <c r="G1508" i="1"/>
  <c r="G1507" i="1"/>
  <c r="G1509" i="1"/>
  <c r="G1510" i="1"/>
  <c r="G1511" i="1"/>
  <c r="G1514" i="1"/>
  <c r="G1515" i="1"/>
  <c r="G1519" i="1"/>
  <c r="G1518" i="1"/>
  <c r="G1513" i="1"/>
  <c r="G1512" i="1"/>
  <c r="G1521" i="1"/>
  <c r="G1517" i="1"/>
  <c r="G1520" i="1"/>
  <c r="G1516" i="1"/>
  <c r="G1522" i="1"/>
  <c r="G1525" i="1"/>
  <c r="G1524" i="1"/>
  <c r="G1526" i="1"/>
  <c r="G1523" i="1"/>
  <c r="G1529" i="1"/>
  <c r="G1528" i="1"/>
  <c r="G1527" i="1"/>
  <c r="G1530" i="1"/>
  <c r="G1531" i="1"/>
  <c r="G1532" i="1"/>
  <c r="G1533" i="1"/>
  <c r="G1534" i="1"/>
  <c r="G1536" i="1"/>
  <c r="G1535" i="1"/>
  <c r="G1537" i="1"/>
  <c r="G1543" i="1"/>
  <c r="G1542" i="1"/>
  <c r="G1540" i="1"/>
  <c r="G1539" i="1"/>
  <c r="G1541" i="1"/>
  <c r="G1538" i="1"/>
  <c r="G1546" i="1"/>
  <c r="G1550" i="1"/>
  <c r="G1544" i="1"/>
  <c r="G1545" i="1"/>
  <c r="G1549" i="1"/>
  <c r="G1548" i="1"/>
  <c r="G1547" i="1"/>
  <c r="G1551" i="1"/>
  <c r="G1552" i="1"/>
  <c r="G1556" i="1"/>
  <c r="G1553" i="1"/>
  <c r="G1557" i="1"/>
  <c r="G1555" i="1"/>
  <c r="G1554" i="1"/>
  <c r="G1558" i="1"/>
  <c r="G1559" i="1"/>
  <c r="G1560" i="1"/>
  <c r="G1565" i="1"/>
  <c r="G1564" i="1"/>
  <c r="G1561" i="1"/>
  <c r="G1563" i="1"/>
  <c r="G1562" i="1"/>
  <c r="G1572" i="1"/>
  <c r="G1567" i="1"/>
  <c r="G1568" i="1"/>
  <c r="G1566" i="1"/>
  <c r="G1570" i="1"/>
  <c r="G1569" i="1"/>
  <c r="G1573" i="1"/>
  <c r="G1571" i="1"/>
  <c r="G1576" i="1"/>
  <c r="G1578" i="1"/>
  <c r="G1577" i="1"/>
  <c r="G1575" i="1"/>
  <c r="G1580" i="1"/>
  <c r="G1579" i="1"/>
  <c r="G1574" i="1"/>
  <c r="G1582" i="1"/>
  <c r="G1585" i="1"/>
  <c r="G1583" i="1"/>
  <c r="G1581" i="1"/>
  <c r="G1584" i="1"/>
  <c r="G1586" i="1"/>
  <c r="G1587" i="1"/>
  <c r="G1591" i="1"/>
  <c r="G1590" i="1"/>
  <c r="G1589" i="1"/>
  <c r="G1588" i="1"/>
  <c r="G1594" i="1"/>
  <c r="G1593" i="1"/>
  <c r="G1592" i="1"/>
  <c r="G1599" i="1"/>
  <c r="G1602" i="1"/>
  <c r="G1600" i="1"/>
  <c r="G1595" i="1"/>
  <c r="G1596" i="1"/>
  <c r="G1601" i="1"/>
  <c r="G1597" i="1"/>
  <c r="G1598" i="1"/>
  <c r="G1603" i="1"/>
  <c r="G1604" i="1"/>
  <c r="G1605" i="1"/>
  <c r="G1606" i="1"/>
  <c r="G1607" i="1"/>
  <c r="G1608" i="1"/>
  <c r="G1609" i="1"/>
  <c r="G1611" i="1"/>
  <c r="G1610" i="1"/>
  <c r="G1612" i="1"/>
  <c r="G1615" i="1"/>
  <c r="G1614" i="1"/>
  <c r="G1616" i="1"/>
  <c r="G1613" i="1"/>
  <c r="G1619" i="1"/>
  <c r="G1617" i="1"/>
  <c r="G1618" i="1"/>
  <c r="G1620" i="1"/>
  <c r="G1621" i="1"/>
  <c r="G1622" i="1"/>
  <c r="G1624" i="1"/>
  <c r="G1623" i="1"/>
  <c r="G1627" i="1"/>
  <c r="G1629" i="1"/>
  <c r="G1626" i="1"/>
  <c r="G1628" i="1"/>
  <c r="G1625" i="1"/>
  <c r="G1630" i="1"/>
  <c r="G1632" i="1"/>
  <c r="G1631" i="1"/>
  <c r="G1633" i="1"/>
  <c r="G1634" i="1"/>
  <c r="G1635" i="1"/>
  <c r="G1638" i="1"/>
  <c r="G1636" i="1"/>
  <c r="G1637" i="1"/>
  <c r="G1642" i="1"/>
  <c r="G1641" i="1"/>
  <c r="G1640" i="1"/>
  <c r="G1639" i="1"/>
  <c r="G1643" i="1"/>
  <c r="G1647" i="1"/>
  <c r="G1646" i="1"/>
  <c r="G1644" i="1"/>
  <c r="G1645" i="1"/>
  <c r="G1651" i="1"/>
  <c r="G1649" i="1"/>
  <c r="G1650" i="1"/>
  <c r="G1648" i="1"/>
  <c r="G1654" i="1"/>
  <c r="G1653" i="1"/>
  <c r="G1652" i="1"/>
  <c r="G1657" i="1"/>
  <c r="G1655" i="1"/>
  <c r="G1656" i="1"/>
  <c r="G1663" i="1"/>
  <c r="G1658" i="1"/>
  <c r="G1662" i="1"/>
  <c r="G1660" i="1"/>
  <c r="G1661" i="1"/>
  <c r="G1659" i="1"/>
  <c r="G1664" i="1"/>
  <c r="G1665" i="1"/>
  <c r="G1668" i="1"/>
  <c r="G1671" i="1"/>
  <c r="G1672" i="1"/>
  <c r="G1667" i="1"/>
  <c r="G1666" i="1"/>
  <c r="G1670" i="1"/>
  <c r="G1669" i="1"/>
  <c r="G1677" i="1"/>
  <c r="G1674" i="1"/>
  <c r="G1676" i="1"/>
  <c r="G1675" i="1"/>
  <c r="G1673" i="1"/>
  <c r="G1678" i="1"/>
  <c r="G1679" i="1"/>
  <c r="G1680" i="1"/>
  <c r="G1681" i="1"/>
  <c r="G1682" i="1"/>
  <c r="G1683" i="1"/>
  <c r="G1684" i="1"/>
  <c r="G1685" i="1"/>
  <c r="G1687" i="1"/>
  <c r="G1686" i="1"/>
  <c r="G1688" i="1"/>
  <c r="G1689" i="1"/>
  <c r="G1690" i="1"/>
  <c r="G1694" i="1"/>
  <c r="G1693" i="1"/>
  <c r="G1691" i="1"/>
  <c r="G1692" i="1"/>
  <c r="G1697" i="1"/>
  <c r="G1695" i="1"/>
  <c r="G1696" i="1"/>
  <c r="G1699" i="1"/>
  <c r="G1698" i="1"/>
  <c r="G1700" i="1"/>
  <c r="G1702" i="1"/>
  <c r="G1701" i="1"/>
  <c r="G1704" i="1"/>
  <c r="G1705" i="1"/>
  <c r="G1703" i="1"/>
  <c r="G1710" i="1"/>
  <c r="G1706" i="1"/>
  <c r="G1709" i="1"/>
  <c r="G1708" i="1"/>
  <c r="G1707" i="1"/>
  <c r="G1713" i="1"/>
  <c r="G1712" i="1"/>
  <c r="G1714" i="1"/>
  <c r="G1711" i="1"/>
  <c r="G1717" i="1"/>
  <c r="G1716" i="1"/>
  <c r="G1715" i="1"/>
  <c r="G1718" i="1"/>
  <c r="G1719" i="1"/>
  <c r="G1720" i="1"/>
  <c r="G1721" i="1"/>
  <c r="G1723" i="1"/>
  <c r="G1722" i="1"/>
  <c r="G1724" i="1"/>
  <c r="G1725" i="1"/>
  <c r="G1726" i="1"/>
  <c r="G1727" i="1"/>
  <c r="G1728" i="1"/>
  <c r="G1729" i="1"/>
  <c r="G1730" i="1"/>
  <c r="G1731" i="1"/>
  <c r="G1733" i="1"/>
  <c r="G1732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7" i="1"/>
  <c r="G1746" i="1"/>
  <c r="G1751" i="1"/>
  <c r="G1750" i="1"/>
  <c r="G1749" i="1"/>
  <c r="G1748" i="1"/>
  <c r="G1754" i="1"/>
  <c r="G1753" i="1"/>
  <c r="G1752" i="1"/>
  <c r="G1755" i="1"/>
  <c r="G1756" i="1"/>
  <c r="G1757" i="1"/>
  <c r="G1759" i="1"/>
  <c r="G1758" i="1"/>
  <c r="G1760" i="1"/>
  <c r="G1762" i="1"/>
  <c r="G1765" i="1"/>
  <c r="G1763" i="1"/>
  <c r="G1761" i="1"/>
  <c r="G1764" i="1"/>
  <c r="G1768" i="1"/>
  <c r="G1766" i="1"/>
  <c r="G1767" i="1"/>
  <c r="G1769" i="1"/>
  <c r="G1771" i="1"/>
  <c r="G1770" i="1"/>
  <c r="G1772" i="1"/>
  <c r="G1779" i="1"/>
  <c r="G1778" i="1"/>
  <c r="G1774" i="1"/>
  <c r="G1777" i="1"/>
  <c r="G1773" i="1"/>
  <c r="G1776" i="1"/>
  <c r="G1775" i="1"/>
  <c r="G1781" i="1"/>
  <c r="G1780" i="1"/>
  <c r="G1782" i="1"/>
  <c r="G1783" i="1"/>
  <c r="G1784" i="1"/>
  <c r="G1785" i="1"/>
  <c r="G1787" i="1"/>
  <c r="G1788" i="1"/>
  <c r="G1786" i="1"/>
  <c r="G1789" i="1"/>
  <c r="G1791" i="1"/>
  <c r="G1790" i="1"/>
  <c r="G1792" i="1"/>
  <c r="G1794" i="1"/>
  <c r="G1793" i="1"/>
  <c r="G1795" i="1"/>
  <c r="G1796" i="1"/>
  <c r="G1797" i="1"/>
  <c r="G1799" i="1"/>
  <c r="G1798" i="1"/>
  <c r="G1800" i="1"/>
  <c r="G1801" i="1"/>
  <c r="G1802" i="1"/>
  <c r="G1805" i="1"/>
  <c r="G1806" i="1"/>
  <c r="G1804" i="1"/>
  <c r="G1803" i="1"/>
  <c r="G1807" i="1"/>
  <c r="G1808" i="1"/>
  <c r="G1809" i="1"/>
  <c r="G1810" i="1"/>
  <c r="G1812" i="1"/>
  <c r="G1811" i="1"/>
  <c r="G1816" i="1"/>
  <c r="G1813" i="1"/>
  <c r="G1815" i="1"/>
  <c r="G1814" i="1"/>
  <c r="G1817" i="1"/>
  <c r="G1818" i="1"/>
  <c r="G1819" i="1"/>
  <c r="G1822" i="1"/>
  <c r="G1823" i="1"/>
  <c r="G1824" i="1"/>
  <c r="G1821" i="1"/>
  <c r="G1820" i="1"/>
  <c r="G1827" i="1"/>
  <c r="G1826" i="1"/>
  <c r="G1825" i="1"/>
  <c r="G1828" i="1"/>
  <c r="G1829" i="1"/>
  <c r="G1831" i="1"/>
  <c r="G1832" i="1"/>
  <c r="G1830" i="1"/>
  <c r="G1833" i="1"/>
  <c r="G1836" i="1"/>
  <c r="G1835" i="1"/>
  <c r="G1834" i="1"/>
  <c r="G1837" i="1"/>
  <c r="G1839" i="1"/>
  <c r="G1838" i="1"/>
  <c r="G1840" i="1"/>
  <c r="G1844" i="1"/>
  <c r="G1843" i="1"/>
  <c r="G1841" i="1"/>
  <c r="G1842" i="1"/>
  <c r="G1846" i="1"/>
  <c r="G1847" i="1"/>
  <c r="G1852" i="1"/>
  <c r="G1848" i="1"/>
  <c r="G1845" i="1"/>
  <c r="G1851" i="1"/>
  <c r="G1850" i="1"/>
  <c r="G1849" i="1"/>
  <c r="G1853" i="1"/>
  <c r="G1854" i="1"/>
  <c r="G1855" i="1"/>
  <c r="G1856" i="1"/>
  <c r="G1857" i="1"/>
  <c r="G1859" i="1"/>
  <c r="G1858" i="1"/>
  <c r="G1860" i="1"/>
  <c r="G1861" i="1"/>
  <c r="G1863" i="1"/>
  <c r="G1862" i="1"/>
  <c r="G1864" i="1"/>
  <c r="G1865" i="1"/>
  <c r="G1866" i="1"/>
  <c r="G1867" i="1"/>
  <c r="G1868" i="1"/>
  <c r="G1869" i="1"/>
  <c r="G1872" i="1"/>
  <c r="G1870" i="1"/>
  <c r="G1871" i="1"/>
  <c r="G1876" i="1"/>
  <c r="G1874" i="1"/>
  <c r="G1873" i="1"/>
  <c r="G1875" i="1"/>
  <c r="G1879" i="1"/>
  <c r="G1878" i="1"/>
  <c r="G1877" i="1"/>
  <c r="G1883" i="1"/>
  <c r="G1881" i="1"/>
  <c r="G1882" i="1"/>
  <c r="G1880" i="1"/>
  <c r="G1884" i="1"/>
  <c r="G1886" i="1"/>
  <c r="G1885" i="1"/>
  <c r="G1888" i="1"/>
  <c r="G1889" i="1"/>
  <c r="G1887" i="1"/>
  <c r="G1890" i="1"/>
  <c r="G1891" i="1"/>
  <c r="G1893" i="1"/>
  <c r="G1892" i="1"/>
  <c r="G1894" i="1"/>
  <c r="G1896" i="1"/>
  <c r="G1895" i="1"/>
  <c r="G1898" i="1"/>
  <c r="G1897" i="1"/>
  <c r="G1899" i="1"/>
  <c r="G1900" i="1"/>
  <c r="G1901" i="1"/>
  <c r="G1902" i="1"/>
  <c r="G1903" i="1"/>
  <c r="G1904" i="1"/>
  <c r="G1905" i="1"/>
  <c r="G1910" i="1"/>
  <c r="G1907" i="1"/>
  <c r="G1908" i="1"/>
  <c r="G1909" i="1"/>
  <c r="G1906" i="1"/>
  <c r="G1913" i="1"/>
  <c r="G1914" i="1"/>
  <c r="G1911" i="1"/>
  <c r="G1912" i="1"/>
  <c r="G1916" i="1"/>
  <c r="G1917" i="1"/>
  <c r="G1915" i="1"/>
  <c r="G1918" i="1"/>
  <c r="G1919" i="1"/>
  <c r="G1920" i="1"/>
  <c r="G1921" i="1"/>
  <c r="G1922" i="1"/>
  <c r="G1923" i="1"/>
  <c r="G1925" i="1"/>
  <c r="G1924" i="1"/>
  <c r="G1926" i="1"/>
  <c r="G1929" i="1"/>
  <c r="G1928" i="1"/>
  <c r="G1927" i="1"/>
  <c r="G1931" i="1"/>
  <c r="G1930" i="1"/>
  <c r="G1932" i="1"/>
  <c r="G1933" i="1"/>
  <c r="G1934" i="1"/>
  <c r="G1938" i="1"/>
  <c r="G1939" i="1"/>
  <c r="G1935" i="1"/>
  <c r="G1937" i="1"/>
  <c r="G1936" i="1"/>
  <c r="G1940" i="1"/>
  <c r="G1942" i="1"/>
  <c r="G1941" i="1"/>
  <c r="G1943" i="1"/>
  <c r="G1945" i="1"/>
  <c r="G1944" i="1"/>
  <c r="G1946" i="1"/>
  <c r="G1947" i="1"/>
  <c r="G1950" i="1"/>
  <c r="G1949" i="1"/>
  <c r="G1948" i="1"/>
  <c r="G1951" i="1"/>
  <c r="G1953" i="1"/>
  <c r="G1954" i="1"/>
  <c r="G1955" i="1"/>
  <c r="G1956" i="1"/>
  <c r="G1957" i="1"/>
  <c r="G1958" i="1"/>
  <c r="G1959" i="1"/>
  <c r="G1961" i="1"/>
  <c r="G1960" i="1"/>
  <c r="G1962" i="1"/>
  <c r="G1963" i="1"/>
  <c r="G1966" i="1"/>
  <c r="G1967" i="1"/>
  <c r="G1964" i="1"/>
  <c r="G1968" i="1"/>
  <c r="G1969" i="1"/>
  <c r="G1970" i="1"/>
  <c r="G1971" i="1"/>
  <c r="G1972" i="1"/>
  <c r="G1973" i="1"/>
  <c r="G1974" i="1"/>
  <c r="G1976" i="1"/>
  <c r="G1975" i="1"/>
  <c r="G1979" i="1"/>
  <c r="G1977" i="1"/>
  <c r="G1978" i="1"/>
  <c r="G1981" i="1"/>
  <c r="G1980" i="1"/>
  <c r="G1982" i="1"/>
  <c r="G1985" i="1"/>
  <c r="G1984" i="1"/>
  <c r="G1983" i="1"/>
  <c r="G1986" i="1"/>
  <c r="G1987" i="1"/>
  <c r="G1990" i="1"/>
  <c r="G1988" i="1"/>
  <c r="G1989" i="1"/>
  <c r="G1993" i="1"/>
  <c r="G1992" i="1"/>
  <c r="G1991" i="1"/>
  <c r="G1996" i="1"/>
  <c r="G1994" i="1"/>
  <c r="G1997" i="1"/>
  <c r="G1995" i="1"/>
  <c r="G1999" i="1"/>
  <c r="G1998" i="1"/>
  <c r="G2000" i="1"/>
  <c r="G2006" i="1"/>
  <c r="G2003" i="1"/>
  <c r="G2004" i="1"/>
  <c r="G2002" i="1"/>
  <c r="G2001" i="1"/>
  <c r="G2005" i="1"/>
  <c r="G2007" i="1"/>
  <c r="G2010" i="1"/>
  <c r="G2008" i="1"/>
  <c r="G2009" i="1"/>
  <c r="G2011" i="1"/>
  <c r="G2014" i="1"/>
  <c r="G2015" i="1"/>
  <c r="G2012" i="1"/>
  <c r="G2013" i="1"/>
  <c r="G2016" i="1"/>
  <c r="G2018" i="1"/>
  <c r="G2017" i="1"/>
  <c r="G2021" i="1"/>
  <c r="G2019" i="1"/>
  <c r="G2020" i="1"/>
  <c r="G2022" i="1"/>
  <c r="G2024" i="1"/>
  <c r="G2026" i="1"/>
  <c r="G2027" i="1"/>
  <c r="G2023" i="1"/>
  <c r="G2025" i="1"/>
  <c r="G2029" i="1"/>
  <c r="G2028" i="1"/>
  <c r="G2032" i="1"/>
  <c r="G2034" i="1"/>
  <c r="G2031" i="1"/>
  <c r="G2030" i="1"/>
  <c r="G2033" i="1"/>
  <c r="G2035" i="1"/>
  <c r="G2036" i="1"/>
  <c r="G2037" i="1"/>
  <c r="G2038" i="1"/>
  <c r="G2039" i="1"/>
  <c r="G2040" i="1"/>
  <c r="G2041" i="1"/>
  <c r="G2042" i="1"/>
  <c r="G2043" i="1"/>
  <c r="G2044" i="1"/>
  <c r="G2045" i="1"/>
  <c r="G2047" i="1"/>
  <c r="G2046" i="1"/>
  <c r="G2049" i="1"/>
  <c r="G2048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5" i="1"/>
  <c r="G2064" i="1"/>
  <c r="G2066" i="1"/>
  <c r="G2068" i="1"/>
  <c r="G2067" i="1"/>
  <c r="G2071" i="1"/>
  <c r="G2072" i="1"/>
  <c r="G2069" i="1"/>
  <c r="G2070" i="1"/>
  <c r="G2073" i="1"/>
  <c r="G2076" i="1"/>
  <c r="G2074" i="1"/>
  <c r="G2075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90" i="1"/>
  <c r="G2089" i="1"/>
  <c r="G2091" i="1"/>
  <c r="G2092" i="1"/>
  <c r="G2093" i="1"/>
  <c r="G2094" i="1"/>
  <c r="G2096" i="1"/>
  <c r="G2095" i="1"/>
  <c r="G2097" i="1"/>
  <c r="G2098" i="1"/>
  <c r="G2099" i="1"/>
  <c r="G2100" i="1"/>
  <c r="G2101" i="1"/>
  <c r="G2102" i="1"/>
  <c r="G2103" i="1"/>
  <c r="G2107" i="1"/>
  <c r="G2104" i="1"/>
  <c r="G2108" i="1"/>
  <c r="G2106" i="1"/>
  <c r="G2105" i="1"/>
  <c r="G2109" i="1"/>
  <c r="G2111" i="1"/>
  <c r="G2110" i="1"/>
  <c r="G2115" i="1"/>
  <c r="G2114" i="1"/>
  <c r="G2112" i="1"/>
  <c r="G2113" i="1"/>
  <c r="G2119" i="1"/>
  <c r="G2120" i="1"/>
  <c r="G2122" i="1"/>
  <c r="G2117" i="1"/>
  <c r="G2123" i="1"/>
  <c r="G2118" i="1"/>
  <c r="G2116" i="1"/>
  <c r="G2121" i="1"/>
  <c r="G2124" i="1"/>
  <c r="G2125" i="1"/>
  <c r="G2129" i="1"/>
  <c r="G2126" i="1"/>
  <c r="G2128" i="1"/>
  <c r="G2127" i="1"/>
  <c r="G2130" i="1"/>
  <c r="G2131" i="1"/>
  <c r="G2132" i="1"/>
  <c r="G2133" i="1"/>
  <c r="G2135" i="1"/>
  <c r="G2136" i="1"/>
  <c r="G2134" i="1"/>
  <c r="G2137" i="1"/>
  <c r="G2138" i="1"/>
  <c r="G2140" i="1"/>
  <c r="G2139" i="1"/>
  <c r="G2141" i="1"/>
  <c r="G2142" i="1"/>
  <c r="G2143" i="1"/>
  <c r="G2145" i="1"/>
  <c r="G2144" i="1"/>
  <c r="G2147" i="1"/>
  <c r="G2146" i="1"/>
  <c r="G2150" i="1"/>
  <c r="G2148" i="1"/>
  <c r="G2149" i="1"/>
  <c r="G2152" i="1"/>
  <c r="G2151" i="1"/>
  <c r="G2154" i="1"/>
  <c r="G2153" i="1"/>
  <c r="G2157" i="1"/>
  <c r="G2155" i="1"/>
  <c r="G2156" i="1"/>
  <c r="G2158" i="1"/>
  <c r="G2159" i="1"/>
  <c r="G2161" i="1"/>
  <c r="G2160" i="1"/>
  <c r="G2162" i="1"/>
  <c r="G2163" i="1"/>
  <c r="G2164" i="1"/>
  <c r="G2166" i="1"/>
  <c r="G2165" i="1"/>
  <c r="G2168" i="1"/>
  <c r="G2167" i="1"/>
  <c r="G2170" i="1"/>
  <c r="G2173" i="1"/>
  <c r="G2174" i="1"/>
  <c r="G2169" i="1"/>
  <c r="G2172" i="1"/>
  <c r="G2175" i="1"/>
  <c r="G2171" i="1"/>
  <c r="G2176" i="1"/>
  <c r="G2177" i="1"/>
  <c r="G2179" i="1"/>
  <c r="G2178" i="1"/>
  <c r="G2183" i="1"/>
  <c r="G2182" i="1"/>
  <c r="G2181" i="1"/>
  <c r="G2185" i="1"/>
  <c r="G2184" i="1"/>
  <c r="G2186" i="1"/>
  <c r="G2187" i="1"/>
  <c r="G2189" i="1"/>
  <c r="G2192" i="1"/>
  <c r="G2188" i="1"/>
  <c r="G2190" i="1"/>
  <c r="G2191" i="1"/>
  <c r="G2198" i="1"/>
  <c r="G2197" i="1"/>
  <c r="G2194" i="1"/>
  <c r="G2195" i="1"/>
  <c r="G2193" i="1"/>
  <c r="G2196" i="1"/>
  <c r="G2200" i="1"/>
  <c r="G2199" i="1"/>
  <c r="G2203" i="1"/>
  <c r="G2202" i="1"/>
  <c r="G2201" i="1"/>
  <c r="G2205" i="1"/>
  <c r="G2204" i="1"/>
  <c r="G2208" i="1"/>
  <c r="G2206" i="1"/>
  <c r="G2207" i="1"/>
  <c r="G2210" i="1"/>
  <c r="G2209" i="1"/>
  <c r="G2211" i="1"/>
  <c r="G2213" i="1"/>
  <c r="G2214" i="1"/>
  <c r="G2212" i="1"/>
  <c r="G2215" i="1"/>
  <c r="G2216" i="1"/>
  <c r="G2217" i="1"/>
  <c r="G2222" i="1"/>
  <c r="G2218" i="1"/>
  <c r="G2220" i="1"/>
  <c r="G2219" i="1"/>
  <c r="G2221" i="1"/>
  <c r="G2223" i="1"/>
  <c r="G2226" i="1"/>
  <c r="G2225" i="1"/>
  <c r="G2224" i="1"/>
  <c r="G2227" i="1"/>
  <c r="G2230" i="1"/>
  <c r="G2228" i="1"/>
  <c r="G2229" i="1"/>
  <c r="G2232" i="1"/>
  <c r="G2231" i="1"/>
  <c r="G2233" i="1"/>
  <c r="G2234" i="1"/>
  <c r="G2235" i="1"/>
  <c r="G2236" i="1"/>
  <c r="G2237" i="1"/>
  <c r="G2238" i="1"/>
  <c r="G2249" i="1"/>
  <c r="G2247" i="1"/>
  <c r="G2246" i="1"/>
  <c r="G2244" i="1"/>
  <c r="G2240" i="1"/>
  <c r="G2245" i="1"/>
  <c r="G2243" i="1"/>
  <c r="G2241" i="1"/>
  <c r="G2248" i="1"/>
  <c r="G2242" i="1"/>
  <c r="G2239" i="1"/>
  <c r="G2253" i="1"/>
  <c r="G2251" i="1"/>
  <c r="G2250" i="1"/>
  <c r="G2252" i="1"/>
  <c r="G2255" i="1"/>
  <c r="G2254" i="1"/>
  <c r="G2257" i="1"/>
  <c r="G2256" i="1"/>
  <c r="G2258" i="1"/>
  <c r="G2260" i="1"/>
  <c r="G2259" i="1"/>
  <c r="G2261" i="1"/>
  <c r="G2264" i="1"/>
  <c r="G2263" i="1"/>
  <c r="G2262" i="1"/>
  <c r="G2268" i="1"/>
  <c r="G2267" i="1"/>
  <c r="G2265" i="1"/>
  <c r="G2266" i="1"/>
  <c r="G2272" i="1"/>
  <c r="G2271" i="1"/>
  <c r="G2270" i="1"/>
  <c r="G2269" i="1"/>
  <c r="G2275" i="1"/>
  <c r="G2276" i="1"/>
  <c r="G2274" i="1"/>
  <c r="G2273" i="1"/>
  <c r="G2283" i="1"/>
  <c r="G2281" i="1"/>
  <c r="G2280" i="1"/>
  <c r="G2282" i="1"/>
  <c r="G2277" i="1"/>
  <c r="G2278" i="1"/>
  <c r="G2279" i="1"/>
  <c r="G2285" i="1"/>
  <c r="G2284" i="1"/>
  <c r="G2286" i="1"/>
  <c r="G2287" i="1"/>
  <c r="G2291" i="1"/>
  <c r="G2290" i="1"/>
  <c r="G2292" i="1"/>
  <c r="G2295" i="1"/>
  <c r="G2294" i="1"/>
  <c r="G2288" i="1"/>
  <c r="G2293" i="1"/>
  <c r="G2289" i="1"/>
  <c r="G2296" i="1"/>
  <c r="G2297" i="1"/>
  <c r="G2299" i="1"/>
  <c r="G2301" i="1"/>
  <c r="G2302" i="1"/>
  <c r="G2300" i="1"/>
  <c r="G2327" i="1"/>
  <c r="G2320" i="1"/>
  <c r="G2315" i="1"/>
  <c r="G2329" i="1"/>
  <c r="G2311" i="1"/>
  <c r="G2318" i="1"/>
  <c r="G2341" i="1"/>
  <c r="G2333" i="1"/>
  <c r="G2339" i="1"/>
  <c r="G2337" i="1"/>
  <c r="G2319" i="1"/>
  <c r="G2340" i="1"/>
  <c r="G2338" i="1"/>
  <c r="G2332" i="1"/>
  <c r="G2331" i="1"/>
  <c r="G2323" i="1"/>
  <c r="G2322" i="1"/>
  <c r="G2316" i="1"/>
  <c r="G2324" i="1"/>
  <c r="G2328" i="1"/>
  <c r="G2325" i="1"/>
  <c r="G2314" i="1"/>
  <c r="G2334" i="1"/>
  <c r="G2317" i="1"/>
  <c r="G2313" i="1"/>
  <c r="G2305" i="1"/>
  <c r="G2304" i="1"/>
  <c r="G2303" i="1"/>
  <c r="G2335" i="1"/>
  <c r="G2312" i="1"/>
  <c r="G2309" i="1"/>
  <c r="G2326" i="1"/>
  <c r="G2336" i="1"/>
  <c r="G2330" i="1"/>
  <c r="G2321" i="1"/>
  <c r="G2308" i="1"/>
  <c r="G2307" i="1"/>
  <c r="G2306" i="1"/>
  <c r="G2310" i="1"/>
  <c r="G2342" i="1"/>
  <c r="G2344" i="1"/>
  <c r="G2343" i="1"/>
  <c r="G2347" i="1"/>
  <c r="G2348" i="1"/>
  <c r="G2345" i="1"/>
  <c r="G2346" i="1"/>
  <c r="G2349" i="1"/>
  <c r="G2352" i="1"/>
  <c r="G2351" i="1"/>
  <c r="G2350" i="1"/>
  <c r="G2353" i="1"/>
  <c r="G2355" i="1"/>
  <c r="G2354" i="1"/>
  <c r="G2356" i="1"/>
  <c r="G2357" i="1"/>
  <c r="G2360" i="1"/>
  <c r="G2359" i="1"/>
  <c r="G2358" i="1"/>
  <c r="G2361" i="1"/>
  <c r="G2363" i="1"/>
  <c r="G2362" i="1"/>
  <c r="G2364" i="1"/>
  <c r="G2366" i="1"/>
  <c r="G2365" i="1"/>
  <c r="G2368" i="1"/>
  <c r="G2370" i="1"/>
  <c r="G2369" i="1"/>
  <c r="G2367" i="1"/>
  <c r="G2373" i="1"/>
  <c r="G2372" i="1"/>
  <c r="G2371" i="1"/>
  <c r="G2375" i="1"/>
  <c r="G2374" i="1"/>
  <c r="G2376" i="1"/>
  <c r="G2380" i="1"/>
  <c r="G2379" i="1"/>
  <c r="G2381" i="1"/>
  <c r="G2377" i="1"/>
  <c r="G2378" i="1"/>
  <c r="G2384" i="1"/>
  <c r="G2383" i="1"/>
  <c r="G2382" i="1"/>
  <c r="G2386" i="1"/>
  <c r="G2387" i="1"/>
  <c r="G2385" i="1"/>
  <c r="G2388" i="1"/>
  <c r="G2389" i="1"/>
  <c r="G2390" i="1"/>
  <c r="G2391" i="1"/>
  <c r="G2393" i="1"/>
  <c r="G2394" i="1"/>
  <c r="G2392" i="1"/>
  <c r="G2396" i="1"/>
  <c r="G2395" i="1"/>
  <c r="G2397" i="1"/>
  <c r="G2398" i="1"/>
  <c r="G2399" i="1"/>
  <c r="G2401" i="1"/>
  <c r="G2403" i="1"/>
  <c r="G2402" i="1"/>
  <c r="G2400" i="1"/>
  <c r="G2404" i="1"/>
  <c r="G2405" i="1"/>
  <c r="G2409" i="1"/>
  <c r="G2407" i="1"/>
  <c r="G2406" i="1"/>
  <c r="G2410" i="1"/>
  <c r="G2408" i="1"/>
  <c r="G2413" i="1"/>
  <c r="G2412" i="1"/>
  <c r="G2411" i="1"/>
  <c r="G2414" i="1"/>
  <c r="G2417" i="1"/>
  <c r="G2416" i="1"/>
  <c r="G2415" i="1"/>
  <c r="G2418" i="1"/>
  <c r="G2419" i="1"/>
  <c r="G2420" i="1"/>
  <c r="G2421" i="1"/>
  <c r="G2422" i="1"/>
  <c r="G2423" i="1"/>
  <c r="G2425" i="1"/>
  <c r="G2424" i="1"/>
  <c r="G2426" i="1"/>
  <c r="G2427" i="1"/>
  <c r="G2428" i="1"/>
  <c r="G2429" i="1"/>
  <c r="G2432" i="1"/>
  <c r="G2431" i="1"/>
  <c r="G2433" i="1"/>
  <c r="G2434" i="1"/>
  <c r="G2430" i="1"/>
  <c r="G2435" i="1"/>
  <c r="G2436" i="1"/>
  <c r="G2437" i="1"/>
  <c r="G2438" i="1"/>
  <c r="G2440" i="1"/>
  <c r="G2439" i="1"/>
  <c r="G2441" i="1"/>
  <c r="G2442" i="1"/>
  <c r="G2443" i="1"/>
  <c r="G2449" i="1"/>
  <c r="G2447" i="1"/>
  <c r="G2445" i="1"/>
  <c r="G2446" i="1"/>
  <c r="G2448" i="1"/>
  <c r="G2444" i="1"/>
  <c r="G2450" i="1"/>
  <c r="G2451" i="1"/>
  <c r="G2453" i="1"/>
  <c r="G2454" i="1"/>
  <c r="G2452" i="1"/>
  <c r="G2456" i="1"/>
  <c r="G2455" i="1"/>
  <c r="G2458" i="1"/>
  <c r="G2457" i="1"/>
  <c r="G2461" i="1"/>
  <c r="G2459" i="1"/>
  <c r="G2460" i="1"/>
  <c r="G2463" i="1"/>
  <c r="G2462" i="1"/>
  <c r="G2464" i="1"/>
  <c r="G2467" i="1"/>
  <c r="G2466" i="1"/>
  <c r="G2465" i="1"/>
  <c r="G2468" i="1"/>
  <c r="G2470" i="1"/>
  <c r="G2471" i="1"/>
  <c r="G2469" i="1"/>
  <c r="G2473" i="1"/>
  <c r="G2474" i="1"/>
  <c r="G2472" i="1"/>
  <c r="G2476" i="1"/>
  <c r="G2475" i="1"/>
  <c r="G2477" i="1"/>
  <c r="G2478" i="1"/>
  <c r="G2481" i="1"/>
  <c r="G2479" i="1"/>
  <c r="G2480" i="1"/>
  <c r="G2483" i="1"/>
  <c r="G2482" i="1"/>
  <c r="G2484" i="1"/>
  <c r="G2486" i="1"/>
  <c r="G2485" i="1"/>
  <c r="G2489" i="1"/>
  <c r="G2487" i="1"/>
  <c r="G2488" i="1"/>
  <c r="G2490" i="1"/>
  <c r="G2491" i="1"/>
  <c r="G2494" i="1"/>
  <c r="G2495" i="1"/>
  <c r="G2493" i="1"/>
  <c r="G2492" i="1"/>
  <c r="G2496" i="1"/>
  <c r="G2497" i="1"/>
  <c r="G2501" i="1"/>
  <c r="G2500" i="1"/>
  <c r="G2499" i="1"/>
  <c r="G2498" i="1"/>
  <c r="G2504" i="1"/>
  <c r="G2505" i="1"/>
  <c r="G2502" i="1"/>
  <c r="G2503" i="1"/>
  <c r="G2506" i="1"/>
  <c r="G2507" i="1"/>
  <c r="G2508" i="1"/>
  <c r="G2509" i="1"/>
  <c r="G2510" i="1"/>
  <c r="G2512" i="1"/>
  <c r="G2511" i="1"/>
  <c r="G2513" i="1"/>
  <c r="G2514" i="1"/>
  <c r="G2515" i="1"/>
  <c r="G2516" i="1"/>
  <c r="G2517" i="1"/>
  <c r="G2518" i="1"/>
  <c r="G2524" i="1"/>
  <c r="G2525" i="1"/>
  <c r="G2523" i="1"/>
  <c r="G2521" i="1"/>
  <c r="G2519" i="1"/>
  <c r="G2520" i="1"/>
  <c r="G2522" i="1"/>
  <c r="G2529" i="1"/>
  <c r="G2527" i="1"/>
  <c r="G2526" i="1"/>
  <c r="G2530" i="1"/>
  <c r="G2528" i="1"/>
  <c r="G2531" i="1"/>
  <c r="G2532" i="1"/>
  <c r="G2533" i="1"/>
  <c r="G2534" i="1"/>
  <c r="G2536" i="1"/>
  <c r="G2535" i="1"/>
  <c r="G2537" i="1"/>
  <c r="G2538" i="1"/>
  <c r="G2539" i="1"/>
  <c r="G2541" i="1"/>
  <c r="G2540" i="1"/>
  <c r="G2542" i="1"/>
  <c r="G2543" i="1"/>
  <c r="G2545" i="1"/>
  <c r="G2546" i="1"/>
  <c r="G2544" i="1"/>
  <c r="G2547" i="1"/>
  <c r="G2549" i="1"/>
  <c r="G2548" i="1"/>
  <c r="G2550" i="1"/>
  <c r="G2552" i="1"/>
  <c r="G2551" i="1"/>
  <c r="G2557" i="1"/>
  <c r="G2555" i="1"/>
  <c r="G2558" i="1"/>
  <c r="G2553" i="1"/>
  <c r="G2556" i="1"/>
  <c r="G2554" i="1"/>
  <c r="G2559" i="1"/>
  <c r="G2561" i="1"/>
  <c r="G2560" i="1"/>
  <c r="G2564" i="1"/>
  <c r="G2562" i="1"/>
  <c r="G2563" i="1"/>
  <c r="G2567" i="1"/>
  <c r="G2566" i="1"/>
  <c r="G2565" i="1"/>
  <c r="G2569" i="1"/>
  <c r="G2568" i="1"/>
  <c r="G2570" i="1"/>
  <c r="G2571" i="1"/>
  <c r="G2572" i="1"/>
  <c r="G2574" i="1"/>
  <c r="G2573" i="1"/>
  <c r="G2577" i="1"/>
  <c r="G2575" i="1"/>
  <c r="G2576" i="1"/>
  <c r="G2578" i="1"/>
  <c r="G2579" i="1"/>
  <c r="G2580" i="1"/>
  <c r="G2581" i="1"/>
  <c r="G2585" i="1"/>
  <c r="G2582" i="1"/>
  <c r="G2583" i="1"/>
  <c r="G2584" i="1"/>
  <c r="G2586" i="1"/>
  <c r="G2588" i="1"/>
  <c r="G2591" i="1"/>
  <c r="G2587" i="1"/>
  <c r="G2589" i="1"/>
  <c r="G2590" i="1"/>
  <c r="G2592" i="1"/>
  <c r="G2593" i="1"/>
  <c r="G2596" i="1"/>
  <c r="G2595" i="1"/>
  <c r="G2594" i="1"/>
  <c r="G2597" i="1"/>
  <c r="G2599" i="1"/>
  <c r="G2598" i="1"/>
  <c r="G2600" i="1"/>
  <c r="G2601" i="1"/>
  <c r="G2603" i="1"/>
  <c r="G2602" i="1"/>
  <c r="G2605" i="1"/>
  <c r="G2604" i="1"/>
  <c r="G2607" i="1"/>
  <c r="G2606" i="1"/>
  <c r="G2615" i="1"/>
  <c r="G2616" i="1"/>
  <c r="G2619" i="1"/>
  <c r="G2618" i="1"/>
  <c r="G2617" i="1"/>
  <c r="G2614" i="1"/>
  <c r="G2613" i="1"/>
  <c r="G2612" i="1"/>
  <c r="G2611" i="1"/>
  <c r="G2610" i="1"/>
  <c r="G2609" i="1"/>
  <c r="G2608" i="1"/>
  <c r="G2621" i="1"/>
  <c r="G2623" i="1"/>
  <c r="G2622" i="1"/>
  <c r="G2620" i="1"/>
  <c r="G2625" i="1"/>
  <c r="G2624" i="1"/>
  <c r="G2626" i="1"/>
  <c r="G2627" i="1"/>
  <c r="G2628" i="1"/>
  <c r="G2629" i="1"/>
  <c r="G2630" i="1"/>
  <c r="G2631" i="1"/>
  <c r="G2632" i="1"/>
  <c r="G2636" i="1"/>
  <c r="G2634" i="1"/>
  <c r="G2635" i="1"/>
  <c r="G2633" i="1"/>
  <c r="G2647" i="1"/>
  <c r="G2645" i="1"/>
  <c r="G2644" i="1"/>
  <c r="G2642" i="1"/>
  <c r="G2641" i="1"/>
  <c r="G2640" i="1"/>
  <c r="G2639" i="1"/>
  <c r="G2648" i="1"/>
  <c r="G2637" i="1"/>
  <c r="G2638" i="1"/>
  <c r="G2646" i="1"/>
  <c r="G2643" i="1"/>
  <c r="G2650" i="1"/>
  <c r="G2652" i="1"/>
  <c r="G2651" i="1"/>
  <c r="G2649" i="1"/>
  <c r="G2664" i="1"/>
  <c r="G2658" i="1"/>
  <c r="G2654" i="1"/>
  <c r="G2666" i="1"/>
  <c r="G2661" i="1"/>
  <c r="G2665" i="1"/>
  <c r="G2653" i="1"/>
  <c r="G2667" i="1"/>
  <c r="G2655" i="1"/>
  <c r="G2663" i="1"/>
  <c r="G2662" i="1"/>
  <c r="G2660" i="1"/>
  <c r="G2659" i="1"/>
  <c r="G2657" i="1"/>
  <c r="G2656" i="1"/>
  <c r="G2670" i="1"/>
  <c r="G2669" i="1"/>
  <c r="G2668" i="1"/>
  <c r="G2671" i="1"/>
  <c r="G2674" i="1"/>
  <c r="G2672" i="1"/>
  <c r="G2673" i="1"/>
  <c r="G2683" i="1"/>
  <c r="G2676" i="1"/>
  <c r="G2679" i="1"/>
  <c r="G2684" i="1"/>
  <c r="G2681" i="1"/>
  <c r="G2678" i="1"/>
  <c r="G2675" i="1"/>
  <c r="G2680" i="1"/>
  <c r="G2682" i="1"/>
  <c r="G2677" i="1"/>
  <c r="G2690" i="1"/>
  <c r="G2685" i="1"/>
  <c r="G2689" i="1"/>
  <c r="G2687" i="1"/>
  <c r="G2686" i="1"/>
  <c r="G2688" i="1"/>
  <c r="G2691" i="1"/>
  <c r="G2697" i="1"/>
  <c r="G2693" i="1"/>
  <c r="G2692" i="1"/>
  <c r="G2699" i="1"/>
  <c r="G2698" i="1"/>
  <c r="G2695" i="1"/>
  <c r="G2700" i="1"/>
  <c r="G2696" i="1"/>
  <c r="G2694" i="1"/>
  <c r="G2703" i="1"/>
  <c r="G2705" i="1"/>
  <c r="G2704" i="1"/>
  <c r="G2701" i="1"/>
  <c r="G2702" i="1"/>
  <c r="G2706" i="1"/>
  <c r="G2707" i="1"/>
  <c r="G2709" i="1"/>
  <c r="G2708" i="1"/>
  <c r="G2711" i="1"/>
  <c r="G2710" i="1"/>
  <c r="G2715" i="1"/>
  <c r="G2712" i="1"/>
  <c r="G2713" i="1"/>
  <c r="G2714" i="1"/>
  <c r="G2716" i="1"/>
  <c r="G2718" i="1"/>
  <c r="G2717" i="1"/>
  <c r="G2719" i="1"/>
  <c r="G2720" i="1"/>
  <c r="G2722" i="1"/>
  <c r="G2721" i="1"/>
  <c r="G2724" i="1"/>
  <c r="G2727" i="1"/>
  <c r="G2726" i="1"/>
  <c r="G2725" i="1"/>
  <c r="G2728" i="1"/>
  <c r="G2730" i="1"/>
  <c r="G2731" i="1"/>
  <c r="G2733" i="1"/>
  <c r="G2732" i="1"/>
  <c r="G2729" i="1"/>
  <c r="G2734" i="1"/>
  <c r="G2735" i="1"/>
  <c r="G2737" i="1"/>
  <c r="G2738" i="1"/>
  <c r="G2736" i="1"/>
  <c r="G2739" i="1"/>
  <c r="G2740" i="1"/>
  <c r="G2743" i="1"/>
  <c r="G2744" i="1"/>
  <c r="G2742" i="1"/>
  <c r="G2741" i="1"/>
  <c r="G2745" i="1"/>
  <c r="G2748" i="1"/>
  <c r="G2746" i="1"/>
  <c r="G2747" i="1"/>
  <c r="G2750" i="1"/>
  <c r="G2749" i="1"/>
  <c r="G2751" i="1"/>
  <c r="G2753" i="1"/>
  <c r="G2754" i="1"/>
  <c r="G2752" i="1"/>
  <c r="G2758" i="1"/>
  <c r="G2755" i="1"/>
  <c r="G2757" i="1"/>
  <c r="G2756" i="1"/>
  <c r="G2759" i="1"/>
  <c r="G2760" i="1"/>
  <c r="G2761" i="1"/>
  <c r="G2762" i="1"/>
  <c r="G2763" i="1"/>
  <c r="G2765" i="1"/>
  <c r="G2766" i="1"/>
  <c r="G2764" i="1"/>
  <c r="G2767" i="1"/>
  <c r="G2768" i="1"/>
  <c r="G2769" i="1"/>
  <c r="G2770" i="1"/>
  <c r="G2771" i="1"/>
  <c r="G2772" i="1"/>
  <c r="G2773" i="1"/>
  <c r="G2774" i="1"/>
  <c r="G2775" i="1"/>
  <c r="G2776" i="1"/>
  <c r="G2779" i="1"/>
  <c r="G2777" i="1"/>
  <c r="G2778" i="1"/>
  <c r="G2780" i="1"/>
  <c r="G2781" i="1"/>
  <c r="G2782" i="1"/>
  <c r="G2785" i="1"/>
  <c r="G2783" i="1"/>
  <c r="G2784" i="1"/>
  <c r="G2786" i="1"/>
  <c r="G2787" i="1"/>
  <c r="G2790" i="1"/>
  <c r="G2788" i="1"/>
  <c r="G2789" i="1"/>
  <c r="G2791" i="1"/>
  <c r="G2792" i="1"/>
  <c r="G2793" i="1"/>
  <c r="G2794" i="1"/>
  <c r="G2795" i="1"/>
  <c r="G2796" i="1"/>
  <c r="G2797" i="1"/>
  <c r="G2800" i="1"/>
  <c r="G2799" i="1"/>
  <c r="G2798" i="1"/>
  <c r="G2801" i="1"/>
  <c r="G2802" i="1"/>
  <c r="G2803" i="1"/>
  <c r="G2805" i="1"/>
  <c r="G2804" i="1"/>
  <c r="G2807" i="1"/>
  <c r="G2806" i="1"/>
  <c r="G2809" i="1"/>
  <c r="G2810" i="1"/>
  <c r="G2808" i="1"/>
  <c r="G2811" i="1"/>
  <c r="G2812" i="1"/>
  <c r="G2813" i="1"/>
  <c r="G2814" i="1"/>
  <c r="G2818" i="1"/>
  <c r="G2816" i="1"/>
  <c r="G2815" i="1"/>
  <c r="G2817" i="1"/>
  <c r="G2819" i="1"/>
  <c r="G2821" i="1"/>
  <c r="G2820" i="1"/>
  <c r="G2826" i="1"/>
  <c r="G2827" i="1"/>
  <c r="G2825" i="1"/>
  <c r="G2823" i="1"/>
  <c r="G2824" i="1"/>
  <c r="G2822" i="1"/>
  <c r="G2828" i="1"/>
  <c r="G2830" i="1"/>
  <c r="G2831" i="1"/>
  <c r="G2829" i="1"/>
  <c r="G2832" i="1"/>
  <c r="G2834" i="1"/>
  <c r="G2835" i="1"/>
  <c r="G2836" i="1"/>
  <c r="G2833" i="1"/>
  <c r="G2837" i="1"/>
  <c r="G2839" i="1"/>
  <c r="G2838" i="1"/>
  <c r="G2844" i="1"/>
  <c r="G2841" i="1"/>
  <c r="G2843" i="1"/>
  <c r="G2842" i="1"/>
  <c r="G2845" i="1"/>
  <c r="G2840" i="1"/>
  <c r="G2847" i="1"/>
  <c r="G2846" i="1"/>
  <c r="G2849" i="1"/>
  <c r="G2848" i="1"/>
  <c r="G2850" i="1"/>
  <c r="G2851" i="1"/>
  <c r="G2852" i="1"/>
  <c r="G2853" i="1"/>
  <c r="G2857" i="1"/>
  <c r="G2855" i="1"/>
  <c r="G2858" i="1"/>
  <c r="G2856" i="1"/>
  <c r="G2854" i="1"/>
  <c r="G2860" i="1"/>
  <c r="G2859" i="1"/>
  <c r="G2862" i="1"/>
  <c r="G2863" i="1"/>
  <c r="G2861" i="1"/>
  <c r="G2866" i="1"/>
  <c r="G2865" i="1"/>
  <c r="G2867" i="1"/>
  <c r="G2868" i="1"/>
  <c r="G2864" i="1"/>
  <c r="G2869" i="1"/>
  <c r="G2870" i="1"/>
  <c r="G2873" i="1"/>
  <c r="G2872" i="1"/>
  <c r="G2871" i="1"/>
  <c r="G2874" i="1"/>
  <c r="G2879" i="1"/>
  <c r="G2876" i="1"/>
  <c r="G2875" i="1"/>
  <c r="G2878" i="1"/>
  <c r="G2880" i="1"/>
  <c r="G2877" i="1"/>
  <c r="G2882" i="1"/>
  <c r="G2884" i="1"/>
  <c r="G2881" i="1"/>
  <c r="G2883" i="1"/>
  <c r="G2885" i="1"/>
  <c r="G2887" i="1"/>
  <c r="G2886" i="1"/>
  <c r="G2888" i="1"/>
  <c r="G2889" i="1"/>
  <c r="G2890" i="1"/>
  <c r="G2892" i="1"/>
  <c r="G2891" i="1"/>
  <c r="G2893" i="1"/>
  <c r="G2897" i="1"/>
  <c r="G2895" i="1"/>
  <c r="G2894" i="1"/>
  <c r="G2896" i="1"/>
  <c r="G2899" i="1"/>
  <c r="G2898" i="1"/>
  <c r="G2901" i="1"/>
  <c r="G2900" i="1"/>
  <c r="G2903" i="1"/>
  <c r="G2904" i="1"/>
  <c r="G2902" i="1"/>
  <c r="G2905" i="1"/>
  <c r="G2906" i="1"/>
  <c r="G2908" i="1"/>
  <c r="G2909" i="1"/>
  <c r="G2907" i="1"/>
  <c r="G2910" i="1"/>
  <c r="G2912" i="1"/>
  <c r="G2911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31" i="1"/>
  <c r="G2929" i="1"/>
  <c r="G2928" i="1"/>
  <c r="G2930" i="1"/>
  <c r="G2932" i="1"/>
  <c r="G2933" i="1"/>
  <c r="G2934" i="1"/>
  <c r="G2936" i="1"/>
  <c r="G2935" i="1"/>
  <c r="G2939" i="1"/>
  <c r="G2937" i="1"/>
  <c r="G2938" i="1"/>
  <c r="G2941" i="1"/>
  <c r="G2942" i="1"/>
  <c r="G2940" i="1"/>
  <c r="G2943" i="1"/>
  <c r="G2945" i="1"/>
  <c r="G2944" i="1"/>
  <c r="G2946" i="1"/>
  <c r="G2947" i="1"/>
  <c r="G2948" i="1"/>
  <c r="G2949" i="1"/>
  <c r="G2950" i="1"/>
  <c r="G2951" i="1"/>
  <c r="G2953" i="1"/>
  <c r="G2952" i="1"/>
  <c r="G2954" i="1"/>
  <c r="G2955" i="1"/>
  <c r="G2956" i="1"/>
  <c r="G2957" i="1"/>
  <c r="G2959" i="1"/>
  <c r="G2958" i="1"/>
  <c r="G2961" i="1"/>
  <c r="G2960" i="1"/>
  <c r="G2962" i="1"/>
  <c r="G2965" i="1"/>
  <c r="G2964" i="1"/>
  <c r="G2963" i="1"/>
  <c r="G2966" i="1"/>
  <c r="G2969" i="1"/>
  <c r="G2967" i="1"/>
  <c r="G2968" i="1"/>
  <c r="G2970" i="1"/>
  <c r="G2976" i="1"/>
  <c r="G2971" i="1"/>
  <c r="G2972" i="1"/>
  <c r="G2973" i="1"/>
  <c r="G2975" i="1"/>
  <c r="G2974" i="1"/>
  <c r="G2980" i="1"/>
  <c r="G2983" i="1"/>
  <c r="G2981" i="1"/>
  <c r="G2978" i="1"/>
  <c r="G2977" i="1"/>
  <c r="G2979" i="1"/>
  <c r="G2982" i="1"/>
  <c r="G2989" i="1"/>
  <c r="G2988" i="1"/>
  <c r="G2987" i="1"/>
  <c r="G2986" i="1"/>
  <c r="G2984" i="1"/>
  <c r="G2985" i="1"/>
  <c r="G2990" i="1"/>
  <c r="G2991" i="1"/>
  <c r="G2993" i="1"/>
  <c r="G2992" i="1"/>
  <c r="G2995" i="1"/>
  <c r="G2994" i="1"/>
  <c r="G2997" i="1"/>
  <c r="G2996" i="1"/>
  <c r="G2998" i="1"/>
  <c r="G2999" i="1"/>
  <c r="G3001" i="1"/>
  <c r="G3000" i="1"/>
  <c r="G3003" i="1"/>
  <c r="G3002" i="1"/>
  <c r="G3008" i="1"/>
  <c r="G3004" i="1"/>
  <c r="G3007" i="1"/>
  <c r="G3006" i="1"/>
  <c r="G3005" i="1"/>
  <c r="G3010" i="1"/>
  <c r="G3009" i="1"/>
  <c r="G3012" i="1"/>
  <c r="G3011" i="1"/>
  <c r="G3013" i="1"/>
  <c r="G3014" i="1"/>
  <c r="G3015" i="1"/>
  <c r="G3017" i="1"/>
  <c r="G3016" i="1"/>
  <c r="G3018" i="1"/>
  <c r="G3021" i="1"/>
  <c r="G3020" i="1"/>
  <c r="G3019" i="1"/>
  <c r="G3022" i="1"/>
  <c r="G3023" i="1"/>
  <c r="G3024" i="1"/>
  <c r="G3026" i="1"/>
  <c r="G3025" i="1"/>
  <c r="G3027" i="1"/>
  <c r="G3028" i="1"/>
  <c r="G3030" i="1"/>
  <c r="G3029" i="1"/>
  <c r="G3032" i="1"/>
  <c r="G3031" i="1"/>
  <c r="G3033" i="1"/>
  <c r="G3034" i="1"/>
  <c r="G3035" i="1"/>
  <c r="G3036" i="1"/>
  <c r="G3037" i="1"/>
  <c r="G3040" i="1"/>
  <c r="G3041" i="1"/>
  <c r="G3039" i="1"/>
  <c r="G3038" i="1"/>
  <c r="G3042" i="1"/>
  <c r="G3043" i="1"/>
  <c r="G3045" i="1"/>
  <c r="G3044" i="1"/>
  <c r="G3046" i="1"/>
  <c r="G3047" i="1"/>
  <c r="G3049" i="1"/>
  <c r="G3048" i="1"/>
  <c r="G3050" i="1"/>
  <c r="G3051" i="1"/>
  <c r="G3053" i="1"/>
  <c r="G3052" i="1"/>
  <c r="G3054" i="1"/>
  <c r="G3055" i="1"/>
  <c r="G3056" i="1"/>
  <c r="G3057" i="1"/>
  <c r="G3058" i="1"/>
  <c r="G3062" i="1"/>
  <c r="G3060" i="1"/>
  <c r="G3061" i="1"/>
  <c r="G3059" i="1"/>
  <c r="G3063" i="1"/>
  <c r="G3064" i="1"/>
  <c r="G3068" i="1"/>
  <c r="G3066" i="1"/>
  <c r="G3067" i="1"/>
  <c r="G3065" i="1"/>
  <c r="G3070" i="1"/>
  <c r="G3073" i="1"/>
  <c r="G3071" i="1"/>
  <c r="G3069" i="1"/>
  <c r="G3072" i="1"/>
  <c r="G3075" i="1"/>
  <c r="G3074" i="1"/>
  <c r="G3076" i="1"/>
  <c r="G3079" i="1"/>
  <c r="G3077" i="1"/>
  <c r="G3078" i="1"/>
  <c r="G3081" i="1"/>
  <c r="G3082" i="1"/>
  <c r="G3080" i="1"/>
  <c r="G3084" i="1"/>
  <c r="G3083" i="1"/>
  <c r="G3085" i="1"/>
  <c r="G3086" i="1"/>
  <c r="G3089" i="1"/>
  <c r="G3087" i="1"/>
  <c r="G3088" i="1"/>
  <c r="G3091" i="1"/>
  <c r="G3090" i="1"/>
  <c r="G3094" i="1"/>
  <c r="G3093" i="1"/>
  <c r="G3092" i="1"/>
  <c r="G3097" i="1"/>
  <c r="G3095" i="1"/>
  <c r="G3096" i="1"/>
  <c r="G3098" i="1"/>
  <c r="G3099" i="1"/>
  <c r="G3101" i="1"/>
  <c r="G3100" i="1"/>
  <c r="G3104" i="1"/>
  <c r="G3102" i="1"/>
  <c r="G3103" i="1"/>
  <c r="G3105" i="1"/>
  <c r="G3106" i="1"/>
  <c r="G3108" i="1"/>
  <c r="G3107" i="1"/>
  <c r="G3109" i="1"/>
  <c r="G3110" i="1"/>
  <c r="G3111" i="1"/>
  <c r="G3112" i="1"/>
  <c r="G3119" i="1"/>
  <c r="G3118" i="1"/>
  <c r="G3121" i="1"/>
  <c r="G3120" i="1"/>
  <c r="G3117" i="1"/>
  <c r="G3115" i="1"/>
  <c r="G3116" i="1"/>
  <c r="G3114" i="1"/>
  <c r="G3113" i="1"/>
  <c r="G3125" i="1"/>
  <c r="G3123" i="1"/>
  <c r="G3124" i="1"/>
  <c r="G3122" i="1"/>
  <c r="G3126" i="1"/>
  <c r="G3130" i="1"/>
  <c r="G3129" i="1"/>
  <c r="G3128" i="1"/>
  <c r="G3131" i="1"/>
  <c r="G3127" i="1"/>
  <c r="G3132" i="1"/>
  <c r="G3133" i="1"/>
  <c r="G3134" i="1"/>
  <c r="G3137" i="1"/>
  <c r="G3136" i="1"/>
  <c r="G3135" i="1"/>
  <c r="G3140" i="1"/>
  <c r="G3138" i="1"/>
  <c r="G3139" i="1"/>
  <c r="G3141" i="1"/>
  <c r="G3142" i="1"/>
  <c r="G3143" i="1"/>
  <c r="G3145" i="1"/>
  <c r="G3146" i="1"/>
  <c r="G3144" i="1"/>
  <c r="G3149" i="1"/>
  <c r="G3148" i="1"/>
  <c r="G3147" i="1"/>
  <c r="G3150" i="1"/>
  <c r="G3151" i="1"/>
  <c r="G3153" i="1"/>
  <c r="G3152" i="1"/>
  <c r="G3155" i="1"/>
  <c r="G3156" i="1"/>
  <c r="G3154" i="1"/>
  <c r="G3157" i="1"/>
  <c r="G3158" i="1"/>
  <c r="G3160" i="1"/>
  <c r="G3159" i="1"/>
  <c r="G3166" i="1"/>
  <c r="G3164" i="1"/>
  <c r="G3161" i="1"/>
  <c r="G3165" i="1"/>
  <c r="G3162" i="1"/>
  <c r="G3163" i="1"/>
  <c r="G3168" i="1"/>
  <c r="G3167" i="1"/>
  <c r="G3170" i="1"/>
  <c r="G3169" i="1"/>
  <c r="G3171" i="1"/>
  <c r="G3173" i="1"/>
  <c r="G3172" i="1"/>
  <c r="G3174" i="1"/>
  <c r="G3175" i="1"/>
  <c r="G3177" i="1"/>
  <c r="G3176" i="1"/>
  <c r="G3180" i="1"/>
  <c r="G3179" i="1"/>
  <c r="G3178" i="1"/>
  <c r="G3185" i="1"/>
  <c r="G3182" i="1"/>
  <c r="G3181" i="1"/>
  <c r="G3184" i="1"/>
  <c r="G3183" i="1"/>
  <c r="G3188" i="1"/>
  <c r="G3186" i="1"/>
  <c r="G3187" i="1"/>
  <c r="G3191" i="1"/>
  <c r="G3189" i="1"/>
  <c r="G3190" i="1"/>
  <c r="G3192" i="1"/>
  <c r="G3193" i="1"/>
  <c r="G3195" i="1"/>
  <c r="G3194" i="1"/>
  <c r="G3196" i="1"/>
  <c r="G3197" i="1"/>
  <c r="G3198" i="1"/>
  <c r="G3199" i="1"/>
  <c r="G3201" i="1"/>
  <c r="G3200" i="1"/>
  <c r="G3203" i="1"/>
  <c r="G3202" i="1"/>
  <c r="G3205" i="1"/>
  <c r="G3204" i="1"/>
  <c r="G3206" i="1"/>
  <c r="G3207" i="1"/>
  <c r="G3208" i="1"/>
  <c r="G3210" i="1"/>
  <c r="G3209" i="1"/>
  <c r="G3212" i="1"/>
  <c r="G3211" i="1"/>
  <c r="G3213" i="1"/>
  <c r="G3214" i="1"/>
  <c r="G3217" i="1"/>
  <c r="G3216" i="1"/>
  <c r="G3215" i="1"/>
  <c r="G3218" i="1"/>
  <c r="G3220" i="1"/>
  <c r="G3219" i="1"/>
  <c r="G3222" i="1"/>
  <c r="G3221" i="1"/>
  <c r="G3225" i="1"/>
  <c r="G3226" i="1"/>
  <c r="G3224" i="1"/>
  <c r="G3223" i="1"/>
  <c r="G3228" i="1"/>
  <c r="G3227" i="1"/>
  <c r="G3230" i="1"/>
  <c r="G3229" i="1"/>
  <c r="G3233" i="1"/>
  <c r="G3232" i="1"/>
  <c r="G3231" i="1"/>
  <c r="G3237" i="1"/>
  <c r="G3238" i="1"/>
  <c r="G3235" i="1"/>
  <c r="G3234" i="1"/>
  <c r="G3236" i="1"/>
  <c r="G3243" i="1"/>
  <c r="G3239" i="1"/>
  <c r="G3240" i="1"/>
  <c r="G3242" i="1"/>
  <c r="G3241" i="1"/>
  <c r="G3244" i="1"/>
  <c r="G3246" i="1"/>
  <c r="G3247" i="1"/>
  <c r="G3251" i="1"/>
  <c r="G3249" i="1"/>
  <c r="G3250" i="1"/>
  <c r="G3254" i="1"/>
  <c r="G3252" i="1"/>
  <c r="G3255" i="1"/>
  <c r="G3253" i="1"/>
  <c r="G3257" i="1"/>
  <c r="G3256" i="1"/>
  <c r="G3258" i="1"/>
  <c r="G3259" i="1"/>
  <c r="G3260" i="1"/>
  <c r="G3262" i="1"/>
  <c r="G3261" i="1"/>
  <c r="G3263" i="1"/>
  <c r="G3264" i="1"/>
  <c r="G3265" i="1"/>
  <c r="G3266" i="1"/>
  <c r="G3267" i="1"/>
  <c r="G3268" i="1"/>
  <c r="G3269" i="1"/>
  <c r="G3270" i="1"/>
  <c r="G3272" i="1"/>
  <c r="G3271" i="1"/>
  <c r="G3273" i="1"/>
  <c r="G3275" i="1"/>
  <c r="G3274" i="1"/>
  <c r="G3276" i="1"/>
  <c r="G3277" i="1"/>
  <c r="G3278" i="1"/>
  <c r="G3279" i="1"/>
  <c r="G3280" i="1"/>
  <c r="G3281" i="1"/>
  <c r="G3282" i="1"/>
  <c r="G3283" i="1"/>
  <c r="G3284" i="1"/>
  <c r="G3285" i="1"/>
  <c r="G3288" i="1"/>
  <c r="G3286" i="1"/>
  <c r="G3287" i="1"/>
  <c r="G3289" i="1"/>
  <c r="G3291" i="1"/>
  <c r="G3290" i="1"/>
  <c r="G3292" i="1"/>
  <c r="G3293" i="1"/>
  <c r="G3294" i="1"/>
  <c r="G3296" i="1"/>
  <c r="G3295" i="1"/>
  <c r="G3297" i="1"/>
  <c r="G3299" i="1"/>
  <c r="G3298" i="1"/>
  <c r="G3300" i="1"/>
  <c r="G3303" i="1"/>
  <c r="G3301" i="1"/>
  <c r="G3304" i="1"/>
  <c r="G3302" i="1"/>
  <c r="G3305" i="1"/>
  <c r="G3306" i="1"/>
  <c r="G3308" i="1"/>
  <c r="G3307" i="1"/>
  <c r="G3309" i="1"/>
  <c r="G3310" i="1"/>
  <c r="G3311" i="1"/>
  <c r="G3314" i="1"/>
  <c r="G3312" i="1"/>
  <c r="G3313" i="1"/>
  <c r="G3316" i="1"/>
  <c r="G3315" i="1"/>
  <c r="G3317" i="1"/>
  <c r="G3318" i="1"/>
  <c r="G3319" i="1"/>
  <c r="G3320" i="1"/>
  <c r="G3321" i="1"/>
  <c r="G3322" i="1"/>
  <c r="G3323" i="1"/>
  <c r="G3324" i="1"/>
  <c r="G3325" i="1"/>
  <c r="G3326" i="1"/>
  <c r="G3327" i="1"/>
  <c r="G3329" i="1"/>
  <c r="G3328" i="1"/>
  <c r="G3330" i="1"/>
  <c r="G3332" i="1"/>
  <c r="G3331" i="1"/>
  <c r="G3333" i="1"/>
  <c r="G3334" i="1"/>
  <c r="G3336" i="1"/>
  <c r="G3335" i="1"/>
  <c r="G3337" i="1"/>
  <c r="G3338" i="1"/>
  <c r="G3339" i="1"/>
  <c r="G3340" i="1"/>
  <c r="G3341" i="1"/>
  <c r="G3343" i="1"/>
  <c r="G3342" i="1"/>
  <c r="G3344" i="1"/>
  <c r="G3345" i="1"/>
  <c r="G3346" i="1"/>
  <c r="G3347" i="1"/>
  <c r="G3348" i="1"/>
  <c r="G3349" i="1"/>
  <c r="G3350" i="1"/>
  <c r="G3353" i="1"/>
  <c r="G3354" i="1"/>
  <c r="G3352" i="1"/>
  <c r="G3351" i="1"/>
  <c r="G3356" i="1"/>
  <c r="G3357" i="1"/>
  <c r="G3355" i="1"/>
  <c r="G3359" i="1"/>
  <c r="G3361" i="1"/>
  <c r="G3360" i="1"/>
  <c r="G3358" i="1"/>
  <c r="G3362" i="1"/>
  <c r="G3365" i="1"/>
  <c r="G3363" i="1"/>
  <c r="G3364" i="1"/>
  <c r="G3366" i="1"/>
  <c r="G3369" i="1"/>
  <c r="G3367" i="1"/>
  <c r="G3368" i="1"/>
  <c r="G3371" i="1"/>
  <c r="G3370" i="1"/>
  <c r="G3374" i="1"/>
  <c r="G3379" i="1"/>
  <c r="G3375" i="1"/>
  <c r="G3376" i="1"/>
  <c r="G3377" i="1"/>
  <c r="G3372" i="1"/>
  <c r="G3373" i="1"/>
  <c r="G3378" i="1"/>
  <c r="G3380" i="1"/>
  <c r="G3383" i="1"/>
  <c r="G3381" i="1"/>
  <c r="G3382" i="1"/>
  <c r="G3384" i="1"/>
  <c r="G3385" i="1"/>
  <c r="G3386" i="1"/>
  <c r="G3387" i="1"/>
  <c r="G3388" i="1"/>
  <c r="G3390" i="1"/>
  <c r="G3389" i="1"/>
  <c r="G3391" i="1"/>
  <c r="G3392" i="1"/>
  <c r="G3393" i="1"/>
  <c r="G3394" i="1"/>
  <c r="G3395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2" i="1"/>
  <c r="G3411" i="1"/>
  <c r="G3413" i="1"/>
  <c r="G3414" i="1"/>
  <c r="G3415" i="1"/>
  <c r="G3416" i="1"/>
  <c r="G3417" i="1"/>
  <c r="G3418" i="1"/>
  <c r="G3420" i="1"/>
  <c r="G3419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4" i="1"/>
  <c r="G3433" i="1"/>
  <c r="G3435" i="1"/>
  <c r="G3436" i="1"/>
  <c r="G3437" i="1"/>
  <c r="G3438" i="1"/>
  <c r="G3439" i="1"/>
  <c r="G3442" i="1"/>
  <c r="G3441" i="1"/>
  <c r="G3443" i="1"/>
  <c r="G3444" i="1"/>
  <c r="G3445" i="1"/>
  <c r="G3446" i="1"/>
  <c r="G3447" i="1"/>
  <c r="G3448" i="1"/>
  <c r="G3449" i="1"/>
  <c r="G3450" i="1"/>
  <c r="G3451" i="1"/>
  <c r="G3452" i="1"/>
  <c r="G3455" i="1"/>
  <c r="G3454" i="1"/>
  <c r="G3453" i="1"/>
  <c r="G3456" i="1"/>
  <c r="G3457" i="1"/>
  <c r="G3458" i="1"/>
  <c r="G3459" i="1"/>
  <c r="G3460" i="1"/>
  <c r="G3461" i="1"/>
  <c r="G3462" i="1"/>
  <c r="G3463" i="1"/>
  <c r="G3464" i="1"/>
  <c r="G3465" i="1"/>
  <c r="G3467" i="1"/>
  <c r="G3468" i="1"/>
  <c r="G3469" i="1"/>
  <c r="G3" i="1"/>
  <c r="H3" i="1"/>
  <c r="U371" i="1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Mass Effect 3 MP Platinum Solos.xlsx!TableClass" type="102" refreshedVersion="6" minRefreshableVersion="5">
    <extLst>
      <ext xmlns:x15="http://schemas.microsoft.com/office/spreadsheetml/2010/11/main" uri="{DE250136-89BD-433C-8126-D09CA5730AF9}">
        <x15:connection id="TableClass">
          <x15:rangePr sourceName="_xlcn.WorksheetConnection_MassEffect3MPPlatinumSolos.xlsxTableClass1"/>
        </x15:connection>
      </ext>
    </extLst>
  </connection>
  <connection id="3" xr16:uid="{00000000-0015-0000-FFFF-FFFF02000000}" name="WorksheetConnection_Mass Effect 3 MP Platinum Solos.xlsx!TableDLC" type="102" refreshedVersion="6" minRefreshableVersion="5">
    <extLst>
      <ext xmlns:x15="http://schemas.microsoft.com/office/spreadsheetml/2010/11/main" uri="{DE250136-89BD-433C-8126-D09CA5730AF9}">
        <x15:connection id="TableDLC">
          <x15:rangePr sourceName="_xlcn.WorksheetConnection_MassEffect3MPPlatinumSolos.xlsxTableDLC1"/>
        </x15:connection>
      </ext>
    </extLst>
  </connection>
  <connection id="4" xr16:uid="{00000000-0015-0000-FFFF-FFFF03000000}" name="WorksheetConnection_Mass Effect 3 MP Platinum Solos.xlsx!TableEnemy" type="102" refreshedVersion="6" minRefreshableVersion="5">
    <extLst>
      <ext xmlns:x15="http://schemas.microsoft.com/office/spreadsheetml/2010/11/main" uri="{DE250136-89BD-433C-8126-D09CA5730AF9}">
        <x15:connection id="TableEnemy">
          <x15:rangePr sourceName="_xlcn.WorksheetConnection_MassEffect3MPPlatinumSolos.xlsxTableEnemy1"/>
        </x15:connection>
      </ext>
    </extLst>
  </connection>
  <connection id="5" xr16:uid="{00000000-0015-0000-FFFF-FFFF04000000}" name="WorksheetConnection_Mass Effect 3 MP Platinum Solos.xlsx!TableKit" type="102" refreshedVersion="6" minRefreshableVersion="5">
    <extLst>
      <ext xmlns:x15="http://schemas.microsoft.com/office/spreadsheetml/2010/11/main" uri="{DE250136-89BD-433C-8126-D09CA5730AF9}">
        <x15:connection id="TableKit">
          <x15:rangePr sourceName="_xlcn.WorksheetConnection_MassEffect3MPPlatinumSolos.xlsxTableKit1"/>
        </x15:connection>
      </ext>
    </extLst>
  </connection>
  <connection id="6" xr16:uid="{00000000-0015-0000-FFFF-FFFF05000000}" name="WorksheetConnection_Mass Effect 3 MP Platinum Solos.xlsx!TableMap" type="102" refreshedVersion="6" minRefreshableVersion="5">
    <extLst>
      <ext xmlns:x15="http://schemas.microsoft.com/office/spreadsheetml/2010/11/main" uri="{DE250136-89BD-433C-8126-D09CA5730AF9}">
        <x15:connection id="TableMap">
          <x15:rangePr sourceName="_xlcn.WorksheetConnection_MassEffect3MPPlatinumSolos.xlsxTableMap1"/>
        </x15:connection>
      </ext>
    </extLst>
  </connection>
  <connection id="7" xr16:uid="{00000000-0015-0000-FFFF-FFFF06000000}" name="WorksheetConnection_Mass Effect 3 MP Platinum Solos.xlsx!TablePlatform" type="102" refreshedVersion="6" minRefreshableVersion="5">
    <extLst>
      <ext xmlns:x15="http://schemas.microsoft.com/office/spreadsheetml/2010/11/main" uri="{DE250136-89BD-433C-8126-D09CA5730AF9}">
        <x15:connection id="TablePlatform">
          <x15:rangePr sourceName="_xlcn.WorksheetConnection_MassEffect3MPPlatinumSolos.xlsxTablePlatform1"/>
        </x15:connection>
      </ext>
    </extLst>
  </connection>
  <connection id="8" xr16:uid="{00000000-0015-0000-FFFF-FFFF07000000}" name="WorksheetConnection_Mass Effect 3 MP Platinum Solos.xlsx!TableSolo" type="102" refreshedVersion="6" minRefreshableVersion="5">
    <extLst>
      <ext xmlns:x15="http://schemas.microsoft.com/office/spreadsheetml/2010/11/main" uri="{DE250136-89BD-433C-8126-D09CA5730AF9}">
        <x15:connection id="TableSolo">
          <x15:rangePr sourceName="_xlcn.WorksheetConnection_MassEffect3MPPlatinumSolos.xlsxTableSolo1"/>
        </x15:connection>
      </ext>
    </extLst>
  </connection>
  <connection id="9" xr16:uid="{00000000-0015-0000-FFFF-FFFF08000000}" name="WorksheetConnection_Mass Effect 3 MP Platinum Solos.xlsx!TableSpecial" type="102" refreshedVersion="6" minRefreshableVersion="5">
    <extLst>
      <ext xmlns:x15="http://schemas.microsoft.com/office/spreadsheetml/2010/11/main" uri="{DE250136-89BD-433C-8126-D09CA5730AF9}">
        <x15:connection id="TableSpecial">
          <x15:rangePr sourceName="_xlcn.WorksheetConnection_MassEffect3MPPlatinumSolos.xlsxTableSpecial1"/>
        </x15:connection>
      </ext>
    </extLst>
  </connection>
  <connection id="10" xr16:uid="{00000000-0015-0000-FFFF-FFFF09000000}" name="WorksheetConnection_Mass Effect 3 MP Platinum Solos.xlsx!TableSpecies" type="102" refreshedVersion="6" minRefreshableVersion="5">
    <extLst>
      <ext xmlns:x15="http://schemas.microsoft.com/office/spreadsheetml/2010/11/main" uri="{DE250136-89BD-433C-8126-D09CA5730AF9}">
        <x15:connection id="TableSpecies">
          <x15:rangePr sourceName="_xlcn.WorksheetConnection_MassEffect3MPPlatinumSolos.xlsxTableSpecies1"/>
        </x15:connection>
      </ext>
    </extLst>
  </connection>
  <connection id="11" xr16:uid="{00000000-0015-0000-FFFF-FFFF0A000000}" name="WorksheetConnection_Mass Effect 3 MP Platinum Solos.xlsx!TableWeapon" type="102" refreshedVersion="6" minRefreshableVersion="5">
    <extLst>
      <ext xmlns:x15="http://schemas.microsoft.com/office/spreadsheetml/2010/11/main" uri="{DE250136-89BD-433C-8126-D09CA5730AF9}">
        <x15:connection id="TableWeapon">
          <x15:rangePr sourceName="_xlcn.WorksheetConnection_MassEffect3MPPlatinumSolos.xlsxTableWeapon1"/>
        </x15:connection>
      </ext>
    </extLst>
  </connection>
  <connection id="12" xr16:uid="{00000000-0015-0000-FFFF-FFFF0B000000}" name="WorksheetConnection_Mass Effect 3 MP Platinum Solos.xlsx!TableWeaponRarity" type="102" refreshedVersion="6" minRefreshableVersion="5">
    <extLst>
      <ext xmlns:x15="http://schemas.microsoft.com/office/spreadsheetml/2010/11/main" uri="{DE250136-89BD-433C-8126-D09CA5730AF9}">
        <x15:connection id="TableWeaponRarity">
          <x15:rangePr sourceName="_xlcn.WorksheetConnection_MassEffect3MPPlatinumSolos.xlsxTableWeaponRarity1"/>
        </x15:connection>
      </ext>
    </extLst>
  </connection>
  <connection id="13" xr16:uid="{00000000-0015-0000-FFFF-FFFF0C000000}" name="WorksheetConnection_Mass Effect 3 MP Platinum Solos.xlsx!TableWeaponType" type="102" refreshedVersion="6" minRefreshableVersion="5">
    <extLst>
      <ext xmlns:x15="http://schemas.microsoft.com/office/spreadsheetml/2010/11/main" uri="{DE250136-89BD-433C-8126-D09CA5730AF9}">
        <x15:connection id="TableWeaponType">
          <x15:rangePr sourceName="_xlcn.WorksheetConnection_MassEffect3MPPlatinumSolos.xlsxTableWeaponType1"/>
        </x15:connection>
      </ext>
    </extLst>
  </connection>
</connections>
</file>

<file path=xl/sharedStrings.xml><?xml version="1.0" encoding="utf-8"?>
<sst xmlns="http://schemas.openxmlformats.org/spreadsheetml/2006/main" count="33476" uniqueCount="4196">
  <si>
    <t>Player</t>
  </si>
  <si>
    <t>Date</t>
  </si>
  <si>
    <t>Map</t>
  </si>
  <si>
    <t>Enemy</t>
  </si>
  <si>
    <t>Character</t>
  </si>
  <si>
    <t>Primary Weapon</t>
  </si>
  <si>
    <t>Secondary Weapon</t>
  </si>
  <si>
    <t>Kit</t>
  </si>
  <si>
    <t>Weapon</t>
  </si>
  <si>
    <t>Cerberus</t>
  </si>
  <si>
    <t>Geth</t>
  </si>
  <si>
    <t>Reapers</t>
  </si>
  <si>
    <t>Collectors</t>
  </si>
  <si>
    <t>Human Adept</t>
  </si>
  <si>
    <t>Drell Adept</t>
  </si>
  <si>
    <t>Asari Adept</t>
  </si>
  <si>
    <t>Asari Justicar</t>
  </si>
  <si>
    <t>Phoenix Adept</t>
  </si>
  <si>
    <t>N7 Fury</t>
  </si>
  <si>
    <t>Volus Adept</t>
  </si>
  <si>
    <t>Krogan Shaman</t>
  </si>
  <si>
    <t>Batarian Slasher</t>
  </si>
  <si>
    <t>Awakened Collector Adept</t>
  </si>
  <si>
    <t>Human Soldier</t>
  </si>
  <si>
    <t>Turian Soldier</t>
  </si>
  <si>
    <t>Krogan Soldier</t>
  </si>
  <si>
    <t>Battlefield Soldier</t>
  </si>
  <si>
    <t>Batarian Soldier</t>
  </si>
  <si>
    <t>Vorcha Soldier</t>
  </si>
  <si>
    <t>N7 Destroyer</t>
  </si>
  <si>
    <t>Turian Havoc</t>
  </si>
  <si>
    <t>Geth Trooper</t>
  </si>
  <si>
    <t>Geth Juggernaut</t>
  </si>
  <si>
    <t>Quarian Marksman</t>
  </si>
  <si>
    <t>Human Engineer</t>
  </si>
  <si>
    <t>Salarian Engineer</t>
  </si>
  <si>
    <t>Quarian Female Engineer</t>
  </si>
  <si>
    <t>Geth Engineer</t>
  </si>
  <si>
    <t>Quarian Male Engineer</t>
  </si>
  <si>
    <t>N7 Demolisher</t>
  </si>
  <si>
    <t>Volus Engineer</t>
  </si>
  <si>
    <t>Turian Saboteur</t>
  </si>
  <si>
    <t>Talon Mercenary</t>
  </si>
  <si>
    <t>Human Sentinel</t>
  </si>
  <si>
    <t>Turian Sentinel</t>
  </si>
  <si>
    <t>Krogan Sentinel</t>
  </si>
  <si>
    <t>Batarian Sentinel</t>
  </si>
  <si>
    <t>Vorcha Sentinel</t>
  </si>
  <si>
    <t>N7 Paladin</t>
  </si>
  <si>
    <t>Volus Mercenary</t>
  </si>
  <si>
    <t>Asari Valkyrie</t>
  </si>
  <si>
    <t>Human Infiltrator</t>
  </si>
  <si>
    <t>Quarian Female Infiltrator</t>
  </si>
  <si>
    <t>Geth Infiltrator</t>
  </si>
  <si>
    <t>Quarian Male Infiltrator</t>
  </si>
  <si>
    <t>N7 Shadow</t>
  </si>
  <si>
    <t>Turian Ghost</t>
  </si>
  <si>
    <t>Asari Huntress</t>
  </si>
  <si>
    <t>Alliance Infiltration Unit</t>
  </si>
  <si>
    <t>Human Vanguard</t>
  </si>
  <si>
    <t>Drell Vanguard</t>
  </si>
  <si>
    <t>Asari Vanguard</t>
  </si>
  <si>
    <t>Phoenix Vanguard</t>
  </si>
  <si>
    <t>N7 Slayer</t>
  </si>
  <si>
    <t>Batarian Brawler</t>
  </si>
  <si>
    <t>Turian Cabal</t>
  </si>
  <si>
    <t>Salarian Infiltrator</t>
  </si>
  <si>
    <t>M-8 Avenger</t>
  </si>
  <si>
    <t>M-15 Vindicator</t>
  </si>
  <si>
    <t>Phaeston</t>
  </si>
  <si>
    <t>M-96 Mattock</t>
  </si>
  <si>
    <t>M-76 Revenant</t>
  </si>
  <si>
    <t>Striker Assault Rifle</t>
  </si>
  <si>
    <t>Geth Pulse Rifle</t>
  </si>
  <si>
    <t>M-37 Falcon</t>
  </si>
  <si>
    <t>Collector Rifle</t>
  </si>
  <si>
    <t>M-55 Argus</t>
  </si>
  <si>
    <t>Adas Anti-Synthetic Rifle</t>
  </si>
  <si>
    <t>N7 Valkyrie</t>
  </si>
  <si>
    <t>Geth Spitfire</t>
  </si>
  <si>
    <t>M-99 Saber</t>
  </si>
  <si>
    <t>Particle Rifle</t>
  </si>
  <si>
    <t>M-7 Lancer</t>
  </si>
  <si>
    <t>N7 Typhoon</t>
  </si>
  <si>
    <t>Cerberus Harrier</t>
  </si>
  <si>
    <t>M-3 Predator</t>
  </si>
  <si>
    <t>M-5 Phalanx</t>
  </si>
  <si>
    <t>Arc Pistol</t>
  </si>
  <si>
    <t>M-11 Suppressor</t>
  </si>
  <si>
    <t>M-6 Carnifex</t>
  </si>
  <si>
    <t>Executioner Pistol</t>
  </si>
  <si>
    <t>Acolyte</t>
  </si>
  <si>
    <t>M-358 Talon</t>
  </si>
  <si>
    <t>Scorpion</t>
  </si>
  <si>
    <t>M-77 Paladin</t>
  </si>
  <si>
    <t>N7 Eagle</t>
  </si>
  <si>
    <t>M-23 Katana</t>
  </si>
  <si>
    <t>M-27 Scimitar</t>
  </si>
  <si>
    <t>M-22 Eviscerator</t>
  </si>
  <si>
    <t>AT-12 Raider</t>
  </si>
  <si>
    <t>Reegar Carbine</t>
  </si>
  <si>
    <t>Graal Spike Thrower</t>
  </si>
  <si>
    <t>Geth Plasma Shotgun</t>
  </si>
  <si>
    <t>Disciple</t>
  </si>
  <si>
    <t>M-300 Claymore</t>
  </si>
  <si>
    <t>N7 Piranha</t>
  </si>
  <si>
    <t>M-11 Wraith</t>
  </si>
  <si>
    <t>Venom Shotgun</t>
  </si>
  <si>
    <t>N7 Crusader</t>
  </si>
  <si>
    <t>M-4 Shuriken</t>
  </si>
  <si>
    <t>M-9 Tempest</t>
  </si>
  <si>
    <t>M-12 Locust</t>
  </si>
  <si>
    <t>M-25 Hornet</t>
  </si>
  <si>
    <t>Geth Plasma SMG</t>
  </si>
  <si>
    <t>N7 Hurricane</t>
  </si>
  <si>
    <t>Collector SMG</t>
  </si>
  <si>
    <t>Blood Pack Punisher</t>
  </si>
  <si>
    <t>M-92 Mantis</t>
  </si>
  <si>
    <t>M-97 Viper</t>
  </si>
  <si>
    <t>M-13 Raptor</t>
  </si>
  <si>
    <t>M-29 Incisor</t>
  </si>
  <si>
    <t>M-98 Widow</t>
  </si>
  <si>
    <t>Krysae Sniper Rifle</t>
  </si>
  <si>
    <t>Collector Sniper Rifle</t>
  </si>
  <si>
    <t>Kishock Harpoon Gun</t>
  </si>
  <si>
    <t>N7 Valiant</t>
  </si>
  <si>
    <t>Javelin</t>
  </si>
  <si>
    <t>M-90 Indra</t>
  </si>
  <si>
    <t>Black Widow</t>
  </si>
  <si>
    <t>Dagger</t>
  </si>
  <si>
    <t>Ghost</t>
  </si>
  <si>
    <t>Giant</t>
  </si>
  <si>
    <t>White</t>
  </si>
  <si>
    <t>Glacier</t>
  </si>
  <si>
    <t>Reactor</t>
  </si>
  <si>
    <t>Condor</t>
  </si>
  <si>
    <t>Hydra</t>
  </si>
  <si>
    <t>Jade</t>
  </si>
  <si>
    <t>Goddess</t>
  </si>
  <si>
    <t>Vancouver</t>
  </si>
  <si>
    <t>Rio</t>
  </si>
  <si>
    <t>London</t>
  </si>
  <si>
    <t>Dagger (Hazard)</t>
  </si>
  <si>
    <t>Ghost (Hazard)</t>
  </si>
  <si>
    <t>Giant (Hazard)</t>
  </si>
  <si>
    <t>White (Hazard)</t>
  </si>
  <si>
    <t>Glacier (Hazard)</t>
  </si>
  <si>
    <t>DLC</t>
  </si>
  <si>
    <t>Rebellion</t>
  </si>
  <si>
    <t>Resurgence</t>
  </si>
  <si>
    <t>Earth</t>
  </si>
  <si>
    <t>Retaliation</t>
  </si>
  <si>
    <t>Class</t>
  </si>
  <si>
    <t>Adept</t>
  </si>
  <si>
    <t>Soldier</t>
  </si>
  <si>
    <t>Engineer</t>
  </si>
  <si>
    <t>Sentinel</t>
  </si>
  <si>
    <t>Infiltrator</t>
  </si>
  <si>
    <t>Vanguard</t>
  </si>
  <si>
    <t>Reckoning</t>
  </si>
  <si>
    <t>Species</t>
  </si>
  <si>
    <t>Human</t>
  </si>
  <si>
    <t>Drell</t>
  </si>
  <si>
    <t>Asari</t>
  </si>
  <si>
    <t>Volus</t>
  </si>
  <si>
    <t>Krogan</t>
  </si>
  <si>
    <t>Batarian</t>
  </si>
  <si>
    <t>Collector</t>
  </si>
  <si>
    <t>Turian</t>
  </si>
  <si>
    <t>Vorcha</t>
  </si>
  <si>
    <t>Quarian</t>
  </si>
  <si>
    <t>Salarian</t>
  </si>
  <si>
    <t>Synthetic</t>
  </si>
  <si>
    <t>Type</t>
  </si>
  <si>
    <t>Promotional</t>
  </si>
  <si>
    <t>Assault Rifle</t>
  </si>
  <si>
    <t>Rarity</t>
  </si>
  <si>
    <t>Heavy Pistol</t>
  </si>
  <si>
    <t>Shotgun</t>
  </si>
  <si>
    <t>SMG</t>
  </si>
  <si>
    <t>Sniper Rifle</t>
  </si>
  <si>
    <t>Common</t>
  </si>
  <si>
    <t>Uncommon</t>
  </si>
  <si>
    <t>Rare</t>
  </si>
  <si>
    <t>Ultra Rare</t>
  </si>
  <si>
    <t>Reactor (Hazard)</t>
  </si>
  <si>
    <t>Time</t>
  </si>
  <si>
    <t>None</t>
  </si>
  <si>
    <t>INVADERONE</t>
  </si>
  <si>
    <t>loufi1528</t>
  </si>
  <si>
    <t>AizenSosuke1984</t>
  </si>
  <si>
    <t>TheNightSlasher</t>
  </si>
  <si>
    <t>anterojp</t>
  </si>
  <si>
    <t>HeroicMass</t>
  </si>
  <si>
    <t>artvandalay81</t>
  </si>
  <si>
    <t>TheTechnoTurian</t>
  </si>
  <si>
    <t>iMissileSwarmers</t>
  </si>
  <si>
    <t>ex-Clusum</t>
  </si>
  <si>
    <t>me0120</t>
  </si>
  <si>
    <t>N7 Falco</t>
  </si>
  <si>
    <t>cato_84</t>
  </si>
  <si>
    <t>N7-Gerbil</t>
  </si>
  <si>
    <t>AW_FC_1986</t>
  </si>
  <si>
    <t>Airdessi</t>
  </si>
  <si>
    <t>oVeNoMzZx</t>
  </si>
  <si>
    <t>Mifune_Toshiro</t>
  </si>
  <si>
    <t>RealKobeBean</t>
  </si>
  <si>
    <t>Caineghis2500</t>
  </si>
  <si>
    <t>Marchief007</t>
  </si>
  <si>
    <t>Ffrandrade6</t>
  </si>
  <si>
    <t>didacuscarr</t>
  </si>
  <si>
    <t>Knockingbr4in</t>
  </si>
  <si>
    <t>soulstriker09</t>
  </si>
  <si>
    <t>HardcoreSalmon</t>
  </si>
  <si>
    <t>CKingRedemption</t>
  </si>
  <si>
    <t>DanDCD93</t>
  </si>
  <si>
    <t>ImemnochI</t>
  </si>
  <si>
    <t>HusarX666</t>
  </si>
  <si>
    <t>Argent Xero</t>
  </si>
  <si>
    <t>ctc91</t>
  </si>
  <si>
    <t>Arik388</t>
  </si>
  <si>
    <t>Uh Cold</t>
  </si>
  <si>
    <t>Manbearpig564</t>
  </si>
  <si>
    <t>theblackvortex</t>
  </si>
  <si>
    <t>Stardusk</t>
  </si>
  <si>
    <t>cassani-7</t>
  </si>
  <si>
    <t>Disciple888</t>
  </si>
  <si>
    <t>I Am Zae</t>
  </si>
  <si>
    <t>mrwizeguy</t>
  </si>
  <si>
    <t>Saeed115</t>
  </si>
  <si>
    <t>Hendrix137</t>
  </si>
  <si>
    <t>Dorick</t>
  </si>
  <si>
    <t>xasmoothcrmnalx</t>
  </si>
  <si>
    <t>IAMxSHADRACH</t>
  </si>
  <si>
    <t>0Nick2001</t>
  </si>
  <si>
    <t>Max Dmian</t>
  </si>
  <si>
    <t>LosingYouToYou</t>
  </si>
  <si>
    <t>nOeXTRACTION</t>
  </si>
  <si>
    <t>ThisIsAaron</t>
  </si>
  <si>
    <t>sinesztra</t>
  </si>
  <si>
    <t>d_nought</t>
  </si>
  <si>
    <t>Crimson Blood256</t>
  </si>
  <si>
    <t>Ares87GoW</t>
  </si>
  <si>
    <t>BobGraceful30</t>
  </si>
  <si>
    <t>DontFu_kWithAria</t>
  </si>
  <si>
    <t>DexSD</t>
  </si>
  <si>
    <t>N7 Reaver</t>
  </si>
  <si>
    <t>N7 Spectre MD</t>
  </si>
  <si>
    <t>Sp3c7re</t>
  </si>
  <si>
    <t>N7 Doom</t>
  </si>
  <si>
    <t>TheKillerAngel</t>
  </si>
  <si>
    <t>Zjarcal</t>
  </si>
  <si>
    <t>genesis261</t>
  </si>
  <si>
    <t>sirario1986</t>
  </si>
  <si>
    <t>n5-RishatHM</t>
  </si>
  <si>
    <t>LorelynF</t>
  </si>
  <si>
    <t>dimitrie123</t>
  </si>
  <si>
    <t>Dracian FR</t>
  </si>
  <si>
    <t>JohnBorrows</t>
  </si>
  <si>
    <t>mokachino</t>
  </si>
  <si>
    <t>ID1049</t>
  </si>
  <si>
    <t>shards7</t>
  </si>
  <si>
    <t>ISHYGDDT</t>
  </si>
  <si>
    <t>MasterReefa</t>
  </si>
  <si>
    <t>goldenslayer</t>
  </si>
  <si>
    <t>F3rocious Panda</t>
  </si>
  <si>
    <t>IAMTHE1WHOKNOCKS</t>
  </si>
  <si>
    <t>inox gecko</t>
  </si>
  <si>
    <t>coelacyanth</t>
  </si>
  <si>
    <t>kaxas92</t>
  </si>
  <si>
    <t>BSV Snafu</t>
  </si>
  <si>
    <t>Alfonsedode</t>
  </si>
  <si>
    <t>Wadmaasi</t>
  </si>
  <si>
    <t>lyq3r</t>
  </si>
  <si>
    <t>| TIGGER |</t>
  </si>
  <si>
    <t>acester1</t>
  </si>
  <si>
    <t>| Saminator |</t>
  </si>
  <si>
    <t>BDaddy1968</t>
  </si>
  <si>
    <t>ANDYHUGFAN</t>
  </si>
  <si>
    <t>Ravendaw271</t>
  </si>
  <si>
    <t>vertibird-VB02</t>
  </si>
  <si>
    <t>Cirvante</t>
  </si>
  <si>
    <t>CrashUrStox</t>
  </si>
  <si>
    <t>LazyTemplar</t>
  </si>
  <si>
    <t>Kaicel</t>
  </si>
  <si>
    <t>Collstro</t>
  </si>
  <si>
    <t>FasterThanFTL</t>
  </si>
  <si>
    <t>El Cuco65</t>
  </si>
  <si>
    <t>Lexa409</t>
  </si>
  <si>
    <t>SuperHHH</t>
  </si>
  <si>
    <t>Xain88</t>
  </si>
  <si>
    <t>krjn_09</t>
  </si>
  <si>
    <t>NuclearTech76</t>
  </si>
  <si>
    <t>N7 Fixx21</t>
  </si>
  <si>
    <t>Blackfyre</t>
  </si>
  <si>
    <t>KislitsinMD</t>
  </si>
  <si>
    <t>SpN7Forces</t>
  </si>
  <si>
    <t>leboss</t>
  </si>
  <si>
    <t>annamolligirl</t>
  </si>
  <si>
    <t>Wortuda_Klustoda</t>
  </si>
  <si>
    <t>Calcelmo</t>
  </si>
  <si>
    <t>NthShadow</t>
  </si>
  <si>
    <t>sheepman2342</t>
  </si>
  <si>
    <t>ClydeInTheShell</t>
  </si>
  <si>
    <t>d00zerdude</t>
  </si>
  <si>
    <t>AirQuotes</t>
  </si>
  <si>
    <t>Alquinn</t>
  </si>
  <si>
    <t>LegionOfRannoch</t>
  </si>
  <si>
    <t>greenfox111</t>
  </si>
  <si>
    <t>Serran_half</t>
  </si>
  <si>
    <t>A Willy Wizard</t>
  </si>
  <si>
    <t>Schoggot</t>
  </si>
  <si>
    <t>OneWingedAngel</t>
  </si>
  <si>
    <t>Bahroo3</t>
  </si>
  <si>
    <t>Alinthaldarr</t>
  </si>
  <si>
    <t>TheFENIX69</t>
  </si>
  <si>
    <t>roberlilja2</t>
  </si>
  <si>
    <t>RippOver</t>
  </si>
  <si>
    <t>kouzrah</t>
  </si>
  <si>
    <t>HelpImAScrub</t>
  </si>
  <si>
    <t>dumdum002</t>
  </si>
  <si>
    <t>BioSpectre</t>
  </si>
  <si>
    <t>Ox of the Sun</t>
  </si>
  <si>
    <t>Madawot</t>
  </si>
  <si>
    <t>FatherOfPearl</t>
  </si>
  <si>
    <t>Areksto</t>
  </si>
  <si>
    <t>ThermoHuman</t>
  </si>
  <si>
    <t>MojoThePower</t>
  </si>
  <si>
    <t>oVeNoMZzx</t>
  </si>
  <si>
    <t>Sy7ar</t>
  </si>
  <si>
    <t>Faerah</t>
  </si>
  <si>
    <t>TigreBoo</t>
  </si>
  <si>
    <t>warriorsea</t>
  </si>
  <si>
    <t>colossus1509</t>
  </si>
  <si>
    <t>Slother93</t>
  </si>
  <si>
    <t>OneLastKill</t>
  </si>
  <si>
    <t>PRODUCTOFNYC</t>
  </si>
  <si>
    <t>Aeryk117</t>
  </si>
  <si>
    <t>TOK-715</t>
  </si>
  <si>
    <t>David Diablo</t>
  </si>
  <si>
    <t>Kenaron1</t>
  </si>
  <si>
    <t>treezzzzz</t>
  </si>
  <si>
    <t>Helllfalcon</t>
  </si>
  <si>
    <t>Buzykill</t>
  </si>
  <si>
    <t>Slick350</t>
  </si>
  <si>
    <t>t_raks_99</t>
  </si>
  <si>
    <t>N7-RedFox</t>
  </si>
  <si>
    <t>| N7 Assasin |</t>
  </si>
  <si>
    <t>Simba501</t>
  </si>
  <si>
    <t>iiiiiiiiii-REX</t>
  </si>
  <si>
    <t>Ares87GOW</t>
  </si>
  <si>
    <t>oSilenTblade</t>
  </si>
  <si>
    <t>FullSpe3d</t>
  </si>
  <si>
    <t>MaxShine</t>
  </si>
  <si>
    <t>WebFoo</t>
  </si>
  <si>
    <t>Chypsylon</t>
  </si>
  <si>
    <t>MetalKiltro</t>
  </si>
  <si>
    <t>KraftAtzen</t>
  </si>
  <si>
    <t>HolgoR86357</t>
  </si>
  <si>
    <t>Achire</t>
  </si>
  <si>
    <t>N7 Den</t>
  </si>
  <si>
    <t>Red Blitz</t>
  </si>
  <si>
    <t>ForeverAlone671</t>
  </si>
  <si>
    <t>Xcalizorz</t>
  </si>
  <si>
    <t>Nexeve</t>
  </si>
  <si>
    <t>LAK10UK</t>
  </si>
  <si>
    <t>vbigiani</t>
  </si>
  <si>
    <t>Riccoshot</t>
  </si>
  <si>
    <t>GreyWardenC</t>
  </si>
  <si>
    <t>Sexma Sheen</t>
  </si>
  <si>
    <t>vampiroyash01</t>
  </si>
  <si>
    <t>N7 Doorfighter</t>
  </si>
  <si>
    <t>SterlingPhoenix</t>
  </si>
  <si>
    <t>Welfair Chex</t>
  </si>
  <si>
    <t>RustyBuckets02</t>
  </si>
  <si>
    <t>TeeGelenk94729</t>
  </si>
  <si>
    <t>Lord_Lobster_III</t>
  </si>
  <si>
    <t>capn233</t>
  </si>
  <si>
    <t>Platform</t>
  </si>
  <si>
    <t>Xbox 360</t>
  </si>
  <si>
    <t>PS3</t>
  </si>
  <si>
    <t>PC</t>
  </si>
  <si>
    <t>cledio_ify1</t>
  </si>
  <si>
    <t>ausenforcer</t>
  </si>
  <si>
    <t>Mandalorian444</t>
  </si>
  <si>
    <t>piallator</t>
  </si>
  <si>
    <t>DieWaffenKatzen</t>
  </si>
  <si>
    <t>dr_make</t>
  </si>
  <si>
    <t>phil_NT101</t>
  </si>
  <si>
    <t>Platforms</t>
  </si>
  <si>
    <t>xKittenPuncher</t>
  </si>
  <si>
    <t>Zonxz</t>
  </si>
  <si>
    <t>seanjizzie</t>
  </si>
  <si>
    <t>Crushorr</t>
  </si>
  <si>
    <t>Necrotya</t>
  </si>
  <si>
    <t>Special</t>
  </si>
  <si>
    <t>Flawless</t>
  </si>
  <si>
    <t>No Rockets</t>
  </si>
  <si>
    <t>Modded</t>
  </si>
  <si>
    <t>10 WS</t>
  </si>
  <si>
    <t>evnltn</t>
  </si>
  <si>
    <t>VR_Insurrection</t>
  </si>
  <si>
    <t>Smehur</t>
  </si>
  <si>
    <t>SlowerThanDSL</t>
  </si>
  <si>
    <t>N7_Polaris</t>
  </si>
  <si>
    <t>Wiraqucha</t>
  </si>
  <si>
    <t>q5tyhj</t>
  </si>
  <si>
    <t>nat in the hat</t>
  </si>
  <si>
    <t>Bateman1980</t>
  </si>
  <si>
    <t>ark_ryv_</t>
  </si>
  <si>
    <t>Okami_Sanjuro</t>
  </si>
  <si>
    <t>mexximal</t>
  </si>
  <si>
    <t>frank_is_crank</t>
  </si>
  <si>
    <t>SpiderHulk1987</t>
  </si>
  <si>
    <t>XAN1_95</t>
  </si>
  <si>
    <t>lapngo</t>
  </si>
  <si>
    <t>tivesz</t>
  </si>
  <si>
    <t>TMB903</t>
  </si>
  <si>
    <t>mamamia22101</t>
  </si>
  <si>
    <t>srgtcolon</t>
  </si>
  <si>
    <t>Juh0M</t>
  </si>
  <si>
    <t>RadQuinn</t>
  </si>
  <si>
    <t>gspdibbler</t>
  </si>
  <si>
    <t>freelancer_xs</t>
  </si>
  <si>
    <t>emexxia</t>
  </si>
  <si>
    <t>DJ39H</t>
  </si>
  <si>
    <t>Mission_Scrubbed</t>
  </si>
  <si>
    <t>GI3007</t>
  </si>
  <si>
    <t>I_Never_Extract</t>
  </si>
  <si>
    <t>Majest1K_FR</t>
  </si>
  <si>
    <t>LastingArc</t>
  </si>
  <si>
    <t>LightRobot</t>
  </si>
  <si>
    <t>HamleticTortoise</t>
  </si>
  <si>
    <t>Kisvesza</t>
  </si>
  <si>
    <t>DistigousForest</t>
  </si>
  <si>
    <t>biegoo</t>
  </si>
  <si>
    <t>Chakram Launcher</t>
  </si>
  <si>
    <t>The_Doctor46N7</t>
  </si>
  <si>
    <t>P.W. Rarity</t>
  </si>
  <si>
    <t>P.W. Type</t>
  </si>
  <si>
    <t>S.W. Type</t>
  </si>
  <si>
    <t>S.W. Rarity</t>
  </si>
  <si>
    <t>Video</t>
  </si>
  <si>
    <t>Hyperlink</t>
  </si>
  <si>
    <t>URL</t>
  </si>
  <si>
    <t>Entry</t>
  </si>
  <si>
    <t>www.youtube.com/watch?v=VHqwidaus_8</t>
  </si>
  <si>
    <t>https://www.youtube.com/watch?v=HvaRlWmWSCc</t>
  </si>
  <si>
    <t>http://imgur.com/a/lvmW6</t>
  </si>
  <si>
    <t>http://imgur.com/a/egaNL</t>
  </si>
  <si>
    <t>http://imgur.com/rQoVWEk</t>
  </si>
  <si>
    <t>http://fs5.directupload.net/images/160822/qw47rpep.jpg</t>
  </si>
  <si>
    <t>http://fs5.directupload.net/images/160822/5oobf7rm.jpg</t>
  </si>
  <si>
    <t>https://www.youtube.com/watch?v=4t6nCpzQTgo&amp;index=17&amp;list=PLxWVhvRa_ZkfqOqJlvQcDL_y02fWZEbot</t>
  </si>
  <si>
    <t>http://i68.tinypic.com/kao3h5.jpg</t>
  </si>
  <si>
    <t>Lvca_gr</t>
  </si>
  <si>
    <t>http://imgur.com/arNMUPS</t>
  </si>
  <si>
    <t>http://i.imgur.com/uzmR30F.png</t>
  </si>
  <si>
    <t>http://imgur.com/0gcfLa6</t>
  </si>
  <si>
    <t>http://i63.tinypic.com/167a5cj.jpg</t>
  </si>
  <si>
    <t>ketsuzoku</t>
  </si>
  <si>
    <t>https://www.youtube.com/watch?v=HCTO29f19mo</t>
  </si>
  <si>
    <t>http://i68.tinypic.com/2v8fk3a.jpg</t>
  </si>
  <si>
    <t>http://imgur.com/ExTjOzH</t>
  </si>
  <si>
    <t>http://imgur.com/wZn1CKI</t>
  </si>
  <si>
    <t>http://imgur.com/a/smZZY</t>
  </si>
  <si>
    <t>https://www.youtube.com/watch?v=HUzVfv0p4Is</t>
  </si>
  <si>
    <t>http://imgur.com/cabJ318</t>
  </si>
  <si>
    <t>http://imgur.com/a/zMDtH</t>
  </si>
  <si>
    <t>https://www.youtube.com/watch?v=cUbc_jH0h8c</t>
  </si>
  <si>
    <t>http://imgur.com/a/Jelcs</t>
  </si>
  <si>
    <t>http://imgur.com/3qnawqX</t>
  </si>
  <si>
    <t>http://imgur.com/kFUhsEf</t>
  </si>
  <si>
    <t>http://imgur.com/BCjOAUz</t>
  </si>
  <si>
    <t>http://imgur.com/0FHXFIX</t>
  </si>
  <si>
    <t>http://imgur.com/TiJwPiZ</t>
  </si>
  <si>
    <t>https://www.youtube.com/watch?v=tdHXmALxH9A</t>
  </si>
  <si>
    <t>https://youtu.be/ZDXz656obnE</t>
  </si>
  <si>
    <t>http://imgur.com/3QSkXjH</t>
  </si>
  <si>
    <t>http://imgur.com/j4GMzwT</t>
  </si>
  <si>
    <t>https://youtu.be/Tt4DJV4enrQ</t>
  </si>
  <si>
    <t>http://imgur.com/H9Lqdmq</t>
  </si>
  <si>
    <t>http://imgur.com/99j4KyB</t>
  </si>
  <si>
    <t>http://i872.photobucket.com/albums/ab282/AW_FC_1986/Operation%20Supernova/Until%20the%20end%20platinum_zpsq4yjwloh.jpg</t>
  </si>
  <si>
    <t>https://www.youtube.com/watch?v=dNbV5rOqmdY</t>
  </si>
  <si>
    <t>https://www.youtube.com/watch?v=F5JPb-O6IsY</t>
  </si>
  <si>
    <t>http://imgur.com/9GnutNw</t>
  </si>
  <si>
    <t>http://imgur.com/xlveLRH</t>
  </si>
  <si>
    <t>http://i68.tinypic.com/2r4pquh.jpg</t>
  </si>
  <si>
    <t>http://imgur.com/pS9hyCl</t>
  </si>
  <si>
    <t>http://imgur.com/0a5lwwh</t>
  </si>
  <si>
    <t>http://imgur.com/1Sful20</t>
  </si>
  <si>
    <t>http://imgur.com/Ag05Eyi</t>
  </si>
  <si>
    <t>http://imgur.com/SNiZmzc</t>
  </si>
  <si>
    <t>Sinful_Force</t>
  </si>
  <si>
    <t>http://s1007.photobucket.com/user/Sinful_Force/media/ME3mp%20Platinum%20Solo%201%202.png.html</t>
  </si>
  <si>
    <t>http://imgur.com/jr85RqS</t>
  </si>
  <si>
    <t>https://youtu.be/eqA4vPX5Z5Y</t>
  </si>
  <si>
    <t>Battlefield Infiltrator</t>
  </si>
  <si>
    <t>https://youtu.be/CAfOHl1dpm4</t>
  </si>
  <si>
    <t>https://www.youtube.com/watch?v=5bh8zmV_jek</t>
  </si>
  <si>
    <t>Unknown</t>
  </si>
  <si>
    <t>http://tinypic.com/view.php?pic=ok76zr&amp;s=5#.UsfaaPRDmFt</t>
  </si>
  <si>
    <t>http://m.flickr.com/photos/103487123@N07/11553309743/lightbox/</t>
  </si>
  <si>
    <t>http://youtu.be/nre2lt7Y9qE</t>
  </si>
  <si>
    <t>http://youtu.be/WYoTDrxNIAo</t>
  </si>
  <si>
    <t>http://imgur.com/rTKpFAY</t>
  </si>
  <si>
    <t>http://www.youtube.com/watch?v=nitgO4fNIHU</t>
  </si>
  <si>
    <t>http://i57.tinypic.com/erh1yd.jpg</t>
  </si>
  <si>
    <t>http://i62.tinypic.com/161mjrb.jpg</t>
  </si>
  <si>
    <t>https://www.youtube.com/watch?v=3O8cBcaLM_M</t>
  </si>
  <si>
    <t>https://www.youtube.com/watch?v=dD2X3aOQG6k</t>
  </si>
  <si>
    <t>http://nsa34.casimages.com/img/2014/09/23/140923094755804019.jpg</t>
  </si>
  <si>
    <t>http://i62.tinypic.com/2lc8zdy.jpg</t>
  </si>
  <si>
    <t>http://i62.tinypic.com/2n0j9kn.jpg</t>
  </si>
  <si>
    <t>http://i61.tinypic.com/14aasn8.jpg</t>
  </si>
  <si>
    <t>https://www.youtube.com/watch?v=fsrTMyyxJj4</t>
  </si>
  <si>
    <t>http://www.youtube.com/watch?v=fPsSpErt46g</t>
  </si>
  <si>
    <t>https://s14.postimg.io/x9vnklno1/03_12_2012_02.jpg</t>
  </si>
  <si>
    <t>http://youtu.be/17AggVVe2dE</t>
  </si>
  <si>
    <t>http://youtu.be/kY6GaZ_uOx8</t>
  </si>
  <si>
    <t>http://www.youtube.com/watch?v=71o-RCkjF8s</t>
  </si>
  <si>
    <t>http://i.imgur.com/U0iTRbv.png</t>
  </si>
  <si>
    <t>SimplyKaicel</t>
  </si>
  <si>
    <t>http://i63.tinypic.com/fmonxl.jpg</t>
  </si>
  <si>
    <t>https://youtu.be/IjTaUwPMhdc</t>
  </si>
  <si>
    <t>https://www.youtube.com/watch?v=6GajlBWS5PA&amp;feature=youtu.be</t>
  </si>
  <si>
    <t>http://imgur.com/DSlcUqh</t>
  </si>
  <si>
    <t>http://imgur.com/qmJGlER</t>
  </si>
  <si>
    <t>http://imgur.com/eCzgnB4</t>
  </si>
  <si>
    <t>https://www.youtube.com/watch?v=yifaOJdTqCQ&amp;feature=youtu.be</t>
  </si>
  <si>
    <t>http://i66.tinypic.com/2hydmiv.jpg</t>
  </si>
  <si>
    <t>http://imgur.com/OSSTJAK</t>
  </si>
  <si>
    <t>https://www.youtube.com/watch?v=LU22ny_k40o</t>
  </si>
  <si>
    <t>https://www.youtube.com/watch?v=GvKP70dWjqU</t>
  </si>
  <si>
    <t>http://imgur.com/5lw2iU1</t>
  </si>
  <si>
    <t>https://www.youtube.com/watch?v=mQpfZGo4anY</t>
  </si>
  <si>
    <t>http://imgur.com/QWSouVz</t>
  </si>
  <si>
    <t>http://i67.tinypic.com/qx817q.jpg</t>
  </si>
  <si>
    <t>https://www.youtube.com/watch?v=_HYAW0-ywGY</t>
  </si>
  <si>
    <t>https://www.youtube.com/watch?v=7Pq9eICOBkk</t>
  </si>
  <si>
    <t>http://imgur.com/RI65mCZ</t>
  </si>
  <si>
    <t>https://www.youtube.com/watch?v=lyHf66ypbkM</t>
  </si>
  <si>
    <t>https://youtu.be/rMDWukKxG1s?list=PLxWVhvRa_ZkfqOqJlvQcDL_y02fWZEbot</t>
  </si>
  <si>
    <t>http://imgur.com/NcUkEtJ</t>
  </si>
  <si>
    <t>https://www.youtube.com/watch?v=W8FHnaJ52pA</t>
  </si>
  <si>
    <t>http://i68.tinypic.com/35a7reb.jpg</t>
  </si>
  <si>
    <t>http://i67.tinypic.com/10770pk.jpg</t>
  </si>
  <si>
    <t>https://www.youtube.com/watch?v=WvIRAAVQjqQ</t>
  </si>
  <si>
    <t>https://www.youtube.com/watch?v=a4X8fVp__is</t>
  </si>
  <si>
    <t>ij_Nick</t>
  </si>
  <si>
    <t>http://i66.tinypic.com/e9f59v.jpg</t>
  </si>
  <si>
    <t>http://i67.tinypic.com/b46df4.jpg</t>
  </si>
  <si>
    <t>https://www.youtube.com/watch?v=2CRaHQ7ydx0&amp;feature=youtu.be</t>
  </si>
  <si>
    <t>https://www.youtube.com/watch?v=-FcMvy0Zz5U&amp;list=PLxWVhvRa_ZkfqOqJlvQcDL_y02fWZEbot&amp;index=28</t>
  </si>
  <si>
    <t>http://imgur.com/iRi3YvR</t>
  </si>
  <si>
    <t>http://imgur.com/RHwWRkQ</t>
  </si>
  <si>
    <t>http://i67.tinypic.com/2mpk3vd.jpg</t>
  </si>
  <si>
    <t>https://youtu.be/1RrBVmw-k0k</t>
  </si>
  <si>
    <t>http://imgur.com/MXKbZZD</t>
  </si>
  <si>
    <t>https://www.youtube.com/watch?v=1VaPDRfN-IM</t>
  </si>
  <si>
    <t>https://www.youtube.com/watch?v=7uri7ZhdO2Y</t>
  </si>
  <si>
    <t>http://imgur.com/Kwp1QaG</t>
  </si>
  <si>
    <t>https://youtu.be/46TWoW8_nA8</t>
  </si>
  <si>
    <t>http://imgur.com/MH1x8KO</t>
  </si>
  <si>
    <t>https://youtu.be/sAyLn57tdWA</t>
  </si>
  <si>
    <t>http://imgur.com/8HOCSrs</t>
  </si>
  <si>
    <t>https://youtu.be/ECXeezvUJrc</t>
  </si>
  <si>
    <t>http://imgur.com/FGLkIUY</t>
  </si>
  <si>
    <t>Index</t>
  </si>
  <si>
    <t>http://imgur.com/2G4voeY</t>
  </si>
  <si>
    <t>https://youtu.be/hFbM5ka955s</t>
  </si>
  <si>
    <t>http://youtu.be/gSyp1IDZ_8g</t>
  </si>
  <si>
    <t>WeaponType</t>
  </si>
  <si>
    <t>http://youtu.be/MNe08Hdo7oQ</t>
  </si>
  <si>
    <t>http://youtu.be/_yaEd-vPM8A</t>
  </si>
  <si>
    <t>http://fs1.directupload.net/images/150321/dnnxlfs5.jpg</t>
  </si>
  <si>
    <t>https://www.youtube.com/watch?v=bwwHQ64frUI#</t>
  </si>
  <si>
    <t>http://i.imgur.com/xfJSiDJ.jpg#</t>
  </si>
  <si>
    <t>http://www.directupload.net/file/d/4276/zm2kknet_jpg.htm#</t>
  </si>
  <si>
    <t>http://i.imgur.com/RvlrOaw.jpg#</t>
  </si>
  <si>
    <t>https://www.youtube.com/watch?v=6CYXcuAHSmw#</t>
  </si>
  <si>
    <t>http://i.imgur.com/UlHtf2Q.png#</t>
  </si>
  <si>
    <t>https://www.youtube.com/watch?v=EoMYTRhRokE#</t>
  </si>
  <si>
    <t>http://imgur.com/a/3oBPq#</t>
  </si>
  <si>
    <t>https://www.youtube.com/watch?v=BSRnE21RiN8&amp;feature=youtu.be#</t>
  </si>
  <si>
    <t>http://tinypic.com/usermedia.php?uo=a6BMdyuA%2FVw%2Bx0tyeQrM%2FIh4l5k2TGxc#.WCtBxnJriDJ</t>
  </si>
  <si>
    <t>http://www.youtube.com/watch?v=p6Qlv91ENFY</t>
  </si>
  <si>
    <t>https://www.youtube.com/watch?v=--ErkEOLgc0</t>
  </si>
  <si>
    <t>https://www.youtube.com/watch?v=o7F2VR88BzE</t>
  </si>
  <si>
    <t>http://youtu.be/dxQnH8WTOn8</t>
  </si>
  <si>
    <t>https://www.youtube.com/watch?v=Hg0nbLmB_KQ</t>
  </si>
  <si>
    <t>http://i.imgur.com/LPnTOas.png</t>
  </si>
  <si>
    <t>http://www.youtube.com/watch?v=kMx9WGPk9Hc</t>
  </si>
  <si>
    <t>http://i.imgur.com/LtiNp6F.jpg</t>
  </si>
  <si>
    <t>http://imgur.com/7KQGjRJ</t>
  </si>
  <si>
    <t>http://i217.photobucket.com/albums/cc285/mhmitsme0/DMV/IMG_20140307_143141674_zps5k9gyryz.jpg</t>
  </si>
  <si>
    <t>http://tinypic.com/m/hx89bl/1</t>
  </si>
  <si>
    <t>http://i.imgur.com/2yKYmLa.jpg</t>
  </si>
  <si>
    <t>http://i59.tinypic.com/2dseihi.jpg</t>
  </si>
  <si>
    <t>http://imgur.com/gIupyCs</t>
  </si>
  <si>
    <t>https://www.youtube.com/watch?v=SrS7uI1UmjA&amp;feature=youtu.be</t>
  </si>
  <si>
    <t>http://i63.tinypic.com/dcr39y.jpg</t>
  </si>
  <si>
    <t>https://www.youtube.com/watch?v=hl8XlGw3zSc</t>
  </si>
  <si>
    <t>Level 1</t>
  </si>
  <si>
    <t>https://www.youtube.com/watch?v=Wvi9ibWO4Ls</t>
  </si>
  <si>
    <t>https://youtu.be/26z57DBA75w</t>
  </si>
  <si>
    <t>http://i.imgur.com/77IB8nZ.jpg</t>
  </si>
  <si>
    <t>http://i.imgur.com/Pfu3Ytg.png</t>
  </si>
  <si>
    <t>http://i.imgur.com/BqBbojx.png</t>
  </si>
  <si>
    <t>http://i66.tinypic.com/24zavex.jpg</t>
  </si>
  <si>
    <t>https://www.youtube.com/watch?v=h1UKajpxYFE&amp;feature=youtu.be</t>
  </si>
  <si>
    <t>http://fs5.directupload.net/images/161104/9wof5j5l.jpg</t>
  </si>
  <si>
    <t>https://youtu.be/H_hbjo7pjwk</t>
  </si>
  <si>
    <t>https://youtu.be/nskUYtVO4Z0</t>
  </si>
  <si>
    <t>Level 1 Flawless</t>
  </si>
  <si>
    <t>Modded 10 WS</t>
  </si>
  <si>
    <t>https://www.youtube.com/watch?v=vJH7b6sppqE</t>
  </si>
  <si>
    <t>https://youtu.be/M2RMUQw9KSs</t>
  </si>
  <si>
    <t>http://i.imgur.com/huGXsCg.jpg</t>
  </si>
  <si>
    <t>http://i.imgur.com/02YsXnv.jpg</t>
  </si>
  <si>
    <t>http://i.imgur.com/zxyAamT.jpg</t>
  </si>
  <si>
    <t>http://i.imgur.com/BCPvC6y.jpg</t>
  </si>
  <si>
    <t>kpeter</t>
  </si>
  <si>
    <t>http://imgur.com/dLV3Uak</t>
  </si>
  <si>
    <t>http://i64.tinypic.com/33oo51l.jpg</t>
  </si>
  <si>
    <t>https://youtu.be/SiEj_65ppXo</t>
  </si>
  <si>
    <t>http://imgur.com/Lpjl3Z7</t>
  </si>
  <si>
    <t>http://imgur.com/a/q3TAV</t>
  </si>
  <si>
    <t>https://www.youtube.com/watch?v=4qcySgJCEBw</t>
  </si>
  <si>
    <t>docsteely</t>
  </si>
  <si>
    <t>http://i.imgur.com/FUKqzuw.jpg</t>
  </si>
  <si>
    <t>https://www.youtube.com/watch?v=MmcZoTVy-po</t>
  </si>
  <si>
    <t>http://imgur.com/miDPHQ9</t>
  </si>
  <si>
    <t>http://fs5.directupload.net/images/161114/h9myndfp.jpg</t>
  </si>
  <si>
    <t>http://fs5.directupload.net/images/161114/c287nyrb.jpg</t>
  </si>
  <si>
    <t>http://fs5.directupload.net/images/161114/ohb789ua.jpg</t>
  </si>
  <si>
    <t>http://i.imgur.com/tR2QBwV.png</t>
  </si>
  <si>
    <t>http://i.imgur.com/dNoC9sH.png</t>
  </si>
  <si>
    <t>http://imgur.com/EXy3DFQ</t>
  </si>
  <si>
    <t>http://i.imgur.com/0oGb4tA.png</t>
  </si>
  <si>
    <t>https://www.youtube.com/watch?v=lyvCEFkSbqM&amp;t=1277s</t>
  </si>
  <si>
    <t>https://www.youtube.com/watch?v=voIqW_MPX0Y</t>
  </si>
  <si>
    <t>https://www.youtube.com/watch?v=YxyuZsN36ME&amp;list=PLxWVhvRa_ZkfqOqJlvQcDL_y02fWZEbot&amp;index=29</t>
  </si>
  <si>
    <t>http://fs5.directupload.net/images/161118/xxmufcn5.jpg</t>
  </si>
  <si>
    <t>https://www.youtube.com/watch?v=5QNTS9hq8QU</t>
  </si>
  <si>
    <t>http://imgur.com/OKulmsX</t>
  </si>
  <si>
    <t>http://redirect.viglink.com/?key=bbb516d91daee20498798694a42dd559&amp;u=https%3A//www.youtube.com/watch%3Fv%3DtYxRYZfJ2mM</t>
  </si>
  <si>
    <t>http://fs5.directupload.net/images/161119/cu3v64yq.jpg</t>
  </si>
  <si>
    <t>http://tinypic.com/view.php?pic=23jhiz4&amp;s=9#.WDrdc3JriDI</t>
  </si>
  <si>
    <t>http://tinypic.com/view.php?pic=9jma2t&amp;s=9#.WDrdqHJriDI</t>
  </si>
  <si>
    <t>http://imgur.com/XUM488R</t>
  </si>
  <si>
    <t>http://www.casimages.com/i/161120103318740828.png.html</t>
  </si>
  <si>
    <t>https://youtu.be/rKnjmJ0--S0</t>
  </si>
  <si>
    <t>https://youtu.be/EPIop-IDtkE</t>
  </si>
  <si>
    <t>https://youtu.be/9hgFIR5rJD8</t>
  </si>
  <si>
    <t>https://youtu.be/-EU1Wtxxn_g</t>
  </si>
  <si>
    <t>http://s872.photobucket.com/user/AW_FC_1986/media/Operation%20Supernova/Kirrahe%20Airlines%20Solo%20platinum_zps5ybbeieg.jpg.html</t>
  </si>
  <si>
    <t>http://tinypic.com/view.php?pic=1o7o5l&amp;s=9#.WDrgsHJriDI</t>
  </si>
  <si>
    <t>https://youtu.be/Uk4y7F-TVK0</t>
  </si>
  <si>
    <t>https://youtu.be/B2BYVJZ8gGI</t>
  </si>
  <si>
    <t>https://youtu.be/SIC_L9u1rMg</t>
  </si>
  <si>
    <t>https://youtu.be/V1jW3YjuSsY</t>
  </si>
  <si>
    <t>https://youtu.be/ol6ZayHLDe4</t>
  </si>
  <si>
    <t>https://youtu.be/SDewvC_mzg4</t>
  </si>
  <si>
    <t>http://i.imgur.com/2mw7qm7.jpg</t>
  </si>
  <si>
    <t>http://i.imgur.com/Dlm67dX.jpg</t>
  </si>
  <si>
    <t>http://i.imgur.com/J8TnBvf.jpg</t>
  </si>
  <si>
    <t>http://i68.tinypic.com/154k9pf.jpg</t>
  </si>
  <si>
    <t>http://i66.tinypic.com/oubgg5.jpg</t>
  </si>
  <si>
    <t>http://i68.tinypic.com/aadv2w.jpg</t>
  </si>
  <si>
    <t>https://www.youtube.com/watch?v=4TNCG8BkLJ8</t>
  </si>
  <si>
    <t>http://i872.photobucket.com/albums/ab282/AW_FC_1986/Vanilla/Platinum/10.%20Fists%20of%20Fury_zpsl1byk30u.jpg</t>
  </si>
  <si>
    <t>https://www.youtube.com/watch?v=gZ4IlqgFf2Q</t>
  </si>
  <si>
    <t>https://www.youtube.com/watch?v=sVNn3OeVGuM</t>
  </si>
  <si>
    <t>http://imgur.com/8wuhOj9</t>
  </si>
  <si>
    <t>https://youtu.be/bHsGnc8nIQk</t>
  </si>
  <si>
    <t>http://i.imgur.com/DNgpesW.jpg</t>
  </si>
  <si>
    <t>http://fs5.directupload.net/images/161128/ftt6d4y6.jpg</t>
  </si>
  <si>
    <t>http://tinypic.com/view.php?pic=1pc83t&amp;s=9#.WD1UNHJrhFE</t>
  </si>
  <si>
    <t>http://i.imgur.com/TWInSZn.jpg</t>
  </si>
  <si>
    <t>https://www.youtube.com/watch?v=JJrcy1NtQGQ</t>
  </si>
  <si>
    <t>https://www.youtube.com/watch?v=ZX47yhkfsw8&amp;list=PLxWVhvRa_ZkfqOqJlvQcDL_y02fWZEbot&amp;index=30</t>
  </si>
  <si>
    <t>https://youtu.be/SrpLD3o894I</t>
  </si>
  <si>
    <t>http://imgur.com/MQwAD3b</t>
  </si>
  <si>
    <t>http://imgur.com/10ujkB6</t>
  </si>
  <si>
    <t>http://i.imgur.com/pbaMICe.png</t>
  </si>
  <si>
    <t>http://i.imgur.com/vuPrXNh.png</t>
  </si>
  <si>
    <t>http://imgur.com/lH4cmcx</t>
  </si>
  <si>
    <t>https://www.youtube.com/watch?v=IActFRxApJE</t>
  </si>
  <si>
    <t>http://imgur.com/IawjJbP</t>
  </si>
  <si>
    <t>http://i1382.photobucket.com/albums/ah279/q5tyhj/IMG_0948_zpsvjgejjix.jpg</t>
  </si>
  <si>
    <t>http://i.imgur.com/sRMyPBw.jpg</t>
  </si>
  <si>
    <t>http://i.imgur.com/c888zRn.jpg</t>
  </si>
  <si>
    <t>http://i.imgur.com/ZbR3RDO.jpg</t>
  </si>
  <si>
    <t>http://i.imgur.com/I8W2CLh.jpg</t>
  </si>
  <si>
    <t>http://tinypic.com/r/sdk5fo/9</t>
  </si>
  <si>
    <t>http://i65.tinypic.com/2j1ogm0.jpg</t>
  </si>
  <si>
    <t>http://i66.tinypic.com/2yuks3l.jpg</t>
  </si>
  <si>
    <t>http://i64.tinypic.com/2vb4w1y.jpg</t>
  </si>
  <si>
    <t>https://www.youtube.com/watch?v=NPdU9PLlLcE&amp;feature=youtu.be</t>
  </si>
  <si>
    <t>http://i1382.photobucket.com/albums/ah279/q5tyhj/IMG_0966_zpsmnqwagon.jpg</t>
  </si>
  <si>
    <t>https://www.youtube.com/watch?v=1NVSfzI6lcQ</t>
  </si>
  <si>
    <t>http://i.imgur.com/52pY9Pq.png</t>
  </si>
  <si>
    <t>https://www.youtube.com/watch?v=j_9PguzkPNg&amp;t=31s</t>
  </si>
  <si>
    <t>https://www.youtube.com/watch?v=dM7ulrxZ2Oo</t>
  </si>
  <si>
    <t>http://i68.tinypic.com/5u36de.jpg</t>
  </si>
  <si>
    <t>http://i64.tinypic.com/2d9wpco.jpg</t>
  </si>
  <si>
    <t>https://www.youtube.com/watch?v=ZUDqpTWkjRE&amp;feature=youtu.be</t>
  </si>
  <si>
    <t>http://imgur.com/a/KqBFW</t>
  </si>
  <si>
    <t>Drell Assassin</t>
  </si>
  <si>
    <t>https://www.youtube.com/watch?v=AkELEl1XHO0&amp;feature=youtu.be</t>
  </si>
  <si>
    <t>https://youtu.be/rG7JQnBeXTk</t>
  </si>
  <si>
    <t>http://i.imgur.com/mJVlTo0.png</t>
  </si>
  <si>
    <t>https://www.youtube.com/watch?v=LxzjCBxebjY</t>
  </si>
  <si>
    <t>http://imgur.com/4t45LoI</t>
  </si>
  <si>
    <t>https://youtu.be/1UfZwtm9bC8</t>
  </si>
  <si>
    <t>http://i.imgur.com/s6UcP1I.png</t>
  </si>
  <si>
    <t>http://i.imgur.com/xU7onI3.png</t>
  </si>
  <si>
    <t>http://i.imgur.com/WJrUxFb.png</t>
  </si>
  <si>
    <t>http://i.imgur.com/fvyxDgx.png</t>
  </si>
  <si>
    <t>https://www.youtube.com/watch?v=Di7Ef-wdwIQ</t>
  </si>
  <si>
    <t>http://i.imgur.com/BtNeGwM.png</t>
  </si>
  <si>
    <t>http://i.imgur.com/JHtuaHi.png</t>
  </si>
  <si>
    <t>https://www.youtube.com/watch?v=DyVa1UPhMec</t>
  </si>
  <si>
    <t>https://www.youtube.com/watch?v=oxLd1q7XqpU&amp;list=PLxWVhvRa_ZkfqOqJlvQcDL_y02fWZEbot&amp;index=31</t>
  </si>
  <si>
    <t>http://imgur.com/a/dZWmd#</t>
  </si>
  <si>
    <t>http://imgur.com/DDmA8jO#</t>
  </si>
  <si>
    <t>http://i.imgur.com/OQGKalU.jpg#</t>
  </si>
  <si>
    <t>https://www.youtube.com/watch?v=nY1YqmmMPMc</t>
  </si>
  <si>
    <t>http://imgur.com/NXDCYnn#</t>
  </si>
  <si>
    <t>http://imgur.com/hS91UOT#</t>
  </si>
  <si>
    <t>http://imgur.com/owfWmNJ#</t>
  </si>
  <si>
    <t>http://imgur.com/a/VMhwl</t>
  </si>
  <si>
    <t>http://imgur.com/Lvb4UQG#</t>
  </si>
  <si>
    <t>https://www.youtube.com/watch?v=1u6lg5tEfwA&amp;feature=youtu.be</t>
  </si>
  <si>
    <t>http://imgur.com/z5yB3nr#</t>
  </si>
  <si>
    <t>http://imgur.com/a/yS6TE#</t>
  </si>
  <si>
    <t>http://imgur.com/kYjKR5y#</t>
  </si>
  <si>
    <t>https://www.youtube.com/watch?v=k-s_eTrcZ3o&amp;feature=youtu.be#</t>
  </si>
  <si>
    <t>http://imgur.com/hFBdpZR#</t>
  </si>
  <si>
    <t>http://imgur.com/H8XsJWj#</t>
  </si>
  <si>
    <t>http://imgur.com/HkbpElb#</t>
  </si>
  <si>
    <t>https://www.youtube.com/watch?v=8RIU-qUoglg</t>
  </si>
  <si>
    <t>http://imgur.com/KNkxNoL#</t>
  </si>
  <si>
    <t>http://i.imgur.com/UHmcS2R.jpg#</t>
  </si>
  <si>
    <t>http://i.imgur.com/KgVKlCM.jpg#</t>
  </si>
  <si>
    <t>https://www.youtube.com/watch?v=rbrigVtJ_qo</t>
  </si>
  <si>
    <t>http://imgur.com/qCQy4b7#</t>
  </si>
  <si>
    <t>http://imgur.com/5DLY190#</t>
  </si>
  <si>
    <t>http://imgur.com/a/UiMhT#</t>
  </si>
  <si>
    <t>https://www.youtube.com/watch?v=D7Wu7vQZyxU&amp;feature=youtu.be</t>
  </si>
  <si>
    <t>https://www.youtube.com/watch?v=zhAZ86BPkGE</t>
  </si>
  <si>
    <t>http://imgur.com/kdd7t3R#</t>
  </si>
  <si>
    <t>http://imgur.com/CieEpy3#</t>
  </si>
  <si>
    <t>https://www.youtube.com/watch?v=DoD-wZuX6WY</t>
  </si>
  <si>
    <t>http://i.imgur.com/0tgYqb1.jpg#</t>
  </si>
  <si>
    <t>https://www.youtube.com/watch?v=KppOWc-F5y0</t>
  </si>
  <si>
    <t>https://www.youtube.com/watch?v=WHGXve9gU9M</t>
  </si>
  <si>
    <t>https://www.youtube.com/watch?v=99ePHWYdc84</t>
  </si>
  <si>
    <t>http://imgur.com/j8OFThx#</t>
  </si>
  <si>
    <t>http://i.imgur.com/Ueb1ssv.jpg#</t>
  </si>
  <si>
    <t>https://www.youtube.com/watch?v=da7VUXWbbMA</t>
  </si>
  <si>
    <t>http://imgur.com/5yOTYst#</t>
  </si>
  <si>
    <t>https://www.youtube.com/watch?v=2VP93w8507k&amp;feature=youtu.be</t>
  </si>
  <si>
    <t>http://i.imgur.com/NtusaKo.jpg#</t>
  </si>
  <si>
    <t>http://imgur.com/JNA9937#</t>
  </si>
  <si>
    <t>http://imgur.com/I17oOob#</t>
  </si>
  <si>
    <t>http://imgur.com/0wdjbuf#</t>
  </si>
  <si>
    <t>http://i.imgur.com/uVfUjC7.jpg#</t>
  </si>
  <si>
    <t>http://i.imgur.com/8wYnJrj.jpg#</t>
  </si>
  <si>
    <t>https://www.youtube.com/watch?v=V9GvvMIsUc0</t>
  </si>
  <si>
    <t>http://i.imgur.com/hDEBlBD.jpg#</t>
  </si>
  <si>
    <t>https://www.youtube.com/watch?v=ACRL6o0KXJM</t>
  </si>
  <si>
    <t>http://imgur.com/V3O933K#</t>
  </si>
  <si>
    <t>http://imgur.com/pgTbLMj#</t>
  </si>
  <si>
    <t>http://imgur.com/PJSQ2f4#</t>
  </si>
  <si>
    <t>http://imgur.com/sXuzibY#</t>
  </si>
  <si>
    <t>http://imgur.com/o2wzzl4#</t>
  </si>
  <si>
    <t>https://www.youtube.com/watch?v=zG6JePblkhs#</t>
  </si>
  <si>
    <t>https://www.youtube.com/watch?v=1CIq9iK6mVg</t>
  </si>
  <si>
    <t>https://www.youtube.com/watch?v=Sm4sGgRLihE</t>
  </si>
  <si>
    <t>https://www.youtube.com/watch?v=olXUOA_twTk</t>
  </si>
  <si>
    <t>https://www.youtube.com/watch?v=19ORy1UHAk4</t>
  </si>
  <si>
    <t>http://imgur.com/ctutQme#</t>
  </si>
  <si>
    <t>http://imgur.com/CHZluwi#</t>
  </si>
  <si>
    <t>https://www.youtube.com/watch?v=FUOngKpcsbo</t>
  </si>
  <si>
    <t>http://imgur.com/0YnQMtN#</t>
  </si>
  <si>
    <t>http://redirect.viglink.com/?key=bbb516d91daee20498798694a42dd559&amp;u=http%3A//imgur.com/DCwilWK</t>
  </si>
  <si>
    <t>http://imgur.com/AINm7JB</t>
  </si>
  <si>
    <t>https://www.youtube.com/watch?v=fJaZCmsJsDE</t>
  </si>
  <si>
    <t>http://imgur.com/a/Phpnc</t>
  </si>
  <si>
    <t>http://imgur.com/sU8TcY2</t>
  </si>
  <si>
    <t>http://imgur.com/a/b2H7m</t>
  </si>
  <si>
    <t>http://i57.tinypic.com/315lbac.jpg</t>
  </si>
  <si>
    <t>https://www.youtube.com/watch?v=6isKszsYJzc</t>
  </si>
  <si>
    <t>http://s14.directupload.net/images/141019/ny9zb6o3.jpg</t>
  </si>
  <si>
    <t>http://s14.directupload.net/images/141104/ttihcbq7.jpg</t>
  </si>
  <si>
    <t>http://i.imgbox.com/TwXdpW4a.jpg</t>
  </si>
  <si>
    <t>http://www.youtube.com/watch?v=8r8MFagYyy4#</t>
  </si>
  <si>
    <t>http://i872.photobucket.com/albums/ab282/AW_FC_1986/Weekly series 1 legendary/week 13_zpsong98bxk.jpg#</t>
  </si>
  <si>
    <t>http://i872.photobucket.com/albums/ab282/AW_FC_1986/Weekly series 1 legendary/week 10_zpsukt4627y.jpg#</t>
  </si>
  <si>
    <t>http://i872.photobucket.com/albums/ab282/AW_FC_1986/Weekly series 1 legendary/week 17_zpsjyuciqed.jpg#</t>
  </si>
  <si>
    <t>http://s872.photobucket.com/user/AW_FC_1986/media/Weekly%20series%201%20platinum/Argus_zpsznbp4ltv.jpg.html</t>
  </si>
  <si>
    <t>http://i872.photobucket.com/albums/ab282/AW_FC_1986/Vanilla/Platinum/Angel of Death_zpsyj1ex6sy.jpg#</t>
  </si>
  <si>
    <t>http://i872.photobucket.com/albums/ab282/AW_FC_1986/Weekly series 1 platinum/week3_zps5da87d38.jpg#</t>
  </si>
  <si>
    <t>http://s872.photobucket.com/user/AW_FC_1986/media/Operation%20Supernova/Let%20me%20through%20Iacutem%20a%20doctoc%20Platinum_zpsai6bazda.jpg.html</t>
  </si>
  <si>
    <t>http://imgur.com/N6QMDwH#</t>
  </si>
  <si>
    <t>http://i.imgur.com/F1aTdUY.jpg#</t>
  </si>
  <si>
    <t>http://i.imgur.com/98GdxWP.jpg#</t>
  </si>
  <si>
    <t>http://tinypic.com/r/2rzyzqx/8#</t>
  </si>
  <si>
    <t>http://imgur.com/l0iBCWj#</t>
  </si>
  <si>
    <t>https://youtu.be/QhpWbBJwPvo</t>
  </si>
  <si>
    <t>http://imgur.com/a/Cp4r5</t>
  </si>
  <si>
    <t>http://imgur.com/bosXvLL</t>
  </si>
  <si>
    <t>Vorcha Hunter</t>
  </si>
  <si>
    <t>https://www.youtube.com/watch?v=7ecmCAOp64U</t>
  </si>
  <si>
    <t>http://imgur.com/a/BI46x</t>
  </si>
  <si>
    <t>http://i.imgur.com/oAu8ZES.png</t>
  </si>
  <si>
    <t>http://i.imgur.com/GATVQHn.png</t>
  </si>
  <si>
    <t>http://i.imgur.com/AyvlZ05.png</t>
  </si>
  <si>
    <t>http://imgur.com/a/2wUJJ</t>
  </si>
  <si>
    <t>http://i.imgur.com/TiQmgjl.png</t>
  </si>
  <si>
    <t>http://i.imgur.com/o2r7TDc.png</t>
  </si>
  <si>
    <t>http://i.imgur.com/lbDjNjo.png</t>
  </si>
  <si>
    <t>https://www.youtube.com/watch?v=1ghofslOzss&amp;index=33&amp;list=PLxWVhvRa_ZkfqOqJlvQcDL_y02fWZEbot</t>
  </si>
  <si>
    <t>http://i68.tinypic.com/2yyplp2.jpg</t>
  </si>
  <si>
    <t>http://i64.tinypic.com/vfw39u.jpg</t>
  </si>
  <si>
    <t>http://imgur.com/S8Wqacq</t>
  </si>
  <si>
    <t>http://s1382.photobucket.com/user/q5tyhj/media/IMG_0972_zpsx3gb1sw9.jpg.html</t>
  </si>
  <si>
    <t>https://www.youtube.com/watch?v=hSVEwSDuENk&amp;t=182s&amp;list=PLxWVhvRa_ZkfqOqJlvQcDL_y02fWZEbot&amp;index=34</t>
  </si>
  <si>
    <t>Krogan Battlemaster</t>
  </si>
  <si>
    <t>Krogan Warlord</t>
  </si>
  <si>
    <t>Volus Protector</t>
  </si>
  <si>
    <t>http://imgur.com/nuHyD2H</t>
  </si>
  <si>
    <t>https://youtu.be/mjsjaAMZGgA</t>
  </si>
  <si>
    <t>https://youtu.be/3_vUtQ4m_ms</t>
  </si>
  <si>
    <t>https://youtu.be/ltiNlFR-mcQ</t>
  </si>
  <si>
    <t>https://www.youtube.com/watch?v=l9FwebXYaK0</t>
  </si>
  <si>
    <t>http://imgur.com/a/AMNQk</t>
  </si>
  <si>
    <t>http://imgur.com/a/9xSjg</t>
  </si>
  <si>
    <t>https://youtu.be/LMBnSrYiic0</t>
  </si>
  <si>
    <t>http://i67.tinypic.com/152p9h5.jpg</t>
  </si>
  <si>
    <t>http://imgur.com/a/lffcl</t>
  </si>
  <si>
    <t>http://imgur.com/a/J3wIe</t>
  </si>
  <si>
    <t>http://i66.tinypic.com/25i3rxg.jpg</t>
  </si>
  <si>
    <t>http://imgur.com/a/hkK4m</t>
  </si>
  <si>
    <t>Shinobu211</t>
  </si>
  <si>
    <t>https://www.youtube.com/watch?v=h29Xhaqqujg</t>
  </si>
  <si>
    <t>http://imgur.com/02KoQdJ</t>
  </si>
  <si>
    <t>http://imgur.com/a/cxzUb</t>
  </si>
  <si>
    <t>http://imgur.com/a/2gQW7</t>
  </si>
  <si>
    <t>http://imgur.com/a/7aPQJ</t>
  </si>
  <si>
    <t>http://i65.tinypic.com/312wxo4.jpg</t>
  </si>
  <si>
    <t>http://i66.tinypic.com/qyhdo7.jpg</t>
  </si>
  <si>
    <t>http://i.imgur.com/OFpgdXu.png</t>
  </si>
  <si>
    <t>https://www.youtube.com/watch?v=_AN1QWwsj4A</t>
  </si>
  <si>
    <t>http://imgur.com/a/8uGFi</t>
  </si>
  <si>
    <t>https://youtu.be/aQLFb7k-AOI</t>
  </si>
  <si>
    <t>http://imgur.com/a/zaKpm</t>
  </si>
  <si>
    <t>http://imgur.com/a/oa2zt</t>
  </si>
  <si>
    <t>http://imgur.com/a/O3dXp</t>
  </si>
  <si>
    <t>http://imgur.com/a/klt4Y</t>
  </si>
  <si>
    <t>http://imgur.com/a/Htjvo</t>
  </si>
  <si>
    <t>http://imgur.com/a/YvnmR</t>
  </si>
  <si>
    <t>http://redirect.viglink.com/?key=bbb516d91daee20498798694a42dd559&amp;u=http%3A//i872.photobucket.com/albums/ab282/AW_FC_1986/Weekly%2520series%25201%2520platinum/Hornet%2520Solo_zpswnnbuvpo.jpg</t>
  </si>
  <si>
    <t>http://imgur.com/a/qPL8z</t>
  </si>
  <si>
    <t>https://youtu.be/Ij2AWYqyADM</t>
  </si>
  <si>
    <t>http://imgur.com/1zTwaQK</t>
  </si>
  <si>
    <t>https://youtu.be/fHxFFZ6DGsg</t>
  </si>
  <si>
    <t>https://youtu.be/kJSte-WG1-M</t>
  </si>
  <si>
    <t>http://i.imgur.com/HV2NgGx.jpg</t>
  </si>
  <si>
    <t>http://i.imgur.com/xjh3RE1.jpg</t>
  </si>
  <si>
    <t>https://www.youtube.com/watch?v=Mf_0-XEw2gE</t>
  </si>
  <si>
    <t>http://i64.tinypic.com/qmysuc.jpg</t>
  </si>
  <si>
    <t>Aragorn89</t>
  </si>
  <si>
    <t>http://i201.photobucket.com/albums/aa32/Aragorn89/MassEffect3%202017-01-22.jpg~original</t>
  </si>
  <si>
    <t>https://www.youtube.com/watch?v=CMsz6GPmD3U&amp;list=PLxWVhvRa_ZkfqOqJlvQcDL_y02fWZEbot&amp;index=35</t>
  </si>
  <si>
    <t>https://www.youtube.com/watch?v=XHLrNGztZuc&amp;list=PLxWVhvRa_ZkfqOqJlvQcDL_y02fWZEbot&amp;index=36&amp;t=208s</t>
  </si>
  <si>
    <t>http://i67.tinypic.com/2pyqiqd.jpg</t>
  </si>
  <si>
    <t>http://i.imgur.com/P2qA6C6.png</t>
  </si>
  <si>
    <t>http://fs5.directupload.net/images/170201/yhi5x7we.png</t>
  </si>
  <si>
    <t>https://www.youtube.com/watch?v=zJzj3nY_cJU</t>
  </si>
  <si>
    <t>https://www.youtube.com/watch?v=4UvAuA062as</t>
  </si>
  <si>
    <t>http://imgur.com/W3sOcgQ</t>
  </si>
  <si>
    <t>http://i.imgur.com/9GyxIxc.png</t>
  </si>
  <si>
    <t>https://www.youtube.com/watch?v=S3Fbdu30gyw</t>
  </si>
  <si>
    <t>http://s872.photobucket.com/user/AW_FC_1986/media/Vanilla/11.%20Hybrid%20Synergie%20ingame%202_zpsjvu4dknf.jpg.html</t>
  </si>
  <si>
    <t>https://youtu.be/Fj-sh1PD9Pc</t>
  </si>
  <si>
    <t>http://i.imgur.com/l46xn8c.jpg</t>
  </si>
  <si>
    <t>https://www.youtube.com/watch?v=RYaCTAg3KcA&amp;t=392s&amp;list=PLxWVhvRa_ZkfqOqJlvQcDL_y02fWZEbot&amp;index=37</t>
  </si>
  <si>
    <t>http://i.imgur.com/u50mlJW.jpg</t>
  </si>
  <si>
    <t>http://i.imgur.com/ybh5DWg.jpg</t>
  </si>
  <si>
    <t>http://i872.photobucket.com/albums/ab282/AW_FC_1986/Vanilla/12.%20Reap%20the%20Whirlwind_zpsvxs9yopn.jpg</t>
  </si>
  <si>
    <t>http://imgur.com/DEepfBg</t>
  </si>
  <si>
    <t>http://fs5.directupload.net/images/170213/3l3r3xcs.png</t>
  </si>
  <si>
    <t>http://i44.tinypic.com/13yqftg.jpg</t>
  </si>
  <si>
    <t>http://s1303.photobucket.com/user/didacuscarr/media/Mass%20Effect%203/DB8B9038-F353-41AC-8450-30A1CF82E030_zpsauznxszw.jpg.html</t>
  </si>
  <si>
    <t>http://www.youtube.com/watch?v=F6_ofmKrdEQ</t>
  </si>
  <si>
    <t>https://www.youtube.com/watch?v=6YpiOc0_a9g</t>
  </si>
  <si>
    <t>http://tinypic.com/m/ieo8l3/3</t>
  </si>
  <si>
    <t>http://i.imgur.com/e5SVx8j.jpg</t>
  </si>
  <si>
    <t>http://tinypic.com/m/in8qab/1</t>
  </si>
  <si>
    <t>http://youtu.be/EgQUbOCRUBY</t>
  </si>
  <si>
    <t>http://i872.photobucket.com/albums/ab282/AW_FC_1986/Weekly%20series%201%20platinum/week%2014_zpssyudobbj.jpg</t>
  </si>
  <si>
    <t>http://youtu.be/dHLgLxSyND8</t>
  </si>
  <si>
    <t>http://i57.tinypic.com/a9qpfm.jpg</t>
  </si>
  <si>
    <t>http://i.imgur.com/ij0P8Tp.jpg</t>
  </si>
  <si>
    <t>http://i67.tinypic.com/2pq3zib.jpg</t>
  </si>
  <si>
    <t>http://i1279.photobucket.com/albums/y527/speirsbey/Platinum%20Solo/HumanAdeptTalonhdd_zpsc9c5999c.jpg</t>
  </si>
  <si>
    <t>http://tinypic.com/m/iei3kj/3</t>
  </si>
  <si>
    <t>http://fs2.directupload.net/images/150130/hjujvy92.jpg</t>
  </si>
  <si>
    <t>http://tinypic.com/m/inhnj9/1</t>
  </si>
  <si>
    <t>http://fs1.directupload.net/images/150225/h4258qyb.jpg</t>
  </si>
  <si>
    <t>http://i872.photobucket.com/albums/ab282/AW_FC_1986/Weekly%20series%201%20legendary/week%2017_zpsjyuciqed.jpg</t>
  </si>
  <si>
    <t>http://i.imgur.com/WwfPR5E.jpg</t>
  </si>
  <si>
    <t>http://tinypic.com/usermedia.php?uo=bbi8MiGk22M9uO5EdFXSjIh4l5k2TGxc#.VQBcHHzy2xM</t>
  </si>
  <si>
    <t>http://fs2.directupload.net/images/150322/dfelwdbw.jpg</t>
  </si>
  <si>
    <t>http://i.imgur.com/Bl9bgVF.jpg</t>
  </si>
  <si>
    <t>https://www.youtube.com/watch?v=eeKnmDsR7xA</t>
  </si>
  <si>
    <t>http://www.casimages.com/i/150410101332524030.jpg.html</t>
  </si>
  <si>
    <t>http://i.imgur.com/DBeOYfZ.jpg</t>
  </si>
  <si>
    <t>http://i.imgur.com/S0pA9US.png</t>
  </si>
  <si>
    <t>http://i.imgur.com/Osmx8nd.png</t>
  </si>
  <si>
    <t>http://i872.photobucket.com/albums/ab282/AW_FC_1986/Weekly%202%20Platinum/week%207_zpsz641lsh2.jpg</t>
  </si>
  <si>
    <t>http://www11.pic-upload.de/15.07.15/mm17am1ney9.jpg</t>
  </si>
  <si>
    <t>http://i.imgur.com/ueheacX.jpg</t>
  </si>
  <si>
    <t>http://www.casimages.com/i/150914105811527294.png.html</t>
  </si>
  <si>
    <t>http://www.casimages.com/i/150914105805586683.png.html</t>
  </si>
  <si>
    <t>http://fs2.directupload.net/images/150921/h9sq9erg.jpg</t>
  </si>
  <si>
    <t>http://fs5.directupload.net/images/151009/jc7ww9up.jpg</t>
  </si>
  <si>
    <t>http://i62.tinypic.com/2jd5bpu.jpg</t>
  </si>
  <si>
    <t>http://fs5.directupload.net/images/151016/9vcb2qzu.jpg</t>
  </si>
  <si>
    <t>http://fs5.directupload.net/images/151101/5pu4b86t.jpg</t>
  </si>
  <si>
    <t>https://www.youtube.com/watch?v=FR8oljIc-cs</t>
  </si>
  <si>
    <t>http://fs5.directupload.net/images/151121/2hhoqvyo.jpg</t>
  </si>
  <si>
    <t>http://fs5.directupload.net/images/151129/tcwa3b9k.jpg</t>
  </si>
  <si>
    <t>http://fs5.directupload.net/images/151222/3r7wet33.jpg</t>
  </si>
  <si>
    <t>http://s892.photobucket.com/user/lyq3r/media/adept%20platinum%20solo_zps4vque5cq.png.html</t>
  </si>
  <si>
    <t>http://i.imgur.com/Awp1vQ0.png</t>
  </si>
  <si>
    <t>http://i.imgur.com/xxVyZhx.jpg</t>
  </si>
  <si>
    <t>http://i65.tinypic.com/1zr037t.jpg</t>
  </si>
  <si>
    <t>https://www.youtube.com/watch?v=xJ8XhOOkgtA</t>
  </si>
  <si>
    <t>http://i68.tinypic.com/w7yo7m.jpg</t>
  </si>
  <si>
    <t>http://youtu.be/tp_wxOW2LQU</t>
  </si>
  <si>
    <t>http://youtu.be/5jkH5XNwKCI</t>
  </si>
  <si>
    <t>http://youtu.be/ZAC2Ivtq4I4</t>
  </si>
  <si>
    <t>http://www.youtube.com/watch?v=MQNnUEgMETQ</t>
  </si>
  <si>
    <t>http://www.youtube.com/watch?v=i5eVukIkxmg&amp;amp;feature=youtu.be</t>
  </si>
  <si>
    <t>http://i1279.photobucket.com/albums/y527/speirsbey/Platinum%20Solo/drelladeptwraithhpd_zpsbe22100e.jpg</t>
  </si>
  <si>
    <t>https://www.youtube.com/watch?v=7LS_apomRD4</t>
  </si>
  <si>
    <t>https://www.youtube.com/watch?v=hdeUh_8Iluo</t>
  </si>
  <si>
    <t>http://www.youtube.com/watch?v=1LrFcbjJ8oA</t>
  </si>
  <si>
    <t>http://i1279.photobucket.com/albums/y527/speirsbey/Platinum%20Solo/drelladeptvenomptpnr_zpsfa5b7b8f.jpg</t>
  </si>
  <si>
    <t>http://i1279.photobucket.com/albums/y527/speirsbey/Platinum%20Solo/drelladeptvenometd_zps81346e38.jpg</t>
  </si>
  <si>
    <t>http://youtu.be/Q7e3NUT29A4</t>
  </si>
  <si>
    <t>http://i.imgur.com/5cQoOGc.jpg</t>
  </si>
  <si>
    <t>http://i872.photobucket.com/albums/ab282/AW_FC_1986/The%20Compact/2ThePulseofThessia_zps7de52527.jpg</t>
  </si>
  <si>
    <t>https://www.youtube.com/watch?v=23u9zrG1gaw</t>
  </si>
  <si>
    <t>http://s28.postimg.org/3pedl0nlp/plat_solo_4.jpg</t>
  </si>
  <si>
    <t>http://i.imgbox.com/7LZdVc5e.jpg</t>
  </si>
  <si>
    <t>https://www.youtube.com/watch?v=tH9BBnUSMos</t>
  </si>
  <si>
    <t>http://tinypic.com/m/ie02g3/3</t>
  </si>
  <si>
    <t>http://tinypic.com/r/2cfv0bp/8</t>
  </si>
  <si>
    <t>https://www.youtube.com/watch?v=ctdo3qyodEs</t>
  </si>
  <si>
    <t>http://i872.photobucket.com/albums/ab282/AW_FC_1986/Weekly%20series%201%20legendary/week%203_zpsbbzkq3ar.jpg</t>
  </si>
  <si>
    <t>http://i.imgur.com/EUp0tOe.jpg</t>
  </si>
  <si>
    <t>http://s358.photobucket.com/user/are_k/media/drellvenom-etp_zpszjpa6bkq.jpg.html?sort=3&amp;amp;o=1</t>
  </si>
  <si>
    <t>http://i.imgur.com/i8LB9EG.png</t>
  </si>
  <si>
    <t>http://i872.photobucket.com/albums/ab282/AW_FC_1986/Weekly%202%20Platinum/week%2020_zpsvgmgqgts.jpg</t>
  </si>
  <si>
    <t>http://www.youtube.com/watch?v=pesQlw2ni94</t>
  </si>
  <si>
    <t>http://i.imgur.com/jGW6LP6.png</t>
  </si>
  <si>
    <t>http://i.imgur.com/1IDBy8e.png</t>
  </si>
  <si>
    <t>https://www.youtube.com/watch?v=lJG9xpk1dKA</t>
  </si>
  <si>
    <t>http://imgur.com/F1iM1yt</t>
  </si>
  <si>
    <t>http://i1368.photobucket.com/albums/ag174/ctc1991/plat/venomdrelldept2330_zpsvxd45wje.jpg</t>
  </si>
  <si>
    <t>https://www.youtube.com/watch?v=lkKkkwdog-I</t>
  </si>
  <si>
    <t>http://i67.tinypic.com/11ugcyh.jpg</t>
  </si>
  <si>
    <t>http://i.imgur.com/bsaP7if.jpg</t>
  </si>
  <si>
    <t>http://i.imgur.com/tx2Wxvv.jpg</t>
  </si>
  <si>
    <t>http://i.imgur.com/ZwgqyRO.jpg</t>
  </si>
  <si>
    <t>http://i1382.photobucket.com/albums/ah279/q5tyhj/IMG_0885_zpsuzbwhntg.jpg</t>
  </si>
  <si>
    <t>http://i.imgur.com/FZHUR4V.png</t>
  </si>
  <si>
    <t>http://i68.tinypic.com/4j74mt.jpg</t>
  </si>
  <si>
    <t>http://i.imgur.com/PWWCHKv.png</t>
  </si>
  <si>
    <t>http://i.imgur.com/0ldD83h.png</t>
  </si>
  <si>
    <t>http://i.imgur.com/w27BYFq.png</t>
  </si>
  <si>
    <t>http://i.imgur.com/X6yeWE2.png</t>
  </si>
  <si>
    <t>http://i.imgur.com/YHj8RBS.png</t>
  </si>
  <si>
    <t>https://www.youtube.com/watch?v=XH-wu80YiPI&amp;t=75s</t>
  </si>
  <si>
    <t>http://fs5.directupload.net/images/170224/sy6b4hjb.png</t>
  </si>
  <si>
    <t>http://fs5.directupload.net/images/170224/3bowo335.png</t>
  </si>
  <si>
    <t>http://fs5.directupload.net/images/170226/qht9y527.png</t>
  </si>
  <si>
    <t>http://i.imgur.com/Fhdg5NK.png</t>
  </si>
  <si>
    <t>https://youtu.be/5NP3Mliq9gw</t>
  </si>
  <si>
    <t>https://youtu.be/Q0zyIYBj3hc</t>
  </si>
  <si>
    <t>http://imgur.com/ul98u5L</t>
  </si>
  <si>
    <t>https://www.youtube.com/watch?v=y6BzDoPm0Dw&amp;list=PLxWVhvRa_ZkfqOqJlvQcDL_y02fWZEbot&amp;index=38&amp;t=147s</t>
  </si>
  <si>
    <t>https://www.youtube.com/watch?v=21cu8aiqebQ</t>
  </si>
  <si>
    <t>https://www.youtube.com/watch?v=tVzGOejWGc4&amp;t=71s</t>
  </si>
  <si>
    <t>https://youtu.be/qVXUvq45e6I</t>
  </si>
  <si>
    <t>http://imgur.com/XWwDi4p</t>
  </si>
  <si>
    <t>http://imgur.com/8ft2xAW</t>
  </si>
  <si>
    <t>http://imgur.com/KYR6j8r</t>
  </si>
  <si>
    <t>http://imgur.com/8EZ20RR</t>
  </si>
  <si>
    <t>http://imgur.com/dhcLkU8</t>
  </si>
  <si>
    <t>http://imgur.com/eTKUYGa</t>
  </si>
  <si>
    <t>http://imgur.com/296ozCp</t>
  </si>
  <si>
    <t>http://imgur.com/eTYCBMW</t>
  </si>
  <si>
    <t>http://imgur.com/9qawrMf</t>
  </si>
  <si>
    <t>https://www.youtube.com/watch?v=NCxoUflKFSQ</t>
  </si>
  <si>
    <t>http://imgur.com/YfyIcLU</t>
  </si>
  <si>
    <t>https://www.youtube.com/watch?v=wmq3PiLRieQ</t>
  </si>
  <si>
    <t>Unreleased</t>
  </si>
  <si>
    <t>https://www.youtube.com/watch?v=xOMdl1qGm4Y</t>
  </si>
  <si>
    <t>http://imgur.com/6bvdIiv</t>
  </si>
  <si>
    <t>http://imgur.com/GaPnun5</t>
  </si>
  <si>
    <t>http://img4.hostingpics.net/pics/746058Full.png</t>
  </si>
  <si>
    <t>http://imgur.com/kNe5FCs</t>
  </si>
  <si>
    <t>https://www.youtube.com/watch?v=5TyVpkRV6jk</t>
  </si>
  <si>
    <t>https://www.youtube.com/watch?v=Sp05aj4lVTk&amp;index=39&amp;list=PLxWVhvRa_ZkfqOqJlvQcDL_y02fWZEbot</t>
  </si>
  <si>
    <t>http://i.imgur.com/fWXG4VB.png</t>
  </si>
  <si>
    <t>Soullessunit</t>
  </si>
  <si>
    <t>http://i.imgur.com/m8qKGgP.png</t>
  </si>
  <si>
    <t>http://i.imgur.com/gfRf9fz.png</t>
  </si>
  <si>
    <t>https://www.youtube.com/watch?v=BTsStqtKOh0</t>
  </si>
  <si>
    <t>http://i.imgur.com/9fOQ6TE.png</t>
  </si>
  <si>
    <t>http://youtu.be/XjAEmzXnyRU</t>
  </si>
  <si>
    <t>http://youtu.be/9SWt6eWpfoU</t>
  </si>
  <si>
    <t>http://s28.photobucket.com/user/RealKobeBeanME3/media/AsariAdeptPlatinumSoloGiantCerberus_zps0705c64a.png.html</t>
  </si>
  <si>
    <t>http://www.youtube.com/watch?v=gz2-82czzAQ</t>
  </si>
  <si>
    <t>http://www.youtube.com/watch?v=qd6ZA12Bcd4</t>
  </si>
  <si>
    <t>https://www.youtube.com/watch?v=Lh-8yAx8IMU</t>
  </si>
  <si>
    <t>https://www.youtube.com/watch?v=LKlazeXgWEg</t>
  </si>
  <si>
    <t>http://tinypic.com/r/14vr0bp/8</t>
  </si>
  <si>
    <t>https://www.youtube.com/watch?v=xFH2m7MVC44</t>
  </si>
  <si>
    <t>http://imgbox.com/ZPUQULHG</t>
  </si>
  <si>
    <t>https://www.youtube.com/watch?v=581nW6a0-Yk</t>
  </si>
  <si>
    <t>http://imgur.com/YFAGUuc</t>
  </si>
  <si>
    <t>http://imgur.com/UkSCQke</t>
  </si>
  <si>
    <t>http://imgur.com/UW3Bji8</t>
  </si>
  <si>
    <t>http://i872.photobucket.com/albums/ab282/AW_FC_1986/N7%20Platinum/N2IResolveoftheShadowbroker_zpsc3dce3d2.jpg</t>
  </si>
  <si>
    <t>http://i1279.photobucket.com/albums/y527/speirsbey/Platinum%20Solo/AsariAdeptArchpt_zps391e053f.jpg</t>
  </si>
  <si>
    <t>http://youtu.be/W5KkDfh0AMU</t>
  </si>
  <si>
    <t>https://www.youtube.com/watch?v=yYRkFU4kajk</t>
  </si>
  <si>
    <t>http://i.imgbox.com/reDAhVVt.jpg</t>
  </si>
  <si>
    <t>http://www.youtube.com/watch?v=oBwv0LJ-444</t>
  </si>
  <si>
    <t>http://youtu.be/f67MBheq2T4</t>
  </si>
  <si>
    <t>http://www.youtube.com/watch?v=MfdcMP_W8Lc</t>
  </si>
  <si>
    <t>http://www.casimages.com/i/141123070818924929.jpg</t>
  </si>
  <si>
    <t>http://tinypic.com/m/ieqb91/3</t>
  </si>
  <si>
    <t>http://tinypic.com/m/imms9l/1</t>
  </si>
  <si>
    <t>https://www.youtube.com/watch?v=-ky9qWjWHUo</t>
  </si>
  <si>
    <t>http://tinypic.com/m/imqpzm/1</t>
  </si>
  <si>
    <t>http://tinypic.com/m/imqpzn/1</t>
  </si>
  <si>
    <t>http://tinypic.com/m/igxceb/3</t>
  </si>
  <si>
    <t>http://tinypic.com/m/imqpzo/1</t>
  </si>
  <si>
    <t>http://i.imgur.com/d2MTWb3.jpg</t>
  </si>
  <si>
    <t>http://tinypic.com/m/igyedg/3</t>
  </si>
  <si>
    <t>http://tinypic.com/m/imqq0j/1</t>
  </si>
  <si>
    <t>http://i.imgur.com/219TWU6.jpg</t>
  </si>
  <si>
    <t>http://i.imgur.com/SY6QRba.jpg</t>
  </si>
  <si>
    <t>http://imgur.com/efelA1l</t>
  </si>
  <si>
    <t>https://www.youtube.com/watch?v=3w-oQQ-lGwU</t>
  </si>
  <si>
    <t>http://i.imgur.com/IDHUIPG.png</t>
  </si>
  <si>
    <t>http://i1383.photobucket.com/albums/ah297/Okami_Sanjuro/Liara%20Platinum%20Solos/Liara%20vs%20Cerberus%20White%20Platinum%2003_zpsvustttyl.jpg</t>
  </si>
  <si>
    <t>https://www.youtube.com/watch?v=QATUN2FDYQg</t>
  </si>
  <si>
    <t>http://youtu.be/KnlPSbw4uxQ</t>
  </si>
  <si>
    <t>https://www.youtube.com/watch?v=736kOR1L4d0</t>
  </si>
  <si>
    <t>http://i.imgur.com/oFuiacq.png</t>
  </si>
  <si>
    <t>http://youtu.be/XwGIfRH-10I</t>
  </si>
  <si>
    <t>http://youtu.be/vLYZZem6NIw</t>
  </si>
  <si>
    <t>http://i.imgur.com/bFr485l.png</t>
  </si>
  <si>
    <t>https://youtu.be/w7m-Q8nh8VI</t>
  </si>
  <si>
    <t>http://fs5.directupload.net/images/151222/3pmmgsw5.jpg</t>
  </si>
  <si>
    <t>https://youtu.be/f2SzKO0J9Kc</t>
  </si>
  <si>
    <t>http://imgur.com/xi193fR</t>
  </si>
  <si>
    <t>http://imgur.com/PNEtpHP</t>
  </si>
  <si>
    <t>http://imgur.com/aCdStJM</t>
  </si>
  <si>
    <t>http://i.imgur.com/TlmiZuB.png</t>
  </si>
  <si>
    <t>https://www.youtube.com/watch?v=whaCjR8cL_U</t>
  </si>
  <si>
    <t>http://i.imgur.com/marNUVa.jpg</t>
  </si>
  <si>
    <t>https://www.youtube.com/watch?v=wNh1lxvO5mA</t>
  </si>
  <si>
    <t>https://www.youtube.com/watch?v=iNG3NfaOPJ0</t>
  </si>
  <si>
    <t>https://www.youtube.com/watch?v=9cXP5SO9nJQ</t>
  </si>
  <si>
    <t>http://i.imgur.com/2NUmpLr.png</t>
  </si>
  <si>
    <t>https://www.youtube.com/watch?v=BoYsfmJDVhg</t>
  </si>
  <si>
    <t>http://www.casimages.com/i/160216114824836440.jpg.html</t>
  </si>
  <si>
    <t>Original Game</t>
  </si>
  <si>
    <t>http://youtu.be/kvn5gzI7SG4</t>
  </si>
  <si>
    <t>http://youtu.be/AhIniC5Aj9c</t>
  </si>
  <si>
    <t>http://youtu.be/M-qQtHyyRW0</t>
  </si>
  <si>
    <t>http://youtu.be/t7EoeArLKGQ</t>
  </si>
  <si>
    <t>http://youtu.be/xaUfqEbtER0</t>
  </si>
  <si>
    <t>http://youtu.be/nWTfz8JTfnE</t>
  </si>
  <si>
    <t>http://youtu.be/3NKwpS5kJKo</t>
  </si>
  <si>
    <t>http://i.imgur.com/8hKJAS3.jpg</t>
  </si>
  <si>
    <t>https://www.youtube.com/watch?v=Uza57A0_9Ms</t>
  </si>
  <si>
    <t>http://smg.photobucket.com/albums/v482/capn233/mass%20effect/JusticarGiantCollectorsPlatSolo42514_zps0315979c.jpg</t>
  </si>
  <si>
    <t>http://s15.postimg.org/eax8jb1uj/IMG_20140430_204810.jpg</t>
  </si>
  <si>
    <t>http://s28.photobucket.com/user/RealKobeBeanME3/media/AsariJusticarPlatinumSolo_zpse34fa0e4.jpg.html</t>
  </si>
  <si>
    <t>http://i58.tinypic.com/2ugmmwh.jpg</t>
  </si>
  <si>
    <t>http://i57.tinypic.com/23hxbfa.jpg</t>
  </si>
  <si>
    <t>http://i58.tinypic.com/1zj2b8.jpg</t>
  </si>
  <si>
    <t>http://i.imgur.com/uixrxEJ.jpg</t>
  </si>
  <si>
    <t>http://www.youtube.com/watch?v=Eb43AHvvlUY</t>
  </si>
  <si>
    <t>http://www.youtube.com/watch?v=iai1uUWACxc</t>
  </si>
  <si>
    <t>http://i.imgur.com/e6M4yyw.jpg</t>
  </si>
  <si>
    <t>https://www.youtube.com/watch?v=h8Qg3B0wNJA&amp;amp;feature=youtu.be</t>
  </si>
  <si>
    <t>http://imgbox.com/4W79iVAC</t>
  </si>
  <si>
    <t>http://i.imgbox.com/9ucYEfyC.jpg</t>
  </si>
  <si>
    <t>http://i1279.photobucket.com/albums/y527/speirsbey/Platinum%20Solo/JusticarCsmgAcoedh_zpsa00c26dd.jpg</t>
  </si>
  <si>
    <t>http://www.youtube.com/watch?v=HOL9tIWEHZw</t>
  </si>
  <si>
    <t>https://www.youtube.com/watch?v=hEITtmngNts</t>
  </si>
  <si>
    <t>http://tinypic.com/r/29gjqkp/8</t>
  </si>
  <si>
    <t>http://i1382.photobucket.com/albums/ah252/ArekSto/MassEffect32014-11-1920-26-22-69_zpsf03ed99e.jpg</t>
  </si>
  <si>
    <t>http://i.imgbox.com/vYplftKa.jpg</t>
  </si>
  <si>
    <t>http://i872.photobucket.com/albums/ab282/AW_FC_1986/Weekly%20series%201%20platinum/week1_zps50e13cb8.jpg</t>
  </si>
  <si>
    <t>http://youtu.be/9CF4B8UiEyQ</t>
  </si>
  <si>
    <t>http://tinypic.com/m/igd7rk/3</t>
  </si>
  <si>
    <t>http://tinypic.com/m/imuhxe/1</t>
  </si>
  <si>
    <t>http://tinypic.com/m/ih8c2s/3</t>
  </si>
  <si>
    <t>http://i.imgur.com/8RAqpE9.jpg</t>
  </si>
  <si>
    <t>http://tinypic.com/m/ina3w0/1</t>
  </si>
  <si>
    <t>http://tinypic.com/m/ingviw/1</t>
  </si>
  <si>
    <t>http://i.imgur.com/6Rmvilm.jpg</t>
  </si>
  <si>
    <t>https://www.youtube.com/watch?v=ICEyjBvuhRs</t>
  </si>
  <si>
    <t>http://i.imgur.com/TEkcCuO.jpg</t>
  </si>
  <si>
    <t>http://i.imgur.com/73s5grb.jpg</t>
  </si>
  <si>
    <t>http://youtu.be/_VooCwfJ6Ng</t>
  </si>
  <si>
    <t>http://i.imgur.com/9CW2UFN.jpg</t>
  </si>
  <si>
    <t>http://imgur.com/vMjqyVo</t>
  </si>
  <si>
    <t>http://i.imgur.com/fXVwkaN.png</t>
  </si>
  <si>
    <t>http://i.imgur.com/Yc8W1dW.jpg</t>
  </si>
  <si>
    <t>http://i.imgur.com/gMjNPt1.jpg</t>
  </si>
  <si>
    <t>http://tinypic.com/r/1zg57cw/8</t>
  </si>
  <si>
    <t>http://s358.photobucket.com/user/are_k/media/justicarvenom-teh_zpsskbkf0s7.jpg.html</t>
  </si>
  <si>
    <t>http://i.imgur.com/5I9uPSb.png</t>
  </si>
  <si>
    <t>http://s358.photobucket.com/user/are_k/media/justicar3venom-dhh_zpsdxecnjur.jpg.html?sort=3&amp;amp;o=0</t>
  </si>
  <si>
    <t>http://i.imgur.com/CnmnKGR.png</t>
  </si>
  <si>
    <t>https://www.youtube.com/watch?v=gCgrkYGD2Gk</t>
  </si>
  <si>
    <t>https://www.youtube.com/watch?v=bQZWIUB40lc</t>
  </si>
  <si>
    <t>http://i.imgur.com/RhN3hs9.png</t>
  </si>
  <si>
    <t>http://i.imgur.com/eXPfPw7.jpg</t>
  </si>
  <si>
    <t>http://i57.tinypic.com/68ygd1.jpg</t>
  </si>
  <si>
    <t>http://i358.photobucket.com/albums/oo26/are_k/Justicar4venom-hhp_zpseah4rpkr.jpg~original</t>
  </si>
  <si>
    <t>http://i61.tinypic.com/zvba.jpg</t>
  </si>
  <si>
    <t>http://i62.tinypic.com/j6o5ci.jpg</t>
  </si>
  <si>
    <t>http://i.imgur.com/YjND8RS.jpg</t>
  </si>
  <si>
    <t>http://i.imgur.com/ufRyIRp.png</t>
  </si>
  <si>
    <t>http://i18.tinypic.com/6nrtddt.jpg</t>
  </si>
  <si>
    <t>http://i65.tinypic.com/24yn0a9.jpg</t>
  </si>
  <si>
    <t>http://i68.tinypic.com/1zzm2ya.jpg</t>
  </si>
  <si>
    <t>http://i.imgur.com/i0LXMbV.jpg</t>
  </si>
  <si>
    <t>http://i.imgur.com/o2R0ZYc.jpg</t>
  </si>
  <si>
    <t>https://www.youtube.com/watch?v=mwudkL9icPE</t>
  </si>
  <si>
    <t>http://i66.tinypic.com/2ckncl.jpg</t>
  </si>
  <si>
    <t>http://i66.tinypic.com/21d4j7.jpg</t>
  </si>
  <si>
    <t>http://i63.tinypic.com/16i8y35.jpg</t>
  </si>
  <si>
    <t>http://i.imgur.com/S30zKp9.jpg</t>
  </si>
  <si>
    <t>http://i1368.photobucket.com/albums/ag174/ctc1991/a1/aja2301_zpsimgx5ybq.jpg</t>
  </si>
  <si>
    <t>https://www.youtube.com/watch?v=okYUeBek8Uc</t>
  </si>
  <si>
    <t>http://i1382.photobucket.com/albums/ah279/q5tyhj/IMG_0855_zpscap04paz.jpg</t>
  </si>
  <si>
    <t>http://i.imgur.com/Ck3WZkA.jpg</t>
  </si>
  <si>
    <t>http://i1368.photobucket.com/albums/ag174/ctc1991/plat/ajagethplat_zpslmdylgbw.jpg</t>
  </si>
  <si>
    <t>http://i1368.photobucket.com/albums/ag174/ctc1991/plat/ajaacolyteplat_zpsnzlovlgi.jpg</t>
  </si>
  <si>
    <t>http://i.imgur.com/KrRhCvv.png</t>
  </si>
  <si>
    <t>https://www.youtube.com/watch?v=Houh4jPRiAo</t>
  </si>
  <si>
    <t>http://i67.tinypic.com/xomvqe.jpg</t>
  </si>
  <si>
    <t>http://i.imgur.com/3KfrWGZ.png</t>
  </si>
  <si>
    <t>http://i.imgur.com/gBsC6Ja.png</t>
  </si>
  <si>
    <t>http://imgur.com/Y2JIl7Z</t>
  </si>
  <si>
    <t>http://i.imgur.com/FymylnC.jpg</t>
  </si>
  <si>
    <t>http://s358.photobucket.com/user/are_k/media/justicar5acolyteamphurricane-dph_zps1rdyanle.jpg.html</t>
  </si>
  <si>
    <t>http://i358.photobucket.com/albums/oo26/are_k/Justicar6venom-teh_zpswuskl1bx.jpg~original</t>
  </si>
  <si>
    <t>http://i66.tinypic.com/1zojc5l.jpg</t>
  </si>
  <si>
    <t>http://i.imgur.com/kvqmsJt.jpg</t>
  </si>
  <si>
    <t>http://i.imgur.com/CC77pIy.jpg</t>
  </si>
  <si>
    <t>http://imgur.com/kdolG2H</t>
  </si>
  <si>
    <t>http://i.imgur.com/uhwpDUr.jpg</t>
  </si>
  <si>
    <t>http://i64.tinypic.com/2hx9jx5.png</t>
  </si>
  <si>
    <t>http://i.imgur.com/c0Cd5f4.png</t>
  </si>
  <si>
    <t>http://i.imgur.com/y3RW7qq.jpg</t>
  </si>
  <si>
    <t>http://imgur.com/a98lOhT.png</t>
  </si>
  <si>
    <t>http://imgur.com/OGdZJSJ</t>
  </si>
  <si>
    <t>http://i64.tinypic.com/2ztau7a.jpg</t>
  </si>
  <si>
    <t>http://i.imgur.com/kqJPkew.png</t>
  </si>
  <si>
    <t>http://i.imgur.com/9Lj4t2Q.jpg</t>
  </si>
  <si>
    <t>http://i67.tinypic.com/2posahf.jpg</t>
  </si>
  <si>
    <t>http://i.imgur.com/aobwnnG.png</t>
  </si>
  <si>
    <t>http://i.imgur.com/ARIPYUb.png</t>
  </si>
  <si>
    <t>http://i67.tinypic.com/2ef6h6u.jpg</t>
  </si>
  <si>
    <t>http://i63.tinypic.com/2cdv534.jpg</t>
  </si>
  <si>
    <t>http://i.imgur.com/3GoFl1M.png</t>
  </si>
  <si>
    <t>http://i68.tinypic.com/awdo6.jpg</t>
  </si>
  <si>
    <t>http://i.imgur.com/XjvVjVO.png</t>
  </si>
  <si>
    <t>http://i.imgur.com/Pp8Hk4j.png</t>
  </si>
  <si>
    <t>https://www.youtube.com/watch?v=BR7Ciow74Gc</t>
  </si>
  <si>
    <t>https://www.youtube.com/watch?v=n7YffUewKyw</t>
  </si>
  <si>
    <t>https://www.youtube.com/watch?v=fniaZRqT8Ow&amp;amp;feature=youtu.be</t>
  </si>
  <si>
    <t>http://i.imgur.com/RnEXt8v.png</t>
  </si>
  <si>
    <t>http://youtu.be/KNawR8lbrTY</t>
  </si>
  <si>
    <t>http://www.youtube.com/watch?v=O28C5QOibu8</t>
  </si>
  <si>
    <t>http://img.photobucket.com/albums/v482/capn233/mass%20effect/paacolytegsgiantrp22414_zpsb24b6cb1.jpg</t>
  </si>
  <si>
    <t>http://www.youtube.com/watch?v=ser6UCcPoEc</t>
  </si>
  <si>
    <t>https://www.youtube.com/watch?v=m2WcxwlcewU</t>
  </si>
  <si>
    <t>http://imgbox.com/xvz26Vf2</t>
  </si>
  <si>
    <t>http://i.imgur.com/G9fXHGM.jpg</t>
  </si>
  <si>
    <t>http://tinypic.com/m/igi97o/1</t>
  </si>
  <si>
    <t>http://tinypic.com/m/ieifep/3</t>
  </si>
  <si>
    <t>http://tinypic.com/r/16izf4l/8</t>
  </si>
  <si>
    <t>http://tinypic.com/m/im8hgg/1</t>
  </si>
  <si>
    <t>http://tinypic.com/r/2efnm9v/8</t>
  </si>
  <si>
    <t>http://tinypic.com/r/34qtyxu/8</t>
  </si>
  <si>
    <t>http://youtu.be/eTq4tnP5KTA</t>
  </si>
  <si>
    <t>http://tinypic.com/r/o7nbdk/8</t>
  </si>
  <si>
    <t>https://www.youtube.com/watch?v=9m96eGj081Q&amp;amp;index=1&amp;amp;list=PL42AatGwsb_vvtA76rdrjrV1KWfXgrDlT</t>
  </si>
  <si>
    <t>http://youtu.be/xPIs0DIA2zU</t>
  </si>
  <si>
    <t>http://i872.photobucket.com/albums/ab282/AW_FC_1986/The%207%20Tiers%20of%20Neufchatel/tier%207%20insanity_zpszgjzaubj.jpg</t>
  </si>
  <si>
    <t>http://youtu.be/QivqC8bn4x8</t>
  </si>
  <si>
    <t>https://onedrive.live.com/redir?resid=EE80F81B697A38DA!2092&amp;amp;authkey=!AN8W_S_6NKaTn-Y&amp;amp;v=3&amp;amp;ithint=photo%2Cpng</t>
  </si>
  <si>
    <t>http://i.imgur.com/25mBugt.jpg</t>
  </si>
  <si>
    <t>http://i.imgur.com/M66jTyN.jpg</t>
  </si>
  <si>
    <t>http://i.imgur.com/sXBco7n.jpg</t>
  </si>
  <si>
    <t>http://i68.tinypic.com/3340zkz.jpg</t>
  </si>
  <si>
    <t>http://i.imgur.com/aQ0QQ2u.jpg</t>
  </si>
  <si>
    <t>http://imgur.com/ikfgzyK</t>
  </si>
  <si>
    <t>http://youtu.be/WrU70WlMxfg</t>
  </si>
  <si>
    <t>http://s1316.photobucket.com/user/SottoVoce99/media/001_zps9e8cec22.jpg.html?t=1388097684</t>
  </si>
  <si>
    <t>http://tinypic.com/view.php?pic=64ni55&amp;amp;s=8</t>
  </si>
  <si>
    <t>http://i1368.photobucket.com/albums/ag174/ctc1991/1aa35b6c-2f39-4416-96c6-c2e4633fba4f_zpsd965e4c9.jpg?t=1395437838</t>
  </si>
  <si>
    <t>https://farm6.staticflickr.com/5073/14130457509_3f7eee6cf0_b.jpg</t>
  </si>
  <si>
    <t>http://i1368.photobucket.com/albums/ag174/ctc1991/furryplat_zps801c8809.jpg?t=1412120888</t>
  </si>
  <si>
    <t>http://i60.tinypic.com/2l8es60.jpg</t>
  </si>
  <si>
    <t>http://i58.tinypic.com/29q0brp.jpg</t>
  </si>
  <si>
    <t>http://i.imgbox.com/Pd5WcB2X.jpg</t>
  </si>
  <si>
    <t>https://www.youtube.com/watch?v=89EdJTWtUrU</t>
  </si>
  <si>
    <t>https://www.youtube.com/watch?v=GATw_lhDxJA</t>
  </si>
  <si>
    <t>http://www.youtube.com/watch?v=z4reT2NBTsA</t>
  </si>
  <si>
    <t>http://i872.photobucket.com/albums/ab282/AW_FC_1986/N7%20Platinum/N4IIIAnnihilation_zps0c920322.jpg</t>
  </si>
  <si>
    <t>http://i.imgbox.com/cZ38ofL6.jpg</t>
  </si>
  <si>
    <t>http://www.casimages.com/i/141121115052524467.jpg</t>
  </si>
  <si>
    <t>http://tinypic.com/m/ie422g/3</t>
  </si>
  <si>
    <t>http://i.imgur.com/e7Pp2UY.jpg</t>
  </si>
  <si>
    <t>http://www.youtube.com/watch?v=1ANNRLVHY00</t>
  </si>
  <si>
    <t>http://youtu.be/BxZa9IxAdME</t>
  </si>
  <si>
    <t>http://i1383.photobucket.com/albums/ah297/Okami_Sanjuro/Fury%20Plat%20Solos/Fury%20vs%20reapers%20WHITE%20solo%20plat%2003_zps0tclwbce.jpg</t>
  </si>
  <si>
    <t>http://i.imgur.com/HkOAmDh.png</t>
  </si>
  <si>
    <t>http://i66.tinypic.com/33b3h2s.jpg</t>
  </si>
  <si>
    <t>https://www.youtube.com/watch?v=VP4yFhaxpjw</t>
  </si>
  <si>
    <t>http://imgur.com/NIptICV</t>
  </si>
  <si>
    <t>https://www.youtube.com/watch?v=rtUSV4LCNxo</t>
  </si>
  <si>
    <t>https://www.youtube.com/watch?v=YZNMjNcU_1c</t>
  </si>
  <si>
    <t>http://i872.photobucket.com/albums/ab282/AW_FC_1986/Gordion%20Hour/Stage%202%20Plat_zpskj2w6ngn.jpg</t>
  </si>
  <si>
    <t>http://imgur.com/GoDc1Z1</t>
  </si>
  <si>
    <t>https://www.youtube.com/watch?v=Ush65hMQ29o</t>
  </si>
  <si>
    <t>http://imgur.com/covh7UE</t>
  </si>
  <si>
    <t>http://i1382.photobucket.com/albums/ah279/q5tyhj/IMG_0896_zpsgnxgktw9.jpg</t>
  </si>
  <si>
    <t>https://www.youtube.com/watch?v=cNMf7hsJyaE</t>
  </si>
  <si>
    <t>http://i.imgur.com/t4970EA.png</t>
  </si>
  <si>
    <t>http://i.imgur.com/vwbWSVa.png</t>
  </si>
  <si>
    <t>https://www.youtube.com/watch?v=c2LTvpvl0FQ</t>
  </si>
  <si>
    <t>https://www.youtube.com/watch?v=I05tuz7NJiM</t>
  </si>
  <si>
    <t>http://i63.tinypic.com/j0fbew.jpg</t>
  </si>
  <si>
    <t>http://www.youtube.com/watch?v=RH1dt4V-UcI</t>
  </si>
  <si>
    <t>http://www.casimages.com/i/160216114842377770.jpg.html</t>
  </si>
  <si>
    <t>https://www.youtube.com/watch?v=if9gaEw37EY</t>
  </si>
  <si>
    <t>http://youtu.be/FmN2nZHNHrY</t>
  </si>
  <si>
    <t>http://youtube.com/watch?v=lgycCsiqYA0</t>
  </si>
  <si>
    <t>https://www.youtube.com/watch?v=veKhxxi6Ggg</t>
  </si>
  <si>
    <t>http://i62.tinypic.com/33uy4bs.jpg</t>
  </si>
  <si>
    <t>http://i.imgur.com/pDDfdYr.jpg?1</t>
  </si>
  <si>
    <t>http://smg.photobucket.com/user/capn233/media/mass%20effect/volusadeptreapersgiant101214_zpsdbe76afe.jpg.html</t>
  </si>
  <si>
    <t>http://www.youtube.com/watch?v=lUUxI-iQ0Ew</t>
  </si>
  <si>
    <t>http://www.casimages.com/i/141031021820729807.jpg</t>
  </si>
  <si>
    <t>http://i872.photobucket.com/albums/ab282/AW_FC_1986/N7%20Platinum/N7IIIAriake_zpsf80a8f03.jpg</t>
  </si>
  <si>
    <t>http://tinypic.com/m/if3bli/3</t>
  </si>
  <si>
    <t>http://www.casimages.com/i/150121104258802438.jpg</t>
  </si>
  <si>
    <t>http://i.imgur.com/6LXBPMn.jpg</t>
  </si>
  <si>
    <t>http://i.imgur.com/2lDSCr7.jpg</t>
  </si>
  <si>
    <t>http://i.imgur.com/0PvOzlk.png</t>
  </si>
  <si>
    <t>https://www.youtube.com/watch?v=O0sd5A5bSZ0</t>
  </si>
  <si>
    <t>http://i.imgur.com/ToUcbcy.png</t>
  </si>
  <si>
    <t>http://i67.tinypic.com/312vbs9.jpg</t>
  </si>
  <si>
    <t>https://www.youtube.com/watch?v=WmJeIUo0RcY</t>
  </si>
  <si>
    <t>https://www.youtube.com/watch?v=1P8YotGk6Dw</t>
  </si>
  <si>
    <t>http://i.imgur.com/svaTcbA.png</t>
  </si>
  <si>
    <t>http://www.youtube.com/watch?v=OilurTFu-_4</t>
  </si>
  <si>
    <t>http://www.casimages.com/i/160216114845593318.jpg.html</t>
  </si>
  <si>
    <t>https://www.youtube.com/watch?v=jD5GgXP-Sow</t>
  </si>
  <si>
    <t>http://s1303.photobucket.com/user/didacuscarr/media/Mass%20Effect%203/3D46BD3B-9741-4AAF-9D79-19AA799E0043_zpsa41megba.jpg.html</t>
  </si>
  <si>
    <t>http://tinypic.com/usermedia.php?uo=a6BMdyuA%2FVyk9fZwNaiqnoh4l5k2TGxc#.Uxy02fk0Kqk</t>
  </si>
  <si>
    <t>https://www.youtube.com/watch?v=e6yhQ6UjtpI&amp;amp;feature=youtu.be</t>
  </si>
  <si>
    <t>http://www.youtube.com/watch?v=7IgHkJQm6bE</t>
  </si>
  <si>
    <t>http://www.casimages.com/i/141031021818919891.jpg</t>
  </si>
  <si>
    <t>https://www.youtube.com/watch?v=185ZVpAKhbg</t>
  </si>
  <si>
    <t>http://i872.photobucket.com/albums/ab282/AW_FC_1986/N7%20Platinum/N3IIIAwaketheeyeofwrath_zps3366feb3.jpg</t>
  </si>
  <si>
    <t>http://tinypic.com/r/2ec0wnc/8</t>
  </si>
  <si>
    <t>http://i1279.photobucket.com/albums/y527/speirsbey/Platinum%20Solo/KroganAdeptWraitheth_zps9df6a0ba.jpg</t>
  </si>
  <si>
    <t>http://i1279.photobucket.com/albums/y527/speirsbey/Platinum%20Solo/KroganAdeptWraithhht_zpsb448d7fd.jpg</t>
  </si>
  <si>
    <t>http://i1279.photobucket.com/albums/y527/speirsbey/Platinum%20Solo/KroganAdeptWraithttd_zps34db8fc5.jpg</t>
  </si>
  <si>
    <t>http://imgur.com/rQs3l3I</t>
  </si>
  <si>
    <t>http://tinypic.com/m/idyy9y/3</t>
  </si>
  <si>
    <t>http://i1279.photobucket.com/albums/y527/speirsbey/Platinum%20Solo/KroganAdeptVenomeph_zps3747df0b.jpg</t>
  </si>
  <si>
    <t>http://i1279.photobucket.com/albums/y527/speirsbey/Platinum%20Solo/KroganAdeptWraithphp_zps4b280b02.jpg</t>
  </si>
  <si>
    <t>http://www.youtube.com/watch?v=5nV_XOLNsKU</t>
  </si>
  <si>
    <t>http://i1279.photobucket.com/albums/y527/speirsbey/Platinum%20Solo/KroganAdeptWraithpdh_zps89ce9e0d.jpg</t>
  </si>
  <si>
    <t>http://i1279.photobucket.com/albums/y527/speirsbey/Platinum%20Solo/KroganAdeptWraithhde_zps97e2190b.jpg</t>
  </si>
  <si>
    <t>http://i1279.photobucket.com/albums/y527/speirsbey/Platinum%20Solo/KroganAdeptVenomptp_zpsf0a2f962.jpg</t>
  </si>
  <si>
    <t>https://www.youtube.com/watch?v=V3dLoDWR11w</t>
  </si>
  <si>
    <t>http://i.imgur.com/2RidoV5.jpg</t>
  </si>
  <si>
    <t>http://tinypic.com/usermedia.php?uo=bbi8MiGk22Omt0NzDo%2FNTYh4l5k2TGxc#.VQBbcnzy2xM</t>
  </si>
  <si>
    <t>http://i1382.photobucket.com/albums/ah279/q5tyhj/IMG_0681_zpsiehgruqg.jpg</t>
  </si>
  <si>
    <t>http://i62.tinypic.com/2zylz0k.jpg</t>
  </si>
  <si>
    <t>https://www.youtube.com/watch?v=6icv6Cu7M6s</t>
  </si>
  <si>
    <t>http://www.youtube.com/watch?v=uvnl9arGD_Y</t>
  </si>
  <si>
    <t>http://i872.photobucket.com/albums/ab282/AW_FC_1986/For%20Tuchanka/The%20Patriach%20Platin_zps6jk0ucmv.jpg</t>
  </si>
  <si>
    <t>http://i.imgur.com/wKR6qfZ.png</t>
  </si>
  <si>
    <t>http://i67.tinypic.com/w8kvi9.jpg</t>
  </si>
  <si>
    <t>http://i63.tinypic.com/245wr2u.jpg</t>
  </si>
  <si>
    <t>http://imgur.com/QFdXM2z</t>
  </si>
  <si>
    <t>http://imgur.com/BaCddc5</t>
  </si>
  <si>
    <t>http://youtu.be/hBsuxpwLKP8</t>
  </si>
  <si>
    <t>http://www.youtube.com/watch?v=uD2WNyB7A-4&amp;amp;list=PL0WJ-6kXY-X-sDnCuD3KtzFKkoTfwPGqh&amp;amp;index=5</t>
  </si>
  <si>
    <t>http://i1303.photobucket.com/albums/ag143/didacuscarr/Mass%20Effect%203/D99DCB45-C483-468A-AA59-2C99FA784921_zps79pgulem.jpg</t>
  </si>
  <si>
    <t>http://www.youtube.com/watch?v=h07n6PGPEX8</t>
  </si>
  <si>
    <t>https://www.youtube.com/watch?v=0E7id8USwqk&amp;amp;list=PLYwtR0NPYKh3qHNEn6mQM4Y60c9dCviL4&amp;amp;index=7</t>
  </si>
  <si>
    <t>http://youtu.be/MhL5oaV-G4g</t>
  </si>
  <si>
    <t>https://www.youtube.com/watch?v=pO7cWVUJIzY</t>
  </si>
  <si>
    <t>http://i1279.photobucket.com/albums/y527/speirsbey/Platinum%20Solo/Slashercrusaderdth_zps8e112734.jpg</t>
  </si>
  <si>
    <t>https://www.youtube.com/watch?v=sl-R2WvlCY4</t>
  </si>
  <si>
    <t>http://tinypic.com/m/if3bwp/3</t>
  </si>
  <si>
    <t>http://s1382.photobucket.com/user/q5tyhj/media/IMG_0579_zps959f4d08.jpg.html</t>
  </si>
  <si>
    <t>http://i1279.photobucket.com/albums/y527/speirsbey/Platinum%20Solo/BatAdeptVenomdth_zps0f0d3da2.jpg</t>
  </si>
  <si>
    <t>http://i1279.photobucket.com/albums/y527/speirsbey/Platinum%20Solo/BatAdeptVenomeeh_zps2c71f2c3.jpg</t>
  </si>
  <si>
    <t>http://i.imgur.com/AuduBNo.jpg</t>
  </si>
  <si>
    <t>http://i872.photobucket.com/albums/ab282/AW_FC_1986/Weekly%20series%201%20platinum/week%2016_zpsc45wxrst.jpg</t>
  </si>
  <si>
    <t>http://i1382.photobucket.com/albums/ah279/q5tyhj/IMG_0710_zpsdlbsj0ly.jpg</t>
  </si>
  <si>
    <t>http://i.imgur.com/lOtqRb0.png</t>
  </si>
  <si>
    <t>http://i67.tinypic.com/4mkvc.jpg</t>
  </si>
  <si>
    <t>http://i65.tinypic.com/10443zr.jpg</t>
  </si>
  <si>
    <t>http://i.imgur.com/vPAA0Li.png</t>
  </si>
  <si>
    <t>https://www.youtube.com/watch?v=N3F7LnwXzY0&amp;amp;index=5&amp;amp;list=PLxWVhvRa_ZkfqOqJlvQcDL_y02fWZEbot</t>
  </si>
  <si>
    <t>http://youtu.be/W6a3tmcD7P4</t>
  </si>
  <si>
    <t>http://youtu.be/YdrtCnGcuXs</t>
  </si>
  <si>
    <t>http://youtu.be/g_e4w_QaWuk</t>
  </si>
  <si>
    <t>http://youtu.be/YjquAu-oOEw</t>
  </si>
  <si>
    <t>http://youtu.be/AANnTnHyfEc</t>
  </si>
  <si>
    <t>http://imgur.com/BubbzX4</t>
  </si>
  <si>
    <t>http://www.youtube.com/watch?v=a5Fxlc_TXBc</t>
  </si>
  <si>
    <t>http://tinypic.com/view.php?pic=5bwd3p&amp;amp;s=5</t>
  </si>
  <si>
    <t>http://www.casimages.com/img.php?i=140302023606806450.jpg</t>
  </si>
  <si>
    <t>https://www.youtube.com/watch?v=OBC7ZZ-z7xg</t>
  </si>
  <si>
    <t>https://www.youtube.com/watch?v=V2qf2CftxCM</t>
  </si>
  <si>
    <t>http://tinypic.com/r/30wpbf6/8</t>
  </si>
  <si>
    <t>http://www.youtube.com/watch?v=tT1stqyzMpM</t>
  </si>
  <si>
    <t>http://www.youtube.com/watch?v=KqUa_Ky95R0</t>
  </si>
  <si>
    <t>http://s22.postimg.org/9esvb6hwh/plat_solo_2.jpg</t>
  </si>
  <si>
    <t>http://i1279.photobucket.com/albums/y527/speirsbey/Platinum%20Solo/CollectorAdeptPPRept_zps87d9c386.jpg</t>
  </si>
  <si>
    <t>http://i1279.photobucket.com/albums/y527/speirsbey/Platinum%20Solo/CollectorAdeptPPRhph_zps4fce0a77.jpg</t>
  </si>
  <si>
    <t>http://i1279.photobucket.com/albums/y527/speirsbey/Platinum%20Solo/CollectorAdeptPPRdhe_zps88e75e72.jpg</t>
  </si>
  <si>
    <t>http://i1279.photobucket.com/albums/y527/speirsbey/Platinum%20Solo/CollectorAdeptPPRett_zpsa7aeb0bd.jpg</t>
  </si>
  <si>
    <t>http://tinypic.com/m/ie2pnb/3</t>
  </si>
  <si>
    <t>http://i1279.photobucket.com/albums/y527/speirsbey/Platinum%20Solo/CollectorAdeptPPRdde_zpsa4dd7c11.jpg</t>
  </si>
  <si>
    <t>http://i1279.photobucket.com/albums/y527/speirsbey/Platinum%20Solo/CollectorAdeptPPRdet_zps639ef285.jpg</t>
  </si>
  <si>
    <t>http://i1279.photobucket.com/albums/y527/speirsbey/Platinum%20Solo/CollectorAdeptPPRedd_zps453d3ce3.jpg</t>
  </si>
  <si>
    <t>http://i872.photobucket.com/albums/ab282/AW_FC_1986/Weekly%20series%201%20platinum/week%2011%20this%20hurts%20you_zpsumeafqcx_1.jpg</t>
  </si>
  <si>
    <t>http://i872.photobucket.com/albums/ab282/AW_FC_1986/Weekly%20series%201%20legendary/week%2011_zpsmu2ohnlb.jpg</t>
  </si>
  <si>
    <t>http://i.imgur.com/nfUxxpD.jpg</t>
  </si>
  <si>
    <t>http://i58.tinypic.com/qr0yzd.jpg</t>
  </si>
  <si>
    <t>http://i.imgur.com/ciUcvGs.png</t>
  </si>
  <si>
    <t>http://i.imgur.com/6DWYQJ1.png</t>
  </si>
  <si>
    <t>https://www.youtube.com/watch?v=Hm1v_repTKk</t>
  </si>
  <si>
    <t>http://i65.tinypic.com/2dhuyoy.jpg</t>
  </si>
  <si>
    <t>http://i1279.photobucket.com/albums/y527/speirsbey/Platinum%20Solo/DSC_0005_zpshncohjsv.jpg</t>
  </si>
  <si>
    <t>http://www.youtube.com/watch?v=wMOe6L-qbFE</t>
  </si>
  <si>
    <t>http://i.imgur.com/Kg9fxoM.jpg</t>
  </si>
  <si>
    <t>Because Im Ryan</t>
  </si>
  <si>
    <t>http://imgur.com/ijBNOuu</t>
  </si>
  <si>
    <t>https://www.youtube.com/watch?v=ROevD1AIlHY&amp;feature=youtu.be&amp;t=46m21s</t>
  </si>
  <si>
    <t>http://imgur.com/iNSAjsg</t>
  </si>
  <si>
    <t>https://www.youtube.com/watch?v=sf_ekW3HbbA&amp;feature=youtu.be</t>
  </si>
  <si>
    <t>http://youtu.be/Jip12xKa2xg</t>
  </si>
  <si>
    <t>http://imageshack.us/a/img853/4497/v9dl.jpg</t>
  </si>
  <si>
    <t>http://social.bioware.com/forum/1/topic/343/index/17331758/31</t>
  </si>
  <si>
    <t>http://youtu.be/B80LFNcBYJA</t>
  </si>
  <si>
    <t>http://www.youtube.com/watch?v=mFjrDss9k78</t>
  </si>
  <si>
    <t>https://www.youtube.com/watch?v=RHxIOQvILRo</t>
  </si>
  <si>
    <t>http://www.youtube.com/watch?v=uhrQ6arHSZM</t>
  </si>
  <si>
    <t>http://i1279.photobucket.com/albums/y527/speirsbey/Platinum%20Solo/BatSolVenompddNR_zpse43441b7.jpg</t>
  </si>
  <si>
    <t>http://smg.photobucket.com/user/capn233/media/mass%20effect/batsolwhitecerberus10114_zpsada1f184.jpg.html</t>
  </si>
  <si>
    <t>http://i.imgur.com/LQiG1Rp.jpg</t>
  </si>
  <si>
    <t>http://tinypic.com/m/ie0212/3</t>
  </si>
  <si>
    <t>http://i1279.photobucket.com/albums/y527/speirsbey/Platinum%20Solo/BatarianSoldierVenomppd_zpsfd5712b8.jpg</t>
  </si>
  <si>
    <t>http://i.imgur.com/IovGstu.jpg</t>
  </si>
  <si>
    <t>http://i1382.photobucket.com/albums/ah279/q5tyhj/IMG_0708_zpscfxnk0el.jpg</t>
  </si>
  <si>
    <t>http://i.imgur.com/iSQtS2W.png</t>
  </si>
  <si>
    <t>https://www.youtube.com/watch?v=bmkTJlb283A</t>
  </si>
  <si>
    <t>http://www.youtube.com/watch?v=FhqSVFkepS0</t>
  </si>
  <si>
    <t>http://i.imgur.com/Iv51neG.jpg</t>
  </si>
  <si>
    <t>http://i58.tinypic.com/2ry6908.jpg</t>
  </si>
  <si>
    <t>https://onedrive.live.com/redir?resid=EE80F81B697A38DA!2076&amp;amp;authkey=!AJvr4DoEXuGvBq4&amp;amp;v=3&amp;amp;ithint=photo%2Cpng</t>
  </si>
  <si>
    <t>http://imgur.com/y4zySZs</t>
  </si>
  <si>
    <t>http://i1382.photobucket.com/albums/ah279/q5tyhj/IMG_0830_zpst0yx9zvw.jpg</t>
  </si>
  <si>
    <t>http://i.imgur.com/CNLfGpB.png</t>
  </si>
  <si>
    <t>http://imgur.com/vc6E0fs</t>
  </si>
  <si>
    <t>http://imgur.com/cqpYFaX</t>
  </si>
  <si>
    <t>http://i.imgur.com/k6EkQIQ.jpg</t>
  </si>
  <si>
    <t>http://imgur.com/lal8lih</t>
  </si>
  <si>
    <t>http://i67.tinypic.com/144d6jc.jpg</t>
  </si>
  <si>
    <t>https://www.youtube.com/watch?v=RdXaHlflv1k&amp;amp;feature=youtu.be</t>
  </si>
  <si>
    <t>http://i1382.photobucket.com/albums/ah279/q5tyhj/IMG_0939_zpsup4bskdt.jpg</t>
  </si>
  <si>
    <t>http://i872.photobucket.com/albums/ab282/AW_FC_1986/N7%20Platinum/N2III183Pull-ups_zps79e492f4.jpg</t>
  </si>
  <si>
    <t>https://www.youtube.com/watch?v=heM2oD0tHwg</t>
  </si>
  <si>
    <t>http://www.casimages.com/i/141011025514524481.jpg</t>
  </si>
  <si>
    <t>http://www.casimages.com/i/141011025517350004.jpg</t>
  </si>
  <si>
    <t>http://www.youtube.com/watch?v=OzmG2PWuxfU</t>
  </si>
  <si>
    <t>http://www.youtube.com/watch?v=-Dj6jWxNKV8</t>
  </si>
  <si>
    <t>http://tinypic.com/m/ifnyuv/3</t>
  </si>
  <si>
    <t>https://www.youtube.com/watch?v=FWnlfL4m34Q</t>
  </si>
  <si>
    <t>http://i.imgur.com/w4KDp1N.jpg</t>
  </si>
  <si>
    <t>http://i.imgur.com/hejOfu5.png</t>
  </si>
  <si>
    <t>http://i68.tinypic.com/1t4ltc.jpg</t>
  </si>
  <si>
    <t>http://i.imgur.com/jetPE35.jpg</t>
  </si>
  <si>
    <t>http://imgur.com/sM80d1U</t>
  </si>
  <si>
    <t>http://i63.tinypic.com/1iew55.jpg</t>
  </si>
  <si>
    <t>http://youtu.be/JiaQi9ZNN90</t>
  </si>
  <si>
    <t>http://youtu.be/HiNCcsuxPak</t>
  </si>
  <si>
    <t>http://youtu.be/0fJg9oHrIGs</t>
  </si>
  <si>
    <t>http://youtu.be/T8YlZdeBnNc</t>
  </si>
  <si>
    <t>http://youtu.be/b_G1mIlMVgg</t>
  </si>
  <si>
    <t>http://youtu.be/cYryM2fQ_Ug</t>
  </si>
  <si>
    <t>http://youtu.be/SCbkcB_GNXg</t>
  </si>
  <si>
    <t>http://youtu.be/jNM_3cms8Fw</t>
  </si>
  <si>
    <t>http://youtu.be/2aFT9H3zLdA</t>
  </si>
  <si>
    <t>http://youtu.be/SDw7buBJ1A0</t>
  </si>
  <si>
    <t>http://youtu.be/rMG8azEZzZI</t>
  </si>
  <si>
    <t>http://youtu.be/WXae1SlSKVA</t>
  </si>
  <si>
    <t>http://31.media.tumblr.com/0b5004750ed308ece96b8e2a355ac564/tumblr_mtrql2pyja1sh9sdbo1_1280.jpg</t>
  </si>
  <si>
    <t>http://youtu.be/QDbjy2Ur9tg</t>
  </si>
  <si>
    <t>http://youtu.be/iFJloYoJlVs</t>
  </si>
  <si>
    <t>http://www.youtube.com/watch?v=fwfaKULLbvs</t>
  </si>
  <si>
    <t>http://www.youtube.com/watch?v=1dLxCSKfKdE</t>
  </si>
  <si>
    <t>http://i.imgur.com/Eb6UPbn.jpg</t>
  </si>
  <si>
    <t>http://social.bioware.com/forum/1/topic/343/index/17876246/3</t>
  </si>
  <si>
    <t>https://www.youtube.com/watch?v=fi_1_Q9cUoQ</t>
  </si>
  <si>
    <t>http://youtu.be/zihb13-YcHY</t>
  </si>
  <si>
    <t>http://i1368.photobucket.com/albums/ag174/ctc1991/juggplat_zpsd36c7db0.jpg?t=1397767906</t>
  </si>
  <si>
    <t>http://i1368.photobucket.com/albums/ag174/ctc1991/peak15plat_zpsca8a5445.jpg</t>
  </si>
  <si>
    <t>http://smg.photobucket.com/albums/v482/capn233/mass%20effect/JuggDaggerCerbPlatSolo42814_zpsa011cc55.jpg</t>
  </si>
  <si>
    <t>http://i.imgur.com/FEYO1IN.jpg</t>
  </si>
  <si>
    <t>http://i.imgur.com/cIERp95.jpg</t>
  </si>
  <si>
    <t>http://i872.photobucket.com/albums/ab282/AW_FC_1986/Limb%20challenges/Eyeofthestorm_zps1e1ddfa4.jpg</t>
  </si>
  <si>
    <t>http://oi58.tinypic.com/atk4k.jpg</t>
  </si>
  <si>
    <t>http://www.youtube.com/watch?v=Jf1RUu418gE</t>
  </si>
  <si>
    <t>http://www.youtube.com/watch?v=Z1eXUqcZ-GE</t>
  </si>
  <si>
    <t>http://tinypic.com/m/ieqb8z/3</t>
  </si>
  <si>
    <t>http://i872.photobucket.com/albums/ab282/AW_FC_1986/Weekly%20series%201%20platinum/week7peak15_zps9a7dae5e.jpg</t>
  </si>
  <si>
    <t>https://www.youtube.com/watch?v=sj6LKlxpeGI</t>
  </si>
  <si>
    <t>http://www.casimages.com/i/150209103705706471.jpg</t>
  </si>
  <si>
    <t>http://i.imgur.com/Pq9TJTS.jpg</t>
  </si>
  <si>
    <t>http://s892.photobucket.com/user/lyq3r/media/juggy%20platinum_zpsjil8lziw.png.html</t>
  </si>
  <si>
    <t>http://i872.photobucket.com/albums/ab282/AW_FC_1986/Weekly%20series%201%20legendary/week%207_zps04sfcpr0.jpg</t>
  </si>
  <si>
    <t>http://i.imgur.com/ure6U5v.png</t>
  </si>
  <si>
    <t>http://sv.tinypic.com/m/inep6q/3</t>
  </si>
  <si>
    <t>http://i872.photobucket.com/albums/ab282/AW_FC_1986/Geth%20Challenges/solo%20Plat%20I_zpskctjwz2d.jpg</t>
  </si>
  <si>
    <t>http://s358.photobucket.com/user/are_k/media/geth%20jugreegar-ppe_zpswcrdbqzo.jpg.html</t>
  </si>
  <si>
    <t>http://i.imgur.com/2TSiHx2.jpg</t>
  </si>
  <si>
    <t>https://www.youtube.com/watch?v=V99WSwJ3Qj8</t>
  </si>
  <si>
    <t>http://www.casimages.com/i/150914105813884703.jpg.html</t>
  </si>
  <si>
    <t>http://www.casimages.com/i/150917103425303923.png.html</t>
  </si>
  <si>
    <t>https://www.youtube.com/watch?v=luJ4PG8_U-E</t>
  </si>
  <si>
    <t>http://postimg.org/image/l6miobh7z/</t>
  </si>
  <si>
    <t>http://i64.tinypic.com/2vtegw1.jpg</t>
  </si>
  <si>
    <t>http://i68.tinypic.com/2nlrexx.jpg</t>
  </si>
  <si>
    <t>http://i1382.photobucket.com/albums/ah279/q5tyhj/IMG_0846_zpsdanoqhqv.jpg</t>
  </si>
  <si>
    <t>http://i64.tinypic.com/sg3lli.jpg</t>
  </si>
  <si>
    <t>https://youtu.be/a_6g1w6EmIc</t>
  </si>
  <si>
    <t>http://i.imgur.com/ulcMImj.png</t>
  </si>
  <si>
    <t>http://i.imgur.com/t2GYbDP.png</t>
  </si>
  <si>
    <t>http://i63.tinypic.com/sfx7hv.jpg</t>
  </si>
  <si>
    <t>http://tinypic.com/m/iz1dag/3</t>
  </si>
  <si>
    <t>http://imgur.com/H8pokFu</t>
  </si>
  <si>
    <t>http://imgur.com/p6osCyU</t>
  </si>
  <si>
    <t>http://imgur.com/o2XURcR</t>
  </si>
  <si>
    <t>http://imgur.com/rivKOf6</t>
  </si>
  <si>
    <t>http://imgur.com/1eDWSe3</t>
  </si>
  <si>
    <t>http://imgur.com/UGsCxEi</t>
  </si>
  <si>
    <t>http://i67.tinypic.com/24fib74.jpg</t>
  </si>
  <si>
    <t>http://i63.tinypic.com/j6svna.jpg</t>
  </si>
  <si>
    <t>http://i.imgur.com/goUxgL6.png</t>
  </si>
  <si>
    <t>http://imgur.com/VzB2o3X</t>
  </si>
  <si>
    <t>http://imgur.com/41f9bbH</t>
  </si>
  <si>
    <t>http://imgur.com/U9ADKqc</t>
  </si>
  <si>
    <t>http://imgur.com/BAp0jS8</t>
  </si>
  <si>
    <t>http://imgur.com/B0KpRls</t>
  </si>
  <si>
    <t>http://i66.tinypic.com/2di34n4.jpg</t>
  </si>
  <si>
    <t>http://i64.tinypic.com/2iroo7q.jpg</t>
  </si>
  <si>
    <t>https://www.youtube.com/watch?v=pI-maF6R5H4&amp;amp;feature=youtu.be</t>
  </si>
  <si>
    <t>http://imgur.com/ucahriN</t>
  </si>
  <si>
    <t>http://youtu.be/MUQtq2EkWq0</t>
  </si>
  <si>
    <t>http://youtu.be/hIe2DFVeGoc</t>
  </si>
  <si>
    <t>http://youtu.be/Eb6fTS5nOaU</t>
  </si>
  <si>
    <t>http://youtu.be/SqffPI75w3c</t>
  </si>
  <si>
    <t>http://youtu.be/SokXJGxCWRU</t>
  </si>
  <si>
    <t>http://youtu.be/F7YrQ4_0MdM</t>
  </si>
  <si>
    <t>http://youtu.be/G9TKw9XjUHY</t>
  </si>
  <si>
    <t>http://youtu.be/lI-TcY0ex84</t>
  </si>
  <si>
    <t>http://youtu.be/ScwW4xpCIiU</t>
  </si>
  <si>
    <t>http://youtu.be/_79NjnlSN6c</t>
  </si>
  <si>
    <t>http://youtu.be/pWUKlCyoYrg</t>
  </si>
  <si>
    <t>http://youtu.be/ulCw0VFVGW8</t>
  </si>
  <si>
    <t>http://youtu.be/A12bXYZwwKI</t>
  </si>
  <si>
    <t>http://youtu.be/Jal3P4pcq5o</t>
  </si>
  <si>
    <t>http://youtu.be/ARYujbwcPvM</t>
  </si>
  <si>
    <t>http://youtu.be/L_4MY0KL3EU</t>
  </si>
  <si>
    <t>http://youtu.be/r7w8zYJb0D0</t>
  </si>
  <si>
    <t>http://youtu.be/J1A5k80Zgww</t>
  </si>
  <si>
    <t>http://youtu.be/Uws_YMGPSKY</t>
  </si>
  <si>
    <t>http://youtu.be/bUG0Cks21Lg</t>
  </si>
  <si>
    <t>http://youtu.be/gJckkCo1U9U</t>
  </si>
  <si>
    <t>http://www.youtube.com/watch?v=1HkDHHMcfAo&amp;amp;feature=youtu.be</t>
  </si>
  <si>
    <t>http://youtu.be/lHmidhtno-M</t>
  </si>
  <si>
    <t>http://youtu.be/eaq4H5otBo8</t>
  </si>
  <si>
    <t>http://www.youtube.com/watch?v=PG1I6-uQ2TA</t>
  </si>
  <si>
    <t>http://www.youtube.com/watch?v=pyS1JvtEytQ</t>
  </si>
  <si>
    <t>http://m.flickr.com/#/photos/103487123@N07/10760559354/sizes/in/photostream/</t>
  </si>
  <si>
    <t>https://www.youtube.com/watch?v=b_0jhzUqE40</t>
  </si>
  <si>
    <t>http://imgur.com/oiAmfRH</t>
  </si>
  <si>
    <t>http://i1303.photobucket.com/albums/ag143/didacuscarr/Mass%20Effect%203/AE7C8E19-F697-49CE-BBA9-95F801AB4534_zpsiaqvulkw.jpg</t>
  </si>
  <si>
    <t>http://s30.postimg.org/w56tsqzch/Plat_solo_Flamer_GTvs_Giant_Reapers_2014_01_02_9.jpg</t>
  </si>
  <si>
    <t>http://www.youtube.com/watch?v=PnlTZ1xRbiM</t>
  </si>
  <si>
    <t>http://youtu.be/H2GtSGmX_Kg</t>
  </si>
  <si>
    <t>http://www.youtube.com/watch?v=1DoS_KUwbKY</t>
  </si>
  <si>
    <t>http://www.youtube.com/watch?v=UTcHHK0UDxo</t>
  </si>
  <si>
    <t>http://s892.photobucket.com/user/lyq3r/media/firstplatsolo_zps9c4d7118.jpg.html</t>
  </si>
  <si>
    <t>http://i59.tinypic.com/2m5jgue.jpg</t>
  </si>
  <si>
    <t>https://www.youtube.com/watch?v=OsIAlrfb4k8&amp;amp;feature=youtu.be</t>
  </si>
  <si>
    <t>https://www.youtube.com/watch?v=5h7IJdG_0Ao</t>
  </si>
  <si>
    <t>https://www.youtube.com/watch?v=VZ6BVjLz544&amp;amp;list=UU24ThGkWnDDrSzzpTFrMXew</t>
  </si>
  <si>
    <t>http://i1279.photobucket.com/albums/y527/speirsbey/Platinum%20Solo/TrooperSpitGPShte_zpsce97f597.jpg</t>
  </si>
  <si>
    <t>https://www.dropbox.com/s/cu9ihfoxmqqi90f/First_plat_solo.jpg?dl=0</t>
  </si>
  <si>
    <t>http://imgur.com/K4LXTyK</t>
  </si>
  <si>
    <t>http://fs1.directupload.net/images/141120/ptolp9v5.jpg</t>
  </si>
  <si>
    <t>http://tinypic.com/m/idy9fl/3</t>
  </si>
  <si>
    <t>http://1drv.ms/1woiv4f</t>
  </si>
  <si>
    <t>http://www.casimages.com/i/141214115541730979.jpg</t>
  </si>
  <si>
    <t>https://www.youtube.com/watch?v=C5CSEhV1AVA</t>
  </si>
  <si>
    <t>http://www.youtube.com/watch?v=4uIZ2lJN4K4</t>
  </si>
  <si>
    <t>http://tinypic.com/r/212tyec/8</t>
  </si>
  <si>
    <t>http://www.casimages.com/i/150322093927858316.jpg</t>
  </si>
  <si>
    <t>http://www.casimages.com/i/150322093916373398.jpg</t>
  </si>
  <si>
    <t>http://www.casimages.com/i/150322093926387873.jpg</t>
  </si>
  <si>
    <t>http://www.casimages.com/i/150322093925713586.jpg</t>
  </si>
  <si>
    <t>http://www.casimages.com/i/150322093931461734.jpg</t>
  </si>
  <si>
    <t>http://s358.photobucket.com/user/are_k/media/gtreegaraco-ehh_zpsacl0bnbq.jpg.html</t>
  </si>
  <si>
    <t>http://i.imgur.com/hTnWIJv.png</t>
  </si>
  <si>
    <t>http://i872.photobucket.com/albums/ab282/AW_FC_1986/Geth%20Challenges/solo%20plat%20IV_zps6zryy04h.jpg</t>
  </si>
  <si>
    <t>http://s358.photobucket.com/user/are_k/media/gtvenom-deh_zpsmn33g6t4.jpg.html?sort=3&amp;amp;o=0</t>
  </si>
  <si>
    <t>https://onedrive.live.com/redir?resid=ee80f81b697a38da!2012&amp;amp;authkey=!AHB6LU6H4581cgk&amp;amp;v=3&amp;amp;ithint=photo%2Cjpg</t>
  </si>
  <si>
    <t>http://i.imgur.com/gxLAmJE.jpg</t>
  </si>
  <si>
    <t>http://i58.tinypic.com/2z6w1h4.jpg</t>
  </si>
  <si>
    <t>http://i872.photobucket.com/albums/ab282/AW_FC_1986/The%207%20Tiers%20of%20Neufchatel/tier%203%20insanity_zpsaer2iptk.jpg</t>
  </si>
  <si>
    <t>http://i60.tinypic.com/2yyc8lg.jpg</t>
  </si>
  <si>
    <t>http://i.imgur.com/Dbei9ge.jpg</t>
  </si>
  <si>
    <t>http://i.imgur.com/Z4D4pTv.png</t>
  </si>
  <si>
    <t>http://i358.photobucket.com/albums/oo26/are_k/GTreegar_zpsho5bbrwm.jpg</t>
  </si>
  <si>
    <t>http://i57.tinypic.com/s2h3yt.jpg</t>
  </si>
  <si>
    <t>http://i61.tinypic.com/mrcwox.jpg</t>
  </si>
  <si>
    <t>http://i.imgur.com/WjSBna7.jpg</t>
  </si>
  <si>
    <t>http://i.imgur.com/XD4yRwY.jpg</t>
  </si>
  <si>
    <t>http://i.imgur.com/MzNXKsx.jpg</t>
  </si>
  <si>
    <t>http://i.imgur.com/g0tAFxI.jpg</t>
  </si>
  <si>
    <t>http://i.imgur.com/JWIigyy.jpg</t>
  </si>
  <si>
    <t>http://i1368.photobucket.com/albums/ag174/ctc1991/a1/1958plat_zps0j6vfdr1.jpg?t=1447982340</t>
  </si>
  <si>
    <t>http://i63.tinypic.com/vnmqsj.jpg</t>
  </si>
  <si>
    <t>http://i64.tinypic.com/f4e528.jpg</t>
  </si>
  <si>
    <t>http://i68.tinypic.com/5o8br9.jpg</t>
  </si>
  <si>
    <t>http://i1382.photobucket.com/albums/ah279/q5tyhj/IMG_0831_zpslkyx34za.jpg</t>
  </si>
  <si>
    <t>http://i.imgur.com/Pv431f0.jpg</t>
  </si>
  <si>
    <t>http://i67.tinypic.com/2vs0o4w.jpg</t>
  </si>
  <si>
    <t>http://i67.tinypic.com/9tczo7.jpg</t>
  </si>
  <si>
    <t>http://www.youtube.com/watch?v=52bKTo3TUno</t>
  </si>
  <si>
    <t>http://i.imgur.com/Tt9R6RV.png</t>
  </si>
  <si>
    <t>http://imgur.com/784wcxH</t>
  </si>
  <si>
    <t>http://imgur.com/rnQYBIz</t>
  </si>
  <si>
    <t>http://imgur.com/v3mLMKX</t>
  </si>
  <si>
    <t>http://i.imgur.com/Aw3pv91.png</t>
  </si>
  <si>
    <t>http://i68.tinypic.com/m9q2w5.jpg</t>
  </si>
  <si>
    <t>http://i1175.photobucket.com/albums/r623/GI3007/20160223_0026_zpsapdcjjt5.jpg?t=1456101454</t>
  </si>
  <si>
    <t>https://www.youtube.com/watch?v=iYgI3453cI0&amp;amp;index=8&amp;amp;list=PLxWVhvRa_ZkfqOqJlvQcDL_y02fWZEbot</t>
  </si>
  <si>
    <t>http://i.imgur.com/oevenSo.png</t>
  </si>
  <si>
    <t>http://imgur.com/Zm1UREo</t>
  </si>
  <si>
    <t>http://i872.photobucket.com/albums/ab282/AW_FC_1986/Gordion%20Hour/stage%203%20Platinum_zps1alzituf.jpg</t>
  </si>
  <si>
    <t>http://i66.tinypic.com/2z4brpd.jpg</t>
  </si>
  <si>
    <t>http://imgur.com/P6xwKTQ</t>
  </si>
  <si>
    <t>http://imgur.com/AQzAbv1</t>
  </si>
  <si>
    <t>http://www.youtube.com/watch?v=6o9ukXPcIE4</t>
  </si>
  <si>
    <t>https://onedrive.live.com/redir?resid=EE80F81B697A38DA!2125&amp;amp;authkey=!AMgO7xVfeU-thv0&amp;amp;v=3&amp;amp;ithint=photo%2Cpng</t>
  </si>
  <si>
    <t>http://i.imgur.com/nQ6kuxv.png</t>
  </si>
  <si>
    <t>http://imgur.com/HnWqTs0</t>
  </si>
  <si>
    <t>http://i.imgur.com/NpvEEaP.png</t>
  </si>
  <si>
    <t>http://i64.tinypic.com/2ueo19k.jpg</t>
  </si>
  <si>
    <t>http://i.imgur.com/HcnrArU.png</t>
  </si>
  <si>
    <t>https://www.youtube.com/watch?v=UnQzSlU0iX4</t>
  </si>
  <si>
    <t>http://postimg.org/image/jpkbad6vv/</t>
  </si>
  <si>
    <t>http://store2.up-00.com/2016-06/1465751283751.png</t>
  </si>
  <si>
    <t>http://i.imgur.com/B4I0Wfj.png</t>
  </si>
  <si>
    <t>https://www.youtube.com/watch?v=7JsTo8u2us0</t>
  </si>
  <si>
    <t>https://www.youtube.com/watch?v=6KlWZS69Ks0</t>
  </si>
  <si>
    <t>http://i.imgur.com/H2D8IHS.png</t>
  </si>
  <si>
    <t>http://i.imgur.com/Af6wfDI.png</t>
  </si>
  <si>
    <t>http://i.imgur.com/mijLZjg.png</t>
  </si>
  <si>
    <t>http://i.imgur.com/loSPjtW.png</t>
  </si>
  <si>
    <t>https://youtu.be/jZ1W5XJcXAg</t>
  </si>
  <si>
    <t>https://youtu.be/8KE_99oythw</t>
  </si>
  <si>
    <t>http://imgur.com/a/1XL6e</t>
  </si>
  <si>
    <t>http://youtu.be/eNt8Dp6qKlk</t>
  </si>
  <si>
    <t>http://youtu.be/i47JpODqcIA</t>
  </si>
  <si>
    <t>http://youtu.be/wP4ewvheThg</t>
  </si>
  <si>
    <t>http://youtu.be/OvXyBNUtjXk</t>
  </si>
  <si>
    <t>http://tinypic.com/m/hwjyg5/1</t>
  </si>
  <si>
    <t>http://www.directupload.net/file/d/3546/rakwmheh_jpg.htm</t>
  </si>
  <si>
    <t>http://www.hostpic.org/images/1402251756180114.jpg</t>
  </si>
  <si>
    <t>http://i57.tinypic.com/qrjlmh.jpg</t>
  </si>
  <si>
    <t>http://i62.tinypic.com/2v1lnq8.jpg</t>
  </si>
  <si>
    <t>https://www.youtube.com/watch?v=R82fdlY7VBM&amp;amp;list=UUDOsRZ00OBFY2I2EdOppRWg</t>
  </si>
  <si>
    <t>http://www.youtube.com/watch?v=zkjHnIrIsPY</t>
  </si>
  <si>
    <t>http://www.casimages.com/i/141011025518469216.jpg</t>
  </si>
  <si>
    <t>http://www.casimages.com/i/14101102552045382.jpg</t>
  </si>
  <si>
    <t>http://i.imgbox.com/9obOFBIw.jpg</t>
  </si>
  <si>
    <t>http://i.imgbox.com/Dz2qq8a4.jpg</t>
  </si>
  <si>
    <t>http://i872.photobucket.com/albums/ab282/AW_FC_1986/N7%20Platinum/N6IIIAsh_zpsdcc69f55.jpg</t>
  </si>
  <si>
    <t>http://i872.photobucket.com/albums/ab282/AW_FC_1986/Weekly%20series%201%20platinum/week2_zps2a612bcf.jpg</t>
  </si>
  <si>
    <t>http://tinypic.com/m/ifn345/3</t>
  </si>
  <si>
    <t>https://www.youtube.com/watch?v=NtDmBjEBPUI</t>
  </si>
  <si>
    <t>https://www.youtube.com/watch?v=Gzbo53RUth0</t>
  </si>
  <si>
    <t>http://tinypic.com/r/iz0136/8</t>
  </si>
  <si>
    <t>http://s358.photobucket.com/user/are_k/media/Hsolvenom-_zpsdsybb5ty.jpg.html?sort=3&amp;amp;o=10</t>
  </si>
  <si>
    <t>https://www.youtube.com/watch?v=FuVA3pW3_xE</t>
  </si>
  <si>
    <t>http://www.youtube.com/watch?v=m1uC6XQ6QJs</t>
  </si>
  <si>
    <t>https://www.youtube.com/watch?v=yJdXKUOxUqg</t>
  </si>
  <si>
    <t>http://i.imgur.com/0ySz84j.png</t>
  </si>
  <si>
    <t>http://i66.tinypic.com/51sc5x.jpg</t>
  </si>
  <si>
    <t>https://www.youtube.com/watch?v=-FPBAeXz1NY</t>
  </si>
  <si>
    <t>http://i872.photobucket.com/albums/ab282/AW_FC_1986/Vanilla/Platinum/Backwater%20Station%20end_zpswalml3rr.jpg</t>
  </si>
  <si>
    <t>https://www.youtube.com/watch?v=VMY3zynYVK4</t>
  </si>
  <si>
    <t>http://youtu.be/jzIX3Zdsmjk</t>
  </si>
  <si>
    <t>http://imageshack.us/a/img594/5979/rwn1.jpg</t>
  </si>
  <si>
    <t>http://www.youtube.com/watch?v=yo_IBCc2NBo</t>
  </si>
  <si>
    <t>http://bit.ly/1eT6pVE</t>
  </si>
  <si>
    <t>http://tinypic.com/m/hwxow3/1</t>
  </si>
  <si>
    <t>https://flic.kr/p/nNFjsd</t>
  </si>
  <si>
    <t>http://tinypic.com/r/s2eh74/8</t>
  </si>
  <si>
    <t>https://www.youtube.com/watch?v=fRyaawSGh7g#t=5735</t>
  </si>
  <si>
    <t>https://www.youtube.com/watch?v=fN_tZQYEgzU&amp;amp;list=UU8tQ494yYnDmW-EoDtZSDIg</t>
  </si>
  <si>
    <t>http://www.youtube.com/watch?v=GJm5d3WZCBQ</t>
  </si>
  <si>
    <t>https://www.youtube.com/watch?v=mOemFCrRkrA</t>
  </si>
  <si>
    <t>https://www.youtube.com/watch?v=ebahQ09jxas</t>
  </si>
  <si>
    <t>http://i1279.photobucket.com/albums/y527/speirsbey/Platinum%20Solo/KroganSoldierClaymoretph_zpscec73705.jpg</t>
  </si>
  <si>
    <t>http://tinypic.com/m/if3b04/3</t>
  </si>
  <si>
    <t>http://i1279.photobucket.com/albums/y527/speirsbey/Platinum%20Solo/KroganSoldierVenomtdt_zpse8e7635e.jpg</t>
  </si>
  <si>
    <t>http://www.casimages.com/i/15030310000179371.jpg</t>
  </si>
  <si>
    <t>http://i872.photobucket.com/albums/ab282/AW_FC_1986/Weekly%20series%201%20legendary/Grunt_zpsavuhny7i.jpg</t>
  </si>
  <si>
    <t>http://i1383.photobucket.com/albums/ah297/Okami_Sanjuro/Challenge%20Platinum%20Solos/Krogan%20Soldier%20vs%20reapers%20GIGANT%20plat%2002_zpsbco0nt8b.jpg</t>
  </si>
  <si>
    <t>http://i.imgur.com/XJw1lVU.jpg</t>
  </si>
  <si>
    <t>http://i1382.photobucket.com/albums/ah279/q5tyhj/IMG_0785_zpsrla0hjwa.jpg</t>
  </si>
  <si>
    <t>http://youtu.be/pv7TBgfA22E</t>
  </si>
  <si>
    <t>http://i.imgur.com/0mAsw5E.jpg</t>
  </si>
  <si>
    <t>http://i59.tinypic.com/8zpavr.jpg</t>
  </si>
  <si>
    <t>http://www.casimages.com/i/151205121909423800.png.html</t>
  </si>
  <si>
    <t>http://i1382.photobucket.com/albums/ah279/q5tyhj/IMG_0853_zpsongffydu.jpg</t>
  </si>
  <si>
    <t>http://imgur.com/fxizYYt</t>
  </si>
  <si>
    <t>http://i872.photobucket.com/albums/ab282/AW_FC_1986/For%20Tuchanka/My%20Turn%20Platin_zpsw4xizm5o.jpg</t>
  </si>
  <si>
    <t>http://imgur.com/B4NmLW7</t>
  </si>
  <si>
    <t>http://i.imgur.com/7xyUQ5c.png</t>
  </si>
  <si>
    <t>http://i67.tinypic.com/6z6dqo.jpg</t>
  </si>
  <si>
    <t>http://imgur.com/YEwb8ll</t>
  </si>
  <si>
    <t>http://youtu.be/uCeKBQF0Gms</t>
  </si>
  <si>
    <t>http://youtu.be/XavQ5pPpnp8</t>
  </si>
  <si>
    <t>http://www.youtube.com/watch?v=wRQSwPVxotA</t>
  </si>
  <si>
    <t>https://www.youtube.com/watch?v=qafJlSz6-X8&amp;amp;list=PLw7-fadHjnA7DZDS4bsTLgM6Xw7txapkH&amp;amp;index=9</t>
  </si>
  <si>
    <t>https://www.youtube.com/watch?v=Yo3iOHjIhw0</t>
  </si>
  <si>
    <t>http://i1279.photobucket.com/albums/y527/speirsbey/Platinum%20Solo/DestroyerTyphVenhhe_zps3fe837d5.jpg</t>
  </si>
  <si>
    <t>http://www.casimages.com/i/141115022313437638.jpg</t>
  </si>
  <si>
    <t>https://www.youtube.com/watch?v=xGB_sVrki7Y</t>
  </si>
  <si>
    <t>http://tinypic.com/m/if7wc9/3</t>
  </si>
  <si>
    <t>http://i872.photobucket.com/albums/ab282/AW_FC_1986/Weekly%20series%201%20platinum/week4_zps834af013.jpg</t>
  </si>
  <si>
    <t>http://tinypic.com/r/29cly7k/8</t>
  </si>
  <si>
    <t>http://tinypic.com/m/im8kuf/1</t>
  </si>
  <si>
    <t>http://i.imgur.com/L844dap.jpg</t>
  </si>
  <si>
    <t>http://i872.photobucket.com/albums/ab282/AW_FC_1986/Weekly%20series%201%20legendary/week%204_zpsezroaont.jpg</t>
  </si>
  <si>
    <t>http://www.casimages.com/i/150611093041426720.jpg.html</t>
  </si>
  <si>
    <t>https://www.youtube.com/watch?v=3njXJEAYG6c</t>
  </si>
  <si>
    <t>http://i.imgur.com/qvMOFXM.png</t>
  </si>
  <si>
    <t>http://i59.tinypic.com/2prw9c0.jpg</t>
  </si>
  <si>
    <t>http://i.imgur.com/cF3JY1U.png</t>
  </si>
  <si>
    <t>http://i68.tinypic.com/wjc57b.jpg</t>
  </si>
  <si>
    <t>https://www.youtube.com/watch?v=vn4n07A8Kmg</t>
  </si>
  <si>
    <t>http://i.imgur.com/t8W5riQ.png</t>
  </si>
  <si>
    <t>http://i.imgur.com/nGr69tv.png</t>
  </si>
  <si>
    <t>http://i64.tinypic.com/2ng969t.jpg</t>
  </si>
  <si>
    <t>http://youtu.be/NQENOolu7n4</t>
  </si>
  <si>
    <t>http://youtu.be/1-BM9UBDSKE</t>
  </si>
  <si>
    <t>http://tinypic.com/m/hwmwb5/1</t>
  </si>
  <si>
    <t>http://smg.photobucket.com/albums/v482/capn233/mass%20effect/havoccerbgiant43014_zpsdefc1be1.jpg</t>
  </si>
  <si>
    <t>https://www.youtube.com/watch?v=jGjNNJ71X8g</t>
  </si>
  <si>
    <t>https://www.youtube.com/watch?v=JeN1aUGifAU</t>
  </si>
  <si>
    <t>https://www.youtube.com/watch?v=rTybCC8Xhac</t>
  </si>
  <si>
    <t>http://www.youtube.com/watch?v=8mOQ9wkFmXU</t>
  </si>
  <si>
    <t>http://tinypic.com/m/ifdf69/3</t>
  </si>
  <si>
    <t>http://i1279.photobucket.com/albums/y527/speirsbey/Platinum%20Solo/TurianEngineerGraaltep_zps294e2c80.jpg</t>
  </si>
  <si>
    <t>http://i.imgur.com/KeQT2UP.jpg</t>
  </si>
  <si>
    <t>http://tinypic.com/m/inzix5/1</t>
  </si>
  <si>
    <t>http://youtu.be/zkodw_c1mYU</t>
  </si>
  <si>
    <t>http://i.imgur.com/n4rJ1iW.jpg</t>
  </si>
  <si>
    <t>https://www.youtube.com/watch?v=bs5ByUEaOVM</t>
  </si>
  <si>
    <t>http://i.imgur.com/mgErJ7Q.jpg</t>
  </si>
  <si>
    <t>http://i872.photobucket.com/albums/ab282/AW_FC_1986/Weekly%202%20Platinum/havok_zps5ykvtsmt.jpg</t>
  </si>
  <si>
    <t>http://i58.tinypic.com/5ds6dh.jpg</t>
  </si>
  <si>
    <t>http://i.imgur.com/4PZxR3G.png</t>
  </si>
  <si>
    <t>http://i.imgur.com/NiTZKPF.png</t>
  </si>
  <si>
    <t>http://i.imgur.com/SLByrmI.png</t>
  </si>
  <si>
    <t>http://imgur.com/Jk6NNjk</t>
  </si>
  <si>
    <t>http://imgur.com/QqUDABz</t>
  </si>
  <si>
    <t>http://imgur.com/qtQidkj</t>
  </si>
  <si>
    <t>http://imgur.com/Toqv7XV</t>
  </si>
  <si>
    <t>http://imgur.com/HIAeU2m</t>
  </si>
  <si>
    <t>https://youtu.be/YQdyyrb72KU</t>
  </si>
  <si>
    <t>http://i65.tinypic.com/n4v9xw.jpg</t>
  </si>
  <si>
    <t>http://i68.tinypic.com/259fhug.jpg</t>
  </si>
  <si>
    <t>http://imgur.com/lQIrI3g</t>
  </si>
  <si>
    <t>http://imgur.com/erdcPkH</t>
  </si>
  <si>
    <t>http://imgur.com/sx8q91J</t>
  </si>
  <si>
    <t>http://i65.tinypic.com/2q3xhxe.jpg</t>
  </si>
  <si>
    <t>http://i65.tinypic.com/24n4d9k.jpg</t>
  </si>
  <si>
    <t>http://youtu.be/fka7_RJpKDY</t>
  </si>
  <si>
    <t>http://youtu.be/_NeHIi5oGL8</t>
  </si>
  <si>
    <t>http://imageshack.us/a/img546/3659/kkc2.jpg</t>
  </si>
  <si>
    <t>http://www.youtube.com/watch?v=zKqZ-dQBuaA</t>
  </si>
  <si>
    <t>http://www.youtube.com/watch?v=QktrMZnxBgc</t>
  </si>
  <si>
    <t>http://www.youtube.com/watch?v=Ehf4lacpKbw</t>
  </si>
  <si>
    <t>http://i1279.photobucket.com/albums/y527/speirsbey/Platinum%20Solo/turiansoldierpiranhatt4_zps53332d9d.jpg</t>
  </si>
  <si>
    <t>http://www.youtube.com/watch?v=6SulAa_Q0IE</t>
  </si>
  <si>
    <t>http://tinypic.com/r/2469h5t/8</t>
  </si>
  <si>
    <t>http://tinypic.com/r/35ir41h/8</t>
  </si>
  <si>
    <t>https://www.youtube.com/watch?v=Wsvr66awftI&amp;amp;list=UUDOsRZ00OBFY2I2EdOppRWg</t>
  </si>
  <si>
    <t>http://www.youtube.com/watch?v=wohqOBi41yc</t>
  </si>
  <si>
    <t>http://www.youtube.com/watch?v=m1UBBjF_Vic</t>
  </si>
  <si>
    <t>https://www.youtube.com/watch?v=JEvKAJ_cKsU</t>
  </si>
  <si>
    <t>http://youtu.be/KVNNX9a7Ons</t>
  </si>
  <si>
    <t>http://i1279.photobucket.com/albums/y527/speirsbey/Platinum%20Solo/TurSoldHurrScorhht_zpsa521b11d.jpg</t>
  </si>
  <si>
    <t>https://www.youtube.com/watch?v=LKUACG4d8Lc</t>
  </si>
  <si>
    <t>https://www.youtube.com/watch?v=Xp_o3ip_RDQ&amp;amp;list=UUDOsRZ00OBFY2I2EdOppRWg</t>
  </si>
  <si>
    <t>https://www.youtube.com/watch?v=oJoUd17gtAQ&amp;amp;feature=youtu.be</t>
  </si>
  <si>
    <t>http://youtu.be/FDPMGhz0ZW8</t>
  </si>
  <si>
    <t>http://www.youtube.com/watch?v=E-GZxYC8Nv8</t>
  </si>
  <si>
    <t>http://www.youtube.com/watch?v=B9QRSaxiGP0</t>
  </si>
  <si>
    <t>http://youtu.be/dIlwOP_L2iM</t>
  </si>
  <si>
    <t>http://www.youtube.com/watch?v=-H0lxmlTJuc</t>
  </si>
  <si>
    <t>http://i1279.photobucket.com/albums/y527/speirsbey/Platinum%20Solo/TurianSoldierRaiderScorpionede_zpsee83aec7.jpg</t>
  </si>
  <si>
    <t>http://i872.photobucket.com/albums/ab282/AW_FC_1986/N7%20Platinum/N6IGarrusCalibrationsPart2-Archangel_zps7c7952aa.jpg</t>
  </si>
  <si>
    <t>http://tinypic.com/m/ifaiwk/3</t>
  </si>
  <si>
    <t>http://i.imgur.com/0Z5uvZ8.jpg</t>
  </si>
  <si>
    <t>http://tinypic.com/m/imnwjq/1</t>
  </si>
  <si>
    <t>http://tinypic.com/m/in48wg/1</t>
  </si>
  <si>
    <t>https://www.youtube.com/watch?v=ZOMtoz_ObKM</t>
  </si>
  <si>
    <t>http://tinypic.com/m/ih8c2u/3</t>
  </si>
  <si>
    <t>http://i.imgur.com/8uumQPf.jpg</t>
  </si>
  <si>
    <t>http://tinypic.com/m/ina3w1/1</t>
  </si>
  <si>
    <t>http://tinypic.com/m/insbj8/1</t>
  </si>
  <si>
    <t>http://i.imgur.com/b3S3cVl.jpg</t>
  </si>
  <si>
    <t>https://www.youtube.com/watch?v=TYeKg5PXLj0</t>
  </si>
  <si>
    <t>https://www.youtube.com/watch?v=po4nxDq1fwQ</t>
  </si>
  <si>
    <t>http://youtu.be/c2K3WRGWP1c</t>
  </si>
  <si>
    <t>https://www.youtube.com/watch?v=sXuVZVVMKGc</t>
  </si>
  <si>
    <t>http://i872.photobucket.com/albums/ab282/AW_FC_1986/Weekly%20series%201%20legendary/week%2020_zpsohu7xmin.jpg</t>
  </si>
  <si>
    <t>http://s358.photobucket.com/user/are_k/media/tsol-venom-epd_zpsmuqlsj5a.jpg.html</t>
  </si>
  <si>
    <t>http://i872.photobucket.com/albums/ab282/AW_FC_1986/Weekly%202%20Platinum/week%202_zpsy2ribiwh.jpg</t>
  </si>
  <si>
    <t>http://youtu.be/fGQ4GIypcDU</t>
  </si>
  <si>
    <t>http://i.imgur.com/iKOBReF.png</t>
  </si>
  <si>
    <t>http://i65.tinypic.com/2lc8yl4.jpg</t>
  </si>
  <si>
    <t>https://www.youtube.com/watch?v=5fayAB9ibQY&amp;amp;feature=youtu.be</t>
  </si>
  <si>
    <t>https://www.youtube.com/watch?v=jxeNsMo1a5U&amp;amp;feature=youtu.be</t>
  </si>
  <si>
    <t>https://youtu.be/AMxkWX1IicI</t>
  </si>
  <si>
    <t>http://i.imgur.com/zt26lQ8.png</t>
  </si>
  <si>
    <t>http://i.imgur.com/MG0UGAL.png</t>
  </si>
  <si>
    <t>http://i.imgur.com/n78jFSf.jpg</t>
  </si>
  <si>
    <t>http://i.imgur.com/rIcdqxZ.png</t>
  </si>
  <si>
    <t>https://www.youtube.com/watch?v=S_3g7NBeb00</t>
  </si>
  <si>
    <t>http://imgur.com/3IvQAhD</t>
  </si>
  <si>
    <t>http://imgur.com/aGArlve</t>
  </si>
  <si>
    <t>http://i.imgur.com/QNkkBgO.jpg</t>
  </si>
  <si>
    <t>http://i.imgur.com/30rK5ay.jpg</t>
  </si>
  <si>
    <t>http://i.imgur.com/EYnNYKF.jpg</t>
  </si>
  <si>
    <t>http://www.youtube.com/watch?v=3tvauD_S2z0</t>
  </si>
  <si>
    <t>http://i.imgur.com/jUo9sR9.png</t>
  </si>
  <si>
    <t>http://imgur.com/mbX61H4</t>
  </si>
  <si>
    <t>http://imgur.com/wW5yDZX</t>
  </si>
  <si>
    <t>https://youtu.be/IP79ofYZHKw</t>
  </si>
  <si>
    <t>http://i.imgur.com/yor1PE1.png</t>
  </si>
  <si>
    <t>https://www.youtube.com/watch?v=Fz-KNX-pnq8&amp;amp;feature=youtu.be</t>
  </si>
  <si>
    <t>https://youtu.be/LG5rGqaHgRY</t>
  </si>
  <si>
    <t>http://youtu.be/ioiS3SMajTs</t>
  </si>
  <si>
    <t>http://imageshack.us/a/img809/2000/hagu.jpg</t>
  </si>
  <si>
    <t>http://youtu.be/5VX9gp5N-IQ</t>
  </si>
  <si>
    <t>http://tinypic.com/m/hwn32f/1</t>
  </si>
  <si>
    <t>http://imgur.com/vSQ0ItO</t>
  </si>
  <si>
    <t>http://smg.photobucket.com/albums/v482/capn233/mass%20effect/vorchasoldierwhitehazcoll52014_zps4726609c.jpg</t>
  </si>
  <si>
    <t>https://www.youtube.com/watch?v=F-MDgUmdBzw</t>
  </si>
  <si>
    <t>http://www.youtube.com/watch?v=cdmjojSfdTg</t>
  </si>
  <si>
    <t>http://i.imgur.com/EFbACvj.jpg</t>
  </si>
  <si>
    <t>http://tinypic.com/m/if4mds/3</t>
  </si>
  <si>
    <t>http://www.casimages.com/i/150303100001882495.jpg</t>
  </si>
  <si>
    <t>http://i872.photobucket.com/albums/ab282/AW_FC_1986/Weekly%202%20Platinum/VSold_zpsqyf5umyi.jpg</t>
  </si>
  <si>
    <t>http://i57.tinypic.com/295r2ut.jpg</t>
  </si>
  <si>
    <t>http://i1368.photobucket.com/albums/ag174/ctc1991/plat/vorchasol2344_zps3xft3lmw.jpg</t>
  </si>
  <si>
    <t>http://i.imgur.com/zCKqV45.png</t>
  </si>
  <si>
    <t>http://i1382.photobucket.com/albums/ah279/q5tyhj/IMG_0914_zpscre44cxi.jpg</t>
  </si>
  <si>
    <t>http://youtu.be/zc8o1TrvKcw#</t>
  </si>
  <si>
    <t>http://youtu.be/FHkcgEpulW4#</t>
  </si>
  <si>
    <t>http://youtu.be/5E35aifzYqc#</t>
  </si>
  <si>
    <t>https://www.youtube.com/watch?v=1e7trDQfm_Q&amp;amp;feature=youtu.be#</t>
  </si>
  <si>
    <t>https://www.youtube.com/watch?v=usvw5qWTkfE#</t>
  </si>
  <si>
    <t>https://www.youtube.com/watch?v=17jsigGXHF0#</t>
  </si>
  <si>
    <t>http://i57.tinypic.com/120m6ww.jpg#</t>
  </si>
  <si>
    <t>http://tinypic.com/r/rhh2/8#</t>
  </si>
  <si>
    <t>https://www.youtube.com/watch?v=gXR4Ws8uA_Y&amp;amp;list=UUXyb-WS1KHhEBDw92kr1O4g#</t>
  </si>
  <si>
    <t>https://www.youtube.com/watch?v=WZsFQbhD7HY#</t>
  </si>
  <si>
    <t>http://www.youtube.com/watch?v=HmMEYYMslvg#</t>
  </si>
  <si>
    <t>https://www.youtube.com/watch?v=NdUvtl3Fuco#</t>
  </si>
  <si>
    <t>http://tinypic.com/m/ifolg3/3#</t>
  </si>
  <si>
    <t>http://i.imgur.com/katRkAI.jpg#</t>
  </si>
  <si>
    <t>http://i872.photobucket.com/albums/ab282/AW_FC_1986/Weekly series 1 platinum/week 8_zpsvj9sy5zf.jpg#</t>
  </si>
  <si>
    <t>http://i64.tinypic.com/69n803.jpg#</t>
  </si>
  <si>
    <t>http://i872.photobucket.com/albums/ab282/AW_FC_1986/Vanilla/Boom stick_zps5jh1mxwe.jpg#</t>
  </si>
  <si>
    <t>http://i.imgur.com/facLWrg.png#</t>
  </si>
  <si>
    <t>http://youtu.be/FB6KP2mUANg#</t>
  </si>
  <si>
    <t>http://youtu.be/ZztzKDy8bS0#</t>
  </si>
  <si>
    <t>http://youtu.be/KZgDvmZ12JA#</t>
  </si>
  <si>
    <t>https://www.youtube.com/watch?v=VdmHHgQORiA&amp;amp;feature=youtu.be#</t>
  </si>
  <si>
    <t>http://i1368.photobucket.com/albums/ag174/ctc1991/drellguard_zps8e3c71a8.jpg?t=1398633988#</t>
  </si>
  <si>
    <t>http://www.youtube.com/watch?v=f1rc8KqjzIQ#</t>
  </si>
  <si>
    <t>http://i.imgur.com/TywYeL8.jpg#</t>
  </si>
  <si>
    <t>http://youtu.be/SzOEnc61sBo#</t>
  </si>
  <si>
    <t>http://i872.photobucket.com/albums/ab282/AW_FC_1986/The Compact/Sotchiend_zps4540d251.jpg %5B/IMG%5D%5B/URL%5D#</t>
  </si>
  <si>
    <t>https://www.youtube.com/watch?v=1ZjmMSeVyUI&amp;amp;list=UU_8PAi56Bke-njvJ3vih8Mg#</t>
  </si>
  <si>
    <t>http://i872.photobucket.com/albums/ab282/AW_FC_1986/The Compact/4RakhanaLost_zpsaa6bec89.jpg#</t>
  </si>
  <si>
    <t>https://www.youtube.com/watch?v=R30ELOkjQG8#</t>
  </si>
  <si>
    <t>http://tinypic.com/m/ieqbtw/3#</t>
  </si>
  <si>
    <t>http://i.imgur.com/H4nT90s.jpg#</t>
  </si>
  <si>
    <t>http://i.imgur.com/78cA76f.jpg#</t>
  </si>
  <si>
    <t>http://i63.tinypic.com/2h3zki8.jpg#</t>
  </si>
  <si>
    <t>http://i1382.photobucket.com/albums/ah279/q5tyhj/IMG_0886_zpsqqfkjmcy.jpg#</t>
  </si>
  <si>
    <t>http://youtu.be/LggQJrMXve4#</t>
  </si>
  <si>
    <t>http://youtu.be/Kkzs-XaogDc#</t>
  </si>
  <si>
    <t>http://youtu.be/nipmZi8BM5Y#</t>
  </si>
  <si>
    <t>http://www.youtube.com/watch?v=_xaZtw77A-k&amp;amp;feature=youtu.be#</t>
  </si>
  <si>
    <t>https://www.youtube.com/watch?v=TfRI8F_b3U4#</t>
  </si>
  <si>
    <t>https://www.youtube.com/watch?v=buftee2OQSg#</t>
  </si>
  <si>
    <t>https://www.youtube.com/watch?v=wILTWLtH-oc#</t>
  </si>
  <si>
    <t>http://youtu.be/5V76P4tGIPA#</t>
  </si>
  <si>
    <t>http://www.youtube.com/watch?v=B5UqQTvojPk#</t>
  </si>
  <si>
    <t>http://i.imgbox.com/FcPd7aAX.jpg#</t>
  </si>
  <si>
    <t>http://tinypic.com/m/idye4i/3#</t>
  </si>
  <si>
    <t>http://smg.photobucket.com/user/capn233/media/mass effect/avwhitecerb112314_zpsc29327e5.jpg.html#</t>
  </si>
  <si>
    <t>http://tinypic.com/m/inwsvn/1#</t>
  </si>
  <si>
    <t>https://www.youtube.com/watch?v=sUfhNmei7fo#</t>
  </si>
  <si>
    <t>https://www.youtube.com/watch?v=ZHBxlwJuFOs#</t>
  </si>
  <si>
    <t>http://i872.photobucket.com/albums/ab282/AW_FC_1986/Weekly 2 Platinum/blue shift_zpszjciqed4.jpg#</t>
  </si>
  <si>
    <t>https://youtu.be/mE56x9levig#</t>
  </si>
  <si>
    <t>https://www.youtube.com/watch?v=OwkU_aM5XA4#</t>
  </si>
  <si>
    <t>http://tinypic.com/r/mrv0ue/8#</t>
  </si>
  <si>
    <t>http://i66.tinypic.com/2gwywm1.jpg#</t>
  </si>
  <si>
    <t>http://i.imgur.com/QkpN4Dc.png#</t>
  </si>
  <si>
    <t>http://imgur.com/m34GwXz#</t>
  </si>
  <si>
    <t>http://imgur.com/FKUtUMu#</t>
  </si>
  <si>
    <t>http://imgur.com/AHMbImH#</t>
  </si>
  <si>
    <t>http://imgur.com/joXjAt4#</t>
  </si>
  <si>
    <t>http://youtu.be/5bTMaQt4_DA#</t>
  </si>
  <si>
    <t>http://youtu.be/k4OXak1_Miw#</t>
  </si>
  <si>
    <t>http://youtu.be/uqDTqj08TMI#</t>
  </si>
  <si>
    <t>http://youtu.be/JO5iM8sxKfw#</t>
  </si>
  <si>
    <t>http://youtu.be/u8qHa_f_wus#</t>
  </si>
  <si>
    <t>http://youtu.be/zTuaR0zonHY#</t>
  </si>
  <si>
    <t>http://www.youtube.com/watch?v=GlePnhI4aSc&amp;amp;list=PL0WJ-6kXY-X-sDnCuD3KtzFKkoTfwPGqh#</t>
  </si>
  <si>
    <t>http://youtu.be/svWfNO9d5DQ#</t>
  </si>
  <si>
    <t>http://oi40.tinypic.com/5s9dd.jpg#</t>
  </si>
  <si>
    <t>https://www.youtube.com/watch?v=6p9SIUmrXm8#</t>
  </si>
  <si>
    <t>http://www.youtube.com/watch?v=TcWBIZ4PGyA#</t>
  </si>
  <si>
    <t>http://i1303.photobucket.com/albums/ag143/didacuscarr/Mass Effect 3/3567198E-2D49-4D80-A7D5-BD1A57B9252A_zpskkga0vpw.jpg#</t>
  </si>
  <si>
    <t>http://img.photobucket.com/albums/v482/capn233/mass effect/Kroguardgethgiantplat_zps893a1c08.jpg#</t>
  </si>
  <si>
    <t>http://tinypic.com/r/2wog8ie/8#</t>
  </si>
  <si>
    <t>http://imgur.com/D3VhRKn#</t>
  </si>
  <si>
    <t>https://www.youtube.com/watch?v=iEb1_8Jd2ag#</t>
  </si>
  <si>
    <t>http://www.youtube.com/watch?v=L57IJAlzeEg#</t>
  </si>
  <si>
    <t>http://i1279.photobucket.com/albums/y527/speirsbey/Platinum Solo/KroguardReegarepe_zps668ccbea.jpg#</t>
  </si>
  <si>
    <t>https://i.imgur.com/b7UrUKZ.jpg#</t>
  </si>
  <si>
    <t>http://i.imgur.com/ggrtNWf.png#</t>
  </si>
  <si>
    <t>http://fs1.directupload.net/images/141126/pt3zsh7g.jpg#</t>
  </si>
  <si>
    <t>https://www.youtube.com/watch?v=I-e-X5_UfNg#</t>
  </si>
  <si>
    <t>http://tinypic.com/m/ifpsah/3#</t>
  </si>
  <si>
    <t>http://i1279.photobucket.com/albums/y527/speirsbey/Platinum Solo/KroguardReegartet_zps994aea36.jpg#</t>
  </si>
  <si>
    <t>http://i.imgur.com/pL9Fx2t.jpg#</t>
  </si>
  <si>
    <t>https://onedrive.live.com/redir?resid=ee80f81b697a38da!2007&amp;amp;authkey=!AP1A3mGSIy5W4MI&amp;amp;v=3&amp;amp;ithint=photo%2Cjpg#</t>
  </si>
  <si>
    <t>http://i1383.photobucket.com/albums/ah297/Okami_Sanjuro/Challenge Platinum Solos/Tier 1 Krogan vangard vs geth WHITE plat 02_zps0ruhfeal.jpg#</t>
  </si>
  <si>
    <t>http://i.imgur.com/dN4oAvG.jpg#</t>
  </si>
  <si>
    <t>http://i.imgur.com/cXdrZUw.jpg#</t>
  </si>
  <si>
    <t>http://i872.photobucket.com/albums/ab282/AW_FC_1986/Weekly 2 Platinum/week 8_zps5mnrrgfw.jpg#</t>
  </si>
  <si>
    <t>http://i1382.photobucket.com/albums/ah279/q5tyhj/IMG_0784_zpsfx6jfzi4.jpg#</t>
  </si>
  <si>
    <t>http://i1382.photobucket.com/albums/ah279/q5tyhj/IMG_0795_zpspihkpdgn.jpg#</t>
  </si>
  <si>
    <t>http://i59.tinypic.com/11bhu8p.jpg#</t>
  </si>
  <si>
    <t>http://i872.photobucket.com/albums/ab282/AW_FC_1986/The 7 Tiers of Neufchatel/tier 1 plat_zps5cotckxj.jpg#</t>
  </si>
  <si>
    <t>http://i60.tinypic.com/x1j8tj.jpg#</t>
  </si>
  <si>
    <t>http://i59.tinypic.com/2iaby2d.jpg#</t>
  </si>
  <si>
    <t>http://i60.tinypic.com/2s7utdc.jpg#</t>
  </si>
  <si>
    <t>http://fs5.directupload.net/images/151104/y6kt5rvs.jpg#</t>
  </si>
  <si>
    <t>http://fs5.directupload.net/images/151111/u5pq6va6.jpg#</t>
  </si>
  <si>
    <t>http://i63.tinypic.com/2vllfzb.jpg#</t>
  </si>
  <si>
    <t>http://i67.tinypic.com/2zsd5jk.jpg#</t>
  </si>
  <si>
    <t>http://i65.tinypic.com/23lceah.jpg#</t>
  </si>
  <si>
    <t>http://i63.tinypic.com/2ry3ptg.jpg#</t>
  </si>
  <si>
    <t>http://i.imgur.com/QkgSGkb.jpg#</t>
  </si>
  <si>
    <t>http://fs5.directupload.net/images/151222/onzjp6s8.jpg#</t>
  </si>
  <si>
    <t>http://i.imgur.com/IJEwUWL.png#</t>
  </si>
  <si>
    <t>https://www.youtube.com/watch?v=N3F7LnwXzY0&amp;amp;index=5&amp;amp;list=PLxWVhvRa_ZkfqOqJlvQcDL_y02fWZEbot#</t>
  </si>
  <si>
    <t>http://i.imgur.com/4pR34zL.png#</t>
  </si>
  <si>
    <t>http://i872.photobucket.com/albums/ab282/AW_FC_1986/For Tuchanka/Wrex Platin_zpsjgdyp3tv.jpg#</t>
  </si>
  <si>
    <t>https://www.youtube.com/watch?v=HEGzJHpMdGw#</t>
  </si>
  <si>
    <t>http://s1175.photobucket.com/user/GI3007/media-full/vlcsnap-error532_zpsyakcmsoa.png.html#</t>
  </si>
  <si>
    <t>http://imgur.com/hqOM8um#</t>
  </si>
  <si>
    <t>http://youtu.be/pFG_JwxFGNs#</t>
  </si>
  <si>
    <t>http://youtu.be/t-vZ8-4A8oo#</t>
  </si>
  <si>
    <t>https://www.youtube.com/watch?v=BdczQI5tG_U#</t>
  </si>
  <si>
    <t>https://www.youtube.com/watch?v=eAlmaE4qbC8#</t>
  </si>
  <si>
    <t>https://www.youtube.com/watch?v=zLRWuER1xSU&amp;amp;feature=youtu.be#</t>
  </si>
  <si>
    <t>http://www.youtube.com/watch?v=B0bNjaICHyA#</t>
  </si>
  <si>
    <t>https://www.youtube.com/watch?v=VpfUNxvVzho&amp;amp;feature=youtu.be#</t>
  </si>
  <si>
    <t>https://www.youtube.com/watch?v=8d3E1yqGo5U#</t>
  </si>
  <si>
    <t>http://tinypic.com/r/2075lc0/8#</t>
  </si>
  <si>
    <t>http://tinypic.com/m/ifpsap/3#</t>
  </si>
  <si>
    <t>http://tinypic.com/r/97357q/8#</t>
  </si>
  <si>
    <t>http://i872.photobucket.com/albums/ab282/AW_FC_1986/Weekly series 1 platinum/week 10_zpsaelaygnf.jpg#</t>
  </si>
  <si>
    <t>http://i.imgur.com/6zNtStC.jpg#</t>
  </si>
  <si>
    <t>http://i872.photobucket.com/albums/ab282/AW_FC_1986/Weekly 2 Platinum/week 19_zpsad2deb1f.jpg#</t>
  </si>
  <si>
    <t>http://i66.tinypic.com/t0glqc.jpg#</t>
  </si>
  <si>
    <t>https://www.youtube.com/watch?v=rXRi9oDQZi0#</t>
  </si>
  <si>
    <t>http://youtu.be/R8NiQMHUmDE#</t>
  </si>
  <si>
    <t>http://youtu.be/agC1yANqTDo#</t>
  </si>
  <si>
    <t>http://youtu.be/T8n0Rk35Ev8#</t>
  </si>
  <si>
    <t>http://youtu.be/7Wgy7lqJwdU#</t>
  </si>
  <si>
    <t>http://youtu.be/X2y06gNrZGI#</t>
  </si>
  <si>
    <t>http://www.youtube.com/watch?v=hpradrAFLK0&amp;amp;feature=youtu.be#</t>
  </si>
  <si>
    <t>http://tinypic.com/m/i1bbic/1#</t>
  </si>
  <si>
    <t>https://www.youtube.com/watch?v=PlSIrsBxeUo#</t>
  </si>
  <si>
    <t>http://i61.tinypic.com/28r049d.jpg#</t>
  </si>
  <si>
    <t>http://www.youtube.com/watch?v=fATYZti3uoM#</t>
  </si>
  <si>
    <t>http://i1368.photobucket.com/albums/ag174/ctc1991/slayerplat_zps330d209a.jpg?t=1412121003#</t>
  </si>
  <si>
    <t>http://youtu.be/Ua8PzZNnnaY#</t>
  </si>
  <si>
    <t>http://i1279.photobucket.com/albums/y527/speirsbey/Platinum Solo/SlayerVenomhhp_zps28f7c1aa.jpg#</t>
  </si>
  <si>
    <t>https://www.youtube.com/watch?v=ewwBt7zuaM8#</t>
  </si>
  <si>
    <t>http://tinypic.com/r/21kkw9s/8#</t>
  </si>
  <si>
    <t>http://tinypic.com/m/if9b9g/3#</t>
  </si>
  <si>
    <t>http://i.imgur.com/TDlX6dy.jpg#</t>
  </si>
  <si>
    <t>http://i872.photobucket.com/albums/ab282/AW_FC_1986/Weekly series 1 legendary/Kai Leng_zpsuyuowcja.jpg#</t>
  </si>
  <si>
    <t>http://i63.tinypic.com/6zr2pe.jpg#</t>
  </si>
  <si>
    <t>https://www.youtube.com/watch?v=ZnJpA9h99K0#</t>
  </si>
  <si>
    <t>https://www.youtube.com/watch?v=zYAIpqxzUFg#</t>
  </si>
  <si>
    <t>http://i1382.photobucket.com/albums/ah279/q5tyhj/IMG_0899_zps72yxkrzd.jpg#</t>
  </si>
  <si>
    <t>http://imgur.com/mQBmRYo#</t>
  </si>
  <si>
    <t>http://youtu.be/5Ii1o4epDfE#</t>
  </si>
  <si>
    <t>http://youtu.be/XB_-JFScPWc#</t>
  </si>
  <si>
    <t>http://youtu.be/F3FSW4OFR3c#</t>
  </si>
  <si>
    <t>http://www.youtube.com/watch?v=QIS2KNvFtzU&amp;amp;list=PLYwtR0NPYKh3qHNEn6mQM4Y60c9dCviL4&amp;amp;index=1#</t>
  </si>
  <si>
    <t>http://i1279.photobucket.com/albums/y527/speirsbey/Platinum Solo/batarianvanguardreegarhdh_zps3d6db4d7.jpg#</t>
  </si>
  <si>
    <t>http://www.youtube.com/watch?v=uR3NO7-OkYw&amp;amp;feature=youtu.be#</t>
  </si>
  <si>
    <t>http://tinypic.com/r/24c5ukm/8#</t>
  </si>
  <si>
    <t>http://tinypic.com/r/2ufedmu/8#</t>
  </si>
  <si>
    <t>http://tinypic.com/r/11kf68l/8#</t>
  </si>
  <si>
    <t>http://www.youtube.com/watch?v=34xFx-crdG8#</t>
  </si>
  <si>
    <t>http://i1279.photobucket.com/albums/y527/speirsbey/Platinum Solo/BatarianVanReegarpdd_zps3da8a7d0.jpg#</t>
  </si>
  <si>
    <t>http://i872.photobucket.com/albums/ab282/AW_FC_1986/N7 Platinum/N5IBray-Fist_zpsc2665f59.jpg#</t>
  </si>
  <si>
    <t>http://smg.photobucket.com/user/capn233/media/mass effect/brawlergethgiant10ws112114_zpsd96cf7f5.jpg.html#</t>
  </si>
  <si>
    <t>http://i.imgur.com/lW5X3Oi.png#</t>
  </si>
  <si>
    <t>http://i.imgur.com/yShG8tm.png#</t>
  </si>
  <si>
    <t>http://i.imgur.com/BeQMp99.png#</t>
  </si>
  <si>
    <t>http://i1279.photobucket.com/albums/y527/speirsbey/Platinum Solo/BatguardReegaredh_zps3e31f939.jpg#</t>
  </si>
  <si>
    <t>https://www.youtube.com/watch?v=7XxEgSmcICk#</t>
  </si>
  <si>
    <t>http://tinypic.com/m/ifpsag/3#</t>
  </si>
  <si>
    <t>http://i1279.photobucket.com/albums/y527/speirsbey/Platinum Solo/BatguardReegarhhe_zps210863c4.jpg#</t>
  </si>
  <si>
    <t>http://i.imgur.com/ZXwrviM.jpg#</t>
  </si>
  <si>
    <t>http://www.youtube.com/watch?v=46h3WHtyzbk#</t>
  </si>
  <si>
    <t>http://www.youtube.com/watch?v=NEdDGj0D7KE#</t>
  </si>
  <si>
    <t>http://www.youtube.com/watch?v=PvUpWbGoWrY#</t>
  </si>
  <si>
    <t>https://www.youtube.com/watch?v=NbKUmZXM-IU#</t>
  </si>
  <si>
    <t>https://www.youtube.com/watch?v=JWw969znO8o#</t>
  </si>
  <si>
    <t>http://i.imgur.com/oXDa3Ab.jpg#</t>
  </si>
  <si>
    <t>http://i.imgur.com/RJQIDej.jpg#</t>
  </si>
  <si>
    <t>http://i.imgur.com/y1sMEZY.jpg#</t>
  </si>
  <si>
    <t>http://i.imgur.com/Bo55jRw.jpg#</t>
  </si>
  <si>
    <t>http://i.imgur.com/mIeAozQ.jpg#</t>
  </si>
  <si>
    <t>http://i.imgur.com/pXZlp6U.jpg#</t>
  </si>
  <si>
    <t>http://i.imgur.com/sdbIbhk.jpg#</t>
  </si>
  <si>
    <t>http://i.imgur.com/csQThYt.jpg#</t>
  </si>
  <si>
    <t>http://i.imgur.com/PENTCfl.jpg#</t>
  </si>
  <si>
    <t>http://i.imgur.com/H2jnXSW.jpg#</t>
  </si>
  <si>
    <t>http://i1382.photobucket.com/albums/ah279/q5tyhj/IMG_0762_zpsbpsl7zw9.jpg#</t>
  </si>
  <si>
    <t>https://www.youtube.com/watch?v=1jZOnTSTnQ0#</t>
  </si>
  <si>
    <t>http://i57.tinypic.com/f2883.jpg#</t>
  </si>
  <si>
    <t>http://i62.tinypic.com/2zhqdft.jpg#</t>
  </si>
  <si>
    <t>http://i59.tinypic.com/301jymf.jpg#</t>
  </si>
  <si>
    <t>http://i59.tinypic.com/nx5l3a.jpg#</t>
  </si>
  <si>
    <t>http://i57.tinypic.com/1z5qlgo.jpg#</t>
  </si>
  <si>
    <t>http://i57.tinypic.com/2lmtg9i.jpg#</t>
  </si>
  <si>
    <t>http://i61.tinypic.com/2vnfh9k.jpg#</t>
  </si>
  <si>
    <t>http://i59.tinypic.com/25arfax.jpg#</t>
  </si>
  <si>
    <t>http://i65.tinypic.com/34655eh.jpg#</t>
  </si>
  <si>
    <t>http://tinypic.com/m/iy34ba/3#</t>
  </si>
  <si>
    <t>http://i68.tinypic.com/2eeettt.jpg#</t>
  </si>
  <si>
    <t>http://imgur.com/N5xiaBe#</t>
  </si>
  <si>
    <t>http://i68.tinypic.com/r9fy90.jpg#</t>
  </si>
  <si>
    <t>http://i.imgur.com/iuhcTOp.png#</t>
  </si>
  <si>
    <t>http://www.youtube.com/watch?v=N4nEu7iKLDo#</t>
  </si>
  <si>
    <t>http://i.imgur.com/NkqP5W3.png#</t>
  </si>
  <si>
    <t>https://youtu.be/kuFsNSS4bGI#</t>
  </si>
  <si>
    <t>http://imgur.com/kp7fRw5#</t>
  </si>
  <si>
    <t>http://s892.photobucket.com/user/lyq3r/media/Thundadump with Reegar_zpsliskdelf.png.html?sort=3&amp;amp;o=0#</t>
  </si>
  <si>
    <t>http://i66.tinypic.com/t9v1fp.jpg#</t>
  </si>
  <si>
    <t>http://i63.tinypic.com/21mgeup.jpg#</t>
  </si>
  <si>
    <t>http://i67.tinypic.com/2ptdkde.jpg#</t>
  </si>
  <si>
    <t>http://i.imgur.com/P8Hyrf9.jpg#</t>
  </si>
  <si>
    <t>https://www.youtube.com/watch?v=AhPo0HOac1U#</t>
  </si>
  <si>
    <t>https://www.youtube.com/watch?v=1GYHK9QG91o#</t>
  </si>
  <si>
    <t>http://i1175.photobucket.com/albums/r623/GI3007/vlcsnap-error118_zpsz5pikj7m.png?t=1468803205#</t>
  </si>
  <si>
    <t>http://youtu.be/Qq9ZPr6yz5s#</t>
  </si>
  <si>
    <t>http://tinypic.com/r/jqpaa1/8#</t>
  </si>
  <si>
    <t>http://i870.photobucket.com/albums/ab263/AriAnvegad/Mobile Uploads/20140322_215113_zpsb7351553.jpg#</t>
  </si>
  <si>
    <t>https://www.youtube.com/watch?v=lQdtCuTLfJE#</t>
  </si>
  <si>
    <t>http://www.youtube.com/watch?v=A8TomlMR6y4#</t>
  </si>
  <si>
    <t>https://www.youtube.com/watch?v=nQAOnrU6GZs#</t>
  </si>
  <si>
    <t>http://tinypic.com/m/if4ntj/3#</t>
  </si>
  <si>
    <t>http://i.imgur.com/eetdmoL.jpg#</t>
  </si>
  <si>
    <t>http://www.casimages.com/i/150322100354794332.jpg#</t>
  </si>
  <si>
    <t>http://i.imgur.com/FYTSUvl.png#</t>
  </si>
  <si>
    <t>http://i872.photobucket.com/albums/ab282/AW_FC_1986/Weekly 2 Platinum/week 9_zps7a4gv7ij.jpg#</t>
  </si>
  <si>
    <t>http://i.imgur.com/Th9I7mm.jpg#</t>
  </si>
  <si>
    <t>http://i64.tinypic.com/2mp9yer.jpg#</t>
  </si>
  <si>
    <t>http://youtu.be/A2de-9PE3h8#</t>
  </si>
  <si>
    <t>http://youtu.be/Fpa7uQdZseA#</t>
  </si>
  <si>
    <t>http://youtu.be/f3yGAe8EqRE#</t>
  </si>
  <si>
    <t>http://youtu.be/R8Xq6Ti7it0#</t>
  </si>
  <si>
    <t>http://tinypic.com/view.php?pic=2yzh9he&amp;amp;s=5#.UkCNcIasiSo</t>
  </si>
  <si>
    <t>http://tinypic.com/view.php?pic=20qclc5&amp;amp;s=5#.UkIwk4asiSo</t>
  </si>
  <si>
    <t>http://youtu.be/HyVK3gaR2tM#</t>
  </si>
  <si>
    <t>http://social.bioware.com/forum/1/topic/343/index/17388761#</t>
  </si>
  <si>
    <t>http://youtu.be/Fxi-nCv6YRc#</t>
  </si>
  <si>
    <t>http://youtu.be/2ofU3hFZq-s#</t>
  </si>
  <si>
    <t>http://social.bioware.com/forum/1/topic/343/index/17555083/1#17555083</t>
  </si>
  <si>
    <t>http://smg.photobucket.com/albums/v482/capn233/mass effect/CabalReaperGiantPlatinumSolo112713_zpsfce564ec.jpg#</t>
  </si>
  <si>
    <t>http://www.youtube.com/watch?v=O-mwGiBPyXQ#</t>
  </si>
  <si>
    <t>http://imgur.com/yhY4sA2#</t>
  </si>
  <si>
    <t>http://imgur.com/Mgzcvje#</t>
  </si>
  <si>
    <t>http://s28.photobucket.com/user/RealKobeBeanME3/media/CabalVanguardPlatinumSolo_zpsf3c69ec6.jpg.html#</t>
  </si>
  <si>
    <t>http://tinypic.com/m/hwmtso/1#</t>
  </si>
  <si>
    <t>http://i1368.photobucket.com/albums/ag174/ctc1991/cabalplat_zpsab468864.jpg?t=1397612341#</t>
  </si>
  <si>
    <t>https://www.youtube.com/watch?v=JtKxf7gS0e8#</t>
  </si>
  <si>
    <t>https://www.youtube.com/watch?v=QvzfKNXDW94#</t>
  </si>
  <si>
    <t>http://youtu.be/w9W9lz0SVQU#</t>
  </si>
  <si>
    <t>http://oi57.tinypic.com/2gtt34m.jpg#</t>
  </si>
  <si>
    <t>http://i1279.photobucket.com/albums/y527/speirsbey/Platinum Solo/TurianCabalptt_zps941e49b0.jpg#</t>
  </si>
  <si>
    <t>http://i1279.photobucket.com/albums/y527/speirsbey/Platinum Solo/TurianCabalArcPistoletd_zps94cb97b9.jpg#</t>
  </si>
  <si>
    <t>http://www.youtube.com/watch?v=yOLipqewAvA#</t>
  </si>
  <si>
    <t>http://i1279.photobucket.com/albums/y527/speirsbey/Platinum Solo/CabalArcPistoltpe_zps5a5d5712.jpg#</t>
  </si>
  <si>
    <t>http://i872.photobucket.com/albums/ab282/AW_FC_1986/N7 Platinum/N5III_zps0f4f3fa9.jpg#</t>
  </si>
  <si>
    <t>http://i1279.photobucket.com/albums/y527/speirsbey/Platinum Solo/CabalArcPistolpet_zps504cd7a8.jpg#</t>
  </si>
  <si>
    <t>http://i1279.photobucket.com/albums/y527/speirsbey/Platinum Solo/CabalArcPistoltpt_zps7f552424.jpg#</t>
  </si>
  <si>
    <t>http://i1279.photobucket.com/albums/y527/speirsbey/Platinum Solo/CabalArcPistolhph_zps2c5b0a18.jpg#</t>
  </si>
  <si>
    <t>http://tinypic.com/m/ifc2tz/3#</t>
  </si>
  <si>
    <t>http://i1279.photobucket.com/albums/y527/speirsbey/Platinum Solo/CabalArcPistoletp_zps984da8ae.jpg#</t>
  </si>
  <si>
    <t>http://i1279.photobucket.com/albums/y527/speirsbey/Platinum Solo/CabalArcPistoldet_zps0d1846a2.jpg#</t>
  </si>
  <si>
    <t>http://i1279.photobucket.com/albums/y527/speirsbey/Platinum Solo/CabalArcPistoldhh_zps8161aabc.jpg#</t>
  </si>
  <si>
    <t>http://i.imgur.com/ddGx9JF.jpg#</t>
  </si>
  <si>
    <t>http://i.imgur.com/lXzsZ4f.jpg#</t>
  </si>
  <si>
    <t>http://www.youtube.com/watch?v=CpqB1jWZYIQ#</t>
  </si>
  <si>
    <t>http://www.youtube.com/watch?v=NzjMjSggiqo#</t>
  </si>
  <si>
    <t>http://i62.tinypic.com/sc9wf6.jpg#</t>
  </si>
  <si>
    <t>http://i.imgur.com/HY0w7DC.jpg#</t>
  </si>
  <si>
    <t>http://i.imgur.com/9nUM35M.png#</t>
  </si>
  <si>
    <t>http://imgur.com/gBYssZZ#</t>
  </si>
  <si>
    <t>http://i.imgur.com/facLWrg.png</t>
  </si>
  <si>
    <t>http://www.youtube.com/watch?v=QqelmR9Ibvk#</t>
  </si>
  <si>
    <t>http://i.imgur.com/krccjFI.png</t>
  </si>
  <si>
    <t>https://www.youtube.com/watch?v=cZVZQu-n8mw</t>
  </si>
  <si>
    <t>http://i.imgur.com/nyDXSDg.png</t>
  </si>
  <si>
    <t>http://i.imgur.com/Pyv4yjc.png</t>
  </si>
  <si>
    <t>https://www.youtube.com/watch?v=GCgAx5W1n4w</t>
  </si>
  <si>
    <t>http://youtu.be/ehHhxicvQjw</t>
  </si>
  <si>
    <t>http://youtu.be/RjVSUMeBvqI</t>
  </si>
  <si>
    <t>http://youtu.be/aIFlit-meNQ</t>
  </si>
  <si>
    <t>http://www.youtube.com/watch?v=JDWKtLqVYIA</t>
  </si>
  <si>
    <t>https://www.youtube.com/watch?app=desktop&amp;amp;persist_app=1&amp;amp;v=7VKqTodypBM</t>
  </si>
  <si>
    <t>http://tinypic.com/r/9kt1dd/8</t>
  </si>
  <si>
    <t>http://i1368.photobucket.com/albums/ag174/ctc1991/geplat_zps3192f5f4.jpg?t=1397875863</t>
  </si>
  <si>
    <t>http://tinypic.com/m/i5n2hk/1</t>
  </si>
  <si>
    <t>http://www.youtube.com/watch?v=iTcc_E5FqE8</t>
  </si>
  <si>
    <t>http://s28.postimg.org/egc2dmm0t/plat_solo_3.jpg</t>
  </si>
  <si>
    <t>http://www.youtube.com/watch?v=Wo7-8VTvhfQ</t>
  </si>
  <si>
    <t>http://i1279.photobucket.com/albums/y527/speirsbey/Platinum%20Solo/GethEngineerSaberScorhhp_zps59eee70c.jpg</t>
  </si>
  <si>
    <t>http://www.casimages.com/i/14112002431291593.jpg</t>
  </si>
  <si>
    <t>http://tinypic.com/m/iepnc5/3</t>
  </si>
  <si>
    <t>http://i1279.photobucket.com/albums/y527/speirsbey/Platinum%20Solo/GethEngineerGPSeth_zps837e192f.jpg</t>
  </si>
  <si>
    <t>http://tinypic.com/m/invhfl/1</t>
  </si>
  <si>
    <t>http://s892.photobucket.com/user/lyq3r/media/gethovsky%20platinum%20vs.%20heretics_zpsahksnaj0.png.html</t>
  </si>
  <si>
    <t>http://i872.photobucket.com/albums/ab282/AW_FC_1986/Weekly%20series%201%20legendary/week%209_zpsbsoz0ych.jpg</t>
  </si>
  <si>
    <t>http://i1383.photobucket.com/albums/ah297/Okami_Sanjuro/Geth%20Engineer%20Plat%20Solos/Geth%20Engineer%20vs%20collectors%20GH%20Plat%2002_zpsocmdgvwb.jpg</t>
  </si>
  <si>
    <t>http://i1383.photobucket.com/albums/ah297/Okami_Sanjuro/Geth%20Engineer%20Plat%20Solos/Geth%20Engineer%20vs%20reapers%20Ghost%2003_zpswi4vr0k9.jpg</t>
  </si>
  <si>
    <t>http://i.imgur.com/AqPfUQQ.png</t>
  </si>
  <si>
    <t>http://i872.photobucket.com/albums/ab282/AW_FC_1986/Geth%20Challenges/solo%20plat%20III_zpsgmuwyucf.jpg</t>
  </si>
  <si>
    <t>http://i.imgur.com/xj2Opb8.jpg</t>
  </si>
  <si>
    <t>http://s358.photobucket.com/user/are_k/media/geth%20engscorpionwraith-hpe_zpsyhuc5qqm.jpg.html</t>
  </si>
  <si>
    <t>http://i.imgur.com/vLUgqui.jpg</t>
  </si>
  <si>
    <t>http://i57.tinypic.com/1z49ybs.jpg</t>
  </si>
  <si>
    <t>http://i872.photobucket.com/albums/ab282/AW_FC_1986/Weekly%202%20Platinum/week%205_zpsxd9zfipz.jpg</t>
  </si>
  <si>
    <t>https://www.youtube.com/watch?v=qTxIbhId8c0&amp;amp;feature=em-upload_owner</t>
  </si>
  <si>
    <t>http://i62.tinypic.com/2ly36eu.jpg</t>
  </si>
  <si>
    <t>http://i.imgur.com/Ei3TdUP.jpg</t>
  </si>
  <si>
    <t>http://i1382.photobucket.com/albums/ah279/q5tyhj/IMG_0849_zpsvkcg0kqy.jpg</t>
  </si>
  <si>
    <t>http://i.imgur.com/lrhme73.jpg</t>
  </si>
  <si>
    <t>http://i65.tinypic.com/2uejwhk.jpg</t>
  </si>
  <si>
    <t>http://i.imgur.com/rPgb6rx.png</t>
  </si>
  <si>
    <t>https://www.youtube.com/watch?v=Xh2HOhsMDoQ&amp;amp;feature=youtu.be</t>
  </si>
  <si>
    <t>http://imgur.com/a/eagOl</t>
  </si>
  <si>
    <t>https://www.youtube.com/watch?v=bqNu7udHe8U</t>
  </si>
  <si>
    <t>http://www.youtube.com/watch?v=dVMbHS67IjU&amp;amp;feature=youtu.be</t>
  </si>
  <si>
    <t>http://i59.tinypic.com/2a8s0tk.jpg</t>
  </si>
  <si>
    <t>http://youtu.be/tdx-kSAoPWQ</t>
  </si>
  <si>
    <t>http://i.imgur.com/d6vWBVc.jpg</t>
  </si>
  <si>
    <t>http://www.youtube.com/watch?v=8uah5aLJnLA</t>
  </si>
  <si>
    <t>http://i.imgur.com/yo8ccjo.jpg</t>
  </si>
  <si>
    <t>http://fs1.directupload.net/images/141118/bi5a28xs.jpg</t>
  </si>
  <si>
    <t>http://www.casimages.com/i/141122022201291070.jpg</t>
  </si>
  <si>
    <t>http://i872.photobucket.com/albums/ab282/AW_FC_1986/N7%20Platinum/N7I_zps5f611e95.jpg</t>
  </si>
  <si>
    <t>http://tinypic.com/m/ifdi5s/3</t>
  </si>
  <si>
    <t>http://i.imgur.com/apbo4Ns.jpg</t>
  </si>
  <si>
    <t>http://i.imgur.com/lng3wNu.png</t>
  </si>
  <si>
    <t>http://i.imgur.com/akjXqEi.png</t>
  </si>
  <si>
    <t>http://i.imgur.com/iN3lkiK.png</t>
  </si>
  <si>
    <t>https://www.youtube.com/watch?v=-a9E8zYnHSg</t>
  </si>
  <si>
    <t>http://i60.tinypic.com/2u7cbkn.jpg</t>
  </si>
  <si>
    <t>http://i.imgur.com/URCfW4k.jpg</t>
  </si>
  <si>
    <t>http://imgur.com/3s20e8F</t>
  </si>
  <si>
    <t>http://i68.tinypic.com/a2972v.jpg</t>
  </si>
  <si>
    <t>https://www.youtube.com/watch?v=uPJJoYBA0I8</t>
  </si>
  <si>
    <t>http://i63.tinypic.com/vru3dg.jpg</t>
  </si>
  <si>
    <t>http://i.imgur.com/xeJ2tXy.png</t>
  </si>
  <si>
    <t>http://i.imgur.com/j5T0DPg.png</t>
  </si>
  <si>
    <t>http://i.imgur.com/ThBLyfD.png</t>
  </si>
  <si>
    <t>http://i872.photobucket.com/albums/ab282/AW_FC_1986/Vanilla/Platinum/Hearts%20and%20minds_zpsbmm897yb.jpg</t>
  </si>
  <si>
    <t>http://i872.photobucket.com/albums/ab282/AW_FC_1986/Vanilla/Platinum/Mission%208_zpslzowdspd.jpg</t>
  </si>
  <si>
    <t>http://www.youtube.com/watch?v=o63GfZNeCa4</t>
  </si>
  <si>
    <t>http://tinypic.com/r/2i0w4xu/8</t>
  </si>
  <si>
    <t>http://www.youtube.com/watch?v=dRSM-M8Z-2c</t>
  </si>
  <si>
    <t>https://www.youtube.com/watch?v=UUnMhwAFMC0</t>
  </si>
  <si>
    <t>http://i.imgbox.com/421Kf4XN.jpg</t>
  </si>
  <si>
    <t>http://i1279.photobucket.com/albums/y527/speirsbey/Platinum%20Solo/DemolisherHarrierScorpiondhh_zps2e724481.jpg</t>
  </si>
  <si>
    <t>http://tinypic.com/m/if4qao/3</t>
  </si>
  <si>
    <t>http://www.casimages.com/i/141229110210755708.jpg</t>
  </si>
  <si>
    <t>http://i.imgur.com/Jf4c4lo.jpg</t>
  </si>
  <si>
    <t>http://i872.photobucket.com/albums/ab282/AW_FC_1986/Weekly%202%20Platinum/week%2014_zpsvfbqovsc.jpg</t>
  </si>
  <si>
    <t>https://www.youtube.com/watch?v=OAomn_MbDQk</t>
  </si>
  <si>
    <t>http://imgur.com/fopGNnE</t>
  </si>
  <si>
    <t>http://i64.tinypic.com/29o04g1.jpg</t>
  </si>
  <si>
    <t>http://i67.tinypic.com/11gk3mo.jpg</t>
  </si>
  <si>
    <t>http://i67.tinypic.com/fkwktv.jpg</t>
  </si>
  <si>
    <t>http://youtu.be/RxttEAIuBCc</t>
  </si>
  <si>
    <t>http://youtu.be/QtEbKQVjKS4</t>
  </si>
  <si>
    <t>https://www.youtube.com/watch?v=9jnubGahSoo</t>
  </si>
  <si>
    <t>http://www.youtube.com/watch?v=olv1f1-96ZQ</t>
  </si>
  <si>
    <t>https://www.youtube.com/watch?v=ho3PAKjdY1A</t>
  </si>
  <si>
    <t>http://i.imgbox.com/mk57ldHL.jpg</t>
  </si>
  <si>
    <t>http://i.imgur.com/0tfgVvN.jpg</t>
  </si>
  <si>
    <t>http://www.casimages.com/i/141112100503524602.jpg</t>
  </si>
  <si>
    <t>http://tinypic.com/m/iedkys/3</t>
  </si>
  <si>
    <t>https://www.youtube.com/watch?v=NSfCvNUK6d0&amp;amp;list=UUR-aCnWKyUIRcu0tIe06QaQ</t>
  </si>
  <si>
    <t>http://i872.photobucket.com/albums/ab282/AW_FC_1986/Weekly%20series%201%20legendary/week%2015_zpspd9dcvqc.jpg</t>
  </si>
  <si>
    <t>http://i.imgur.com/INeDCU2.png</t>
  </si>
  <si>
    <t>http://i.imgur.com/WYzqYzZ.jpg</t>
  </si>
  <si>
    <t>http://i.imgur.com/cZqX0rB.png</t>
  </si>
  <si>
    <t>https://www.youtube.com/watch?v=_VmNfwFEadU</t>
  </si>
  <si>
    <t>https://youtu.be/X_6TndPfvY0</t>
  </si>
  <si>
    <t>http://i68.tinypic.com/2d7c3ua.jpg</t>
  </si>
  <si>
    <t>http://imgur.com/7VGbyOT</t>
  </si>
  <si>
    <t>http://i.imgur.com/fW7D1F0.png</t>
  </si>
  <si>
    <t>http://www.youtube.com/watch?v=XFGOElclxKk&amp;amp;feature=youtu.be</t>
  </si>
  <si>
    <t>http://i.imgur.com/3US9DPz.jpg</t>
  </si>
  <si>
    <t>https://www.youtube.com/watch?v=6nFfL11uF1o</t>
  </si>
  <si>
    <t>https://www.youtube.com/watch?v=oSrn5VH5onw</t>
  </si>
  <si>
    <t>https://www.youtube.com/watch?v=LqQB1-a2G0Y&amp;amp;feature=youtu.be</t>
  </si>
  <si>
    <t>http://tinypic.com/r/2rwaxk0/8</t>
  </si>
  <si>
    <t>http://www.youtube.com/watch?v=S_GM63RVL0E</t>
  </si>
  <si>
    <t>https://www.youtube.com/watch?v=Qyrfppk_DkU</t>
  </si>
  <si>
    <t>http://i1279.photobucket.com/albums/y527/speirsbey/Platinum%20Solo/QMETalontph_zps004bab88.jpg</t>
  </si>
  <si>
    <t>http://i872.photobucket.com/albums/ab282/AW_FC_1986/N7%20Platinum/N4IIMorningwar_zpse32ab99f.jpg</t>
  </si>
  <si>
    <t>http://tinypic.com/m/ie47cj/3</t>
  </si>
  <si>
    <t>http://i.imgur.com/i6qcLw6.jpg</t>
  </si>
  <si>
    <t>http://www.youtube.com/watch?v=aFx3RJh7eBQ</t>
  </si>
  <si>
    <t>https://www.youtube.com/watch?v=QARrnsXzJfY</t>
  </si>
  <si>
    <t>http://tinypic.com/m/inv7mw/1</t>
  </si>
  <si>
    <t>http://tinypic.com/m/im6zpx/3</t>
  </si>
  <si>
    <t>http://www.casimages.com/i/150410101326676494.jpg.html</t>
  </si>
  <si>
    <t>http://www.casimages.com/i/150410101327680373.jpg.html</t>
  </si>
  <si>
    <t>https://www.youtube.com/watch?v=VizoJWOCDl0</t>
  </si>
  <si>
    <t>http://i.imgur.com/jwVfBet.jpg</t>
  </si>
  <si>
    <t>http://s358.photobucket.com/user/are_k/media/qmevenom-etp_zpsowmgsv0c.jpg.html</t>
  </si>
  <si>
    <t>http://s358.photobucket.com/user/are_k/media/qme2venom-phd_zpsly3wz873.jpg.html</t>
  </si>
  <si>
    <t>http://i.imgur.com/VtavGkQ.png</t>
  </si>
  <si>
    <t>http://www.casimages.com/i/150802100316620688.png.html</t>
  </si>
  <si>
    <t>http://tinypic.com/m/ivbwy9/3</t>
  </si>
  <si>
    <t>http://i1382.photobucket.com/albums/ah279/q5tyhj/IMG_0816_zpsa2l1sglz.jpg</t>
  </si>
  <si>
    <t>http://i61.tinypic.com/2ihvtzn.jpg</t>
  </si>
  <si>
    <t>https://youtu.be/MC4hyfmVSb8</t>
  </si>
  <si>
    <t>http://i1382.photobucket.com/albums/ah279/q5tyhj/IMG_0841_zpstifat0eq.jpg</t>
  </si>
  <si>
    <t>http://imgur.com/Gk9Zzpc</t>
  </si>
  <si>
    <t>https://www.youtube.com/watch?v=bqybIfrSveQ&amp;amp;feature=youtu.be</t>
  </si>
  <si>
    <t>http://www.youtube.com/watch?v=pDSmPRsI3wc</t>
  </si>
  <si>
    <t>https://youtu.be/M3R8HLBJE40</t>
  </si>
  <si>
    <t>http://i.imgur.com/E9iFBDa.png</t>
  </si>
  <si>
    <t>https://youtu.be/5L6sB6HKPH0</t>
  </si>
  <si>
    <t>http://imgur.com/a/IuG4v</t>
  </si>
  <si>
    <t>https://www.youtube.com/watch?v=iirAYADAlIo</t>
  </si>
  <si>
    <t>http://tinypic.com/view.php?pic=2m35y5x&amp;amp;s=9#.WDrg9HJriDI</t>
  </si>
  <si>
    <t>http://youtu.be/KGhaKGrR0qI</t>
  </si>
  <si>
    <t>http://youtu.be/6YUchcsAp5o</t>
  </si>
  <si>
    <t>http://youtu.be/QVIjWl0uoZE</t>
  </si>
  <si>
    <t>http://i1279.photobucket.com/albums/y527/speirsbey/Platinum%20Solo/salarianengineervenom44h_zpscf7b39d8.jpg</t>
  </si>
  <si>
    <t>https://www.youtube.com/watch?v=BecTnJMtpMY&amp;amp;feature=youtu.be</t>
  </si>
  <si>
    <t>http://i.imgur.com/BOxh0UG.jpg</t>
  </si>
  <si>
    <t>https://www.youtube.com/watch?v=WQPyfYmCxbE&amp;amp;list=PLw7-fadHjnA7DZDS4bsTLgM6Xw7txapkH&amp;amp;index=10</t>
  </si>
  <si>
    <t>http://www.youtube.com/watch?v=xG2AvXo8raw</t>
  </si>
  <si>
    <t>http://www.youtube.com/watch?v=iMMDeN6aTwk</t>
  </si>
  <si>
    <t>http://i1368.photobucket.com/albums/ag174/ctc1991/seplat_zps8502f3be.jpg?t=1412990936</t>
  </si>
  <si>
    <t>http://i.imgur.com/OGOeswK.jpg</t>
  </si>
  <si>
    <t>https://www.youtube.com/watch?v=jsIdkqeJR7k</t>
  </si>
  <si>
    <t>http://i872.photobucket.com/albums/ab282/AW_FC_1986/N7%20Platinum/N3IIHoldtheline_zps7f83f10d.jpg</t>
  </si>
  <si>
    <t>http://tinypic.com/m/idyutt/3</t>
  </si>
  <si>
    <t>http://tinypic.com/r/2v0moeb/8</t>
  </si>
  <si>
    <t>http://www.youtube.com/watch?v=2uRpCctUfk4</t>
  </si>
  <si>
    <t>http://i.imgur.com/pCoajHu.jpg</t>
  </si>
  <si>
    <t>http://i.imgur.com/QWV4ccI.jpg</t>
  </si>
  <si>
    <t>http://i.imgur.com/IvSDDoN.jpg</t>
  </si>
  <si>
    <t>http://i872.photobucket.com/albums/ab282/AW_FC_1986/Weekly%20series%201%20legendary/week%205_zpsydakgoqt.jpg</t>
  </si>
  <si>
    <t>http://www.casimages.com/i/150322093920276865.jpg</t>
  </si>
  <si>
    <t>http://i872.photobucket.com/albums/ab282/AW_FC_1986/Weekly%20series%201%20legendary/week%2014_zpseeyizil3.jpg</t>
  </si>
  <si>
    <t>http://i872.photobucket.com/albums/ab282/AW_FC_1986/Weekly%202%20Platinum/week%2018_zpsyj4b4h6f.jpg</t>
  </si>
  <si>
    <t>https://www.youtube.com/watch?v=366TPY8xWY4</t>
  </si>
  <si>
    <t>http://i60.tinypic.com/e122s0.jpg</t>
  </si>
  <si>
    <t>http://i.imgur.com/4aBnKAA.jpg</t>
  </si>
  <si>
    <t>http://imgur.com/XJz3RSh</t>
  </si>
  <si>
    <t>http://i68.tinypic.com/24mxfed.jpg</t>
  </si>
  <si>
    <t>http://i1382.photobucket.com/albums/ah279/q5tyhj/IMG_0876_zpsjcu3t3ut.jpg</t>
  </si>
  <si>
    <t>http://i.imgur.com/bBXV5w9.png</t>
  </si>
  <si>
    <t>http://imgur.com/j55FfUk</t>
  </si>
  <si>
    <t>https://www.youtube.com/watch?v=FDt1LGL__bg</t>
  </si>
  <si>
    <t>http://youtu.be/2jxwQfgxqaA</t>
  </si>
  <si>
    <t>http://youtu.be/Gdagpr_vNxc</t>
  </si>
  <si>
    <t>http://i1345.photobucket.com/albums/p678/adnap34/image_zps4ad603bc.jpg</t>
  </si>
  <si>
    <t>http://smg.photobucket.com/albums/v482/capn233/mass%20effect/TalonEGiantHazReaper112313_zps7f882457.jpg</t>
  </si>
  <si>
    <t>http://s1316.photobucket.com/user/SottoVoce99/media/055_zps0c7ebc66.jpg.html?t=1387501442</t>
  </si>
  <si>
    <t>http://tinypic.com/r/flk7c7/8</t>
  </si>
  <si>
    <t>http://www.youtube.com/watch?v=_AMdGdrlJA8</t>
  </si>
  <si>
    <t>https://www.youtube.com/watch?v=b_r6sDZk-pQ</t>
  </si>
  <si>
    <t>http://tinypic.com/m/if3l3d/3</t>
  </si>
  <si>
    <t>https://www.youtube.com/watch?v=_sjvuyfKC0E</t>
  </si>
  <si>
    <t>http://www.casimages.com/i/150410101332882460.jpg.html</t>
  </si>
  <si>
    <t>http://www.casimages.com/i/150410101331191491.jpg.html</t>
  </si>
  <si>
    <t>http://www.youtube.com/watch?v=E8b6dcBV_Mk</t>
  </si>
  <si>
    <t>http://i872.photobucket.com/albums/ab282/AW_FC_1986/Weekly%20series%201%20legendary/week%2019_zpsylyjqqci.jpg</t>
  </si>
  <si>
    <t>http://i872.photobucket.com/albums/ab282/AW_FC_1986/Omega%20on%20fire/hazmat%20plat_zpsfqc3zlne.jpg</t>
  </si>
  <si>
    <t>http://i.imgur.com/dFQim0l.jpg</t>
  </si>
  <si>
    <t>http://i.imgur.com/J3ZSS4M.png</t>
  </si>
  <si>
    <t>http://i68.tinypic.com/117br54.jpg</t>
  </si>
  <si>
    <t>http://imgur.com/8vjhim4</t>
  </si>
  <si>
    <t>http://i1303.photobucket.com/albums/ag143/didacuscarr/Mass%20Effect%203/BB8836F4-26E6-44A4-97DC-B40FC7FE489D_zpsysmgabnw.jpg</t>
  </si>
  <si>
    <t>http://tinypic.com/view.php?pic=357lmxl&amp;amp;s=8#.Uu7JIfk0KFs</t>
  </si>
  <si>
    <t>http://i.imgur.com/03JTMDc.jpg</t>
  </si>
  <si>
    <t>http://i872.photobucket.com/albums/ab282/AW_FC_1986/Blackwatch/MordusCalibrationsPlatinum_zpsfb97bdfc.jpg</t>
  </si>
  <si>
    <t>https://www.youtube.com/watch?v=XaSeYyJl3pk</t>
  </si>
  <si>
    <t>http://www.youtube.com/watch?v=4nQdGMo6F_M</t>
  </si>
  <si>
    <t>https://www.youtube.com/watch?v=a5ZptaS7hkg</t>
  </si>
  <si>
    <t>http://www.casimages.com/i/141105091352355361.jpg</t>
  </si>
  <si>
    <t>http://tinypic.com/m/ifc09f/3</t>
  </si>
  <si>
    <t>http://i.imgur.com/CNYHWHM.jpg</t>
  </si>
  <si>
    <t>https://www.youtube.com/watch?v=SUP5UXqHTCI</t>
  </si>
  <si>
    <t>http://i872.photobucket.com/albums/ab282/AW_FC_1986/Geth%20Challenges/bonus%20plat_zpsutvkjwlf.jpg</t>
  </si>
  <si>
    <t>http://www.youtube.com/watch?v=jbev77Xe97A</t>
  </si>
  <si>
    <t>http://i.imgur.com/4JdePOE.jpg</t>
  </si>
  <si>
    <t>http://i.imgur.com/JgLtLS5.png</t>
  </si>
  <si>
    <t>http://i58.tinypic.com/1426edc.jpg</t>
  </si>
  <si>
    <t>http://www.youtube.com/watch?v=9D_-TkWxeY8</t>
  </si>
  <si>
    <t>http://www.casimages.com/i/160404092836162993.png.html</t>
  </si>
  <si>
    <t>https://www.youtube.com/watch?v=7lcOuzgkCOU</t>
  </si>
  <si>
    <t>http://imgur.com/BhwqMqh</t>
  </si>
  <si>
    <t>http://youtu.be/0ok5p10-4Hc</t>
  </si>
  <si>
    <t>http://youtu.be/s1a3vOTqOqk</t>
  </si>
  <si>
    <t>http://youtu.be/f3GWGFiJQZM</t>
  </si>
  <si>
    <t>http://youtu.be/KqRCDOkUNlI</t>
  </si>
  <si>
    <t>http://youtu.be/UuKb3ZfkgDc</t>
  </si>
  <si>
    <t>http://youtu.be/5NpuJep6Mb8</t>
  </si>
  <si>
    <t>http://youtu.be/epuLFtd_4dQ</t>
  </si>
  <si>
    <t>http://youtu.be/gPTohv8Bm6w</t>
  </si>
  <si>
    <t>http://bit.ly/1nlz9J1</t>
  </si>
  <si>
    <t>https://www.youtube.com/watch?v=rEAV7WeW4S4</t>
  </si>
  <si>
    <t>http://www.youtube.com/watch?v=UrYkfNFkNHQ</t>
  </si>
  <si>
    <t>http://tinypic.com/r/3142d0y/8</t>
  </si>
  <si>
    <t>http://s23.postimg.org/kslvz724r/plat_solo_5_hack_targets_devices.jpg</t>
  </si>
  <si>
    <t>http://i1279.photobucket.com/albums/y527/speirsbey/Platinum%20Solo/VolusEngHarrierhph_zps1bb74039.jpg</t>
  </si>
  <si>
    <t>http://i.imgur.com/5QeZE7B.jpg</t>
  </si>
  <si>
    <t>http://www.casimages.com/i/141125100405798205.jpg</t>
  </si>
  <si>
    <t>http://tinypic.com/m/ie1oc3/3</t>
  </si>
  <si>
    <t>https://www.youtube.com/watch?v=EYTEqri01wo</t>
  </si>
  <si>
    <t>http://i1279.photobucket.com/albums/y527/speirsbey/Platinum%20Solo/VolusEngineerArcPistoltpp_zpsfc59429f.jpg</t>
  </si>
  <si>
    <t>http://i1279.photobucket.com/albums/y527/speirsbey/Platinum%20Solo/VolusEngineerArcPistolehe_zps0b87ae69.jpg</t>
  </si>
  <si>
    <t>http://i872.photobucket.com/albums/ab282/AW_FC_1986/Weekly%202%20Platinum/week%2016_zpsbofd7mhz.jpg</t>
  </si>
  <si>
    <t>http://i.imgur.com/qELgXIW.png</t>
  </si>
  <si>
    <t>http://i61.tinypic.com/33yt2xv.jpg</t>
  </si>
  <si>
    <t>http://i.imgur.com/PiJYQ9s.png</t>
  </si>
  <si>
    <t>https://www.youtube.com/watch?v=NUDwxkzaoPE</t>
  </si>
  <si>
    <t>http://i67.tinypic.com/keu9hv.jpg</t>
  </si>
  <si>
    <t>http://i67.tinypic.com/rkrl87.jpg</t>
  </si>
  <si>
    <t>http://i64.tinypic.com/2cpb18g.jpg</t>
  </si>
  <si>
    <t>http://i67.tinypic.com/2it0j78.jpg</t>
  </si>
  <si>
    <t>https://www.youtube.com/watch?v=9hn2wVT7AEk&amp;amp;feature=youtu.be</t>
  </si>
  <si>
    <t>http://tinypic.com/view.php?pic=2ed5y0j&amp;amp;s=9#.WAxlu3KKRFE</t>
  </si>
  <si>
    <t>http://youtu.be/i1tsBtjZ378</t>
  </si>
  <si>
    <t>http://i1303.photobucket.com/albums/ag143/didacuscarr/Mass%20Effect%203/FDE5E359-7AF9-4029-8BC7-ADB258504CED_zpssrbo1her.jpg</t>
  </si>
  <si>
    <t>http://www.casimages.com/i/150708014657203479.jpg.html</t>
  </si>
  <si>
    <t>http://tinypic.com/m/hwn6t3/1</t>
  </si>
  <si>
    <t>http://www.youtube.com/watch?v=YucxDmb6RGE</t>
  </si>
  <si>
    <t>http://smg.photobucket.com/user/capn233/media/mass%20effect/vorchahuntercolgiant101414_zps78aa4782.jpg.html</t>
  </si>
  <si>
    <t>http://i872.photobucket.com/albums/ab282/AW_FC_1986/N7%20Platinum/N5IIKillthem_zps35a02b0a.jpg</t>
  </si>
  <si>
    <t>http://tinypic.com/m/if3lp0/3</t>
  </si>
  <si>
    <t>http://i1279.photobucket.com/albums/y527/speirsbey/Platinum%20Solo/VorchaHunterKishockthh_zps633ecf42.jpg</t>
  </si>
  <si>
    <t>http://i.imgur.com/FmGFgod.jpg</t>
  </si>
  <si>
    <t>http://www.youtube.com/watch?v=BWAhVeBgg2E</t>
  </si>
  <si>
    <t>http://www.casimages.com/i/150322093917818461.jpg</t>
  </si>
  <si>
    <t>http://i872.photobucket.com/albums/ab282/AW_FC_1986/Weekly%20series%201%20legendary/week%2018_zpshb7va2k1.jpg</t>
  </si>
  <si>
    <t>http://i.imgur.com/gNgJ4AH.jpg</t>
  </si>
  <si>
    <t>https://www.youtube.com/watch?v=S5xpsznXyvg</t>
  </si>
  <si>
    <t>https://www.youtube.com/watch?v=qnVGkU28KQA</t>
  </si>
  <si>
    <t>http://i872.photobucket.com/albums/ab282/AW_FC_1986/Weekly%20Solos%202/week%204_zpspe2wi12v.jpg</t>
  </si>
  <si>
    <t>http://i.imgur.com/yChcpFZ.png</t>
  </si>
  <si>
    <t>http://i872.photobucket.com/albums/ab282/AW_FC_1986/Omega%20on%20fire/collector%20platinum_zpshvhgq37f.jpg</t>
  </si>
  <si>
    <t>http://imgur.com/VHrgWpg</t>
  </si>
  <si>
    <t>http://i.imgur.com/6qENBCF.png</t>
  </si>
  <si>
    <t>http://i68.tinypic.com/x3u14h.jpg</t>
  </si>
  <si>
    <t>http://i.imgur.com/akFJWWy.jpg</t>
  </si>
  <si>
    <t>http://i66.tinypic.com/2137le.jpg</t>
  </si>
  <si>
    <t>http://tinypic.com/r/2lkzltj/8</t>
  </si>
  <si>
    <t>http://www.youtube.com/watch?v=GU6cDmDITEY</t>
  </si>
  <si>
    <t>http://www.youtube.com/watch?v=w5gLXyaBOio</t>
  </si>
  <si>
    <t>http://youtu.be/j05nVLlp7TA#</t>
  </si>
  <si>
    <t>http://youtu.be/16Q7n4Aw1xU#</t>
  </si>
  <si>
    <t>http://youtu.be/o0uSC2mtNSw#</t>
  </si>
  <si>
    <t>http://www.youtube.com/watch?v=58XemqJdXGQ#</t>
  </si>
  <si>
    <t>https://www.youtube.com/watch?v=Ie4hPZnUzug#</t>
  </si>
  <si>
    <t>http://i58.tinypic.com/68sepg.jpg#</t>
  </si>
  <si>
    <t>http://i59.tinypic.com/2exrjo8.jpg#</t>
  </si>
  <si>
    <t>http://www.youtube.com/watch?v=VyHCsA4E4Mg#</t>
  </si>
  <si>
    <t>http://www.youtube.com/watch?v=Wp4fWboUJDc#</t>
  </si>
  <si>
    <t>http://i872.photobucket.com/albums/ab282/AW_FC_1986/N7 Platinum/N2IILaydowntheLawson_zps15307dcc.jpg#</t>
  </si>
  <si>
    <t>https://www.youtube.com/watch?v=2BeIvsIbVaQ#</t>
  </si>
  <si>
    <t>http://i.imgur.com/5B01wrH.jpg#</t>
  </si>
  <si>
    <t>https://www.youtube.com/watch?v=Q4K0zF5jKSc</t>
  </si>
  <si>
    <t>http://www.youtube.com/watch?v=UNStSdxNzlU#</t>
  </si>
  <si>
    <t>http://tinypic.com/m/if7syg/3#</t>
  </si>
  <si>
    <t>http://i872.photobucket.com/albums/ab282/AW_FC_1986/Weekly series 1 legendary/week 8 cat 6_zpsmzv077jl.jpg#</t>
  </si>
  <si>
    <t>http://i.imgur.com/eiNmeFV.jpg#</t>
  </si>
  <si>
    <t>http://i.imgur.com/tPuYfwA.png#</t>
  </si>
  <si>
    <t>http://i.imgur.com/enm1Gyt.jpg#</t>
  </si>
  <si>
    <t>http://i.imgur.com/6AeMDhq.png#</t>
  </si>
  <si>
    <t>http://i1383.photobucket.com/albums/ah297/Okami_Sanjuro/Challenge Platinum Solos/Human Fem Sentinel vs collectors GIGANT HZ 02_zpsfn3cmf1c.jpg#</t>
  </si>
  <si>
    <t>http://i.imgur.com/9qQIYDq.jpg#</t>
  </si>
  <si>
    <t>http://i.imgur.com/oGnb3uV.png#</t>
  </si>
  <si>
    <t>http://i.imgur.com/AcCIr3N.jpg#</t>
  </si>
  <si>
    <t>http://fs5.directupload.net/images/150929/92fhqhbp.jpg#</t>
  </si>
  <si>
    <t>http://i59.tinypic.com/ip48ed.jpg#</t>
  </si>
  <si>
    <t>https://www.youtube.com/watch?v=HHwj764PW-g#</t>
  </si>
  <si>
    <t>https://www.youtube.com/watch?v=bDrM06coU50#</t>
  </si>
  <si>
    <t>http://i.imgur.com/CjkbSEk.jpg#</t>
  </si>
  <si>
    <t>https://youtu.be/Gz68ilOYsBg#</t>
  </si>
  <si>
    <t>http://i.imgur.com/ZoVjV2V.jpg#</t>
  </si>
  <si>
    <t>http://i63.tinypic.com/6yo7wg.jpg#</t>
  </si>
  <si>
    <t>http://www.youtube.com/watch?v=ffpm8h9se2U#</t>
  </si>
  <si>
    <t>http://i.imgur.com/hDtVzLm.jpg#</t>
  </si>
  <si>
    <t>http://imgur.com/nbq7DD8#</t>
  </si>
  <si>
    <t>http://imgur.com/MQu9bGJ#</t>
  </si>
  <si>
    <t>http://imgur.com/zj1RpgT#</t>
  </si>
  <si>
    <t>http://imgur.com/iN6dAH9#</t>
  </si>
  <si>
    <t>http://i872.photobucket.com/albums/ab282/AW_FC_1986/Vanilla/A bugacutes life_zpsfwsnfyf7.jpg#</t>
  </si>
  <si>
    <t>https://youtu.be/KJrCCm_Ybxc#</t>
  </si>
  <si>
    <t>http://i872.photobucket.com/albums/ab282/AW_FC_1986/Vanilla/Platinum/mission 9_zpszfg5sceb.jpg#</t>
  </si>
  <si>
    <t>http://i64.tinypic.com/538yu1.jpg#</t>
  </si>
  <si>
    <t>http://imgur.com/a/FwGGY#</t>
  </si>
  <si>
    <t>http://imgur.com/JrAWVlC#</t>
  </si>
  <si>
    <t>http://youtu.be/TxqiT8dVfv4#</t>
  </si>
  <si>
    <t>http://youtu.be/ygz1yMxldNU#</t>
  </si>
  <si>
    <t>http://s1303.photobucket.com/user/didacuscarr/media/Mass Effect 3/F513052C-BD92-46B9-9D07-7E9D53ED2201_zpscyo1gwdt.jpg.html#</t>
  </si>
  <si>
    <t>http://imgur.com/ot04bdZ#</t>
  </si>
  <si>
    <t>http://www.youtube.com/watch?v=1IIaLPmmR-I#</t>
  </si>
  <si>
    <t>http://www.youtube.com/watch?v=bvhP_j2KbeE#</t>
  </si>
  <si>
    <t>http://i1279.photobucket.com/albums/y527/speirsbey/Platinum Solo/KroSentGraaldpd_zps619506c2.jpg#</t>
  </si>
  <si>
    <t>http://www.youtube.com/watch?v=3aeIwCsO0b0#</t>
  </si>
  <si>
    <t>http://smg.photobucket.com/user/capn233/media/mass effect/kseghazreaperspkescesc111214_zpsb226da02.jpg.html#</t>
  </si>
  <si>
    <t>http://tinypic.com/r/o7974p/8#</t>
  </si>
  <si>
    <t>http://i1279.photobucket.com/albums/y527/speirsbey/Platinum Solo/KroganSentinelVenomtep_zps4b4ced1e.jpg#</t>
  </si>
  <si>
    <t>http://tinypic.com/m/ifo5ms/3#</t>
  </si>
  <si>
    <t>http://i.imgur.com/kwDYs4f.jpg#</t>
  </si>
  <si>
    <t>http://i1383.photobucket.com/albums/ah297/Okami_Sanjuro/Challenge Platinum Solos/KROGAN SENTINEL GIGANT vs Reapers Plat_zpsunxoypgo.jpg#</t>
  </si>
  <si>
    <t>https://www.youtube.com/watch?v=3sWSh5WFiuk#</t>
  </si>
  <si>
    <t>http://i872.photobucket.com/albums/ab282/AW_FC_1986/Weekly 2 Platinum/week 15_zpss2s0feeg.jpg#</t>
  </si>
  <si>
    <t>http://i1382.photobucket.com/albums/ah279/q5tyhj/IMG_0789_zps0d12cx2b.jpg#</t>
  </si>
  <si>
    <t>https://www.youtube.com/watch?v=2MJ3gwf1bp4#</t>
  </si>
  <si>
    <t>http://i60.tinypic.com/25hmkuu.jpg#</t>
  </si>
  <si>
    <t>http://i.imgur.com/rPCEGw2.png#</t>
  </si>
  <si>
    <t>http://i.imgur.com/0KGDOFC.png#</t>
  </si>
  <si>
    <t>http://i67.tinypic.com/dz8qxu.jpg#</t>
  </si>
  <si>
    <t>https://www.youtube.com/watch?v=wbrqMrTTLpU#</t>
  </si>
  <si>
    <t>http://youtu.be/TyA2UqGepzo#</t>
  </si>
  <si>
    <t>http://youtu.be/4kKDMiI_Tpk#</t>
  </si>
  <si>
    <t>http://youtu.be/htIjJtNGV2M#</t>
  </si>
  <si>
    <t>http://youtu.be/BwlLMXYjLrA#</t>
  </si>
  <si>
    <t>http://smg.photobucket.com/albums/v482/capn233/mass effect/WarlordGethGiantPlat112713_zps0d956c4b.jpg#</t>
  </si>
  <si>
    <t>http://i1345.photobucket.com/albums/p678/adnap34/image_zpsc4366770.jpg#</t>
  </si>
  <si>
    <t>http://www.youtube.com/watch?v=Mp7lbtAoG5w#</t>
  </si>
  <si>
    <t>https://www.youtube.com/watch?v=QMsEJcy8hVE#</t>
  </si>
  <si>
    <t>http://tinypic.com/m/ifo1th/3#</t>
  </si>
  <si>
    <t>http://i.imgur.com/Mpna9Qs.jpg#</t>
  </si>
  <si>
    <t>http://i872.photobucket.com/albums/ab282/AW_FC_1986/Weekly series 1 legendary/week 21_zpsxv2bjguf.jpg#</t>
  </si>
  <si>
    <t>http://i.imgur.com/RjcUV6O.png#</t>
  </si>
  <si>
    <t>https://www.youtube.com/watch?v=XiMucPa7-ts#</t>
  </si>
  <si>
    <t>http://www.youtube.com/watch?v=imOCgU2yiAs#</t>
  </si>
  <si>
    <t>http://i.imgur.com/Mroaglr.png#</t>
  </si>
  <si>
    <t>http://i68.tinypic.com/if0hnc.jpg#</t>
  </si>
  <si>
    <t>http://i872.photobucket.com/albums/ab282/AW_FC_1986/For Tuchanka/Warlord Okeer Platin_zpshgpyrvki.jpg#</t>
  </si>
  <si>
    <t>http://atexnzuucghvdg9idwnrzxquy29t.g00.photobucket.com/g00/TU9SRVBIRVVTMSRodHRwOi8vaTExNzUucGhvdG9idWNrZXQuY29tL2FsYnVtcy9yNjIzL0dJMzAwNy9QbGF0aW51bSUyMFNvbG8lMjAtJTIwV2FybG9yZF96cHNmcWtuZndoMy5wbmc%2FdD0xNDcwNjUwMTEz/$/$/$/$#</t>
  </si>
  <si>
    <t>http://youtu.be/GI-9zIyVtrM#</t>
  </si>
  <si>
    <t>http://youtu.be/c7EU5-z8SqA#</t>
  </si>
  <si>
    <t>http://www.youtube.com/watch?v=qO0I6YD6LSQ&amp;amp;feature=youtu.be#</t>
  </si>
  <si>
    <t>http://i.imgur.com/PNNNjji.jpg#</t>
  </si>
  <si>
    <t>http://i1279.photobucket.com/albums/y527/speirsbey/Platinum Solo/paladin-venomh4t_zps021ceef6.jpg#</t>
  </si>
  <si>
    <t>http://i872.photobucket.com/albums/ab282/AW_FC_1986/N7 Platinum/N1IICDEM_zpse7e5e522.jpg#</t>
  </si>
  <si>
    <t>http://www.youtube.com/watch?v=RM1xdZGP_Ww#</t>
  </si>
  <si>
    <t>http://www.youtube.com/watch?v=T0Txm7hcVS4#</t>
  </si>
  <si>
    <t>http://www.youtube.com/watch?v=MSMRAv-s-_E#</t>
  </si>
  <si>
    <t>http://s14.directupload.net/images/141111/aipewm8q.jpg#</t>
  </si>
  <si>
    <t>http://s14.directupload.net/images/141112/4myyoruq.jpg#</t>
  </si>
  <si>
    <t>https://www.youtube.com/watch?v=ExW4nnD94GE#</t>
  </si>
  <si>
    <t>http://tinypic.com/m/idxk75/3#</t>
  </si>
  <si>
    <t>http://fs1.directupload.net/images/141202/9pnc228t.png#</t>
  </si>
  <si>
    <t>http://tinypic.com/m/ienjly/3#</t>
  </si>
  <si>
    <t>http://fs2.directupload.net/images/141218/n6b8evxi.jpg#</t>
  </si>
  <si>
    <t>http://fs1.directupload.net/images/141229/eqk39xlo.jpg#</t>
  </si>
  <si>
    <t>http://fs2.directupload.net/images/141229/sbcvsxpi.jpg#</t>
  </si>
  <si>
    <t>http://fs1.directupload.net/images/141229/n3fr7qmo.jpg#</t>
  </si>
  <si>
    <t>http://fs1.directupload.net/images/150111/pcrfgcic.jpg#</t>
  </si>
  <si>
    <t>http://fs2.directupload.net/images/150113/lki22lcs.jpg#</t>
  </si>
  <si>
    <t>http://fs2.directupload.net/images/150402/piulszre.jpg</t>
  </si>
  <si>
    <t>http://i.imgur.com/o0GvkXM.png#</t>
  </si>
  <si>
    <t>http://i59.tinypic.com/bjj05y.jpg#</t>
  </si>
  <si>
    <t>http://www.youtube.com/watch?v=yk-lobjJ4UQ#</t>
  </si>
  <si>
    <t>http://fs5.directupload.net/images/151009/9kninkdb.jpg#</t>
  </si>
  <si>
    <t>http://fs5.directupload.net/images/151009/b9givbhu.jpg#</t>
  </si>
  <si>
    <t>http://fs5.directupload.net/images/151020/78erwind.jpg#</t>
  </si>
  <si>
    <t>http://fs5.directupload.net/images/151030/4xvyh39a.jpg#</t>
  </si>
  <si>
    <t>http://fs5.directupload.net/images/151030/8mqkyifc.jpg#</t>
  </si>
  <si>
    <t>http://www.casimages.com/i/151205121905824804.png.html#</t>
  </si>
  <si>
    <t>http://i.imgur.com/GoYhTCE.png#</t>
  </si>
  <si>
    <t>http://imgur.com/5j5pkd5#</t>
  </si>
  <si>
    <t>http://i64.tinypic.com/6sdoa9.jpg#</t>
  </si>
  <si>
    <t>http://i.imgur.com/QUitfSy.png#</t>
  </si>
  <si>
    <t>https://www.youtube.com/watch?v=2r2mZo5oCyY&amp;amp;feature=youtu.be#</t>
  </si>
  <si>
    <t>https://www.youtube.com/watch?v=4WA4Irzr1wk#</t>
  </si>
  <si>
    <t>http://i1382.photobucket.com/albums/ah279/q5tyhj/IMG_0901_zpsgdsvpqgp.jpg#</t>
  </si>
  <si>
    <t>http://i.imgur.com/RaEvlVf.png#</t>
  </si>
  <si>
    <t>http://imgur.com/a/L9VPh#</t>
  </si>
  <si>
    <t>http://imgur.com/a17WsU8#</t>
  </si>
  <si>
    <t>http://youtu.be/hd61smuTtOI#</t>
  </si>
  <si>
    <t>http://youtu.be/hBF8u6zONVM#</t>
  </si>
  <si>
    <t>http://www.youtube.com/watch?v=pZeabPTXGOc&amp;amp;feature=youtu.be#</t>
  </si>
  <si>
    <t>http://www.youtube.com/channel/UCcFBvbJXwwpwnhXWO3Zy89A?feature=watch#</t>
  </si>
  <si>
    <t>http://www.youtube.com/watch?v=whlNvam8O7M&amp;amp;feature=youtu.be#</t>
  </si>
  <si>
    <t>http://bit.ly/1g8jB5Y#</t>
  </si>
  <si>
    <t>https://www.youtube.com/watch?v=hmRbD1bLrDE#</t>
  </si>
  <si>
    <t>http://www.youtube.com/watch?v=ykW8ogJNZE4#</t>
  </si>
  <si>
    <t>http://i872.photobucket.com/albums/ab282/AW_FC_1986/Blackwatch/BlackwatchoriginalPlat_zpsa765bfa2.jpg#</t>
  </si>
  <si>
    <t>https://www.youtube.com/watch?v=Tdi_xFSmcwM#</t>
  </si>
  <si>
    <t>http://i.imgur.com/AIeZS8Y.jpg#</t>
  </si>
  <si>
    <t>http://youtu.be/6a2mK_aaTYs#</t>
  </si>
  <si>
    <t>http://youtu.be/7ddZnYrgoKc#</t>
  </si>
  <si>
    <t>http://youtu.be/kflpacOp9RA#</t>
  </si>
  <si>
    <t>https://www.youtube.com/watch?v=KoF13tkJcAE#</t>
  </si>
  <si>
    <t>http://www.casimages.com/i/141011025522145507.jpg#</t>
  </si>
  <si>
    <t>http://youtu.be/aF9cWc0BSeA#</t>
  </si>
  <si>
    <t>http://tinypic.com/r/f0sr36/8#</t>
  </si>
  <si>
    <t>http://tinypic.com/m/iejxch/1#</t>
  </si>
  <si>
    <t>http://youtu.be/m3zKvYKrGMY#</t>
  </si>
  <si>
    <t>http://i1279.photobucket.com/albums/y527/speirsbey/Platinum Solo/TurianSentArcthh_zpsbb670c27.jpg#</t>
  </si>
  <si>
    <t>http://i1279.photobucket.com/albums/y527/speirsbey/Platinum Solo/TurianSentinelArcPistolhpp_zpsfbc95332.jpg#</t>
  </si>
  <si>
    <t>http://i1279.photobucket.com/albums/y527/speirsbey/Platinum Solo/TurianSentinelArcPistolede_zpsc0d88a55.jpg#</t>
  </si>
  <si>
    <t>http://i1279.photobucket.com/albums/y527/speirsbey/Platinum Solo/TurianSentArcPistoleet_zps1319e180.jpg#</t>
  </si>
  <si>
    <t>http://tinypic.com/m/if4aw3/3#</t>
  </si>
  <si>
    <t>https://www.youtube.com/watch?v=dGimyq6BCxo#t=4617</t>
  </si>
  <si>
    <t>http://i872.photobucket.com/albums/ab282/AW_FC_1986/Weekly series 1 platinum/week5Indoctrinated_zps84c14935.jpg#</t>
  </si>
  <si>
    <t>http://tinypic.com/m/ina4pz/1#</t>
  </si>
  <si>
    <t>http://tinypic.com/m/ingz6f/1#</t>
  </si>
  <si>
    <t>http://i.imgur.com/yFRLzdr.jpg#</t>
  </si>
  <si>
    <t>http://i872.photobucket.com/albums/ab282/AW_FC_1986/Weekly series 1 legendary/week 6_zpsxw4g5lie.jpg#</t>
  </si>
  <si>
    <t>http://i.imgur.com/eY1GMBV.jpg#</t>
  </si>
  <si>
    <t>http://imgur.com/dxTlMB1#</t>
  </si>
  <si>
    <t>http://i.imgur.com/FB3ldEO.jpg#</t>
  </si>
  <si>
    <t>http://i.imgur.com/iyM3UD6.png#</t>
  </si>
  <si>
    <t>http://s358.photobucket.com/user/are_k/media/tsentvenom-dph_zpsiepkkfs5.jpg.html?sort=3&amp;amp;o=0#</t>
  </si>
  <si>
    <t>https://www.youtube.com/watch?v=ANijPkLgWM4#</t>
  </si>
  <si>
    <t>http://i.imgur.com/WjWS8EG.png#</t>
  </si>
  <si>
    <t>http://youtu.be/Rw3-0Qb8uoU#</t>
  </si>
  <si>
    <t>http://s358.photobucket.com/user/are_k/media/tsent2-venom-phe_zpscjgasw35.jpg.html#</t>
  </si>
  <si>
    <t>http://www11.pic-upload.de/15.07.15/hh1snejibmbf.jpg#</t>
  </si>
  <si>
    <t>http://i.imgur.com/8IAfTaa.jpg#</t>
  </si>
  <si>
    <t>http://i57.tinypic.com/14j693c.jpg#</t>
  </si>
  <si>
    <t>http://i1382.photobucket.com/albums/ah279/q5tyhj/IMG_0821_zpscoph1b9q.jpg#</t>
  </si>
  <si>
    <t>http://i.imgur.com/XAZS7WD.jpg#</t>
  </si>
  <si>
    <t>http://s358.photobucket.com/user/are_k/media/Tsent3venom-hep_zpsiimxurb5.jpg.html?sort=3&amp;amp;o=0#</t>
  </si>
  <si>
    <t>http://i67.tinypic.com/2uq2n45.jpg#</t>
  </si>
  <si>
    <t>http://i1382.photobucket.com/albums/ah279/q5tyhj/IMG_0844_zpss97ozv3x.jpg#</t>
  </si>
  <si>
    <t>http://i.imgur.com/vgFp8Yh.png#</t>
  </si>
  <si>
    <t>http://i.imgur.com/RZuIhxH.png#</t>
  </si>
  <si>
    <t>http://i.imgur.com/pPl1V1R.png#</t>
  </si>
  <si>
    <t>http://i.imgur.com/2gabty3.png#</t>
  </si>
  <si>
    <t>http://imgur.com/xCk4xsI#</t>
  </si>
  <si>
    <t>https://www.youtube.com/watch?v=v2Ha0je8GwQ#</t>
  </si>
  <si>
    <t>http://i.imgur.com/mxa9NMD.jpg#</t>
  </si>
  <si>
    <t>https://www.youtube.com/watch?v=rAb4PxoCycM#</t>
  </si>
  <si>
    <t>https://www.youtube.com/watch?v=F-078cWsdIE#</t>
  </si>
  <si>
    <t>http://i.imgur.com/iEtZzzj.png#</t>
  </si>
  <si>
    <t>http://i.imgur.com/swcGv07.png#</t>
  </si>
  <si>
    <t>https://www.youtube.com/watch?v=SAmnymP5yFI#</t>
  </si>
  <si>
    <t>https://www.youtube.com/watch?v=YTU42CyQHLA#</t>
  </si>
  <si>
    <t>http://www.casimages.com/i/160404092838269310.png.html#</t>
  </si>
  <si>
    <t>http://i.imgur.com/RAuUPAK.png#</t>
  </si>
  <si>
    <t>https://www.youtube.com/watch?v=lShrWgWU92w#</t>
  </si>
  <si>
    <t>https://www.youtube.com/watch?v=kdFxZ2dEGzM#</t>
  </si>
  <si>
    <t>http://imgur.com/5brgRuI#</t>
  </si>
  <si>
    <t>http://i.imgur.com/CIENgSB.png#</t>
  </si>
  <si>
    <t>http://imgur.com/tRyP0Qo#</t>
  </si>
  <si>
    <t>https://youtu.be/x2qrybeJWH4#</t>
  </si>
  <si>
    <t>http://youtu.be/GJ_RK4FpWpg#</t>
  </si>
  <si>
    <t>http://youtu.be/-MZ_WJ4t9fo#</t>
  </si>
  <si>
    <t>https://www.youtube.com/watch?v=pJ7Bw8e5lVo&amp;amp;feature=c4-overview&amp;amp;list=UUXyb-WS1KHhEBDw92kr1O4g#</t>
  </si>
  <si>
    <t>http://tinypic.com/m/hx7zar/1#</t>
  </si>
  <si>
    <t>https://www.youtube.com/watch?v=1u9Dl7rk3EA&amp;amp;feature=youtu.be#</t>
  </si>
  <si>
    <t>http://i1279.photobucket.com/albums/y527/speirsbey/Platinum Solo/volussentinelvenomptd_zps73485782.jpg#</t>
  </si>
  <si>
    <t>http://www.youtube.com/watch?v=NFUoGJtEeeQ#</t>
  </si>
  <si>
    <t>http://smg.photobucket.com/user/capn233/media/mass effect/volusmercgethwhite111814_zps83c9219c.jpg.html#</t>
  </si>
  <si>
    <t>http://i1279.photobucket.com/albums/y527/speirsbey/Platinum Solo/VolusMercPPRphh_zps6ba2273f.jpg#</t>
  </si>
  <si>
    <t>http://tinypic.com/m/if4mfn/3#</t>
  </si>
  <si>
    <t>http://i.imgur.com/GqiYfjM.jpg#</t>
  </si>
  <si>
    <t>https://youtu.be/rwHgLchpgqs#</t>
  </si>
  <si>
    <t>http://i872.photobucket.com/albums/ab282/AW_FC_1986/Weekly series 1 platinum/Volus Mercenary_zpsb2zbgfib.jpg#</t>
  </si>
  <si>
    <t>http://i.imgur.com/P1Y2N0D.jpg#</t>
  </si>
  <si>
    <t>http://i.imgur.com/I29cntG.png#</t>
  </si>
  <si>
    <t>http://i65.tinypic.com/2qalp46.jpg#</t>
  </si>
  <si>
    <t>http://i.imgur.com/CcpdtAI.png#</t>
  </si>
  <si>
    <t>http://youtu.be/gf4wVZ-E2mw#</t>
  </si>
  <si>
    <t>http://www.youtube.com/watch?v=7U4YEBv3Lj8&amp;amp;feature=youtu.be#</t>
  </si>
  <si>
    <t>http://tinypic.com/m/hwn32h/1#</t>
  </si>
  <si>
    <t>https://www.youtube.com/watch?v=RutWn3dTzUM&amp;amp;feature=youtu.be#</t>
  </si>
  <si>
    <t>https://www.youtube.com/watch?v=KmKJWlS5dkk#</t>
  </si>
  <si>
    <t>http://www.youtube.com/watch?v=V3DtK2G90Bc#</t>
  </si>
  <si>
    <t>http://smg.photobucket.com/user/capn233/media/mass effect/vorchasegianthazrptgdvdv101914_zps45ab04e4.jpg.html#</t>
  </si>
  <si>
    <t>http://i1279.photobucket.com/albums/y527/speirsbey/Platinum Solo/VorchaSentGraalhee_zpse161da3c.jpg#</t>
  </si>
  <si>
    <t>http://tinypic.com/m/ie1oc2/3#</t>
  </si>
  <si>
    <t>http://i.imgur.com/dwBSYxW.jpg#</t>
  </si>
  <si>
    <t>http://i.imgur.com/pW0InG6.jpg#</t>
  </si>
  <si>
    <t>http://i872.photobucket.com/albums/ab282/AW_FC_1986/Weekly Solos 2/week 13_zps9bt9qobu.jpg#</t>
  </si>
  <si>
    <t>http://i1382.photobucket.com/albums/ah279/q5tyhj/IMG_0814_zpsq3s4hfbc.jpg#</t>
  </si>
  <si>
    <t>http://i1368.photobucket.com/albums/ag174/ctc1991/a1/vsent2124_zpsxu8yp1n4.jpg#</t>
  </si>
  <si>
    <t>https://www.youtube.com/watch?v=ZfFTOUoGj9c&amp;amp;feature=em-upload_owner#</t>
  </si>
  <si>
    <t>http://i.imgur.com/RkWXuLE.png#</t>
  </si>
  <si>
    <t>http://i65.tinypic.com/2zgzvd0.jpg#</t>
  </si>
  <si>
    <t>http://i1382.photobucket.com/albums/ah279/q5tyhj/IMG_0918_zpszvsf1z8q.jpg#</t>
  </si>
  <si>
    <t>http://youtu.be/JM0wgMdokfI#</t>
  </si>
  <si>
    <t>http://youtu.be/HuRaj6MiYPk#</t>
  </si>
  <si>
    <t>http://youtu.be/cvzHmJXFVYw#</t>
  </si>
  <si>
    <t>http://tinypic.com/r/2czq235/5#</t>
  </si>
  <si>
    <t>http://i1368.photobucket.com/albums/ag174/ctc1991/platvalk_zpse04fe668.jpg?t=1395451039#</t>
  </si>
  <si>
    <t>http://youtu.be/9lvilI2AOZs#</t>
  </si>
  <si>
    <t>http://youtu.be/PrRCEa8Feyg#</t>
  </si>
  <si>
    <t>https://www.youtube.com/watch?v=fdqd-73nojw#</t>
  </si>
  <si>
    <t>https://www.youtube.com/watch?v=_NLSvJWdUjc&amp;amp;feature=youtu.be#</t>
  </si>
  <si>
    <t>http://i57.tinypic.com/vaptw.jpg#</t>
  </si>
  <si>
    <t>http://i.imgur.com/gsVkFtk.jpg#</t>
  </si>
  <si>
    <t>http://i1368.photobucket.com/albums/ag174/ctc1991/valkplat_zps6cfb8478.jpg#</t>
  </si>
  <si>
    <t>http://youtu.be/GZScpB5ro2w#</t>
  </si>
  <si>
    <t>http://tinypic.com/r/14wa5f/8#</t>
  </si>
  <si>
    <t>http://tinypic.com/r/ao45m0/8#</t>
  </si>
  <si>
    <t>https://www.youtube.com/watch?v=GyQwJJjUIQI#</t>
  </si>
  <si>
    <t>http://www.youtube.com/watch?v=kuzJfflTib0#</t>
  </si>
  <si>
    <t>http://i872.photobucket.com/albums/ab282/AW_FC_1986/N7 Platinum/N3IChooseroftheSlain_zps53493724.jpg#</t>
  </si>
  <si>
    <t>http://i.imgur.com/tDWDk52.jpg#</t>
  </si>
  <si>
    <t>http://www.casimages.com/i/141106111154844746.jpg#</t>
  </si>
  <si>
    <t>http://i1279.photobucket.com/albums/y527/speirsbey/Platinum Solo/ValkyrieWraithpee_zpscd30aa4f.jpg#</t>
  </si>
  <si>
    <t>http://smg.photobucket.com/user/capn233/media/mass effect/valkyriegethgiant111814_zps5774cb68.jpg.html#</t>
  </si>
  <si>
    <t>http://tinypic.com/m/iepcvc/3#</t>
  </si>
  <si>
    <t>http://www.youtube.com/watch?v=FmcadbmgTAA#</t>
  </si>
  <si>
    <t>http://tinypic.com/m/in715i/1#</t>
  </si>
  <si>
    <t>https://www.youtube.com/watch?v=KRwebS0Aaog#</t>
  </si>
  <si>
    <t>http://i.imgur.com/UPYthvM.jpg#</t>
  </si>
  <si>
    <t>http://youtu.be/IeYm6U46LlM#</t>
  </si>
  <si>
    <t>http://i.imgur.com/7grorSC.jpg#</t>
  </si>
  <si>
    <t>http://i.imgur.com/ZWHz36z.jpg#</t>
  </si>
  <si>
    <t>http://i1383.photobucket.com/albums/ah297/Okami_Sanjuro/Valkyrie Plat Solos/Asari Valkyrie vs reapers GH plat_zpskohurq5z.jpg#</t>
  </si>
  <si>
    <t>http://i.imgur.com/EdRUHrv.jpg#</t>
  </si>
  <si>
    <t>http://youtu.be/y4l6IWScTJE#</t>
  </si>
  <si>
    <t>http://tinypic.com/m/ipcihh/1#</t>
  </si>
  <si>
    <t>http://s358.photobucket.com/user/are_k/media/2avsvenom-hed_zpsodvbargy.jpg.html?sort=3&amp;amp;o=0#</t>
  </si>
  <si>
    <t>http://i.imgur.com/iCGMayC.jpg#</t>
  </si>
  <si>
    <t>http://www.youtube.com/watch?v=CsuLfjP-frw#</t>
  </si>
  <si>
    <t>http://i.imgur.com/VnMiAKz.jpg#</t>
  </si>
  <si>
    <t>http://i872.photobucket.com/albums/ab282/AW_FC_1986/Omega on fire/bang bang_zpsnjdyx8ih.jpg#</t>
  </si>
  <si>
    <t>http://i60.tinypic.com/2uojw4w.jpg#</t>
  </si>
  <si>
    <t>http://i1382.photobucket.com/albums/ah279/q5tyhj/IMG_0813_zpsrjykjily.jpg#</t>
  </si>
  <si>
    <t>https://youtu.be/UxQp3Y4r3Iw#</t>
  </si>
  <si>
    <t>http://i60.tinypic.com/9u3oso.jpg#</t>
  </si>
  <si>
    <t>http://s358.photobucket.com/user/are_k/media/AVS2venom-tee_zpsnn3vixq8.jpg.html?sort=3&amp;amp;o=0#</t>
  </si>
  <si>
    <t>http://i67.tinypic.com/mcu7py.jpg#</t>
  </si>
  <si>
    <t>https://www.youtube.com/watch?v=bGPHf9lUvs8&amp;amp;feature=youtu.be#</t>
  </si>
  <si>
    <t>http://i1368.photobucket.com/albums/ag174/ctc1991/plat/valkplat2344_zpsonjf9fbt.jpg#</t>
  </si>
  <si>
    <t>http://i.imgur.com/hRqQzYi.png#</t>
  </si>
  <si>
    <t>http://i.imgur.com/WNCiLdM.png#</t>
  </si>
  <si>
    <t>http://i.imgur.com/TKANkEC.png#</t>
  </si>
  <si>
    <t>http://imgur.com/8zQWs7Y#</t>
  </si>
  <si>
    <t>http://imgur.com/Wu7TbYZ#</t>
  </si>
  <si>
    <t>http://imgur.com/Qz8b0aV#</t>
  </si>
  <si>
    <t>http://imgur.com/fcxmStO#</t>
  </si>
  <si>
    <t>http://i.imgur.com/7ur4CAS.jpg#</t>
  </si>
  <si>
    <t>http://i.imgur.com/AHkNEae.png#</t>
  </si>
  <si>
    <t>http://www.casimages.com/i/160216114823927030.jpg.html#</t>
  </si>
  <si>
    <t>http://www.casimages.com/i/160216114833579580.jpg.html#</t>
  </si>
  <si>
    <t>https://www.youtube.com/watch?v=v3xAJDaYONw#</t>
  </si>
  <si>
    <t>http://imgur.com/hOlc4Fy#</t>
  </si>
  <si>
    <t>http://i872.photobucket.com/albums/ab282/AW_FC_1986/Gordion Hour/Stage 1 Plat_zpstebki8bs.jpg#</t>
  </si>
  <si>
    <t>http://i.imgur.com/yVNv1n3.png#</t>
  </si>
  <si>
    <t>http://i.imgur.com/JLuEpXK.png#</t>
  </si>
  <si>
    <t>http://i.imgur.com/zpZnwnb.png#</t>
  </si>
  <si>
    <t>http://i.imgur.com/N02AB27.png#</t>
  </si>
  <si>
    <t>http://i.imgur.com/C8RMoJ3.png#</t>
  </si>
  <si>
    <t>http://i.imgur.com/gTm9U3Y.png#</t>
  </si>
  <si>
    <t>http://i.imgur.com/kmRNtyu.png#</t>
  </si>
  <si>
    <t>https://youtu.be/bjGuDrURt20#</t>
  </si>
  <si>
    <t>http://i.imgur.com/m2ibPhT.png#</t>
  </si>
  <si>
    <t>http://www.youtube.com/watch?v=1-Ar5krdSJ0#</t>
  </si>
  <si>
    <t>http://i.imgur.com/Ve5EpeB.png#</t>
  </si>
  <si>
    <t>http://imgur.com/xHAZMgV#</t>
  </si>
  <si>
    <t>http://imgur.com/j75rgaA#</t>
  </si>
  <si>
    <t>http://imgur.com/6iu0rMd#</t>
  </si>
  <si>
    <t>http://imgur.com/Uz02gWa#</t>
  </si>
  <si>
    <t>http://imgur.com/52y6FPM#</t>
  </si>
  <si>
    <t>https://www.youtube.com/watch?v=fqWBSceGSCQ&amp;index=10&amp;list=PLxWVhvRa_ZkfqOqJlvQcDL_y02fWZEbot</t>
  </si>
  <si>
    <t>http://i.imgur.com/bwOGiCl.png#</t>
  </si>
  <si>
    <t>http://i64.tinypic.com/a0apl3.jpg#</t>
  </si>
  <si>
    <t>http://i1382.photobucket.com/albums/ah279/q5tyhj/IMG_0902_zpsswexfej8.jpg#</t>
  </si>
  <si>
    <t>http://i68.tinypic.com/10gbmky.jpg#</t>
  </si>
  <si>
    <t>http://i68.tinypic.com/r0xdza.jpg#</t>
  </si>
  <si>
    <t>http://imgur.com/iWEzx0W#</t>
  </si>
  <si>
    <t>https://onedrive.live.com/redir?resid=EE80F81B697A38DA!2126&amp;amp;authkey=!ANDBRS0FNZlDSvQ&amp;amp;v=3&amp;amp;ithint=photo%2Cpng#</t>
  </si>
  <si>
    <t>https://youtu.be/DnjNljH6R8A#</t>
  </si>
  <si>
    <t>https://www.youtube.com/watch?v=6YqK0W-9QWI#</t>
  </si>
  <si>
    <t>http://i984.photobucket.com/albums/ae330/redmani01/Mobile Uploads/20160612_142217_zps7t1ctl4d.jpg#</t>
  </si>
  <si>
    <t>https://www.youtube.com/watch?v=J9jV7VNMths#</t>
  </si>
  <si>
    <t>http://imgur.com/lyCTPSG#</t>
  </si>
  <si>
    <t>http://i66.tinypic.com/mug0m.jpg#</t>
  </si>
  <si>
    <t>http://imgur.com/2gPqUk3#</t>
  </si>
  <si>
    <t>http://i.imgur.com/psnO2E8.jpg#</t>
  </si>
  <si>
    <t>http://i1382.photobucket.com/albums/ah279/q5tyhj/IMG_0933_zpsnxk0kqaa.jpg#</t>
  </si>
  <si>
    <t>http://i.imgur.com/8lgWp9x.jpg#</t>
  </si>
  <si>
    <t>http://i.imgur.com/6Z21TYb.jpg#</t>
  </si>
  <si>
    <t>https://youtu.be/-1jQfTpDJ0w#</t>
  </si>
  <si>
    <t>http://i.imgur.com/PrD6v0c.jpg#</t>
  </si>
  <si>
    <t>http://youtu.be/TY_9xuAVm8k#</t>
  </si>
  <si>
    <t>http://youtu.be/O0Z8K_jWGLA#</t>
  </si>
  <si>
    <t>http://youtu.be/h0tItKqPAs0#</t>
  </si>
  <si>
    <t>https://www.youtube.com/watch?v=3bkS7dC5o5g&amp;amp;feature=youtu.be#</t>
  </si>
  <si>
    <t>http://www.youtube.com/watch?v=lm0GfUh6zY8#</t>
  </si>
  <si>
    <t>https://www.youtube.com/watch?v=2wD9jhs7o5g#</t>
  </si>
  <si>
    <t>http://i1279.photobucket.com/albums/y527/speirsbey/Platinum Solo/BatSentVenomhee_zpsc2226be0.jpg#</t>
  </si>
  <si>
    <t>http://smg.photobucket.com/user/capn233/media/mass effect/batsegethghaz111814_zpsbf2fc3f3.jpg.html#</t>
  </si>
  <si>
    <t>http://tinypic.com/m/ifo4n7/3#</t>
  </si>
  <si>
    <t>http://i.imgur.com/BhL0MAb.jpg#</t>
  </si>
  <si>
    <t>http://i872.photobucket.com/albums/ab282/AW_FC_1986/Weekly series 1 legendary/week 16_zpsgde31g2v.jpg#</t>
  </si>
  <si>
    <t>http://youtu.be/vdgdRU0bSMs#</t>
  </si>
  <si>
    <t>http://i1382.photobucket.com/albums/ah279/q5tyhj/IMG_0778_zpsdmlup7bu.jpg#</t>
  </si>
  <si>
    <t>http://www.casimages.com/i/150914105806401825.png.html#</t>
  </si>
  <si>
    <t>https://www.youtube.com/watch?v=MwunU4KknuQ#</t>
  </si>
  <si>
    <t>http://i872.photobucket.com/albums/ab282/AW_FC_1986/Omega on fire/the closer platinum_zps8y7iz583.jpg#</t>
  </si>
  <si>
    <t>http://i67.tinypic.com/2ymvxgi.jpg#</t>
  </si>
  <si>
    <t>http://i.imgur.com/H67mXia.png#</t>
  </si>
  <si>
    <t>https://www.youtube.com/watch?v=upL2uby_p8c#</t>
  </si>
  <si>
    <t>http://i.imgur.com/dQFTbn3.png#</t>
  </si>
  <si>
    <t>http://www.youtube.com/watch?v=qgcbE1mWbU4#</t>
  </si>
  <si>
    <t>https://youtu.be/SDewvC_mzg4#</t>
  </si>
  <si>
    <t>http://www.youtube.com/watch?v=C66tfZMYg_4#</t>
  </si>
  <si>
    <t>http://i.imgur.com/7woc71z.jpg#</t>
  </si>
  <si>
    <t>http://www.youtube.com/watch?v=ym7Y9wmEqHc#</t>
  </si>
  <si>
    <t>XAN_95</t>
  </si>
  <si>
    <t>http://imgur.com/nwFh8jI#</t>
  </si>
  <si>
    <t>https://www.youtube.com/watch?v=fqWBSceGSCQ&amp;amp;index=10&amp;amp;list=PLxWVhvRa_ZkfqOqJlvQcDL_y02fWZEbot#</t>
  </si>
  <si>
    <t>https://www.youtube.com/watch?v=7QdR_1BFgG4&amp;index=40&amp;list=PLxWVhvRa_ZkfqOqJlvQcDL_y02fWZEbot&amp;t=2s</t>
  </si>
  <si>
    <t>AbyssWatch3r</t>
  </si>
  <si>
    <t>http://imgur.com/Pb9PyGy</t>
  </si>
  <si>
    <t>http://i.imgur.com/ULk5ZJx.png</t>
  </si>
  <si>
    <t>http://i.imgur.com/NRPJMV5.jpg</t>
  </si>
  <si>
    <t>https://www.youtube.com/watch?v=-9-4C00HilM</t>
  </si>
  <si>
    <t>http://i.imgur.com/k1oSqTX.png</t>
  </si>
  <si>
    <t>http://imgur.com/FtIYu5b</t>
  </si>
  <si>
    <t>https://www.youtube.com/watch?v=Utk-sogB-V4&amp;list=PLxWVhvRa_ZkfqOqJlvQcDL_y02fWZEbot&amp;index=41</t>
  </si>
  <si>
    <t>https://www.youtube.com/watch?v=Z3Lx3Z00np4&amp;list=PLxWVhvRa_ZkfqOqJlvQcDL_y02fWZEbot&amp;index=42</t>
  </si>
  <si>
    <t>http://imgur.com/a/xyNDZ</t>
  </si>
  <si>
    <t>https://youtu.be/oJsBbY4jwHc</t>
  </si>
  <si>
    <t>https://youtu.be/TytYmJvgFtM</t>
  </si>
  <si>
    <t>http://imgur.com/GleBuxP</t>
  </si>
  <si>
    <t>xQS6</t>
  </si>
  <si>
    <t>http://imgur.com/a/fQ3Uu</t>
  </si>
  <si>
    <t>MPApr2012</t>
  </si>
  <si>
    <t>http://i.imgur.com/zCdxcHE.png</t>
  </si>
  <si>
    <t>https://www.youtube.com/watch?v=zmZU3GyUTAY</t>
  </si>
  <si>
    <t>http://www.youtube.com/watch?v=0o4uHADMAIc</t>
  </si>
  <si>
    <t>http://youtu.be/L2j45E57v08#</t>
  </si>
  <si>
    <t>http://youtu.be/WrygzfmYI0g#</t>
  </si>
  <si>
    <t>http://youtu.be/ac9KF9dGrIE#</t>
  </si>
  <si>
    <t>http://youtu.be/aXys4UtyllA#</t>
  </si>
  <si>
    <t>http://youtu.be/K5a8lvgINOE#</t>
  </si>
  <si>
    <t>http://youtu.be/I4tu5a-17M4#</t>
  </si>
  <si>
    <t>http://youtu.be/WqsEotWdEk4#</t>
  </si>
  <si>
    <t>http://youtu.be/osssxpHggtc#</t>
  </si>
  <si>
    <t>http://youtu.be/zP3YOpdBKT0#</t>
  </si>
  <si>
    <t>http://youtu.be/KOuyZ0gSPc8#</t>
  </si>
  <si>
    <t>http://youtu.be/kRNUJI5sfFs#</t>
  </si>
  <si>
    <t>http://youtu.be/pdkA78ZYKlA#</t>
  </si>
  <si>
    <t>http://youtu.be/b5D_IHaP9Jo#</t>
  </si>
  <si>
    <t>http://youtu.be/fhB3Ut4eVr8#</t>
  </si>
  <si>
    <t>http://youtu.be/szc4H_OR7sU#</t>
  </si>
  <si>
    <t>http://youtu.be/-kdL1MA2edE#</t>
  </si>
  <si>
    <t>http://www.youtube.com/watch?v=1ntCT1C3h6Q#</t>
  </si>
  <si>
    <t>http://youtu.be/554kdQlONVk#</t>
  </si>
  <si>
    <t>http://imgur.com/u4hgW2z#</t>
  </si>
  <si>
    <t>http://i1383.photobucket.com/albums/ah297/Okami_Sanjuro/EDI Plat Solos/EDI vs cerberus GH plat_zpsjgug0ucr.jpg#</t>
  </si>
  <si>
    <t>http://i1383.photobucket.com/albums/ah297/Okami_Sanjuro/EDI Plat Solos/EDI vs reapers GH plat 1st_zpsb9wqvseq.jpg#</t>
  </si>
  <si>
    <t>http://i1383.photobucket.com/albums/ah297/Okami_Sanjuro/EDI Plat Solos/EDI vs collectors GH plat_zpsfrbpumw1.jpg#</t>
  </si>
  <si>
    <t>http://i1368.photobucket.com/albums/ag174/ctc1991/589d1e6b-4357-4141-aaab-581e92662003_zpsbb92d3d8.jpg#</t>
  </si>
  <si>
    <t>http://i872.photobucket.com/albums/ab282/AW_FC_1986/N7 Platinum/N1IEDI_zps8d1e1f17.jpg#</t>
  </si>
  <si>
    <t>https://www.youtube.com/watch?v=L3Mp4D05g9M#</t>
  </si>
  <si>
    <t>http://i1383.photobucket.com/albums/ah297/Okami_Sanjuro/EDI Plat Solos/EDI vs reapers White plat_zpshl6hip9h.jpg#</t>
  </si>
  <si>
    <t>http://i1383.photobucket.com/albums/ah297/Okami_Sanjuro/EDI Plat Solos/EDI vs reapers GH plat 2nd_zpsezszbial.jpg#</t>
  </si>
  <si>
    <t>http://www.youtube.com/watch?v=ExrYydqDy6c#</t>
  </si>
  <si>
    <t>http://imgbox.com/7Qz5DwgX#</t>
  </si>
  <si>
    <t>http://www.casimages.com/i/141105091347997473.jpg#</t>
  </si>
  <si>
    <t>http://tinypic.com/m/ifxyth/1#</t>
  </si>
  <si>
    <t>http://i1383.photobucket.com/albums/ah297/Okami_Sanjuro/EDI Plat Solos/EDI vs Reapers GLACIER H solo plat_zpsnkwl4g7a.jpg#</t>
  </si>
  <si>
    <t>http://i1383.photobucket.com/albums/ah297/Okami_Sanjuro/EDI Plat Solos/EDI vs cerberus Rio Plat solo_zpsdpfmwnxu.jpg#</t>
  </si>
  <si>
    <t>http://i1383.photobucket.com/albums/ah297/Okami_Sanjuro/EDI Plat Solos/EDI vs collectors JADE solo plat 02_zpsei5ukexb.jpg#</t>
  </si>
  <si>
    <t>http://i1383.photobucket.com/albums/ah297/Okami_Sanjuro/EDI Plat Solos/EDI vs collectors GLACIER solo plat 02_zpsqpwkmbnv.jpg#</t>
  </si>
  <si>
    <t>http://i1383.photobucket.com/albums/ah297/Okami_Sanjuro/EDI Plat Solos/EDI vs cerberus GODDESS Plat solo_zpspl3ufdpn.jpg#</t>
  </si>
  <si>
    <t>http://i1383.photobucket.com/albums/ah297/Okami_Sanjuro/EDI Plat Solos/EDI vs cerberus DAGGER plat solo_zpsjbwnzc9l.jpg#</t>
  </si>
  <si>
    <t>http://i1383.photobucket.com/albums/ah297/Okami_Sanjuro/EDI Plat Solos/EDI vs collectors VANCOUVER solo plat 02_zps5jsapagw.jpg#</t>
  </si>
  <si>
    <t>http://i1383.photobucket.com/albums/ah297/Okami_Sanjuro/EDI Plat Solos/EDI vs reapers DAGGER HAZZARD plat solo_zps8scmgzwq.jpg#</t>
  </si>
  <si>
    <t>http://i1383.photobucket.com/albums/ah297/Okami_Sanjuro/EDI Plat Solos/EDI vs reapers HYDRA plat solo_zps0bnvynnm.jpg#</t>
  </si>
  <si>
    <t>http://i1383.photobucket.com/albums/ah297/Okami_Sanjuro/EDI Plat Solos/EDI vs reapers CONDOR plat 02JPG_zps7bo242rb.jpg#</t>
  </si>
  <si>
    <t>http://i1383.photobucket.com/albums/ah297/Okami_Sanjuro/EDI Plat Solos/EDI vs geth GHOST HZ Plat solo 02_zpsslwx3jx0.jpg#</t>
  </si>
  <si>
    <t>http://i1383.photobucket.com/albums/ah297/Okami_Sanjuro/EDI Plat Solos/EDI vs collectors LONDON solo plat_zps2x7xpayo.jpg#</t>
  </si>
  <si>
    <t>http://s1383.photobucket.com/user/Okami_Sanjuro/media/EDI Plat Solos/EDI vs reapers WHITE plat v02 03_zpsdzgky2vs.jpg.html?sort=3&amp;amp;o=0#</t>
  </si>
  <si>
    <t>http://i1383.photobucket.com/albums/ah297/Okami_Sanjuro/EDI Plat Solos/EDI vs reapers JADE plat solo_zps5ohciauu.jpg#</t>
  </si>
  <si>
    <t>http://i1383.photobucket.com/albums/ah297/Okami_Sanjuro/EDI Plat Solos/Tier 4 EDI vs cerberus GLACIER plat 02_zpsd88kpriy.jpg#</t>
  </si>
  <si>
    <t>http://i1383.photobucket.com/albums/ah297/Okami_Sanjuro/EDI Plat Solos/EDI vs collectors GLACIER HZ solo plat 02_zpswm7jij4z.jpg#</t>
  </si>
  <si>
    <t>https://onedrive.live.com/redir?resid=EE80F81B697A38DA!2026&amp;amp;authkey=!AMxMe6w8qU-6GUY&amp;amp;v=3&amp;amp;ithint=photo%2Cpng#</t>
  </si>
  <si>
    <t>http://s288.photobucket.com/user/john_smith228/media/ME3 Platinum_zpsy7a6mjr9.jpg.html#</t>
  </si>
  <si>
    <t>http://i1382.photobucket.com/albums/ah279/q5tyhj/IMG_0801_zpsluqmoa6f.jpg#</t>
  </si>
  <si>
    <t>http://i872.photobucket.com/albums/ab282/AW_FC_1986/The 7 Tiers of Neufchatel/tier 4 insanity_zpsj7g5k3gs.jpg#</t>
  </si>
  <si>
    <t>https://onedrive.live.com/redir?resid=EE80F81B697A38DA!2045&amp;amp;authkey=!AOBatl9X9UvEIMQ&amp;amp;v=3&amp;amp;ithint=photo%2Cpng#</t>
  </si>
  <si>
    <t>http://i61.tinypic.com/qqd3co.jpg#</t>
  </si>
  <si>
    <t>http://i1383.photobucket.com/albums/ah297/Okami_Sanjuro/EDI Plat Solos/EDI vs reapers GH plat 4th_zpssslzctkt.jpg#</t>
  </si>
  <si>
    <t>http://i1382.photobucket.com/albums/ah279/q5tyhj/IMG_0818_zps7f5wawnm.jpg#</t>
  </si>
  <si>
    <t>http://i61.tinypic.com/juy0bt.jpg#</t>
  </si>
  <si>
    <t>http://i1383.photobucket.com/albums/ah297/Okami_Sanjuro/EDI Plat Solos/EDI vs cerberus REACTOR HZ Plat solo 02_zpsctiuvgyy.jpg#</t>
  </si>
  <si>
    <t>http://i66.tinypic.com/dhcvw6.jpg#</t>
  </si>
  <si>
    <t>http://i67.tinypic.com/js1qnq.jpg#</t>
  </si>
  <si>
    <t>http://i.imgur.com/bSXeax9.png#</t>
  </si>
  <si>
    <t>http://i.imgur.com/OjDz0rt.jpg#</t>
  </si>
  <si>
    <t>http://i.imgur.com/UJhprPv.png#</t>
  </si>
  <si>
    <t>http://i68.tinypic.com/2lwviwo.jpg#</t>
  </si>
  <si>
    <t>http://i65.tinypic.com/992r7p.jpg#</t>
  </si>
  <si>
    <t>https://www.youtube.com/watch?v=JXkY_Khg4M4#</t>
  </si>
  <si>
    <t>http://i66.tinypic.com/2udyer7.jpg#</t>
  </si>
  <si>
    <t>http://i63.tinypic.com/fei2l1.jpg#</t>
  </si>
  <si>
    <t>http://i67.tinypic.com/33bfjti.jpg#</t>
  </si>
  <si>
    <t>http://i66.tinypic.com/15sar7t.jpg#</t>
  </si>
  <si>
    <t>http://i64.tinypic.com/2dierkj.jpg#</t>
  </si>
  <si>
    <t>https://www.youtube.com/watch?v=nuiJvlC74eE&amp;amp;feature=youtu.be#</t>
  </si>
  <si>
    <t>http://i.imgur.com/349M8G1.png#</t>
  </si>
  <si>
    <t>http://i872.photobucket.com/albums/ab282/AW_FC_1986/Operation Supernova/Stampede_zpsfxyisdnt.jpg#</t>
  </si>
  <si>
    <t>http://youtu.be/tp3627WxutQ#</t>
  </si>
  <si>
    <t>http://youtu.be/D_jitM47EjU#</t>
  </si>
  <si>
    <t>http://youtu.be/yaG82qUUH_Y#</t>
  </si>
  <si>
    <t>http://tinypic.com/view.php?pic=3358f87&amp;amp;s=5#.UkNpTYasiSo</t>
  </si>
  <si>
    <t>http://youtu.be/NAVot5Deyho#</t>
  </si>
  <si>
    <t>http://i.imgur.com/YZpwyDM.jpg#</t>
  </si>
  <si>
    <t>http://www.youtube.com/watch?v=D-FeNUMi7WM&amp;amp;list=PLYwtR0NPYKh3qHNEn6mQM4Y60c9dCviL4&amp;amp;index=1#</t>
  </si>
  <si>
    <t>http://i.imgur.com/4Hx5Ruo.jpg#</t>
  </si>
  <si>
    <t>http://i1383.photobucket.com/albums/ah297/Okami_Sanjuro/Huntress Plat Solos/Asari Huntress vs reapers GH plat_zpshhr7mkpo.jpg#</t>
  </si>
  <si>
    <t>http://i1383.photobucket.com/albums/ah297/Okami_Sanjuro/Huntress Plat Solos/Asari Huntress vs collectors GH plat_zpsr1aktgm8.jpg#</t>
  </si>
  <si>
    <t>http://tinypic.com/usermedia.php?uo=a6BMdyuA%2FVzIPfuIiFNMZYh4l5k2TGxc#.Uw9gSvldUtk</t>
  </si>
  <si>
    <t>http://tinypic.com/r/2cfrrzd/8#</t>
  </si>
  <si>
    <t>http://oi59.tinypic.com/2vxp2du.jpg#</t>
  </si>
  <si>
    <t>https://www.youtube.com/watch?v=FbdzfcgzbfY#</t>
  </si>
  <si>
    <t>http://www.directupload.net/file/d/3614/eutnr2l7_jpg.htm#</t>
  </si>
  <si>
    <t>http://i59.tinypic.com/xpqw79.jpgdo=bbcode#</t>
  </si>
  <si>
    <t>http://i60.tinypic.com/eg9zxg.jpg#</t>
  </si>
  <si>
    <t>http://i1383.photobucket.com/albums/ah297/Okami_Sanjuro/Huntress Plat Solos/Asari Huntress vs collectors GH plat 2nd_zpsigy6cvby.jpg#</t>
  </si>
  <si>
    <t>http://s7.directupload.net/images/140922/zdi9qap3.jpg#</t>
  </si>
  <si>
    <t>http://www.directupload.net/file/d/3772/lxxd6xyc_jpg.htm#</t>
  </si>
  <si>
    <t>http://www.youtube.com/watch?v=-w0opSeInVk#</t>
  </si>
  <si>
    <t>http://www.directupload.net/file/d/3772/vdv23zd3_jpg.htm#</t>
  </si>
  <si>
    <t>http://www.directupload.net/file/d/3772/9j6ruips_jpg.htm#</t>
  </si>
  <si>
    <t>http://tinypic.com/m/iee6vb/1#</t>
  </si>
  <si>
    <t>http://s14.directupload.net/images/141114/cb63fjxo.jpg#</t>
  </si>
  <si>
    <t>http://s14.directupload.net/images/141114/8zbf585i.jpg#</t>
  </si>
  <si>
    <t>http://i.imgbox.com/EsF4Jj0d.jpg#</t>
  </si>
  <si>
    <t>http://tinypic.com/m/idyh5i/3#</t>
  </si>
  <si>
    <t>http://www.casimages.com/i/141121093632824956.jpg#</t>
  </si>
  <si>
    <t>https://www.youtube.com/watch?v=ntSlZ2jGdkA#</t>
  </si>
  <si>
    <t>http://i.imgur.com/yHW12h0.jpg#</t>
  </si>
  <si>
    <t>http://i.imgbox.com/gIUfkM6A.jpg#</t>
  </si>
  <si>
    <t>http://i.imgbox.com/pFhSxCs0.jpg#</t>
  </si>
  <si>
    <t>http://i1383.photobucket.com/albums/ah297/Okami_Sanjuro/Huntress Plat Solos/Asari Huntress vs reapers REACTOR HZ plat_zpsra7dcmm4.jpg#</t>
  </si>
  <si>
    <t>https://www.youtube.com/watch?v=C4H54BdBW54#</t>
  </si>
  <si>
    <t>http://fs2.directupload.net/images/150609/8qk7pp38.jpg#</t>
  </si>
  <si>
    <t>http://i1383.photobucket.com/albums/ah297/Okami_Sanjuro/Huntress Plat Solos/Asari Huntress vs cerberus GIGANT HZ plat_zpsa1t5kn6f.jpg#</t>
  </si>
  <si>
    <t>http://i872.photobucket.com/albums/ab282/AW_FC_1986/Weekly 2 Platinum/week 6_zpsz4xhowme.jpg#</t>
  </si>
  <si>
    <t>https://www.youtube.com/watch?v=DpUyCYAd2J8&amp;amp;feature=youtu.be#</t>
  </si>
  <si>
    <t>http://i.imgur.com/EpKxJck.jpg#</t>
  </si>
  <si>
    <t>http://i61.tinypic.com/5cylac.jpg#</t>
  </si>
  <si>
    <t>https://www.youtube.com/watch?v=GtEMdYT2YRI#</t>
  </si>
  <si>
    <t>http://i.imgur.com/Pep8VPd.jpg#</t>
  </si>
  <si>
    <t>http://i.imgur.com/LFkuRDE.jpg#</t>
  </si>
  <si>
    <t>http://i.imgur.com/lA7Uzdf.jpg#</t>
  </si>
  <si>
    <t>http://i.imgur.com/Bi3uTO4.jpg#</t>
  </si>
  <si>
    <t>http://i.imgur.com/H4WoJqg.jpg#</t>
  </si>
  <si>
    <t>http://i.imgur.com/9968mMz.jpg#</t>
  </si>
  <si>
    <t>http://fs5.directupload.net/images/151101/42stl4gf.jpg#</t>
  </si>
  <si>
    <t>http://fs5.directupload.net/images/151104/cbejodjk.jpg#</t>
  </si>
  <si>
    <t>http://i64.tinypic.com/fnv96o.jpg#</t>
  </si>
  <si>
    <t>http://i.imgur.com/2kHmskD.png#</t>
  </si>
  <si>
    <t>http://i.imgur.com/z7GzOpj.jpg#</t>
  </si>
  <si>
    <t>http://fs5.directupload.net/images/160420/ydpwtn9j.jpg#</t>
  </si>
  <si>
    <t>http://fs5.directupload.net/images/161104/c84w6eop.jpg#</t>
  </si>
  <si>
    <t>http://fs5.directupload.net/images/161104/lebv8mr6.png#</t>
  </si>
  <si>
    <t>http://imgur.com/2Q8ITMs#</t>
  </si>
  <si>
    <t>http://imgur.com/6dwVvS9#</t>
  </si>
  <si>
    <t>http://i.imgur.com/tEgypa1.png#</t>
  </si>
  <si>
    <t>http://fs5.directupload.net/images/160822/dn65t4d7.jpg#</t>
  </si>
  <si>
    <t>http://i64.tinypic.com/14tsjzr.jpg#</t>
  </si>
  <si>
    <t>http://i.imgur.com/mSsVKJ4.png#</t>
  </si>
  <si>
    <t>https://www.youtube.com/watch?v=lHyLcujzqPU#</t>
  </si>
  <si>
    <t>http://i.imgur.com/EBeXi6M.png#</t>
  </si>
  <si>
    <t>http://youtu.be/09iwQalRxlQ#</t>
  </si>
  <si>
    <t>http://youtu.be/cGzNjJ9b4Wc#</t>
  </si>
  <si>
    <t>http://youtu.be/qsaqC7T52lg#</t>
  </si>
  <si>
    <t>http://youtu.be/txsqN4PzSTI#</t>
  </si>
  <si>
    <t>http://youtu.be/xBDE4q_l_JM#</t>
  </si>
  <si>
    <t>http://tinypic.com/view.php?pic=swv60k&amp;amp;s=5#.Usf1qvRDmFt</t>
  </si>
  <si>
    <t>http://i61.tinypic.com/fxa5n7.jpg#</t>
  </si>
  <si>
    <t>https://www.youtube.com/watch?v=NdrV-nqwvuc&amp;amp;feature=youtu.be#</t>
  </si>
  <si>
    <t>http://i872.photobucket.com/albums/ab282/AW_FC_1986/The Compact/WidowsPoision_zpsc369ed7d.jpg#</t>
  </si>
  <si>
    <t>https://www.youtube.com/watch?v=pA4TxhwESrw#</t>
  </si>
  <si>
    <t>https://www.youtube.com/watch?v=iwAzkVSCCCw#</t>
  </si>
  <si>
    <t>http://i1383.photobucket.com/albums/ah297/Okami_Sanjuro/Drell Assassin Plat Solos/Drell Infiltrator vs collectors GH plat_zpspnmcl99c.jpg#</t>
  </si>
  <si>
    <t>http://i872.photobucket.com/albums/ab282/AW_FC_1986/The Compact/5ZeroKelvin_zps12290ba8.jpg#</t>
  </si>
  <si>
    <t>http://i1368.photobucket.com/albums/ag174/ctc1991/arcdai_zpsf927a6ff.jpg?t=1412991003#</t>
  </si>
  <si>
    <t>http://tinypic.com/r/1zvpfv4/8#</t>
  </si>
  <si>
    <t>http://www.youtube.com/watch?v=-2gA0hkTKzc#</t>
  </si>
  <si>
    <t>http://www.youtube.com/watch?v=jpv33NKa2pw#</t>
  </si>
  <si>
    <t>http://www.youtube.com/watch?v=2YDhXWGaY0o#</t>
  </si>
  <si>
    <t>http://www.casimages.com/i/141108025420837376.jpg#</t>
  </si>
  <si>
    <t>http://i872.photobucket.com/albums/ab282/AW_FC_1986/N7 Platinum/N6IInextofkin_zpsa861a108.jpg#</t>
  </si>
  <si>
    <t>http://i.imgur.com/TGH1ees.png#</t>
  </si>
  <si>
    <t>http://smg.photobucket.com/user/capn233/media/mass effect/daigiantreapers112514_zpsaa0abca0.jpg.html#</t>
  </si>
  <si>
    <t>http://tinypic.com/m/ie4a5k/3#</t>
  </si>
  <si>
    <t>https://www.youtube.com/watch?v=OvyvU8ohTkg&amp;amp;feature=youtu.be#</t>
  </si>
  <si>
    <t>http://i.imgur.com/JXjfFdq.jpg#</t>
  </si>
  <si>
    <t>http://i.imgur.com/LL6wUkL.png#</t>
  </si>
  <si>
    <t>http://s358.photobucket.com/user/are_k/media/infidrellvenom-tde_zpszzxi6s8f.jpg.html?sort=3&amp;amp;o=2#</t>
  </si>
  <si>
    <t>http://www.youtube.com/watch?v=WziZiwEzTLY#</t>
  </si>
  <si>
    <t>http://i.imgur.com/mPVDc9F.jpg#</t>
  </si>
  <si>
    <t>http://i.imgur.com/QTXKQye.png#</t>
  </si>
  <si>
    <t>http://i1383.photobucket.com/albums/ah297/Okami_Sanjuro/Challenge Platinum Solos/Drell Assassin vs cerberus GHOST HZ plat 02_zpszp99qifu.jpg#</t>
  </si>
  <si>
    <t>http://i1382.photobucket.com/albums/ah279/q5tyhj/IMG_0770_zpsflhib6dm.jpg#</t>
  </si>
  <si>
    <t>http://i.imgur.com/gEMM78N.png#</t>
  </si>
  <si>
    <t>http://s358.photobucket.com/user/are_k/media/infidrell2-venom-ddp_zpsfpt80skr.jpg.html#</t>
  </si>
  <si>
    <t>http://youtu.be/VBsxq0TubqI#</t>
  </si>
  <si>
    <t>http://i.imgur.com/zguWqz6.png#</t>
  </si>
  <si>
    <t>http://i.imgur.com/wmouQiZ.jpg#</t>
  </si>
  <si>
    <t>http://i.imgur.com/OcDqBxB.png#</t>
  </si>
  <si>
    <t>http://i.imgur.com/Zaez76k.png#</t>
  </si>
  <si>
    <t>http://i.imgur.com/5VLHFvu.png#</t>
  </si>
  <si>
    <t>http://i.imgur.com/kl2eHkV.png#</t>
  </si>
  <si>
    <t>https://www.youtube.com/watch?v=MqnWUMH5gj0#</t>
  </si>
  <si>
    <t>http://i.imgur.com/0YyGSrY.png#</t>
  </si>
  <si>
    <t>http://youtu.be/11JvsquPyls#</t>
  </si>
  <si>
    <t>https://www.youtube.com/watch?v=gvmJvv7fDyg#</t>
  </si>
  <si>
    <t>http://i.imgur.com/t8j0s3M.jpg#</t>
  </si>
  <si>
    <t>http://i.imgur.com/xGn5VFM.jpg#</t>
  </si>
  <si>
    <t>http://i59.tinypic.com/dv59c.jpg#</t>
  </si>
  <si>
    <t>http://i.imgur.com/xKXOohj.jpg#</t>
  </si>
  <si>
    <t>http://i.imgur.com/oKHfaJa.jpg#</t>
  </si>
  <si>
    <t>https://www.youtube.com/watch?v=doPRody40hA#</t>
  </si>
  <si>
    <t>http://i.imgur.com/41GoUAz.jpg#</t>
  </si>
  <si>
    <t>http://i.imgur.com/vjNvAl0.png#</t>
  </si>
  <si>
    <t>http://i.imgur.com/xumzVph.jpg#</t>
  </si>
  <si>
    <t>http://i.imgur.com/XN4lVgz.jpg#</t>
  </si>
  <si>
    <t>http://i.imgur.com/Va0roiJ.jpg#</t>
  </si>
  <si>
    <t>http://i63.tinypic.com/e0luug.jpg#</t>
  </si>
  <si>
    <t>http://i.imgur.com/lRwxtNc.png#</t>
  </si>
  <si>
    <t>https://youtu.be/xS5gAp0qmuQ#</t>
  </si>
  <si>
    <t>http://i.imgur.com/FLusRbS.png#</t>
  </si>
  <si>
    <t>http://i67.tinypic.com/2ecdidc.jpg#</t>
  </si>
  <si>
    <t>http://i.imgur.com/FaZt7I4.jpg#</t>
  </si>
  <si>
    <t>http://i63.tinypic.com/23wlmgz.jpg#</t>
  </si>
  <si>
    <t>http://i63.tinypic.com/260egc2.jpg#</t>
  </si>
  <si>
    <t>http://s358.photobucket.com/user/are_k/media/Infidrellarcpistol-hhh_zpsqcbepsjo.jpg.html?sort=3&amp;amp;o=0#</t>
  </si>
  <si>
    <t>http://i.imgur.com/CgggOuA.jpg#</t>
  </si>
  <si>
    <t>https://www.youtube.com/watch?v=-2iPnEhP6qo&amp;amp;feature=youtu.be#</t>
  </si>
  <si>
    <t>https://www.youtube.com/watch?v=oQGKxmFEVtU&amp;amp;feature=youtu.be#</t>
  </si>
  <si>
    <t>http://i64.tinypic.com/1zegxhu.jpg#</t>
  </si>
  <si>
    <t>http://i66.tinypic.com/2wegsvt.jpg#</t>
  </si>
  <si>
    <t>http://i63.tinypic.com/28qsro7.jpg#</t>
  </si>
  <si>
    <t>http://i63.tinypic.com/2rc3bcy.jpg#</t>
  </si>
  <si>
    <t>http://i.imgur.com/gk6LE4t.jpg#</t>
  </si>
  <si>
    <t>https://www.youtube.com/watch?v=e-GWq9Y993g#</t>
  </si>
  <si>
    <t>http://i67.tinypic.com/4hxtuh.jpg#</t>
  </si>
  <si>
    <t>http://i67.tinypic.com/344v093.jpg#</t>
  </si>
  <si>
    <t>http://i.imgur.com/XHc3KdY.jpg#</t>
  </si>
  <si>
    <t>http://i68.tinypic.com/2q16vzk.jpg#</t>
  </si>
  <si>
    <t>http://i67.tinypic.com/2rgggae.jpg#</t>
  </si>
  <si>
    <t>http://i63.tinypic.com/2mgplzn.jpg#</t>
  </si>
  <si>
    <t>http://i63.tinypic.com/2q3n2oj.jpg#</t>
  </si>
  <si>
    <t>http://i67.tinypic.com/s17tl2.jpg#</t>
  </si>
  <si>
    <t>http://i68.tinypic.com/24fllrq.jpg#</t>
  </si>
  <si>
    <t>http://i63.tinypic.com/snfoya.jpg#</t>
  </si>
  <si>
    <t>http://i66.tinypic.com/2002wwj.jpg#</t>
  </si>
  <si>
    <t>http://i67.tinypic.com/2ivy13k.jpg#</t>
  </si>
  <si>
    <t>http://i.imgur.com/WszqaaT.png#</t>
  </si>
  <si>
    <t>http://i.imgur.com/21WJQmX.png#</t>
  </si>
  <si>
    <t>http://i.imgur.com/VSGhVAh.png#</t>
  </si>
  <si>
    <t>http://i.imgur.com/UlFPR07.png#</t>
  </si>
  <si>
    <t>http://i.imgur.com/AtKfZde.png#</t>
  </si>
  <si>
    <t>http://i.imgur.com/UeGgoml.png#</t>
  </si>
  <si>
    <t>http://i65.tinypic.com/2airk3m.jpg#</t>
  </si>
  <si>
    <t>http://i.imgur.com/aI0JNiB.jpg#</t>
  </si>
  <si>
    <t>http://i64.tinypic.com/34e6z35.jpg#</t>
  </si>
  <si>
    <t>http://i66.tinypic.com/bfq22x.jpg#</t>
  </si>
  <si>
    <t>http://i.imgur.com/8YFFbwg.jpg#</t>
  </si>
  <si>
    <t>http://i66.tinypic.com/2dl7us2.jpg#</t>
  </si>
  <si>
    <t>http://i.imgur.com/DPqodIG.jpg#</t>
  </si>
  <si>
    <t>http://i67.tinypic.com/vg78lw.jpg#</t>
  </si>
  <si>
    <t>http://i.imgur.com/KjwqmEn.jpg#</t>
  </si>
  <si>
    <t>http://i.imgur.com/187GBX8.png#</t>
  </si>
  <si>
    <t>https://youtu.be/X0hlgvln410#</t>
  </si>
  <si>
    <t>http://i.imgur.com/tYx59QC.png#</t>
  </si>
  <si>
    <t>http://i.imgur.com/nVhcpoI.jpg#</t>
  </si>
  <si>
    <t>https://www.youtube.com/watch?v=U1aYc_SCsE0#</t>
  </si>
  <si>
    <t>http://i.imgur.com/9976kUI.jpg#</t>
  </si>
  <si>
    <t>http://i.imgur.com/1phJmeW.jpg#</t>
  </si>
  <si>
    <t>http://i1382.photobucket.com/albums/ah279/q5tyhj/IMG_0917_zpsq60ybjlj.jpg#</t>
  </si>
  <si>
    <t>http://i68.tinypic.com/25aj2h3.jpg#</t>
  </si>
  <si>
    <t>http://i68.tinypic.com/xcuolt.jpg#</t>
  </si>
  <si>
    <t>http://i66.tinypic.com/xkmvcp.jpg#</t>
  </si>
  <si>
    <t>http://i68.tinypic.com/2rprxgh.jpg#</t>
  </si>
  <si>
    <t>http://i64.tinypic.com/23t1kar.jpg#</t>
  </si>
  <si>
    <t>http://i.imgur.com/Agr3nB5.jpg#</t>
  </si>
  <si>
    <t>http://i.imgur.com/ZYtRqpB.jpg#</t>
  </si>
  <si>
    <t>http://i.imgur.com/zjuDI6B.jpg#</t>
  </si>
  <si>
    <t>http://i.imgur.com/QAyJOCj.jpg#</t>
  </si>
  <si>
    <t>http://i984.photobucket.com/albums/ae330/redmani01/DAI Venom White Cerberus Platinum_zpsxsavjczi.jpg#</t>
  </si>
  <si>
    <t>http://i.imgur.com/VHNTdfi.jpg#</t>
  </si>
  <si>
    <t>http://i63.tinypic.com/14lpz13.jpg#</t>
  </si>
  <si>
    <t>http://i1382.photobucket.com/albums/ah279/q5tyhj/IMG_0925_zpsyadfcteu.jpg#</t>
  </si>
  <si>
    <t>http://i1382.photobucket.com/albums/ah279/q5tyhj/IMG_0930_zps3hacfdlu.jpg#</t>
  </si>
  <si>
    <t>http://i64.tinypic.com/2hoh2zp.jpg#</t>
  </si>
  <si>
    <t>http://i.imgur.com/DnQgqNY.jpg#</t>
  </si>
  <si>
    <t>http://i.imgur.com/f2o6wmY.jpg#</t>
  </si>
  <si>
    <t>http://i67.tinypic.com/2nvdx6r.jpg#</t>
  </si>
  <si>
    <t>https://www.youtube.com/watch?v=bgyRl706yzA&amp;amp;feature=youtu.be#</t>
  </si>
  <si>
    <t>https://www.youtube.com/watch?v=DTzlMlM0Wbg&amp;amp;feature=youtu.be#</t>
  </si>
  <si>
    <t>http://i.imgur.com/tBXwfMa.jpg#</t>
  </si>
  <si>
    <t>http://i68.tinypic.com/mwveph.jpg#</t>
  </si>
  <si>
    <t>https://www.youtube.com/watch?v=3dtd460OBNk&amp;amp;index=13&amp;amp;list=PLxWVhvRa_ZkfqOqJlvQcDL_y02fWZEbot#</t>
  </si>
  <si>
    <t>http://i1382.photobucket.com/albums/ah279/q5tyhj/IMG_0944_zpss9cptnbp.jpg#</t>
  </si>
  <si>
    <t>http://i68.tinypic.com/2a4xx6o.jpg#</t>
  </si>
  <si>
    <t>https://www.youtube.com/watch?v=ctkQ8rKX_-4&amp;amp;list=PLxWVhvRa_ZkfqOqJlvQcDL_y02fWZEbot&amp;amp;index=14#</t>
  </si>
  <si>
    <t>https://www.youtube.com/watch?v=yEUQBLOzCcQ&amp;amp;list=PLxWVhvRa_ZkfqOqJlvQcDL_y02fWZEbot&amp;amp;index=15#</t>
  </si>
  <si>
    <t>https://www.youtube.com/watch?v=aw13_8wxToU&amp;amp;list=PLxWVhvRa_ZkfqOqJlvQcDL_y02fWZEbot&amp;amp;index=16#</t>
  </si>
  <si>
    <t>http://i67.tinypic.com/29l1kat.jpg#</t>
  </si>
  <si>
    <t>http://i64.tinypic.com/3463v4y.jpg#</t>
  </si>
  <si>
    <t>http://imgur.com/a/sLSJD#</t>
  </si>
  <si>
    <t>https://www.youtube.com/watch?v=DhqMB95dGcQ&amp;amp;index=18&amp;amp;list=PLxWVhvRa_ZkfqOqJlvQcDL_y02fWZEbot#</t>
  </si>
  <si>
    <t>http://i64.tinypic.com/zsow6.jpg#</t>
  </si>
  <si>
    <t>http://i.imgur.com/JVNg9xs.jpg#</t>
  </si>
  <si>
    <t>http://imgur.com/a/Po6iF#</t>
  </si>
  <si>
    <t>http://i67.tinypic.com/2iae6at.jpg#</t>
  </si>
  <si>
    <t>http://i66.tinypic.com/j768w3.jpg#</t>
  </si>
  <si>
    <t>https://www.youtube.com/watch?v=3uX6WF8kLns&amp;amp;list=PLxWVhvRa_ZkfqOqJlvQcDL_y02fWZEbot&amp;amp;index=25#</t>
  </si>
  <si>
    <t>http://i67.tinypic.com/33u4z7p.jpg#</t>
  </si>
  <si>
    <t>https://www.youtube.com/watch?v=JcdlMwe_IbU&amp;amp;index=24&amp;amp;list=PLxWVhvRa_ZkfqOqJlvQcDL_y02fWZEbot#</t>
  </si>
  <si>
    <t>https://youtu.be/_a6r8OHSApY?list=PLxWVhvRa_ZkfqOqJlvQcDL_y02fWZEbot#</t>
  </si>
  <si>
    <t>http://tinypic.com/view.php?pic=33bk74o&amp;amp;s=9#</t>
  </si>
  <si>
    <t>http://tinypic.com/view.php?pic=vzws5f&amp;amp;s=9#.WAxmU3KKRFE</t>
  </si>
  <si>
    <t>http://i67.tinypic.com/fbe4xj.jpg#</t>
  </si>
  <si>
    <t>http://i63.tinypic.com/1zdr9xu.jpg#</t>
  </si>
  <si>
    <t>https://www.youtube.com/watch?v=rlVXq1SXWKA#</t>
  </si>
  <si>
    <t>https://youtu.be/BQF9piB_y8M#</t>
  </si>
  <si>
    <t>http://i.imgur.com/PD5BOHz.jpg#</t>
  </si>
  <si>
    <t>http://i65.tinypic.com/2jg2vc8.jpg#</t>
  </si>
  <si>
    <t>http://imgur.com/a/0dWi3#</t>
  </si>
  <si>
    <t>http://imgur.com/icFcUjM#</t>
  </si>
  <si>
    <t>http://imgur.com/KIdg9zg#</t>
  </si>
  <si>
    <t>http://i64.tinypic.com/jl2umb.jpg#</t>
  </si>
  <si>
    <t>http://i65.tinypic.com/nfr97m.jpg#</t>
  </si>
  <si>
    <t>http://i67.tinypic.com/a0kw8y.jpg#</t>
  </si>
  <si>
    <t>http://i63.tinypic.com/nnkyth.jpg#</t>
  </si>
  <si>
    <t>http://i.imgur.com/PNxylvh.jpg</t>
  </si>
  <si>
    <t>http://i.imgur.com/NN65gmj.jpg</t>
  </si>
  <si>
    <t>http://i1303.photobucket.com/albums/ag143/didacuscarr/Mass Effect 3/5402091F-A574-431E-A2FC-B197D5F5C123_zpsprv0zigv.jpg</t>
  </si>
  <si>
    <t>http://imgur.com/hAlDciG</t>
  </si>
  <si>
    <t>http://i1279.photobucket.com/albums/y527/speirsbey/Platinum Solo/drellinfiltratorblackwidowdtd_zps0cbb783c.jpg#</t>
  </si>
  <si>
    <t>http://youtu.be/18nYNIjR7jY#</t>
  </si>
  <si>
    <t>http://youtu.be/B7g4vbFhwBM#</t>
  </si>
  <si>
    <t>http://youtu.be/Vv5BXFq8fDo#</t>
  </si>
  <si>
    <t>http://youtu.be/IlF_LPHQmMA#</t>
  </si>
  <si>
    <t>http://youtu.be/MGWTJb98rJ0#</t>
  </si>
  <si>
    <t>http://youtu.be/HPB5XihUk6A#</t>
  </si>
  <si>
    <t>http://youtu.be/b2yt0pRDRe4#</t>
  </si>
  <si>
    <t>http://youtu.be/5kXfrmv2tHc#</t>
  </si>
  <si>
    <t>http://youtu.be/dszdBo08R2g#</t>
  </si>
  <si>
    <t>http://youtu.be/iU02St0d2ww#</t>
  </si>
  <si>
    <t>http://youtu.be/zQeOwwOWVco#</t>
  </si>
  <si>
    <t>http://youtu.be/JbULWhIerHc#</t>
  </si>
  <si>
    <t>https://www.youtube.com/watch?v=zS6TmNoHnsI&amp;amp;feature=youtu.be#</t>
  </si>
  <si>
    <t>http://youtu.be/ZQORbdM2sw0#</t>
  </si>
  <si>
    <t>http://youtu.be/YBMGN8aoVIk#</t>
  </si>
  <si>
    <t>http://youtu.be/F9sHFbNzQtY#</t>
  </si>
  <si>
    <t>http://i1233.photobucket.com/albums/ff400/sheepman23/100_0266_zps49e4eb67.jpg#</t>
  </si>
  <si>
    <t>http://youtu.be/IRxa1dqOuho#</t>
  </si>
  <si>
    <t>http://youtu.be/C51I4DNIPAQ#</t>
  </si>
  <si>
    <t>http://youtu.be/_0NtF3N2R7U#</t>
  </si>
  <si>
    <t>http://youtu.be/_NNszuWT0HY#</t>
  </si>
  <si>
    <t>http://youtu.be/NrogtqMQ0gQ#</t>
  </si>
  <si>
    <t>http://youtu.be/0yiLgSwQKaM#</t>
  </si>
  <si>
    <t>http://www.youtube.com/watch?v=tPk9qwV-sxo#</t>
  </si>
  <si>
    <t>http://youtu.be/_yaEd-vPM8A#</t>
  </si>
  <si>
    <t>http://i.imm.io/1hxNs.jpeg#</t>
  </si>
  <si>
    <t>http://www.youtube.com/watch?v=fBRpacxOgng&amp;amp;feature=youtu.be#</t>
  </si>
  <si>
    <t>http://www.youtube.com/watch?v=n-YZG-DIwN4&amp;amp;feature=youtu.be#</t>
  </si>
  <si>
    <t>http://youtu.be/3VpCelU3RTs#</t>
  </si>
  <si>
    <t>http://youtu.be/neSj3rGNqd4#</t>
  </si>
  <si>
    <t>http://youtu.be/KkSV0yizRsA#</t>
  </si>
  <si>
    <t>http://i41.tinypic.com/2i0c5tu.jpg#</t>
  </si>
  <si>
    <t>http://i.imgur.com/ACTroLw.jpg#</t>
  </si>
  <si>
    <t>http://i1383.photobucket.com/albums/ah297/Okami_Sanjuro/Geth Infiltrator Plat Solos/GETH INFILTRATOR JAVELIN 1ST PLAT_zps1aovdfv2.jpg#</t>
  </si>
  <si>
    <t>http://i1383.photobucket.com/albums/ah297/Okami_Sanjuro/Geth Infiltrator Plat Solos/Geth Infiltrator vs collectors GH plat_zpskyq0itjg.jpg#</t>
  </si>
  <si>
    <t>http://m.flickr.com/photos/103487123@N07/11125037735/lightbox/#</t>
  </si>
  <si>
    <t>http://www.youtube.com/watch?v=-Y8Sidhk4sg&amp;amp;feature=youtu.be#</t>
  </si>
  <si>
    <t>http://i.imgur.com/nFFinEJ.jpg#</t>
  </si>
  <si>
    <t>http://i.imgur.com/F1eZPel.jpg#</t>
  </si>
  <si>
    <t>http://i.imgur.com/IelW0Hd.png%5DFatherOfPearl%5B/url#</t>
  </si>
  <si>
    <t>http://i.imgur.com/iTpuMGs.jpg#</t>
  </si>
  <si>
    <t>http://www.youtube.com/watch?v=4x7cRuBDwnM#</t>
  </si>
  <si>
    <t>https://www.youtube.com/watch?v=GfAqpOj6-bc&amp;amp;list=UUDOsRZ00OBFY2I2EdOppRWg#</t>
  </si>
  <si>
    <t>http://img.photobucket.com/albums/v482/capn233/mass effect/giclaymoregiantunkp10ws_zpse4f73deb.jpg#</t>
  </si>
  <si>
    <t>https://www.youtube.com/watch?v=sGwUuL2TfJc#</t>
  </si>
  <si>
    <t>http://i59.tinypic.com/10ogmyo.jpg#</t>
  </si>
  <si>
    <t>http://imgur.com/a/DVW3R</t>
  </si>
  <si>
    <t>http://imgur.com/a/LJSov</t>
  </si>
  <si>
    <t>https://www.youtube.com/watch?v=2iyK0sCx_vU&amp;t=221s</t>
  </si>
  <si>
    <t>http://imgur.com/a/XXg06</t>
  </si>
  <si>
    <t>http://imgur.com/C4MWnnt</t>
  </si>
  <si>
    <t>http://imgur.com/a/zYTZR</t>
  </si>
  <si>
    <t>http://imgur.com/a/XIirC</t>
  </si>
  <si>
    <t>http://imgur.com/a/r4gAo</t>
  </si>
  <si>
    <t>http://imgur.com/a/aCF5N</t>
  </si>
  <si>
    <t>http://imgur.com/a/oR56j</t>
  </si>
  <si>
    <t>http://imgur.com/a/VZrnj</t>
  </si>
  <si>
    <t>http://imgur.com/a/71FRt</t>
  </si>
  <si>
    <t>http://imgur.com/a/timlR</t>
  </si>
  <si>
    <t>http://imgur.com/a/IVrWC</t>
  </si>
  <si>
    <t>http://i.imgur.com/FbKie9L.png</t>
  </si>
  <si>
    <t>https://www.youtube.com/watch?v=D4rAj9FkP6U</t>
  </si>
  <si>
    <t>http://i.imgur.com/jdeKH1S.png</t>
  </si>
  <si>
    <t>http://i.imgur.com/E88PBn8.png</t>
  </si>
  <si>
    <t>Special Entry</t>
  </si>
  <si>
    <t>Special URL</t>
  </si>
  <si>
    <t>http://i.imgur.com/bY74Qaa.png</t>
  </si>
  <si>
    <t>http://i.imgur.com/c4Fcyxz.png</t>
  </si>
  <si>
    <t>http://i.imgur.com/rcyGHAH.png</t>
  </si>
  <si>
    <t>http://i.imgur.com/wDFCas8.png</t>
  </si>
  <si>
    <t>http://i.imgur.com/EeM2mM5.png</t>
  </si>
  <si>
    <t>http://imgur.com/a/1K2DN</t>
  </si>
  <si>
    <t>http://imgur.com/a/Z0ZID</t>
  </si>
  <si>
    <t>http://imgur.com/a/sOvUP</t>
  </si>
  <si>
    <t>http://imgur.com/a/BXfHW</t>
  </si>
  <si>
    <t>http://imgur.com/a/mEHXq</t>
  </si>
  <si>
    <t>https://www.youtube.com/watch?v=kI8sYaml-0c&amp;feature=youtu.be</t>
  </si>
  <si>
    <t>http://imgur.com/a/8eo9e</t>
  </si>
  <si>
    <t>http://imgur.com/a/c4yXY</t>
  </si>
  <si>
    <t>http://imgur.com/a/vcVGE</t>
  </si>
  <si>
    <t>http://imgur.com/a/dWcDN</t>
  </si>
  <si>
    <t>http://i.imgur.com/FMQiCfo.png</t>
  </si>
  <si>
    <t>http://i.imgur.com/2MbaOqG.jpg</t>
  </si>
  <si>
    <t>http://i.imgur.com/H2ccRHy.jpg</t>
  </si>
  <si>
    <t>http://imgur.com/94CjvHN</t>
  </si>
  <si>
    <t>http://imgur.com/zq8StMX</t>
  </si>
  <si>
    <t>https://www.youtube.com/watch?v=sdn-yMyt1dY&amp;feature=youtu.be</t>
  </si>
  <si>
    <t>http://i.imgur.com/VjwTwEB.png</t>
  </si>
  <si>
    <t>Sonashii</t>
  </si>
  <si>
    <t>http://imgur.com/a/mgS8X</t>
  </si>
  <si>
    <t>https://www.youtube.com/watch?v=oYvUmhcw_Hk</t>
  </si>
  <si>
    <t>http://imgur.com/6u2VuQB</t>
  </si>
  <si>
    <t>http://i.imgur.com/jhyw11C.jpg</t>
  </si>
  <si>
    <t>http://i.imgur.com/GFVNXwW.png</t>
  </si>
  <si>
    <t>https://www.youtube.com/watch?v=RijglrSMaCA</t>
  </si>
  <si>
    <t>https://www.youtube.com/watch?v=g52CTPGVv_4</t>
  </si>
  <si>
    <t>https://youtu.be/xLUJxoDQKuE</t>
  </si>
  <si>
    <t>https://youtu.be/xLiABgn6G4k</t>
  </si>
  <si>
    <t>https://www.youtube.com/watch?v=G1GuJXp9B3A&amp;t=217s&amp;index=43&amp;list=PLxWVhvRa_ZkfqOqJlvQcDL_y02fWZEbot</t>
  </si>
  <si>
    <t>https://youtu.be/MnhH0TZ0cP4?list=PLxWVhvRa_ZkfqOqJlvQcDL_y02fWZEbot</t>
  </si>
  <si>
    <t>http://i.imgur.com/bDVY2yZ.jpg</t>
  </si>
  <si>
    <t>http://i.imgur.com/0S9OLPJ.jpg</t>
  </si>
  <si>
    <t>https://youtu.be/YfdsinQVSX0</t>
  </si>
  <si>
    <t>http://i.imgur.com/SCeg5P4.jpg</t>
  </si>
  <si>
    <t>http://i.imgur.com/90DOBst.jpg</t>
  </si>
  <si>
    <t>https://www.youtube.com/watch?v=kuDpdsKm2fA</t>
  </si>
  <si>
    <t>http://i.imgur.com/r7YgLKq.jpg</t>
  </si>
  <si>
    <t>https://www.youtube.com/watch?v=pOwrDNYPzZM&amp;t=123s&amp;index=48&amp;list=PLxWVhvRa_ZkfqOqJlvQcDL_y02fWZEbot</t>
  </si>
  <si>
    <t>https://www.youtube.com/watch?v=Rs-VRniHTIg&amp;list=PLxWVhvRa_ZkfqOqJlvQcDL_y02fWZEbot&amp;t=8s&amp;index=49</t>
  </si>
  <si>
    <t>https://youtu.be/TW2HctpQvAw</t>
  </si>
  <si>
    <t>http://i.imgur.com/zuUwlt4.jpg</t>
  </si>
  <si>
    <t>http://imgur.com/a/x6rWz</t>
  </si>
  <si>
    <t>https://www.youtube.com/watch?v=yBzgTg9tNys</t>
  </si>
  <si>
    <t>https://imgur.com/hpQX1Tz</t>
  </si>
  <si>
    <t>https://imgur.com/ULnfZ7o</t>
  </si>
  <si>
    <t>https://www.youtube.com/watch?v=evnNLfCLRgY</t>
  </si>
  <si>
    <t>https://www.youtube.com/watch?v=0zNrZiRvox4</t>
  </si>
  <si>
    <t>http://i.imgur.com/0loMSZD.jpg</t>
  </si>
  <si>
    <t>https://youtu.be/o5vJhG6k88A</t>
  </si>
  <si>
    <t>https://i.imgur.com/BAgL5Cv.jpg</t>
  </si>
  <si>
    <t>https://i.imgur.com/GN3P57j.jpg</t>
  </si>
  <si>
    <t>anarchoturianist</t>
  </si>
  <si>
    <t>https://www.youtube.com/watch?v=agl4Zct02Dg</t>
  </si>
  <si>
    <t>MilkyQuarian</t>
  </si>
  <si>
    <t>https://cdn.discordapp.com/attachments/354088338590007296/354119953768513547/20170904_062555.jpg</t>
  </si>
  <si>
    <t>http://imgur.com/a/RA0bw</t>
  </si>
  <si>
    <t>https://www.youtube.com/watch?v=xdTMuQvAZyk</t>
  </si>
  <si>
    <t>https://www.youtube.com/watch?v=2eC_KfWDFEg&amp;t=316s&amp;index=51&amp;list=PLxWVhvRa_ZkfqOqJlvQcDL_y02fWZEbot</t>
  </si>
  <si>
    <t>http://imgur.com/a/Vngd0</t>
  </si>
  <si>
    <t>https://www.youtube.com/watch?v=QnoW7t8jd8A&amp;feature=youtu.be</t>
  </si>
  <si>
    <t>https://www.youtube.com/watch?v=4nf8WbcfH8k</t>
  </si>
  <si>
    <t>https://imgur.com/a/8Pouh</t>
  </si>
  <si>
    <t>https://i.imgur.com/ylN27YW.png</t>
  </si>
  <si>
    <t>https://www.youtube.com/watch?v=ubyjvZv2L6c&amp;feature=youtu.be</t>
  </si>
  <si>
    <t>https://media.discordapp.net/attachments/354088338590007296/362221533340499969/20170926_145559.jpg?width=770&amp;height=434</t>
  </si>
  <si>
    <t>http://nsa39.casimages.com/img/2017/09/29/170929115327637725.png</t>
  </si>
  <si>
    <t>https://www.youtube.com/watch?v=UxeBDjokg7c</t>
  </si>
  <si>
    <t>https://www.youtube.com/watch?v=M1oxUpSbajc&amp;index=3</t>
  </si>
  <si>
    <t>https://www.youtube.com/watch?v=qKF5PyROhFM</t>
  </si>
  <si>
    <t>https://www.youtube.com/watch?v=zgViJzTws9s</t>
  </si>
  <si>
    <t>https://www.youtube.com/watch?v=0wc7vvMNJ74</t>
  </si>
  <si>
    <t>https://www.youtube.com/watch?v=YYm-J28cWq8</t>
  </si>
  <si>
    <t>https://imgur.com/2uzHwRf</t>
  </si>
  <si>
    <t>https://imgur.com/a/1sWrP</t>
  </si>
  <si>
    <t>https://imgur.com/ikLALPL</t>
  </si>
  <si>
    <t>https://www.youtube.com/watch?v=ubM62gXLiq0</t>
  </si>
  <si>
    <t>https://www.youtube.com/watch?v=vfslljsr6WQ</t>
  </si>
  <si>
    <t>https://imgur.com/hgTz5EC</t>
  </si>
  <si>
    <t>https://imgur.com/ibv90b7</t>
  </si>
  <si>
    <t>https://imgur.com/vXVBmz9</t>
  </si>
  <si>
    <t>https://imgur.com/a/vG376</t>
  </si>
  <si>
    <t>https://imgur.com/26uzRHH</t>
  </si>
  <si>
    <t>https://www.youtube.com/watch?v=DPX0iJZLjTQ</t>
  </si>
  <si>
    <t>https://www.youtube.com/watch?v=b4148ptnH0Y</t>
  </si>
  <si>
    <t>https://www.youtube.com/watch?v=Pr5sTvdcxlk</t>
  </si>
  <si>
    <t>https://www.youtube.com/watch?v=1nph7kS_hQ4</t>
  </si>
  <si>
    <t>larsdt</t>
  </si>
  <si>
    <t>https://imgur.com/46fPRvD</t>
  </si>
  <si>
    <t>https://imgur.com/pLiVEQn</t>
  </si>
  <si>
    <t>https://imgur.com/xHtETcD</t>
  </si>
  <si>
    <t>https://imgur.com/a/ztJ59</t>
  </si>
  <si>
    <t>https://imgur.com/LNbaTFK</t>
  </si>
  <si>
    <t>https://www.youtube.com/watch?v=CdVME688kWg</t>
  </si>
  <si>
    <t>https://imgur.com/hhvPJAp</t>
  </si>
  <si>
    <t>https://www.youtube.com/watch?v=sjW6xKFSmvM</t>
  </si>
  <si>
    <t>https://www.youtube.com/watch?v=j4pNQdRPGfk</t>
  </si>
  <si>
    <t>https://imgur.com/hr6dgJF</t>
  </si>
  <si>
    <t>https://imgur.com/PFXHe4r</t>
  </si>
  <si>
    <t>Mordokai</t>
  </si>
  <si>
    <t>https://imgur.com/Nf75YoH</t>
  </si>
  <si>
    <t>https://imgur.com/SUCVgdg</t>
  </si>
  <si>
    <t>https://www.youtube.com/watch?v=j-opzpIRM3c</t>
  </si>
  <si>
    <t>https://www.youtube.com/watch?v=F7nFqwF5LUA</t>
  </si>
  <si>
    <t>https://imgur.com/2OWPH6N</t>
  </si>
  <si>
    <t>https://www.youtube.com/watch?v=Y7wP1Zj6ISc</t>
  </si>
  <si>
    <t>https://www.youtube.com/watch?v=rTaJz2R7LWI</t>
  </si>
  <si>
    <t>https://www.youtube.com/watch?v=R69nMLMai4E</t>
  </si>
  <si>
    <t>http://i.imgur.com/AbcRbcQ.jpg#</t>
  </si>
  <si>
    <t>http://www.youtube.com/watch?v=E5bQYnY_xBc#</t>
  </si>
  <si>
    <t>http://www.youtube.com/watch?v=XaDWX6lsPUM&amp;amp;feature=youtu.be#</t>
  </si>
  <si>
    <t>https://www.youtube.com/watch?v=IOUFLPkSwnE#</t>
  </si>
  <si>
    <t>https://www.youtube.com/watch?v=tbFZNGE9euk#</t>
  </si>
  <si>
    <t>http://i1382.photobucket.com/albums/ah252/ArekSto/MassEffect32014-09-0614-09-43-87_zps3da761a6.png#</t>
  </si>
  <si>
    <t>http://tinypic.com/r/ri6jno/8#</t>
  </si>
  <si>
    <t>http://tinypic.com/r/ibgvsz/8#</t>
  </si>
  <si>
    <t>http://www.youtube.com/watch?v=cnsnbcNVD8E#</t>
  </si>
  <si>
    <t>http://www.youtube.com/watch?v=hS3xTXvLbeE#</t>
  </si>
  <si>
    <t>http://youtu.be/2OmSq04lZvs</t>
  </si>
  <si>
    <t>http://tinypic.com/r/352oo5h/8#</t>
  </si>
  <si>
    <t>https://www.youtube.com/watch?v=aHf1HAix1wU#</t>
  </si>
  <si>
    <t>http://i1368.photobucket.com/albums/ag174/ctc1991/givenomplat_zps780e1b49.jpg#</t>
  </si>
  <si>
    <t>http://i.imgur.com/zRkkqts.jpg%5Dhttp:/i.imgur.com/zRkkqts.jpg#</t>
  </si>
  <si>
    <t>http://www.youtube.com/watch?v=-BrSi7AWum0#</t>
  </si>
  <si>
    <t>http://www.youtube.com/watch?v=vqEqFcqRmvo#</t>
  </si>
  <si>
    <t>http://i1279.photobucket.com/albums/y527/speirsbey/Platinum Solo/GIVenomehp_zpscef66838.jpg#</t>
  </si>
  <si>
    <t>http://i872.photobucket.com/albums/ab282/AW_FC_1986/N7 Platinum/N4IServantofthepeople_zps7650fc31.jpg#</t>
  </si>
  <si>
    <t>http://www.casimages.com/i/141112100501563600.jpg#</t>
  </si>
  <si>
    <t>http://i.imgur.com/PismeD0.png#</t>
  </si>
  <si>
    <t>http://tinypic.com/r/b85t1u/8#</t>
  </si>
  <si>
    <t>http://i1279.photobucket.com/albums/y527/speirsbey/Platinum Solo/GITalonpee_zps43b6f949.jpg#</t>
  </si>
  <si>
    <t>http://i1279.photobucket.com/albums/y527/speirsbey/Platinum Solo/GIJavelintpe_zps94c0a8fb.jpg#</t>
  </si>
  <si>
    <t>http://i1279.photobucket.com/albums/y527/speirsbey/Platinum Solo/GIBlackWidowpep_zpsbdf988d6.jpg#</t>
  </si>
  <si>
    <t>http://i872.photobucket.com/albums/ab282/AW_FC_1986/Weekly series 1 platinum/week9_zpsf8fb338c.jpg#</t>
  </si>
  <si>
    <t>http://imgbox.com/HJRHp0cF#</t>
  </si>
  <si>
    <t>http://tinypic.com/m/igm3wn/3#</t>
  </si>
  <si>
    <t>http://i.imgur.com/XWDUijQ.jpg#</t>
  </si>
  <si>
    <t>http://i.imgur.com/LeQxNNx.jpg#</t>
  </si>
  <si>
    <t>http://i1383.photobucket.com/albums/ah297/Okami_Sanjuro/Geth Infiltrator Plat Solos/Geth infiltrator vs reapers London plat_zpsozanppat.jpg#</t>
  </si>
  <si>
    <t>http://i.imgur.com/GghnsoH.jpg#</t>
  </si>
  <si>
    <t>http://tinypic.com/usermedia.php?uo=bbi8MiGk22MrSyWTHdgSDIh4l5k2TGxc#.VQBcsHzy2xM</t>
  </si>
  <si>
    <t>http://i.imgur.com/eOmLPlA.png#</t>
  </si>
  <si>
    <t>http://tinypic.com/m/im5w6h/3#</t>
  </si>
  <si>
    <t>http://i.imgur.com/6rxo2DY.jpg#</t>
  </si>
  <si>
    <t>https://www.youtube.com/watch?v=mVuXK1rQnYY&amp;amp;feature=youtu.be#</t>
  </si>
  <si>
    <t>http://i1383.photobucket.com/albums/ah297/Okami_Sanjuro/Geth Engineer Plat Solos/Geth Infiltrator vs cerberus White 02_zpsarvojmeo.jpg#</t>
  </si>
  <si>
    <t>http://i1383.photobucket.com/albums/ah297/Okami_Sanjuro/Geth Infiltrator Plat Solos/Geth Infiltrator vs geth GH 02_zps3qhpvgrf.jpg#</t>
  </si>
  <si>
    <t>http://i.imgur.com/wG3Czgb.jpg#</t>
  </si>
  <si>
    <t>http://i.imgur.com/ZdDythP.jpg#</t>
  </si>
  <si>
    <t>http://i.imgur.com/JbMMkR5.jpg#</t>
  </si>
  <si>
    <t>http://i.imgur.com/5elkuff.jpg#</t>
  </si>
  <si>
    <t>http://i.imgur.com/WXPbOGM.jpg#</t>
  </si>
  <si>
    <t>http://i.imgur.com/KrUqMVu.jpg#</t>
  </si>
  <si>
    <t>http://i.imgur.com/Ycpid5K.jpg#</t>
  </si>
  <si>
    <t>http://s358.photobucket.com/user/are_k/media/gibwscorpion-dhd_zpsuw4a3dc2.jpg.html?sort=3&amp;amp;o=0#</t>
  </si>
  <si>
    <t>http://s892.photobucket.com/user/lyq3r/media/collectors white hazard_zps7vyp4jmy.png.html#</t>
  </si>
  <si>
    <t>http://s358.photobucket.com/user/are_k/media/gibwscorp-ddtcerb_zpslvd7pnq8.jpg.html?sort=3&amp;amp;o=0#</t>
  </si>
  <si>
    <t>http://i.imgur.com/B1aIeyH.png#</t>
  </si>
  <si>
    <t>http://i872.photobucket.com/albums/ab282/AW_FC_1986/Geth Challenges/solo plat II_zpss7uex1h2.jpg#</t>
  </si>
  <si>
    <t>http://imgur.com/EazvY1h#</t>
  </si>
  <si>
    <t>http://www.youtube.com/watch?v=SWhO9LiOqY4#</t>
  </si>
  <si>
    <t>http://i1382.photobucket.com/albums/ah279/q5tyhj/IMG_0664_zpsxcf50ogl.jpg#</t>
  </si>
  <si>
    <t>http://i1383.photobucket.com/albums/ah297/Okami_Sanjuro/Geth Infiltrator Plat Solos/Geth Infiltrator cerberus WHITE HZ plat 02_zpsjgyhfmvt.jpg#</t>
  </si>
  <si>
    <t>http://i872.photobucket.com/albums/ab282/AW_FC_1986/Weekly 2 Platinum/week 21_zpsnlckzfcz.jpg#</t>
  </si>
  <si>
    <t>http://i872.photobucket.com/albums/ab282/AW_FC_1986/Weekly 2 Platinum/week 1_zpsuvdqb8nh.jpg#</t>
  </si>
  <si>
    <t>https://onedrive.live.com/redir?resid=EE80F81B697A38DA!2040&amp;amp;authkey=!AEw_cJa2SYG25G8&amp;amp;v=3&amp;amp;ithint=photo%2Cpng#</t>
  </si>
  <si>
    <t>http://i1383.photobucket.com/albums/ah297/Okami_Sanjuro/Geth Infiltrator Plat Solos/Geth Infiltrator vs cerberus REACTOR HZ plat_zpsjykdh966.jpg#</t>
  </si>
  <si>
    <t>http://i872.photobucket.com/albums/ab282/AW_FC_1986/The 7 Tiers of Neufchatel/tier 5 insanity_zpspalffwf8.jpg#</t>
  </si>
  <si>
    <t>http://i59.tinypic.com/2ibc1uh.jpg#</t>
  </si>
  <si>
    <t>http://i.imgur.com/4Bnuvsi.png#</t>
  </si>
  <si>
    <t>http://i58.tinypic.com/14cdumo.jpg#</t>
  </si>
  <si>
    <t>http://i358.photobucket.com/albums/oo26/are_k/GIvenom-teh_zpsjsewqa4m.jpg#</t>
  </si>
  <si>
    <t>https://www.youtube.com/watch?v=ok4cFJwx2KA&amp;amp;index=2&amp;amp;list=PLxWVhvRa_ZkfqOqJlvQcDL_y02fWZEbot#</t>
  </si>
  <si>
    <t>http://s358.photobucket.com/user/are_k/media/GIraiderampscorpion-tpe_zps4yp9yaqy.jpg.html?sort=3&amp;amp;o=0#</t>
  </si>
  <si>
    <t>https://www.youtube.com/watch?v=SEWuvUJuaBY#</t>
  </si>
  <si>
    <t>http://i62.tinypic.com/1zf7cjb.jpg#</t>
  </si>
  <si>
    <t>http://i68.tinypic.com/5efgxz.jpg#</t>
  </si>
  <si>
    <t>http://i1383.photobucket.com/albums/ah297/Okami_Sanjuro/Geth Infiltrator Plat Solos/Geth Infiltrator vs collectors REACTOR plat 02_zps0onaog4b.jpg#</t>
  </si>
  <si>
    <t>http://i1382.photobucket.com/albums/ah279/q5tyhj/IMG_0835_zpsczghh9lt.jpg#</t>
  </si>
  <si>
    <t>http://i68.tinypic.com/3312m4p.jpg#</t>
  </si>
  <si>
    <t>http://imgur.com/4jO7AEj#</t>
  </si>
  <si>
    <t>http://imgur.com/XbL323c#</t>
  </si>
  <si>
    <t>http://imgur.com/wbv4GcE#</t>
  </si>
  <si>
    <t>https://www.youtube.com/watch?v=i6vWdli090g&amp;amp;feature=youtu.be#</t>
  </si>
  <si>
    <t>http://i66.tinypic.com/ie0d1t.jpg#</t>
  </si>
  <si>
    <t>http://i.imgur.com/szKyBGs.png#</t>
  </si>
  <si>
    <t>http://i.imgur.com/ZpPgdL8.jpg#</t>
  </si>
  <si>
    <t>http://i66.tinypic.com/rwq7nt.jpg#</t>
  </si>
  <si>
    <t>http://i65.tinypic.com/2ymdugw.jpg#</t>
  </si>
  <si>
    <t>http://i68.tinypic.com/2yw709i.jpg#</t>
  </si>
  <si>
    <t>http://i63.tinypic.com/2qx0yhk.jpg#</t>
  </si>
  <si>
    <t>http://i65.tinypic.com/2ng54dd.jpg#</t>
  </si>
  <si>
    <t>https://www.youtube.com/watch?v=B8LDet8aUZU&amp;amp;list=PLxWVhvRa_ZkfqOqJlvQcDL_y02fWZEbot&amp;amp;index=7#</t>
  </si>
  <si>
    <t>http://imgur.com/ZOBY7Fu#</t>
  </si>
  <si>
    <t>http://i.imgur.com/srldA4s.png#</t>
  </si>
  <si>
    <t>http://i1382.photobucket.com/albums/ah279/q5tyhj/IMG_0913_zpscsfhfkyq.jpg#</t>
  </si>
  <si>
    <t>http://i872.photobucket.com/albums/ab282/AW_FC_1986/Weekly series 1 platinum/Raptor_zpsrqkiwfm3.jpg#</t>
  </si>
  <si>
    <t>http://imgur.com/ET0QvX5</t>
  </si>
  <si>
    <t>https://www.youtube.com/watch?v=dPmmvoJkL3M#</t>
  </si>
  <si>
    <t>http://imgur.com/JV453az#</t>
  </si>
  <si>
    <t>http://imgur.com/9KrPK7T#</t>
  </si>
  <si>
    <t>https://www.youtube.com/watch?v=Iuk5XrIYbF4#</t>
  </si>
  <si>
    <t>http://imgur.com/zCj3e99#</t>
  </si>
  <si>
    <t>https://www.youtube.com/watch?v=w2_PhX5TzDc#</t>
  </si>
  <si>
    <t>https://www.youtube.com/watch?v=cI7kL60MvR4#</t>
  </si>
  <si>
    <t>http://imgur.com/a/Padpl#</t>
  </si>
  <si>
    <t>http://i68.tinypic.com/2zzrlzm.jpg#</t>
  </si>
  <si>
    <t>http://i.imgur.com/DgOaY0D.jpg#</t>
  </si>
  <si>
    <t>http://i.imgur.com/URbMQb7.jpg#</t>
  </si>
  <si>
    <t>http://imgur.com/a/yfCN3#</t>
  </si>
  <si>
    <t>https://www.youtube.com/watch?v=TEV0Fz3pA7M#</t>
  </si>
  <si>
    <t>http://youtu.be/OPubaJlj-R4#</t>
  </si>
  <si>
    <t>http://tinypic.com/r/npjn9l/5#</t>
  </si>
  <si>
    <t>https://www.youtube.com/watch?v=oWHOego5fek#</t>
  </si>
  <si>
    <t>http://i59.tinypic.com/xlil52.jpg#</t>
  </si>
  <si>
    <t>http://i62.tinypic.com/qoab8m.jpg#</t>
  </si>
  <si>
    <t>http://i60.tinypic.com/rqzszm.jpg#</t>
  </si>
  <si>
    <t>http://i59.tinypic.com/dqngn9.jpg#</t>
  </si>
  <si>
    <t>http://tinypic.com/r/2ljotjk/8#</t>
  </si>
  <si>
    <t>http://www.youtube.com/watch?v=gBfndNucOms#</t>
  </si>
  <si>
    <t>http://i60.tinypic.com/al21aw.jpg#</t>
  </si>
  <si>
    <t>http://i.imgur.com/VsdEAY4.png#</t>
  </si>
  <si>
    <t>http://i.imgbox.com/n5GJ3HT9.jpg#</t>
  </si>
  <si>
    <t>http://i.imgbox.com/X9r1QH7p.jpg#</t>
  </si>
  <si>
    <t>http://i.imgbox.com/bw7Enons.jpg#</t>
  </si>
  <si>
    <t>http://i.imgur.com/y1Zrk5O.jpg#</t>
  </si>
  <si>
    <t>http://i872.photobucket.com/albums/ab282/AW_FC_1986/N7 Platinum/N7II_zps5d90d036.jpg#</t>
  </si>
  <si>
    <t>http://www.casimages.com/i/141121020927210758.jpg#</t>
  </si>
  <si>
    <t>http://smg.photobucket.com/user/capn233/media/mass effect/higiantcerb112514_zpsf5443f41.jpg.html#</t>
  </si>
  <si>
    <t>http://www.casimages.com/i/141229110210598441.jpg#</t>
  </si>
  <si>
    <t>http://tinypic.com/m/ifoh14/3#</t>
  </si>
  <si>
    <t>http://i1383.photobucket.com/albums/ah297/Okami_Sanjuro/Human Fem Infiltrator Plat/Human Infiltrator vs Reapers GH plat_zpsp91ccvw4.jpg#</t>
  </si>
  <si>
    <t>http://i.imgur.com/pEibptK.png#</t>
  </si>
  <si>
    <t>http://i.imgur.com/cED8WPI.jpg#</t>
  </si>
  <si>
    <t>http://i.imgur.com/c5tqteI.png#</t>
  </si>
  <si>
    <t>http://i.imgur.com/zzAK1Iz.png#</t>
  </si>
  <si>
    <t>http://i67.tinypic.com/11r90du.jpg#</t>
  </si>
  <si>
    <t>https://www.youtube.com/watch?v=0qMFhY-gTKg#</t>
  </si>
  <si>
    <t>https://www.youtube.com/watch?v=Ciq3JwqhGr0#</t>
  </si>
  <si>
    <t>http://i66.tinypic.com/126e354.jpg#</t>
  </si>
  <si>
    <t>https://www.youtube.com/watch?v=lMtdpuYeAKI#</t>
  </si>
  <si>
    <t>http://i872.photobucket.com/albums/ab282/AW_FC_1986/Vanilla/Platinum/Mission 7 Call down the thunder_zpseneek9uz.jpg#</t>
  </si>
  <si>
    <t>https://www.youtube.com/watch?v=_JUxEgNinx4#</t>
  </si>
  <si>
    <t>https://www.youtube.com/watch?v=hAgAWWIDd9o#</t>
  </si>
  <si>
    <t>http://i65.tinypic.com/11ajy10.jpg#</t>
  </si>
  <si>
    <t>https://www.youtube.com/watch?v=bc2kGK59Vxk#</t>
  </si>
  <si>
    <t>https://youtu.be/0_bBJMzq9QI#</t>
  </si>
  <si>
    <t>http://youtu.be/9t5bI58tue4#</t>
  </si>
  <si>
    <t>http://i62.tinypic.com/1zz1bno.jpg#</t>
  </si>
  <si>
    <t>http://www.youtube.com/watch?v=M3U2QUFwA38#</t>
  </si>
  <si>
    <t>http://smg.photobucket.com/user/capn233/media/mass effect/shadowggethbs1_zps920acce5.jpg.html#</t>
  </si>
  <si>
    <t>http://smg.photobucket.com/user/capn233/media/mass effect/shadowggethbs2_zps94604a39.jpg.html#</t>
  </si>
  <si>
    <t>http://smg.photobucket.com/user/capn233/media/mass effect/shadowgethgiant111914_zpsb2bf77f2.jpg.html#</t>
  </si>
  <si>
    <t>http://i.imgur.com/dNDhhJU.jpg#</t>
  </si>
  <si>
    <t>http://www.casimages.com/i/141125100406255050.jpg#</t>
  </si>
  <si>
    <t>http://i872.photobucket.com/albums/ab282/AW_FC_1986/Weekly series 1 platinum/week12FromtheShadowsofthevilla_zpsb861e430.jpg#</t>
  </si>
  <si>
    <t>http://tinypic.com/m/if7wc7/3#</t>
  </si>
  <si>
    <t>http://i872.photobucket.com/albums/ab282/AW_FC_1986/Weekly series 1 legendary/week 12_zpssjqr5ihk.jpg#</t>
  </si>
  <si>
    <t>http://i.imgur.com/nH6NqSX.png#</t>
  </si>
  <si>
    <t>http://i.imgur.com/D28BJVi.png#</t>
  </si>
  <si>
    <t>http://i67.tinypic.com/qnkbwx.jpg#</t>
  </si>
  <si>
    <t>https://youtu.be/fe3WrEZVaRs#</t>
  </si>
  <si>
    <t>https://youtu.be/yQH8hykyzto#</t>
  </si>
  <si>
    <t>http://youtu.be/amcz0PhwN5A#</t>
  </si>
  <si>
    <t>http://youtu.be/5egUJfj3fq8#</t>
  </si>
  <si>
    <t>http://youtu.be/EbINia4xHO4#</t>
  </si>
  <si>
    <t>http://youtu.be/CFViaDjqaE0#</t>
  </si>
  <si>
    <t>http://tinypic.com/m/hwycqx/1#</t>
  </si>
  <si>
    <t>http://tinypic.com/r/2vih211/8#</t>
  </si>
  <si>
    <t>http://img.photobucket.com/albums/v482/capn233/mass effect/qfiwhiteunkcp_zps49a95651.jpg#</t>
  </si>
  <si>
    <t>http://i57.tinypic.com/2ym99g5.jpg#</t>
  </si>
  <si>
    <t>http://www.youtube.com/watch?v=5SCfUKvHI5E#</t>
  </si>
  <si>
    <t>https://www.youtube.com/watch?v=y0N0L6QDymI#</t>
  </si>
  <si>
    <t>http://i.imgur.com/uO4glOn.jpg#</t>
  </si>
  <si>
    <t>http://tinypic.com/m/ienxxh/3#</t>
  </si>
  <si>
    <t>http://youtu.be/oYfB31oD3ZE#</t>
  </si>
  <si>
    <t>http://i872.photobucket.com/albums/ab282/AW_FC_1986/Weekly 2 Platinum/week 17_zpsvmkrwjly.jpg#</t>
  </si>
  <si>
    <t>http://i66.tinypic.com/4io5dx.jpg#</t>
  </si>
  <si>
    <t>http://youtu.be/lkWYqnmHwu8#</t>
  </si>
  <si>
    <t>http://youtu.be/KvLpoQeVwuE#</t>
  </si>
  <si>
    <t>http://tinypic.com/r/96g46x/8#</t>
  </si>
  <si>
    <t>http://imgur.com/9XO7N2v#</t>
  </si>
  <si>
    <t>https://www.youtube.com/watch?v=cFaX4jAzJGc#</t>
  </si>
  <si>
    <t>http://smg.photobucket.com/albums/v482/capn233/mass effect/qmireactorhazcerb52214_zpsea9b044d.jpg#</t>
  </si>
  <si>
    <t>https://www.youtube.com/watch?v=1FilsiqCHF8#</t>
  </si>
  <si>
    <t>http://www.youtube.com/watch?v=SJ85uw9Xyy4#</t>
  </si>
  <si>
    <t>http://youtu.be/kLwzldlly0w#</t>
  </si>
  <si>
    <t>https://www.youtube.com/watch?v=y10sdNZB4Vs#</t>
  </si>
  <si>
    <t>http://tinypic.com/m/ieni8n/3#</t>
  </si>
  <si>
    <t>https://www.youtube.com/watch?v=HnsRxB-TZtg&amp;amp;feature=youtu.be#</t>
  </si>
  <si>
    <t>http://i1383.photobucket.com/albums/ah297/Okami_Sanjuro/Challenge Platinum Solos/QUARIAN INFILTRATOR vs Cerberus London Plat_zpsn9uyixco.jpg#</t>
  </si>
  <si>
    <t>http://tinypic.com/m/ilvcwz/3#</t>
  </si>
  <si>
    <t>http://i872.photobucket.com/albums/ab282/AW_FC_1986/Weekly 2 Platinum/week 10_zps4tybz03n.jpg#</t>
  </si>
  <si>
    <t>https://www.youtube.com/watch?v=FGbxgRTmmv0&amp;amp;feature=youtu.be#</t>
  </si>
  <si>
    <t>http://i58.tinypic.com/2ntfz3o.jpg#</t>
  </si>
  <si>
    <t>http://i.imgur.com/PE1kxeX.png#</t>
  </si>
  <si>
    <t>https://www.youtube.com/watch?v=L0pc2RjsM64#</t>
  </si>
  <si>
    <t>http://i63.tinypic.com/1zd3tqb.jpg#</t>
  </si>
  <si>
    <t>http://youtu.be/bJYQnfCHc7s#</t>
  </si>
  <si>
    <t>http://youtu.be/xt5afBU895o#</t>
  </si>
  <si>
    <t>http://youtu.be/TZJS9wzD1MI#</t>
  </si>
  <si>
    <t>https://dl.dropboxusercontent.com/u/45126095/me3/Solo-platinum-thunderdome.jpg#</t>
  </si>
  <si>
    <t>http://youtu.be/mAU7dBNJJ_g#</t>
  </si>
  <si>
    <t>http://imgur.com/V640cZH#</t>
  </si>
  <si>
    <t>http://www.youtube.com/watch?v=fY4VuWaR6_k#</t>
  </si>
  <si>
    <t>https://www.youtube.com/watch?v=w6yp7Ndnqig&amp;amp;feature=youtu.be#</t>
  </si>
  <si>
    <t>http://i.imgur.com/4hH7gA8.jpg#</t>
  </si>
  <si>
    <t>https://www.youtube.com/watch?v=u3bgKhHmZXk#</t>
  </si>
  <si>
    <t>https://www.youtube.com/watch?v=3p8OaBVbRe8#</t>
  </si>
  <si>
    <t>http://i1368.photobucket.com/albums/ag174/ctc1991/sivenomplat_zps546c0dfe.jpg#</t>
  </si>
  <si>
    <t>http://www.youtube.com/watch?v=6GZ9HZe2Qbk#</t>
  </si>
  <si>
    <t>http://tinypic.com/r/2chq9i0/8#</t>
  </si>
  <si>
    <t>http://youtu.be/FXbSuxb8ZMw#</t>
  </si>
  <si>
    <t>http://i1279.photobucket.com/albums/y527/speirsbey/Platinum Solo/SalInfVenompdt_zps6cc33ffa.jpg#</t>
  </si>
  <si>
    <t>http://i59.tinypic.com/vzkaqq.jpg#</t>
  </si>
  <si>
    <t>http://i1279.photobucket.com/albums/y527/speirsbey/Platinum Solo/SalarianInfVenomdeh_zps228f9ca5.jpg#</t>
  </si>
  <si>
    <t>http://www.casimages.com/i/141118022322139657.jpg#</t>
  </si>
  <si>
    <t>http://tinypic.com/m/if6dmc/3#</t>
  </si>
  <si>
    <t>http://i872.photobucket.com/albums/ab282/AW_FC_1986/Weekly series 1 platinum/week6Mordus_zpsd0ed6670.jpg#</t>
  </si>
  <si>
    <t>http://i1279.photobucket.com/albums/y527/speirsbey/Platinum Solo/SalarianInfiltratorVenomhhh_zpsb74c8afe.jpg#</t>
  </si>
  <si>
    <t>http://i1279.photobucket.com/albums/y527/speirsbey/Platinum Solo/SalarianInfClaymorethe_zps3bd68f14.jpg#</t>
  </si>
  <si>
    <t>http://tinypic.com/m/ih8c2t/3#</t>
  </si>
  <si>
    <t>http://i.imgur.com/31pFVmz.jpg#</t>
  </si>
  <si>
    <t>http://tinypic.com/m/ina3w2/1#</t>
  </si>
  <si>
    <t>http://i872.photobucket.com/albums/ab282/AW_FC_1986/Weekly 2 Platinum/week 3_zpsmgvxo7if.jpg#</t>
  </si>
  <si>
    <t>http://i58.tinypic.com/t9inw2.jpg#</t>
  </si>
  <si>
    <t>http://youtu.be/svi9KyVF1iU#</t>
  </si>
  <si>
    <t>https://www.youtube.com/watch?v=oJuulVI_ncQ&amp;amp;feature=youtu.be#</t>
  </si>
  <si>
    <t>http://i.imgur.com/xaR1Z9U.jpg#</t>
  </si>
  <si>
    <t>http://i358.photobucket.com/albums/oo26/are_k/SIvenom-pph_zps6r52iqsh.jpg~original#</t>
  </si>
  <si>
    <t>https://youtu.be/xw0eTUWwt3c#</t>
  </si>
  <si>
    <t>http://i65.tinypic.com/2exa5wx.jpg#</t>
  </si>
  <si>
    <t>http://www.youtube.com/watch?v=HtGcU7kfSB8#</t>
  </si>
  <si>
    <t>http://i67.tinypic.com/jt99ie.jpg#</t>
  </si>
  <si>
    <t>http://i.imgur.com/YsD91lB.jpg#</t>
  </si>
  <si>
    <t>http://i.imgur.com/nKK5Jjo.jpg#</t>
  </si>
  <si>
    <t>http://i.imgur.com/Q7vBuHj.jpg#</t>
  </si>
  <si>
    <t>http://i.imgur.com/yaYcRqx.jpg#</t>
  </si>
  <si>
    <t>http://i.imgur.com/SjKtWqa.jpg#</t>
  </si>
  <si>
    <t>http://i1382.photobucket.com/albums/ah279/q5tyhj/IMG_0868_zpsjzvposth.jpg#</t>
  </si>
  <si>
    <t>http://i64.tinypic.com/2eyars4.jpg#</t>
  </si>
  <si>
    <t>http://i65.tinypic.com/ddlwd3.jpg#</t>
  </si>
  <si>
    <t>http://i872.photobucket.com/albums/ab282/AW_FC_1986/Weekly series 1 platinum/League of One Epic_zpsxvfy4c3p.jpg#</t>
  </si>
  <si>
    <t>http://i872.photobucket.com/albums/ab282/AW_FC_1986/Weekly series 1 platinum/Krysae_zpswrwddryx.jpg#</t>
  </si>
  <si>
    <t>https://youtu.be/S-hbGoPELpY#</t>
  </si>
  <si>
    <t>https://youtu.be/sLWviGhu3Dc#</t>
  </si>
  <si>
    <t>http://i.imgur.com/WR7KBMf.jpg#</t>
  </si>
  <si>
    <t>https://www.youtube.com/watch?v=y7L_a19jtyQ&amp;amp;t=28s#</t>
  </si>
  <si>
    <t>https://www.youtube.com/watch?v=L79VRoiFU3M</t>
  </si>
  <si>
    <t>http://youtu.be/y3dzkPINous#</t>
  </si>
  <si>
    <t>http://youtu.be/zrOrxQeApPQ#</t>
  </si>
  <si>
    <t>http://youtu.be/kVthNL5IUWw#</t>
  </si>
  <si>
    <t>http://youtu.be/xM890t6UqMQ#</t>
  </si>
  <si>
    <t>http://smg.photobucket.com/user/capn233/media/mass%20effect/tgisoloplatinumreapersgiant102912_zps7b5edd83.jpg.html</t>
  </si>
  <si>
    <t>http://youtu.be/HPmdndpGa7k#</t>
  </si>
  <si>
    <t>http://youtu.be/CM-0lOcDcuw#</t>
  </si>
  <si>
    <t>http://youtu.be/Ej8nazUjHE4#</t>
  </si>
  <si>
    <t>http://youtu.be/MKLU2zRKAh4#</t>
  </si>
  <si>
    <t>http://youtu.be/YZ2oprzwidk#</t>
  </si>
  <si>
    <t>http://youtu.be/zni6EFCbzR0#</t>
  </si>
  <si>
    <t>http://youtu.be/Q83qQvQ0rb8#</t>
  </si>
  <si>
    <t>http://www.youtube.com/watch?v=1XTyG7Wtlf4&amp;amp;feature=youtu.be#</t>
  </si>
  <si>
    <t>http://youtu.be/JwfDmkibzgw#</t>
  </si>
  <si>
    <t>http://youtu.be/izCotSav5CM#</t>
  </si>
  <si>
    <t>http://youtu.be/jyh6StT-8Zc#</t>
  </si>
  <si>
    <t>http://youtu.be/tHJ6jD2DUUo#</t>
  </si>
  <si>
    <t>http://i1345.photobucket.com/albums/p678/adnap34/image_zps873d31b8.jpg#</t>
  </si>
  <si>
    <t>http://youtu.be/NBqibGkIOgY#</t>
  </si>
  <si>
    <t>http://www.casimages.com/img.php?i=140605020301891261.jpg#</t>
  </si>
  <si>
    <t>https://www.youtube.com/watch?v=iGvkybxJwvo#</t>
  </si>
  <si>
    <t>http://i.imgur.com/TP2Gkwm.jpg#</t>
  </si>
  <si>
    <t>http://i1368.photobucket.com/albums/ag174/ctc1991/tgi_zps1f2d6678.jpg?t=1398311168#</t>
  </si>
  <si>
    <t>http://smg.photobucket.com/albums/v482/capn233/mass effect/TGIRioCollectorPlatSolo42714_zpsdf7e4930.jpg#</t>
  </si>
  <si>
    <t>http://imgur.com/oYFzu6r#</t>
  </si>
  <si>
    <t>http://i872.photobucket.com/albums/ab282/AW_FC_1986/N7 Platinum/N1IIICyonemustnotfall_zps0b0c4f09.jpg#</t>
  </si>
  <si>
    <t>http://imgur.com/I9Bu506#</t>
  </si>
  <si>
    <t>http://i872.photobucket.com/albums/ab282/AW_FC_1986/Blackwatch/GhostPlatinum_zpsc695bfb0.jpg#</t>
  </si>
  <si>
    <t>https://www.youtube.com/watch?v=xYxnGqDk0H0&amp;amp;index=2&amp;amp;list=PLYwtR0NPYKh3qHNEn6mQM4Y60c9dCviL4#</t>
  </si>
  <si>
    <t>https://www.youtube.com/watch?v=f9S3rwHna7Q&amp;amp;feature=youtu.be#</t>
  </si>
  <si>
    <t>http://www.youtube.com/watch?v=m5QZBrEJobg#</t>
  </si>
  <si>
    <t>https://www.youtube.com/watch?v=nJoqN_KkAKU#</t>
  </si>
  <si>
    <t>https://www.youtube.com/watch?v=bGc_1VeG_Og#</t>
  </si>
  <si>
    <t>http://youtu.be/mRbSNZKWjbM#</t>
  </si>
  <si>
    <t>http://tinypic.com/r/2dha9hx/8#</t>
  </si>
  <si>
    <t>http://smg.photobucket.com/albums/v482/capn233/mass effect/tgipprghosthazcoll82414_zpsfedadfc0.jpg#</t>
  </si>
  <si>
    <t>https://www.youtube.com/watch?v=Y8aKVodWUbo#</t>
  </si>
  <si>
    <t>http://tinypic.com/r/6qxj6t/8#</t>
  </si>
  <si>
    <t>http://tinypic.com/r/10hncwy/8#</t>
  </si>
  <si>
    <t>http://www.youtube.com/watch?v=nZbpjT2ZO80#</t>
  </si>
  <si>
    <t>http://youtu.be/fB6D8MNhHyU#</t>
  </si>
  <si>
    <t>http://i1279.photobucket.com/albums/y527/speirsbey/Platinum Solo/GhostHarrScorhet_zps393780f4.jpg#</t>
  </si>
  <si>
    <t>https://www.youtube.com/watch?v=rumrKsfZ7VU#</t>
  </si>
  <si>
    <t>http://i.imgbox.com/LldEccf2.jpg#</t>
  </si>
  <si>
    <t>http://tinypic.com/m/ie2pnd/3#</t>
  </si>
  <si>
    <t>http://i.imgur.com/hgydBMI.jpg#</t>
  </si>
  <si>
    <t>http://www.youtube.com/watch?v=yyBHz94-VDs#</t>
  </si>
  <si>
    <t>http://s358.photobucket.com/user/are_k/media/tgipprscorpion-dtt_zpsbg6at4zv.jpg.html?sort=3&amp;amp;o=3#</t>
  </si>
  <si>
    <t>http://i.imgur.com/ENSzXeu.png#</t>
  </si>
  <si>
    <t>https://onedrive.live.com/redir?resid=ee80f81b697a38da!2011&amp;amp;authkey=!ALjvos4f2beCc7g&amp;amp;v=3&amp;amp;ithint=photo%2Cjpg#</t>
  </si>
  <si>
    <t>http://i1383.photobucket.com/albums/ah297/Okami_Sanjuro/Challenge Platinum Solos/Tier 2 Ghost vs collectors GIGANT plat 02_zpszq4uf6xu.jpg#</t>
  </si>
  <si>
    <t>http://i1383.photobucket.com/albums/ah297/Okami_Sanjuro/Challenge Platinum Solos/Ghost vs collectors Reactor plat 02_zps1j5d0i5f.jpg#</t>
  </si>
  <si>
    <t>http://i872.photobucket.com/albums/ab282/AW_FC_1986/The 7 Tiers of Neufchatel/tier 2 insanity_zpsw3s9mrdf.jpg#</t>
  </si>
  <si>
    <t>http://i62.tinypic.com/2ic7crk.jpg#</t>
  </si>
  <si>
    <t>http://i62.tinypic.com/312i9mh.jpg#</t>
  </si>
  <si>
    <t>http://i57.tinypic.com/a5kk1.jpg#</t>
  </si>
  <si>
    <t>http://i57.tinypic.com/1e5dhu.jpg#</t>
  </si>
  <si>
    <t>http://i57.tinypic.com/20us51z.jpg#</t>
  </si>
  <si>
    <t>http://s738.photobucket.com/user/dzejkob01/media/MassEffect3 2015-09-21 19-49-52-12_zpsnfo0lwez.png.html#</t>
  </si>
  <si>
    <t>http://i62.tinypic.com/ak8tid.jpg#</t>
  </si>
  <si>
    <t>http://i61.tinypic.com/i1ehit.jpg#</t>
  </si>
  <si>
    <t>http://i61.tinypic.com/2hxce1j.jpg#</t>
  </si>
  <si>
    <t>http://i.imgur.com/9Xnt8Kv.jpg#</t>
  </si>
  <si>
    <t>http://i68.tinypic.com/wqo7pz.jpg#</t>
  </si>
  <si>
    <t>http://i64.tinypic.com/30ihun5.jpg#</t>
  </si>
  <si>
    <t>http://i66.tinypic.com/2z8rxac.jpg#</t>
  </si>
  <si>
    <t>http://i63.tinypic.com/jujx8p.jpg#</t>
  </si>
  <si>
    <t>http://www.casimages.com/i/15120512190635983.png.html#</t>
  </si>
  <si>
    <t>http://i.imgur.com/BojPhgY.jpg#</t>
  </si>
  <si>
    <t>http://i64.tinypic.com/2hga2xd.jpg#</t>
  </si>
  <si>
    <t>http://i67.tinypic.com/2zp2n83.jpg#</t>
  </si>
  <si>
    <t>http://i64.tinypic.com/34fgvwh.jpg#</t>
  </si>
  <si>
    <t>http://i.imgur.com/3FIZEge.png#</t>
  </si>
  <si>
    <t>https://www.youtube.com/watch?v=yePeNKEIwoo#</t>
  </si>
  <si>
    <t>http://i.imgur.com/NM1Kdba.png#</t>
  </si>
  <si>
    <t>http://i64.tinypic.com/14cuyxw.jpg#</t>
  </si>
  <si>
    <t>https://www.youtube.com/watch?v=dvjlCyeT88o#</t>
  </si>
  <si>
    <t>http://i66.tinypic.com/bjhiq1.jpg#</t>
  </si>
  <si>
    <t>http://i66.tinypic.com/21bwag.jpg#</t>
  </si>
  <si>
    <t>http://i68.tinypic.com/2v8hmz7.jpg#</t>
  </si>
  <si>
    <t>https://www.youtube.com/watch?v=2OqChWEWoQg#</t>
  </si>
  <si>
    <t>http://i63.tinypic.com/n3rbex.jpg#</t>
  </si>
  <si>
    <t>http://imgur.com/lShgt57#</t>
  </si>
  <si>
    <t>http://i.imgur.com/2h9h2pk.png#</t>
  </si>
  <si>
    <t>http://i66.tinypic.com/28gzexl.jpg#</t>
  </si>
  <si>
    <t>http://i65.tinypic.com/1zokdhl.jpg#</t>
  </si>
  <si>
    <t>https://www.youtube.com/watch?v=IZiGHSukf-k#</t>
  </si>
  <si>
    <t>http://i66.tinypic.com/30agd5j.jpg#</t>
  </si>
  <si>
    <t>http://i67.tinypic.com/1zx31fp.jpg#</t>
  </si>
  <si>
    <t>http://i65.tinypic.com/347bi4g.jpg#</t>
  </si>
  <si>
    <t>http://i64.tinypic.com/2zyk16p.jpg#</t>
  </si>
  <si>
    <t>http://i.imgur.com/WSZkMt4.png#</t>
  </si>
  <si>
    <t>http://i66.tinypic.com/206g57a.jpg#</t>
  </si>
  <si>
    <t>MMLosingYoutoYou</t>
  </si>
  <si>
    <t>http://www.hostpic.org/images/1404012058460111.jpg#</t>
  </si>
  <si>
    <t>http://i1383.photobucket.com/albums/ah297/Okami_Sanjuro/EDI Plat Solos/EDI vs collectors GHOST solo plat 02_zps3j6ccbkr.jpg#</t>
  </si>
  <si>
    <t>http://www.youtube.com/watch?v=tToAHdUWh6k</t>
  </si>
  <si>
    <t>Jaytine</t>
  </si>
  <si>
    <t>http://www.youtube.com/watch?v=rAkI9dByvJE#</t>
  </si>
  <si>
    <t>http://www.youtube.com/watch?v=s98PEcA0dJ4#</t>
  </si>
  <si>
    <t>http://youtu.be/T0YE1hd563U#</t>
  </si>
  <si>
    <t>http://i.imgur.com/bvE6xSe.jpg#</t>
  </si>
  <si>
    <t>https://www.youtube.com/watch?v=b6_jpTLc8CM</t>
  </si>
  <si>
    <t>http://www.youtube.com/watch?v=2_YGoPvpacs#</t>
  </si>
  <si>
    <t>https://imgur.com/DVya2Ig</t>
  </si>
  <si>
    <t>https://www.youtube.com/watch?v=-YmfpO5BB9E</t>
  </si>
  <si>
    <t>www.youtube.com/watch?v=QHG5ddYyWPA</t>
  </si>
  <si>
    <t>https://imgur.com/RJKOfb9</t>
  </si>
  <si>
    <t>https://imgur.com/1rjva0o</t>
  </si>
  <si>
    <t>https://imgur.com/S5TQFLm</t>
  </si>
  <si>
    <t>https://imgur.com/NDCx04D</t>
  </si>
  <si>
    <t>https://imgur.com/UDDAHNC</t>
  </si>
  <si>
    <t>https://imgur.com/APmPiHB</t>
  </si>
  <si>
    <t>https://imgur.com/a/2UDR5</t>
  </si>
  <si>
    <t>https://imgur.com/a/0vKJp</t>
  </si>
  <si>
    <t>https://imgur.com/a/RKk1t</t>
  </si>
  <si>
    <t>https://imgur.com/a/BdRde</t>
  </si>
  <si>
    <t>https://imgur.com/a/p8b9u</t>
  </si>
  <si>
    <t>https://imgur.com/a/rGm9r</t>
  </si>
  <si>
    <t>https://imgur.com/a/nuy09</t>
  </si>
  <si>
    <t>www.youtube.com/watch?v=WGTBYr5Kgao</t>
  </si>
  <si>
    <t>www.youtube.com/watch?v=De8C2tYrP30</t>
  </si>
  <si>
    <t>https://imgur.com/JB6i88H</t>
  </si>
  <si>
    <t>https://www.youtube.com/watch?v=Cpp-sb_JXaA</t>
  </si>
  <si>
    <t>https://imgur.com/a/RD5Kf</t>
  </si>
  <si>
    <t>https://imgur.com/7z7zxhx</t>
  </si>
  <si>
    <t>www.youtube.com/watch?v=CJ4PjDgpV1o</t>
  </si>
  <si>
    <t>https://imgur.com/GiEDXnN</t>
  </si>
  <si>
    <t>https://imgur.com/eiPZS0t</t>
  </si>
  <si>
    <t>https://imgur.com/zezkDSK</t>
  </si>
  <si>
    <t>https://imgur.com/7HMd3mj</t>
  </si>
  <si>
    <t>https://imgur.com/WG5aoq3</t>
  </si>
  <si>
    <t>https://imgur.com/5Or6ng8</t>
  </si>
  <si>
    <t>https://imgur.com/jejLwYu</t>
  </si>
  <si>
    <t>https://www.youtube.com/watch?v=UVtH7OuTbI4</t>
  </si>
  <si>
    <t>www.youtube.com/watch?v=0nAmolCmhoo</t>
  </si>
  <si>
    <t>https://imgur.com/YuwPgVp</t>
  </si>
  <si>
    <t>https://imgur.com/AuDLj0q</t>
  </si>
  <si>
    <t>www.youtube.com/watch?v=dmAlgBgvNqQ</t>
  </si>
  <si>
    <t>https://imgur.com/8YQAqot</t>
  </si>
  <si>
    <t>https://imgur.com/Gsf6O4J</t>
  </si>
  <si>
    <t>https://imgur.com/tg3eLBa</t>
  </si>
  <si>
    <t>www.youtube.com/watch?v=k6Gi9Cy-Z1A</t>
  </si>
  <si>
    <t>https://imgur.com/fiEfj4I</t>
  </si>
  <si>
    <t>https://imgur.com/rOtvAhf</t>
  </si>
  <si>
    <t>https://imgur.com/7QOEz26</t>
  </si>
  <si>
    <t>https://imgur.com/YdVv7YW</t>
  </si>
  <si>
    <t>https://imgur.com/Dpd1Y76</t>
  </si>
  <si>
    <t>https://imgur.com/cB2qWKC</t>
  </si>
  <si>
    <t>https://imgur.com/lL5TkXq</t>
  </si>
  <si>
    <t>https://imgur.com/MVIVwwA</t>
  </si>
  <si>
    <t>https://imgur.com/piSo7aJ</t>
  </si>
  <si>
    <t>Alcy</t>
  </si>
  <si>
    <t>https://imgur.com/KfjY7WN</t>
  </si>
  <si>
    <t>https://www.youtube.com/watch?v=gv_xoJ572QI</t>
  </si>
  <si>
    <t>www.youtube.com/watch?v=YVKuDy0jkpc</t>
  </si>
  <si>
    <t>www.youtube.com/watch?v=jLnrn4Y9GYk</t>
  </si>
  <si>
    <t>https://imgur.com/gGFyaFr</t>
  </si>
  <si>
    <t>https://imgur.com/zYHcgbm</t>
  </si>
  <si>
    <t>www.youtube.com/watch?v=XVm1RZt1J4o</t>
  </si>
  <si>
    <t>https://imgur.com/rIoPI7n</t>
  </si>
  <si>
    <t>https://www.youtube.com/watch?v=OhTlI2O3Ido</t>
  </si>
  <si>
    <t>https://imgur.com/stQwow0</t>
  </si>
  <si>
    <t>https://imgur.com/sbkHBfm</t>
  </si>
  <si>
    <t>https://www.youtube.com/watch?v=39RQNr9dsWA</t>
  </si>
  <si>
    <t>https://imgur.com/zufUxFk</t>
  </si>
  <si>
    <t>www.youtube.com/watch?v=_1dC6NithLE</t>
  </si>
  <si>
    <t>https://imgur.com/8OPfFRG</t>
  </si>
  <si>
    <t>https://imgur.com/08NSIOc</t>
  </si>
  <si>
    <t>https://imgur.com/N4ahQqP</t>
  </si>
  <si>
    <t>https://imgur.com/FINIgCR</t>
  </si>
  <si>
    <t>https://imgur.com/0vlgfjs</t>
  </si>
  <si>
    <t>https://imgur.com/CW234Ad</t>
  </si>
  <si>
    <t>https://www.youtube.com/watch?v=xoOUzix5Go4</t>
  </si>
  <si>
    <t>https://imgur.com/aHu7daS</t>
  </si>
  <si>
    <t>www.youtube.com/watch?v=lBKKPr7cgG0</t>
  </si>
  <si>
    <t>https://imgur.com/Rf0WIZ1</t>
  </si>
  <si>
    <t>https://imgur.com/zOCxIqC</t>
  </si>
  <si>
    <t>https://imgur.com/WtTamqM</t>
  </si>
  <si>
    <t>https://imgur.com/AGBRL2T</t>
  </si>
  <si>
    <t>https://imgur.com/ao7mJdr</t>
  </si>
  <si>
    <t>https://www.youtube.com/watch?v=-J6DBFW1T5c</t>
  </si>
  <si>
    <t>https://www.youtube.com/watch?v=m6BsaVimgNI</t>
  </si>
  <si>
    <t>https://www.youtube.com/watch?v=Xpb2JV5qpgg</t>
  </si>
  <si>
    <t>https://imgur.com/qzCX4XL</t>
  </si>
  <si>
    <t>https://www.youtube.com/watch?v=b7BuqKucVKg</t>
  </si>
  <si>
    <t>https://imgur.com/a/eFKdJ</t>
  </si>
  <si>
    <t>https://www.youtube.com/watch?v=iPVVGy109Uw</t>
  </si>
  <si>
    <t>https://imgur.com/p1PDYSH</t>
  </si>
  <si>
    <t>https://imgur.com/H2IKUrx</t>
  </si>
  <si>
    <t>https://imgur.com/C27tId4</t>
  </si>
  <si>
    <t>https://www.youtube.com/watch?v=VmPk7UBUxnk</t>
  </si>
  <si>
    <t>https://www.youtube.com/watch?v=gdVJljU5z_w</t>
  </si>
  <si>
    <t>https://www.youtube.com/watch?v=LB6YLzvUvXw</t>
  </si>
  <si>
    <t>https://www.youtube.com/watch?v=NnZBEydyqC4</t>
  </si>
  <si>
    <t>https://imgur.com/Ons56hf</t>
  </si>
  <si>
    <t>https://imgur.com/yonVdwu</t>
  </si>
  <si>
    <t>https://imgur.com/EYXfk6S</t>
  </si>
  <si>
    <t>https://imgur.com/8qUxzXP</t>
  </si>
  <si>
    <t>http://tinypic.com/r/20ru2vk/9</t>
  </si>
  <si>
    <t>http://tinypic.com/r/8zelvb/9</t>
  </si>
  <si>
    <t>https://www.youtube.com/watch?v=Wn53l5b-w_s</t>
  </si>
  <si>
    <t>http://tinypic.com/r/2hogx00/9</t>
  </si>
  <si>
    <t>https://www.youtube.com/watch?v=SCofHTQ1VXM</t>
  </si>
  <si>
    <t>http://tinypic.com/r/2mebotc/9</t>
  </si>
  <si>
    <t>https://www.youtube.com/watch?v=WW1Gh6xSK4g</t>
  </si>
  <si>
    <t>https://www.youtube.com/watch?v=v_c5CuAsQKo</t>
  </si>
  <si>
    <t>https://www.youtube.com/watch?v=G3y8sjpdGgo</t>
  </si>
  <si>
    <t>https://www.youtube.com/watch?v=xUvIjSW5lIk</t>
  </si>
  <si>
    <t>https://www.youtube.com/watch?v=-axDIobfzOU</t>
  </si>
  <si>
    <t>https://www.youtube.com/watch?v=LnOaygSrhrI</t>
  </si>
  <si>
    <t>https://www.youtube.com/watch?v=k694Gx5lZXw</t>
  </si>
  <si>
    <t>https://www.youtube.com/watch?v=D1ZZ9BMXhZ0</t>
  </si>
  <si>
    <t>https://www.youtube.com/watch?v=G1L70W1XIJc</t>
  </si>
  <si>
    <t>https://imgur.com/OAYuaWh</t>
  </si>
  <si>
    <t>https://imgur.com/04g1cww</t>
  </si>
  <si>
    <t>https://imgur.com/ysjmGeI</t>
  </si>
  <si>
    <t>https://imgur.com/bP3O6Qf</t>
  </si>
  <si>
    <t>https://imgur.com/98MvmVv</t>
  </si>
  <si>
    <t>https://imgur.com/6Z2r3kA</t>
  </si>
  <si>
    <t>https://imgur.com/1GkZGSo</t>
  </si>
  <si>
    <t>https://imgur.com/hFNg8B1</t>
  </si>
  <si>
    <t>https://imgur.com/GHa7A89</t>
  </si>
  <si>
    <t>https://www.youtube.com/watch?v=D79UEKiRHxI</t>
  </si>
  <si>
    <t>https://imgur.com/wk0QQO2</t>
  </si>
  <si>
    <t>https://imgur.com/vI4rCsZ</t>
  </si>
  <si>
    <t>https://www.youtube.com/watch?v=Dc4FbAfafEg</t>
  </si>
  <si>
    <t>https://imgur.com/ZRYdkgV</t>
  </si>
  <si>
    <t>https://www.youtube.com/watch?v=Xp7_11wCcB4</t>
  </si>
  <si>
    <t>https://imgur.com/GYWP7k7</t>
  </si>
  <si>
    <t>https://imgur.com/Skhi3M8</t>
  </si>
  <si>
    <t>https://imgur.com/BTyFb93</t>
  </si>
  <si>
    <t>https://www.youtube.com/watch?v=3zO5Za81dRw</t>
  </si>
  <si>
    <t>https://imgur.com/HjvjhWM</t>
  </si>
  <si>
    <t>https://imgur.com/oATWlzU</t>
  </si>
  <si>
    <t>https://www.youtube.com/watch?v=v0dRj8NocLc</t>
  </si>
  <si>
    <t>https://www.youtube.com/watch?v=2WMI2h4LAxY</t>
  </si>
  <si>
    <t>https://imgur.com/jq3bA3Q</t>
  </si>
  <si>
    <t>https://www.youtube.com/watch?v=qzaxsA8hBMo</t>
  </si>
  <si>
    <t>https://imgur.com/Rnjlh1w</t>
  </si>
  <si>
    <t>https://imgur.com/4tqPSTx</t>
  </si>
  <si>
    <t>https://www.youtube.com/watch?v=s8ueMq4eDMU</t>
  </si>
  <si>
    <t>https://imgur.com/jbWreo7</t>
  </si>
  <si>
    <t>https://www.youtube.com/watch?v=YSJlsYxppUo</t>
  </si>
  <si>
    <t>https://www.youtube.com/watch?v=r45jfYmGxoY</t>
  </si>
  <si>
    <t>https://imgur.com/a/XN3ER</t>
  </si>
  <si>
    <t>https://imgur.com/cUxuSoX</t>
  </si>
  <si>
    <t>https://imgur.com/bAzAGTb</t>
  </si>
  <si>
    <t>https://www.youtube.com/watch?v=R1zXkHPF3_A</t>
  </si>
  <si>
    <t>https://imgur.com/naviGgA</t>
  </si>
  <si>
    <t>https://imgur.com/X7mMcsn</t>
  </si>
  <si>
    <t>https://www.youtube.com/watch?v=qtJMduDDBX4</t>
  </si>
  <si>
    <t>https://www.youtube.com/watch?v=NlsM8bukOSw</t>
  </si>
  <si>
    <t>Archives</t>
  </si>
  <si>
    <t>Redemption</t>
  </si>
  <si>
    <t>Invasion</t>
  </si>
  <si>
    <t>Sanctuary</t>
  </si>
  <si>
    <t>Keelah</t>
  </si>
  <si>
    <t>Shipwreck</t>
  </si>
  <si>
    <t>Atrium</t>
  </si>
  <si>
    <t>Fatal Error</t>
  </si>
  <si>
    <t>Prime Evil</t>
  </si>
  <si>
    <t>https://imgur.com/a/s6EN0</t>
  </si>
  <si>
    <t>https://imgur.com/a/1PyJY</t>
  </si>
  <si>
    <t>https://imgur.com/a/zRA7q</t>
  </si>
  <si>
    <t>https://imgur.com/a/UIsl5</t>
  </si>
  <si>
    <t>https://imgur.com/a/X3dyy</t>
  </si>
  <si>
    <t>https://imgur.com/a/cRwOh</t>
  </si>
  <si>
    <t>https://imgur.com/a/WDsun</t>
  </si>
  <si>
    <t>https://imgur.com/a/3jJqv</t>
  </si>
  <si>
    <t>https://imgur.com/IIfEoJL</t>
  </si>
  <si>
    <t>https://www.youtube.com/watch?v=kF1KVPIVUbU</t>
  </si>
  <si>
    <t>https://www.youtube.com/watch?v=QkNaqttWylk</t>
  </si>
  <si>
    <t>https://www.youtube.com/watch?v=TW2TiNPjokI</t>
  </si>
  <si>
    <t>https://www.youtube.com/watch?v=Du4XeJP4B8Y</t>
  </si>
  <si>
    <t>https://www.youtube.com/watch?v=WwSlP5bsz3M</t>
  </si>
  <si>
    <t>https://imgur.com/0FGdcww</t>
  </si>
  <si>
    <t>https://imgur.com/PdBYFYG</t>
  </si>
  <si>
    <t>Pfefferi</t>
  </si>
  <si>
    <t>https://youtu.be/0aqvHT9zTH8</t>
  </si>
  <si>
    <t>https://youtu.be/Bez4QElrK8I</t>
  </si>
  <si>
    <t>https://youtu.be/aXo7C3dJGwg</t>
  </si>
  <si>
    <t>https://imgur.com/327whqy</t>
  </si>
  <si>
    <t>https://imgur.com/hSohfDB</t>
  </si>
  <si>
    <t>https://imgur.com/mwXUxbe</t>
  </si>
  <si>
    <t>https://youtu.be/3wH_VsWazAc</t>
  </si>
  <si>
    <t>https://youtu.be/AEvxbrKygdM</t>
  </si>
  <si>
    <t>https://youtu.be/PoGgoNR7TfU</t>
  </si>
  <si>
    <t>https://youtu.be/8_yCvFeycNk</t>
  </si>
  <si>
    <t>https://youtu.be/AJD2bRD5J_k</t>
  </si>
  <si>
    <t>https://youtu.be/xIhp_6MOCbw</t>
  </si>
  <si>
    <t>https://imgur.com/eZluAZK</t>
  </si>
  <si>
    <t>https://youtu.be/TdkMkAKsNbY</t>
  </si>
  <si>
    <t>https://youtu.be/1wDMmavlsLs?list=PLxWVhvRa_ZkfqOqJlvQcDL_y02fWZEbot</t>
  </si>
  <si>
    <t>https://imgur.com/OMNjsdt</t>
  </si>
  <si>
    <t>https://imgur.com/llCWeLN</t>
  </si>
  <si>
    <t>https://youtu.be/QCugs2R00lg</t>
  </si>
  <si>
    <t>https://youtu.be/6Uxdsad9Odo</t>
  </si>
  <si>
    <t>https://youtu.be/8prDPUzbrOQ</t>
  </si>
  <si>
    <t>https://imgur.com/gghZMhv</t>
  </si>
  <si>
    <t>https://imgur.com/15Jmvah</t>
  </si>
  <si>
    <t>http://i1175.photobucket.com/albums/r623/GI3007/20180426_Platinum_Reaper_Giant_Juggernaut_zpscnyrqbt3.jpg</t>
  </si>
  <si>
    <t>https://youtu.be/ioDjoLjU5EY</t>
  </si>
  <si>
    <t>https://imgur.com/PvW6qvm</t>
  </si>
  <si>
    <t>https://imgur.com/7o9xtW1</t>
  </si>
  <si>
    <t>https://imgur.com/H5xQGZ8</t>
  </si>
  <si>
    <t>https://imgur.com/ZbP68o8</t>
  </si>
  <si>
    <t>https://imgur.com/4ZUg88L</t>
  </si>
  <si>
    <t>https://youtu.be/WZGtRirhURo</t>
  </si>
  <si>
    <t>https://youtu.be/W_tI1fPQAos</t>
  </si>
  <si>
    <t>https://imgur.com/0uY8ZR6</t>
  </si>
  <si>
    <t>https://youtu.be/1k8CUpUawTs</t>
  </si>
  <si>
    <t>https://imgur.com/OwN0snK</t>
  </si>
  <si>
    <t>https://imgur.com/NyjjaEF</t>
  </si>
  <si>
    <t>https://imgur.com/PEb6EYQ</t>
  </si>
  <si>
    <t>https://i.imgur.com/9B1Yg8B.png</t>
  </si>
  <si>
    <t>https://i.imgur.com/Gf1DvqS.png</t>
  </si>
  <si>
    <t>https://youtu.be/BCNRWGndX64</t>
  </si>
  <si>
    <t>https://imgur.com/R93tDto</t>
  </si>
  <si>
    <t>https://imgur.com/P2kaS9o</t>
  </si>
  <si>
    <t>https://imgur.com/B5lGJf4</t>
  </si>
  <si>
    <t>https://imgur.com/PZuoa7W</t>
  </si>
  <si>
    <t>https://imgur.com/1bZn6cm</t>
  </si>
  <si>
    <t>https://imgur.com/3Fin5Xr</t>
  </si>
  <si>
    <t>https://youtu.be/fUbVI-TVxd8</t>
  </si>
  <si>
    <t>https://imgur.com/Bo3Y5QM</t>
  </si>
  <si>
    <t>https://imgur.com/BKAp8Vr</t>
  </si>
  <si>
    <t>https://imgur.com/x6xAXVC</t>
  </si>
  <si>
    <t>https://imgur.com/8ilCalf</t>
  </si>
  <si>
    <t>https://imgur.com/UDeRvnq</t>
  </si>
  <si>
    <t>https://imgur.com/n5NynI0</t>
  </si>
  <si>
    <t>https://imgur.com/NP8lALU</t>
  </si>
  <si>
    <t>https://imgur.com/vucA2gX</t>
  </si>
  <si>
    <t>https://youtu.be/iteCiFeU8-g</t>
  </si>
  <si>
    <t>https://imgur.com/L9cHrCa</t>
  </si>
  <si>
    <t>https://imgur.com/loEKvxz</t>
  </si>
  <si>
    <t>https://imgur.com/NEAY4tR</t>
  </si>
  <si>
    <t>https://imgur.com/NmHvoK7</t>
  </si>
  <si>
    <t>https://youtu.be/7FUgkHGFyR4</t>
  </si>
  <si>
    <t>https://imgur.com/YcbNOCI</t>
  </si>
  <si>
    <t>https://imgur.com/PEc3PT2</t>
  </si>
  <si>
    <t>https://youtu.be/fP-8d-joZRQ</t>
  </si>
  <si>
    <t>https://imgur.com/n8KEukA</t>
  </si>
  <si>
    <t>https://imgur.com/gpM511X</t>
  </si>
  <si>
    <t>https://imgur.com/SdEoasr</t>
  </si>
  <si>
    <t>https://imgur.com/nsGHGvo</t>
  </si>
  <si>
    <t>https://imgur.com/etzaj9u</t>
  </si>
  <si>
    <t>https://imgur.com/X0CIVwz</t>
  </si>
  <si>
    <t>https://imgur.com/dhyYpGn</t>
  </si>
  <si>
    <t>https://youtu.be/83ubyWlEQeA?list=PLxWVhvRa_ZkfqOqJlvQcDL_y02fWZEbot</t>
  </si>
  <si>
    <t>https://youtu.be/MCKPREzNdYg</t>
  </si>
  <si>
    <t>https://youtu.be/5dFbr0M6hTM</t>
  </si>
  <si>
    <t>https://youtu.be/VYE2HAK5YCY</t>
  </si>
  <si>
    <t>https://imgur.com/C9dpals</t>
  </si>
  <si>
    <t>https://youtu.be/5FNPKKERaJw</t>
  </si>
  <si>
    <t>https://youtu.be/TZiz_ucqCBc</t>
  </si>
  <si>
    <t>https://youtu.be/TMSYIO8fvJo</t>
  </si>
  <si>
    <t>https://youtu.be/nDx5WceeACc</t>
  </si>
  <si>
    <t>https://youtu.be/Zmkj4xMOa-U</t>
  </si>
  <si>
    <t>https://youtu.be/jpsOWRI2NNc</t>
  </si>
  <si>
    <t>https://youtu.be/ETaox3SPS0s</t>
  </si>
  <si>
    <t>https://youtu.be/ZnkVOEBZ7Gw</t>
  </si>
  <si>
    <t>https://youtu.be/Znq7TbRBvMI</t>
  </si>
  <si>
    <t>https://youtu.be/NPSkIlskx9M</t>
  </si>
  <si>
    <t>https://youtu.be/CGHRkGmG28c</t>
  </si>
  <si>
    <t>https://youtu.be/2iEJGqwm8Ec</t>
  </si>
  <si>
    <t>https://youtu.be/z16a-Fpj9_M</t>
  </si>
  <si>
    <t>https://youtu.be/8Xs7jGCEj9o</t>
  </si>
  <si>
    <t>https://youtu.be/J0Wsiz3gmSI</t>
  </si>
  <si>
    <t>https://youtu.be/wgHE9Hr2avI</t>
  </si>
  <si>
    <t>https://youtu.be/5d1vIpvvCcE</t>
  </si>
  <si>
    <t>https://imgur.com/kzmfmeJ</t>
  </si>
  <si>
    <t>https://imgur.com/TFV5mmU</t>
  </si>
  <si>
    <t>GruntKitterhand</t>
  </si>
  <si>
    <t>SenorZanahoria</t>
  </si>
  <si>
    <t>Prime-Unit-ID546</t>
  </si>
  <si>
    <t>https://imgur.com/HZN7AAq</t>
  </si>
  <si>
    <t>https://youtu.be/8v5tV1p13P4</t>
  </si>
  <si>
    <t>https://imgur.com/0z6nnSn</t>
  </si>
  <si>
    <t>https://youtu.be/pbpZmpiGRsA</t>
  </si>
  <si>
    <t>https://youtu.be/220VXQRFfuM</t>
  </si>
  <si>
    <t>https://imgur.com/K3iyPb2</t>
  </si>
  <si>
    <t>https://youtu.be/uM0M-J4Z-jo</t>
  </si>
  <si>
    <t>https://i.imgur.com/mOvgFRl.jpg</t>
  </si>
  <si>
    <t>https://youtu.be/bG8bYY2Fusw</t>
  </si>
  <si>
    <t>https://youtu.be/8WQqpr89lwI</t>
  </si>
  <si>
    <t>https://youtu.be/HDpJ2CaEm9w</t>
  </si>
  <si>
    <t>https://youtu.be/xTCZYF9M1po</t>
  </si>
  <si>
    <t>https://youtu.be/KX2nc8eoGKk</t>
  </si>
  <si>
    <t>https://youtu.be/74EtdEydMBM</t>
  </si>
  <si>
    <t>https://youtu.be/k4JcTcmQWoM</t>
  </si>
  <si>
    <t>https://youtu.be/PG62UI4BjUE</t>
  </si>
  <si>
    <t>https://youtu.be/QslZ1QgfHyU</t>
  </si>
  <si>
    <t>https://youtu.be/jNZnS6r88sQ</t>
  </si>
  <si>
    <t>https://youtu.be/t-aiiZcHlio</t>
  </si>
  <si>
    <t>https://youtu.be/sLa2pck6Ecc</t>
  </si>
  <si>
    <t>https://youtu.be/cT4gkEj7xZA</t>
  </si>
  <si>
    <t>https://youtu.be/66ctmpxFnU0</t>
  </si>
  <si>
    <t>https://youtu.be/0kwDXo47gUg</t>
  </si>
  <si>
    <t>https://youtu.be/1oGQcfYP-CE</t>
  </si>
  <si>
    <t>https://youtu.be/rlRfuU94DOk</t>
  </si>
  <si>
    <t>https://youtu.be/gHup4YhpFG8</t>
  </si>
  <si>
    <t>https://youtu.be/PUqSLXeYQCg</t>
  </si>
  <si>
    <t>https://imgur.com/NW79LBb</t>
  </si>
  <si>
    <t>https://imgur.com/dxyCyLZ</t>
  </si>
  <si>
    <t>https://i.imgur.com/17aBRvD.png</t>
  </si>
  <si>
    <t>https://imgur.com/mzBQYYd</t>
  </si>
  <si>
    <t>https://youtu.be/sPi5Kd-J4Qw</t>
  </si>
  <si>
    <t>https://youtu.be/VglU8D4OFJI</t>
  </si>
  <si>
    <t>https://youtu.be/J5Y28aPMV2E</t>
  </si>
  <si>
    <t>https://imgur.com/onzzvGn</t>
  </si>
  <si>
    <t>https://youtu.be/M5m8Eun_Eg4</t>
  </si>
  <si>
    <t>https://youtu.be/NeXCJ10J4x8</t>
  </si>
  <si>
    <t>https://imgur.com/a/sQIT1Na</t>
  </si>
  <si>
    <t>https://imgur.com/a/cKBOYuj</t>
  </si>
  <si>
    <t>https://imgur.com/a/pOWqUVZ</t>
  </si>
  <si>
    <t>https://imgur.com/a/XPs8SLn</t>
  </si>
  <si>
    <t>https://youtu.be/HPIVipJJdOc</t>
  </si>
  <si>
    <t>https://youtu.be/wqpckQORhFo</t>
  </si>
  <si>
    <t>https://youtu.be/IYtFOyTmXtk</t>
  </si>
  <si>
    <t>https://youtu.be/7hqcC8vNnic</t>
  </si>
  <si>
    <t>https://youtu.be/6QnYmxbLiLk</t>
  </si>
  <si>
    <t>https://youtu.be/9KYeQYA-ow4</t>
  </si>
  <si>
    <t>https://youtu.be/kQezKqk4IKo</t>
  </si>
  <si>
    <t>https://youtu.be/ZE21q0Vc8XE</t>
  </si>
  <si>
    <t>https://youtu.be/HrLWwx-beyA</t>
  </si>
  <si>
    <t>https://youtu.be/S6QiYzH7Ick</t>
  </si>
  <si>
    <t>https://youtu.be/xcr13hwmAF4</t>
  </si>
  <si>
    <t>https://youtu.be/AODhl4L_iSM</t>
  </si>
  <si>
    <t>https://youtu.be/cGbD8xvvAzo</t>
  </si>
  <si>
    <t>https://youtu.be/-wvgQNruyW0</t>
  </si>
  <si>
    <t>https://youtu.be/EBj0H9ntobM</t>
  </si>
  <si>
    <t>https://imgur.com/iNYsnKq</t>
  </si>
  <si>
    <t>https://youtu.be/Wagx1lWR3Bk</t>
  </si>
  <si>
    <t>https://youtu.be/WKE5oTLTwYs</t>
  </si>
  <si>
    <t>https://imgur.com/JMsNMA2</t>
  </si>
  <si>
    <t>https://youtu.be/mDN82CE5qqM</t>
  </si>
  <si>
    <t>https://youtu.be/DfAbJXw-nrE</t>
  </si>
  <si>
    <t>https://imgur.com/zqNsCrp</t>
  </si>
  <si>
    <t>https://youtu.be/grNxW9xpYuY</t>
  </si>
  <si>
    <t>https://youtu.be/qqVxWTqQHnY</t>
  </si>
  <si>
    <t>https://imgur.com/ffZRndf</t>
  </si>
  <si>
    <t>https://imgur.com/ApoRi9j</t>
  </si>
  <si>
    <t>Level 1 No Rockets</t>
  </si>
  <si>
    <t>https://youtu.be/6sErB_CBS6Y</t>
  </si>
  <si>
    <t>https://youtu.be/-6IaGCBYce0</t>
  </si>
  <si>
    <t>https://imgur.com/a/Kxe18jj</t>
  </si>
  <si>
    <t>https://imgur.com/UVu898S</t>
  </si>
  <si>
    <t>https://i.imgur.com/eyLdNRH.jpg</t>
  </si>
  <si>
    <t>https://imgur.com/Z9jYIfB</t>
  </si>
  <si>
    <t>https://youtu.be/5RsNkjb4CyI</t>
  </si>
  <si>
    <t>https://imgur.com/8HcxHMW</t>
  </si>
  <si>
    <t>https://youtu.be/7puzQ6pyOsw</t>
  </si>
  <si>
    <t>https://youtu.be/wBW2YE1e1IM</t>
  </si>
  <si>
    <t>https://imgur.com/8nCuIi8</t>
  </si>
  <si>
    <t>https://youtu.be/OqZSI9umjvU</t>
  </si>
  <si>
    <t>Modded No Rockets</t>
  </si>
  <si>
    <t>https://youtu.be/4zphmxapxZU</t>
  </si>
  <si>
    <t>https://youtu.be/Whn7F8alB5Y</t>
  </si>
  <si>
    <t>https://youtu.be/NvTVckQD5q4</t>
  </si>
  <si>
    <t>https://imgur.com/ZmuEkDS</t>
  </si>
  <si>
    <t>https://imgur.com/utLE5zm</t>
  </si>
  <si>
    <t>Modded Flawless</t>
  </si>
  <si>
    <t>https://youtu.be/vSmmIflCMK0</t>
  </si>
  <si>
    <t>No Rockets 10 WS</t>
  </si>
  <si>
    <t>Level 1 10 WS</t>
  </si>
  <si>
    <t>aznitrous</t>
  </si>
  <si>
    <t>Boatinhovic111</t>
  </si>
  <si>
    <t>https://youtu.be/Z1j8tesiU2c?list=PLxWVhvRa_ZkfqOqJlvQcDL_y02fWZEbot</t>
  </si>
  <si>
    <t>https://youtu.be/4lNJLAfxokA?list=PLxWVhvRa_ZkfqOqJlvQcDL_y02fWZEbot</t>
  </si>
  <si>
    <t>https://image.ibb.co/nBAarU/Mass_Effect3_2018_08_08_23_54_54_78.png</t>
  </si>
  <si>
    <t>https://imgur.com/r6Kqhd9</t>
  </si>
  <si>
    <t>https://youtu.be/31xgIxZwF4I</t>
  </si>
  <si>
    <t>https://youtu.be/eZh2zxSxE3U</t>
  </si>
  <si>
    <t>https://youtu.be/QY2ffmq3xnI</t>
  </si>
  <si>
    <t>https://youtu.be/EjyvZt01c0w</t>
  </si>
  <si>
    <t>https://youtu.be/unJi9C4uEUQ</t>
  </si>
  <si>
    <t>https://youtu.be/V34dg74s56Q</t>
  </si>
  <si>
    <t>https://youtu.be/2DJAfGlRpQE</t>
  </si>
  <si>
    <t>https://youtu.be/Sdj14xwW3qA</t>
  </si>
  <si>
    <t>https://youtu.be/4JJt6K_ATas</t>
  </si>
  <si>
    <t>https://youtu.be/svuL_cgIv_0</t>
  </si>
  <si>
    <t>https://youtu.be/W5M9YPRl93A</t>
  </si>
  <si>
    <t>https://youtu.be/FCAeik2qb7Y</t>
  </si>
  <si>
    <t>https://youtu.be/tiZS7OvN6-E</t>
  </si>
  <si>
    <t>https://youtu.be/dUPoCnNgvho</t>
  </si>
  <si>
    <t>https://youtu.be/8cU5EbPLBKQ</t>
  </si>
  <si>
    <t>https://youtu.be/DziWtuFLtBg</t>
  </si>
  <si>
    <t>https://youtu.be/LvqIwBblTmI</t>
  </si>
  <si>
    <t>https://youtu.be/e7yZg8SnxMQ</t>
  </si>
  <si>
    <t>https://youtu.be/VBtUsmewvxc</t>
  </si>
  <si>
    <t>https://youtu.be/K5AGR8fCV2E</t>
  </si>
  <si>
    <t>https://youtu.be/avrChK0VeLA</t>
  </si>
  <si>
    <t>https://imgur.com/kLj30mk</t>
  </si>
  <si>
    <t>https://imgur.com/TUFA3LQ</t>
  </si>
  <si>
    <t>https://imgur.com/fA4udmi</t>
  </si>
  <si>
    <t>https://youtu.be/d2ysk6G7m-I</t>
  </si>
  <si>
    <t>https://youtu.be/FvGqLe0yl64</t>
  </si>
  <si>
    <t>https://youtu.be/3uDw3qEeCiY</t>
  </si>
  <si>
    <t>https://youtu.be/LEBRgYIlFMk</t>
  </si>
  <si>
    <t>https://youtu.be/njSx9oRVk6M</t>
  </si>
  <si>
    <t>https://youtu.be/1UJjmthfeiU</t>
  </si>
  <si>
    <t>https://youtu.be/htVdhdt33Dk</t>
  </si>
  <si>
    <t>https://youtu.be/x-3ppxKUJZQ</t>
  </si>
  <si>
    <t>https://youtu.be/y28ZUNQSQ7U</t>
  </si>
  <si>
    <t>https://youtu.be/klmUqx46rBo</t>
  </si>
  <si>
    <t>https://youtu.be/yxSNo2qkNGM</t>
  </si>
  <si>
    <t>https://youtu.be/wiWARK0087I</t>
  </si>
  <si>
    <t>https://s26.postimg.cc/b0nxao3pl/Mass_Effect_3_17_08_2018_23_28_36.png</t>
  </si>
  <si>
    <t>https://s26.postimg.cc/5qiyjneeh/Mass_Effect_3_28_06_2018_07_48_39.png</t>
  </si>
  <si>
    <t>https://i.imgur.com/98Va8hF.jpg</t>
  </si>
  <si>
    <t>https://youtu.be/rCOjKUSh0CY</t>
  </si>
  <si>
    <t>https://youtu.be/W777oHKE-Lk</t>
  </si>
  <si>
    <t>https://youtu.be/9nFCpG4rZ3M</t>
  </si>
  <si>
    <t>https://youtu.be/49URQkJKHos</t>
  </si>
  <si>
    <t>https://youtu.be/dhR5mMIbNtg</t>
  </si>
  <si>
    <t>https://youtu.be/-Vh9I2mpWqQ</t>
  </si>
  <si>
    <t>https://youtu.be/RWhMCtfGwrg</t>
  </si>
  <si>
    <t>https://youtu.be/hnq_CCvuAD0</t>
  </si>
  <si>
    <t>https://youtu.be/_THhPMsMw54</t>
  </si>
  <si>
    <t>https://www.youtube.com/watch?v=AKsUHbj5Rak&amp;list=PLxWVhvRa_ZkfqOqJlvQcDL_y02fWZEbot</t>
  </si>
  <si>
    <t>https://s26.postimg.cc/703wvzozb/Mass_Effect_3_19_08_2018_18_26_04.png?dl=1</t>
  </si>
  <si>
    <t>https://s26.postimg.cc/j6l50iy61/Mass_Effect_3_20_08_2018_15_39_48.png</t>
  </si>
  <si>
    <t>https://imgur.com/nOxLC5h</t>
  </si>
  <si>
    <t>https://youtu.be/Cp2gzE2Z_Z8</t>
  </si>
  <si>
    <t>https://i.imgur.com/H0mzB4A.jpg</t>
  </si>
  <si>
    <t>https://i.imgur.com/AQPmZyL.jpg</t>
  </si>
  <si>
    <t>https://i.imgur.com/rQecTMI.jpg</t>
  </si>
  <si>
    <t>https://youtu.be/sBJEngbfzIk</t>
  </si>
  <si>
    <t>https://i.imgur.com/lvtPtzF.jpg</t>
  </si>
  <si>
    <t>https://i.imgur.com/MMEDN6Z.jpg</t>
  </si>
  <si>
    <t>https://youtu.be/A5oK-oIF7pE</t>
  </si>
  <si>
    <t>https://youtu.be/pUTvC0TroBY</t>
  </si>
  <si>
    <t>https://youtu.be/Wm4XWvbySAw</t>
  </si>
  <si>
    <t>https://i.imgur.com/sPLHWkt.jpg</t>
  </si>
  <si>
    <t>https://i.imgur.com/SELA3yU.png</t>
  </si>
  <si>
    <t>https://i.imgur.com/AycB7Ym.png</t>
  </si>
  <si>
    <t>https://youtu.be/sqKzJF5KG1k</t>
  </si>
  <si>
    <t>https://youtu.be/8kjx8jqwSOE</t>
  </si>
  <si>
    <t>https://i.imgur.com/9l5V8jv.jpg</t>
  </si>
  <si>
    <t>https://i.imgur.com/jufI7yn.jpg</t>
  </si>
  <si>
    <t>https://i.imgur.com/fKCVfVt.png</t>
  </si>
  <si>
    <t>Qui-Gon Glenn</t>
  </si>
  <si>
    <t>burningcherry97</t>
  </si>
  <si>
    <t>Almurat89</t>
  </si>
  <si>
    <t>https://youtu.be/M6PUaxPLWIc</t>
  </si>
  <si>
    <t>https://youtu.be/QNU18-HtRaU</t>
  </si>
  <si>
    <t>https://imgur.com/LDoiuSJ</t>
  </si>
  <si>
    <t>https://youtu.be/5hcnrmnzb5g</t>
  </si>
  <si>
    <t>https://youtu.be/b0oUlG2pdLY</t>
  </si>
  <si>
    <t>https://imgur.com/oiXA2CJ</t>
  </si>
  <si>
    <t>https://youtu.be/2uUQe8j-f6o</t>
  </si>
  <si>
    <t>https://youtu.be/54YH-o7QRcc</t>
  </si>
  <si>
    <t>https://youtu.be/wFlIFqgEYYo</t>
  </si>
  <si>
    <t>https://youtu.be/k8g_qE07w_c</t>
  </si>
  <si>
    <t>https://youtu.be/rNgsJTECGsg?list=PLxWVhvRa_ZkfqOqJlvQcDL_y02fWZEbot</t>
  </si>
  <si>
    <t>https://imgur.com/pdtgjNE</t>
  </si>
  <si>
    <t>https://youtu.be/brKJ2n8tEs4</t>
  </si>
  <si>
    <t>https://imgur.com/mtFy38l</t>
  </si>
  <si>
    <t>https://youtu.be/wd2gfkFhoyk</t>
  </si>
  <si>
    <t>https://youtu.be/ZC5GEzcXJcI</t>
  </si>
  <si>
    <t>https://imgur.com/sQLyCPG</t>
  </si>
  <si>
    <t>https://imgur.com/ATqnuyX</t>
  </si>
  <si>
    <t>https://imgur.com/pL9Bndu</t>
  </si>
  <si>
    <t>https://imgur.com/neM8K4U</t>
  </si>
  <si>
    <t>https://youtu.be/XrRQ1rOkSMU</t>
  </si>
  <si>
    <t>https://imgur.com/QbzKC0J</t>
  </si>
  <si>
    <t>https://youtu.be/gytfAOKCsIc</t>
  </si>
  <si>
    <t>https://youtu.be/WqTC136MagI</t>
  </si>
  <si>
    <t>https://imgur.com/VI1C8Jk</t>
  </si>
  <si>
    <t>https://imgur.com/1B7NSPy</t>
  </si>
  <si>
    <t>https://imgur.com/QleydIW</t>
  </si>
  <si>
    <t>https://imgur.com/dbsRtOD</t>
  </si>
  <si>
    <t>https://imgur.com/pPUeynz</t>
  </si>
  <si>
    <t>https://imgur.com/hPRAA8r</t>
  </si>
  <si>
    <t>https://youtu.be/86VEPGDvYM4</t>
  </si>
  <si>
    <t>https://youtu.be/gTjd1nfP7Oc</t>
  </si>
  <si>
    <t>https://youtu.be/tjbihVVRbIE</t>
  </si>
  <si>
    <t>https://imgur.com/57JTGkQ</t>
  </si>
  <si>
    <t>https://imgur.com/g4eqtIE</t>
  </si>
  <si>
    <t>https://imgur.com/GHaJIqF</t>
  </si>
  <si>
    <t>https://imgur.com/guIyIF7</t>
  </si>
  <si>
    <t>https://youtu.be/KXr-8NFzfEg</t>
  </si>
  <si>
    <t>https://youtu.be/EmrL6lWYtbo</t>
  </si>
  <si>
    <t>https://youtu.be/_Ak52N8Bjlg</t>
  </si>
  <si>
    <t>https://youtu.be/-Xa2qkQe1d8</t>
  </si>
  <si>
    <t>https://youtu.be/zryFABoey0Q</t>
  </si>
  <si>
    <t>https://youtu.be/idRlgS_klpE</t>
  </si>
  <si>
    <t>https://youtu.be/3VmdRf7Uz00</t>
  </si>
  <si>
    <t>https://imgur.com/flWJ4xr</t>
  </si>
  <si>
    <t>https://imgur.com/jdMEp6z</t>
  </si>
  <si>
    <t>https://imgur.com/mQHRPiI</t>
  </si>
  <si>
    <t>https://imgur.com/B9dF0BZ</t>
  </si>
  <si>
    <t>https://youtu.be/mCDRymaVn54</t>
  </si>
  <si>
    <t>https://youtu.be/_diUmzHg62o</t>
  </si>
  <si>
    <t>https://youtu.be/vZPnVEWW7Xs</t>
  </si>
  <si>
    <t>https://youtu.be/Pe6vbP16Y8g</t>
  </si>
  <si>
    <t>https://youtu.be/7uBW-W7kgVs</t>
  </si>
  <si>
    <t>https://imgur.com/hjJ6eiu</t>
  </si>
  <si>
    <t>https://imgur.com/93mAStP</t>
  </si>
  <si>
    <t>https://imgur.com/a2oqJWE</t>
  </si>
  <si>
    <t>https://imgur.com/KAmwjd5</t>
  </si>
  <si>
    <t>https://youtu.be/eWCD1slm_fY</t>
  </si>
  <si>
    <t>https://imgur.com/Fg7P0GX</t>
  </si>
  <si>
    <t>https://youtu.be/gKB0SERbs6w</t>
  </si>
  <si>
    <t>https://imgur.com/eHQ8a8f</t>
  </si>
  <si>
    <t>https://imgur.com/b1EVFbr</t>
  </si>
  <si>
    <t>https://imgur.com/F2Kd4mk</t>
  </si>
  <si>
    <t>https://imgur.com/qbyCHcr</t>
  </si>
  <si>
    <t>https://imgur.com/Rla8Doj</t>
  </si>
  <si>
    <t>https://youtu.be/3xBT6eFsSjQ</t>
  </si>
  <si>
    <t>https://imgur.com/V7qdGN7</t>
  </si>
  <si>
    <t>https://youtu.be/RaNxsQHhhQE</t>
  </si>
  <si>
    <t>https://youtu.be/Bk-m-zd7bHE</t>
  </si>
  <si>
    <t>https://imgur.com/bfWyBLS</t>
  </si>
  <si>
    <t>https://youtu.be/t3D_dApbbbY?list=PLxWVhvRa_ZkfqOqJlvQcDL_y02fWZEbot</t>
  </si>
  <si>
    <t>https://imgur.com/itHK62L</t>
  </si>
  <si>
    <t>https://imgur.com/5DXIy9L</t>
  </si>
  <si>
    <t>https://imgur.com/Oi4aFtz</t>
  </si>
  <si>
    <t>https://imgur.com/gbEtFxD</t>
  </si>
  <si>
    <t>https://youtu.be/mAlI-P6ncsQ</t>
  </si>
  <si>
    <t>https://imgur.com/uOatd1A</t>
  </si>
  <si>
    <t>https://imgur.com/R82Vkxx</t>
  </si>
  <si>
    <t>https://imgur.com/fb2U5K1</t>
  </si>
  <si>
    <t>https://imgur.com/6rlcysM</t>
  </si>
  <si>
    <t>https://imgur.com/41OZmLK</t>
  </si>
  <si>
    <t>https://youtu.be/mQ5V-9Hiyxo?list=PLxWVhvRa_ZkfqOqJlvQcDL_y02fWZEbot</t>
  </si>
  <si>
    <t>https://youtu.be/XZvbIkeK1Ds</t>
  </si>
  <si>
    <t>https://imgur.com/M2GFaES</t>
  </si>
  <si>
    <t>https://youtu.be/WrdcvwzGb8Q</t>
  </si>
  <si>
    <t>https://imgur.com/gYDgzJV</t>
  </si>
  <si>
    <t>https://imgur.com/2gHhCco</t>
  </si>
  <si>
    <t>https://imgur.com/2WHKs6l</t>
  </si>
  <si>
    <t>https://imgur.com/UmEbyPE</t>
  </si>
  <si>
    <t>https://youtu.be/moxnyvGNzYU</t>
  </si>
  <si>
    <t>https://imgur.com/efJWtoc</t>
  </si>
  <si>
    <t>https://youtu.be/fuHgN9AN1H4</t>
  </si>
  <si>
    <t>https://imgur.com/gtuWnPS</t>
  </si>
  <si>
    <t>Sectiplave</t>
  </si>
  <si>
    <t>Alcyone80</t>
  </si>
  <si>
    <t>https://imgur.com/UqNRpQO</t>
  </si>
  <si>
    <t>https://youtu.be/MRGPNYtZYNQ</t>
  </si>
  <si>
    <t>https://imgur.com/UIYgwny</t>
  </si>
  <si>
    <t>https://imgur.com/Ta1BQgi</t>
  </si>
  <si>
    <t>https://imgur.com/MQVW5aK</t>
  </si>
  <si>
    <t>https://youtu.be/LGumkAyoXuM</t>
  </si>
  <si>
    <t>https://imgur.com/UzrEcgE</t>
  </si>
  <si>
    <t>https://youtu.be/0KsyfwtWWiE</t>
  </si>
  <si>
    <t>https://imgur.com/NXRLTTO</t>
  </si>
  <si>
    <t>https://youtu.be/bBEm5-1EaXc</t>
  </si>
  <si>
    <t>https://imgur.com/Dl8mDpM</t>
  </si>
  <si>
    <t>https://imgur.com/LVlsrAT</t>
  </si>
  <si>
    <t>https://imgur.com/WBldtV5</t>
  </si>
  <si>
    <t>https://i.imgur.com/kKf2xWT.jpg</t>
  </si>
  <si>
    <t>https://imgur.com/heWDccT</t>
  </si>
  <si>
    <t>https://imgur.com/EZoy10T</t>
  </si>
  <si>
    <t>https://image.ibb.co/dr8a8V/justicar-solo.png</t>
  </si>
  <si>
    <t>https://imgur.com/byUSkrd</t>
  </si>
  <si>
    <t>https://imgur.com/LQC4cAE</t>
  </si>
  <si>
    <t>https://imgur.com/t5g59L5</t>
  </si>
  <si>
    <t>https://imgur.com/1ThVbFa</t>
  </si>
  <si>
    <t>https://imgur.com/0FWbbyb</t>
  </si>
  <si>
    <t>https://youtu.be/Do1GJXMQ2i4</t>
  </si>
  <si>
    <t>https://youtu.be/giIah8ULlm4</t>
  </si>
  <si>
    <t>https://youtu.be/EAtOLCK6BQU</t>
  </si>
  <si>
    <t>https://youtu.be/9iXDtOKfX_w</t>
  </si>
  <si>
    <t>https://youtu.be/p_GILMJ_qNg</t>
  </si>
  <si>
    <t>https://image.ibb.co/fCCsvA/Mass-Effect3-2018-11-09-09-17-32-38.png</t>
  </si>
  <si>
    <t>https://imgur.com/I2qStRD</t>
  </si>
  <si>
    <t>https://imgur.com/VQQHvV5</t>
  </si>
  <si>
    <t>https://imgur.com/omazyrU</t>
  </si>
  <si>
    <t>https://imgur.com/ootEVDO</t>
  </si>
  <si>
    <t>https://imgur.com/npE0W9s</t>
  </si>
  <si>
    <t>https://imgur.com/pzEHw1D</t>
  </si>
  <si>
    <t>https://imgur.com/Stv0BlE</t>
  </si>
  <si>
    <t>https://imgur.com/a/f5XP6NW</t>
  </si>
  <si>
    <t>https://imgur.com/a/fEvBnCI</t>
  </si>
  <si>
    <t>https://youtu.be/oAHL7F9H-o0</t>
  </si>
  <si>
    <t>https://youtu.be/gBYlvnRCvuc</t>
  </si>
  <si>
    <t>http://iforce.co.nz/i/0xxrrgh5.y4i.png</t>
  </si>
  <si>
    <t>https://imgur.com/cozqr7K</t>
  </si>
  <si>
    <t>https://imgur.com/soM0RYO</t>
  </si>
  <si>
    <t>https://imgur.com/5NA6hBt</t>
  </si>
  <si>
    <t>https://imgur.com/O4UbDNF</t>
  </si>
  <si>
    <t>https://imgur.com/r2UN67V</t>
  </si>
  <si>
    <t>https://imgur.com/Y6VcjK0</t>
  </si>
  <si>
    <t>https://imgur.com/Vz8xzyk</t>
  </si>
  <si>
    <t>https://imgur.com/BLVjRwI</t>
  </si>
  <si>
    <t>https://youtu.be/CK3aj-YyDhE</t>
  </si>
  <si>
    <t>https://youtu.be/7W6-yLryQpY</t>
  </si>
  <si>
    <t>https://imgur.com/a/XAioXft</t>
  </si>
  <si>
    <t>https://imgur.com/a/1TbR5gE</t>
  </si>
  <si>
    <t>https://youtu.be/82sv8I1J0KE</t>
  </si>
  <si>
    <t>https://youtu.be/I7h72R-1uI4</t>
  </si>
  <si>
    <t>https://imgur.com/y9P0Fi9</t>
  </si>
  <si>
    <t>https://imgur.com/qagmDUf</t>
  </si>
  <si>
    <t>https://imgur.com/rxd0t4R</t>
  </si>
  <si>
    <t>https://imgur.com/1po5D2O</t>
  </si>
  <si>
    <t>https://imgur.com/c8Kubwn</t>
  </si>
  <si>
    <t>https://imgur.com/s4WLz6h</t>
  </si>
  <si>
    <t>https://youtu.be/LuuoO-8XQYU</t>
  </si>
  <si>
    <t>https://youtu.be/oO08juTA7bI</t>
  </si>
  <si>
    <t>https://imgur.com/SpwRmzD</t>
  </si>
  <si>
    <t>https://imgur.com/zs77Ycc</t>
  </si>
  <si>
    <t>https://imgur.com/kE4NWQT</t>
  </si>
  <si>
    <t>https://imgur.com/n7oKQ80</t>
  </si>
  <si>
    <t>https://imgur.com/wNghV2g</t>
  </si>
  <si>
    <t>https://youtu.be/oitgnQGVnRA</t>
  </si>
  <si>
    <t>https://i.ibb.co/XYYS9mw/vlcsnap-2018-12-10-07h39m11s021.png</t>
  </si>
  <si>
    <t>https://i.ibb.co/PWfS3Vy/vlcsnap-2018-12-10-07h39m47s615.png</t>
  </si>
  <si>
    <t>https://imgur.com/a/DcdAj9Z</t>
  </si>
  <si>
    <t>https://youtu.be/lI-IxrpyRmY</t>
  </si>
  <si>
    <t>https://youtu.be/SzgDVrPbevs</t>
  </si>
  <si>
    <t>https://imgur.com/TNZka7S</t>
  </si>
  <si>
    <t>https://youtu.be/9YBfeqDtnqw</t>
  </si>
  <si>
    <t>https://youtu.be/OknEbtKBPuE</t>
  </si>
  <si>
    <t>https://imgur.com/SrXSTDN</t>
  </si>
  <si>
    <t>https://imgur.com/JdMBBxd</t>
  </si>
  <si>
    <t>https://imgur.com/M0CpYmL</t>
  </si>
  <si>
    <t>https://imgur.com/ZlytH3G</t>
  </si>
  <si>
    <t>https://imgur.com/5mmo2oS</t>
  </si>
  <si>
    <t>https://imgur.com/IcUcU8G</t>
  </si>
  <si>
    <t>https://youtu.be/EIBwS5eMzO8</t>
  </si>
  <si>
    <t>https://youtu.be/5LnILOWAtfc</t>
  </si>
  <si>
    <t>https://imgur.com/ddiMb7a</t>
  </si>
  <si>
    <t>https://youtu.be/AeNTh6ajXCo</t>
  </si>
  <si>
    <t>https://imgur.com/3vxOLfB</t>
  </si>
  <si>
    <t>https://imgur.com/84CauIr</t>
  </si>
  <si>
    <t>https://imgur.com/ed1mKFx</t>
  </si>
  <si>
    <t>https://youtu.be/UeeRGmTASxo</t>
  </si>
  <si>
    <t>https://imgur.com/O8hwyFW</t>
  </si>
  <si>
    <t>https://imgur.com/6TpGq4i</t>
  </si>
  <si>
    <t>https://imgur.com/lkIlj6f</t>
  </si>
  <si>
    <t>https://youtu.be/zXiMTb7b0cw</t>
  </si>
  <si>
    <t>https://imgur.com/MWw9tYg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</si>
</sst>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800]dddd\,\ mmmm\ dd\,\ yyyy"/>
    <numFmt numFmtId="165" formatCode="[m]:ss"/>
    <numFmt numFmtId="166" formatCode="[$-F400]h:mm:ss\ AM/PM"/>
    <numFmt numFmtId="167" formatCode="[$-409]d/mmm/yy;@"/>
  </numFmts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165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4" fontId="2" fillId="0" borderId="0" xfId="0" applyNumberFormat="1" applyFont="1" applyAlignment="1">
      <alignment horizontal="right"/>
    </xf>
    <xf numFmtId="166" fontId="0" fillId="0" borderId="0" xfId="0" applyNumberFormat="1" applyAlignment="1">
      <alignment horizontal="right"/>
    </xf>
    <xf numFmtId="166" fontId="2" fillId="0" borderId="0" xfId="0" applyNumberFormat="1" applyFont="1" applyAlignment="1">
      <alignment horizontal="right"/>
    </xf>
    <xf numFmtId="0" fontId="2" fillId="0" borderId="0" xfId="0" applyNumberFormat="1" applyFont="1" applyAlignment="1">
      <alignment horizontal="left"/>
    </xf>
    <xf numFmtId="0" fontId="1" fillId="0" borderId="0" xfId="1" applyNumberFormat="1" applyAlignment="1">
      <alignment horizontal="left"/>
    </xf>
    <xf numFmtId="0" fontId="0" fillId="0" borderId="0" xfId="0" applyNumberFormat="1" applyAlignment="1">
      <alignment horizontal="left"/>
    </xf>
    <xf numFmtId="0" fontId="0" fillId="0" borderId="0" xfId="0" applyAlignment="1">
      <alignment horizontal="fill"/>
    </xf>
    <xf numFmtId="0" fontId="2" fillId="0" borderId="0" xfId="0" applyNumberFormat="1" applyFont="1" applyAlignment="1">
      <alignment horizontal="fill"/>
    </xf>
    <xf numFmtId="0" fontId="0" fillId="0" borderId="0" xfId="0" applyNumberFormat="1" applyAlignment="1">
      <alignment horizontal="fill"/>
    </xf>
    <xf numFmtId="0" fontId="2" fillId="0" borderId="0" xfId="0" applyNumberFormat="1" applyFont="1" applyAlignment="1"/>
    <xf numFmtId="0" fontId="0" fillId="0" borderId="0" xfId="0" applyNumberFormat="1" applyAlignme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0" fillId="0" borderId="0" xfId="0" applyAlignment="1"/>
    <xf numFmtId="0" fontId="2" fillId="0" borderId="0" xfId="0" applyFont="1" applyAlignment="1"/>
    <xf numFmtId="0" fontId="1" fillId="0" borderId="0" xfId="1" applyAlignment="1">
      <alignment horizontal="left"/>
    </xf>
    <xf numFmtId="0" fontId="0" fillId="0" borderId="0" xfId="0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 applyAlignment="1"/>
    <xf numFmtId="0" fontId="1" fillId="0" borderId="0" xfId="1" applyAlignment="1"/>
    <xf numFmtId="0" fontId="0" fillId="0" borderId="0" xfId="0" applyFill="1" applyAlignment="1"/>
    <xf numFmtId="0" fontId="0" fillId="0" borderId="0" xfId="0" applyAlignment="1">
      <alignment vertical="center"/>
    </xf>
    <xf numFmtId="0" fontId="2" fillId="0" borderId="0" xfId="0" applyFont="1" applyAlignment="1">
      <alignment horizontal="left"/>
    </xf>
    <xf numFmtId="167" fontId="2" fillId="0" borderId="0" xfId="0" applyNumberFormat="1" applyFont="1" applyAlignment="1">
      <alignment horizontal="right"/>
    </xf>
    <xf numFmtId="0" fontId="2" fillId="0" borderId="0" xfId="0" applyFont="1" applyAlignment="1"/>
    <xf numFmtId="0" fontId="0" fillId="0" borderId="0" xfId="0" applyAlignment="1">
      <alignment horizontal="left"/>
    </xf>
    <xf numFmtId="0" fontId="0" fillId="0" borderId="0" xfId="0" applyAlignment="1">
      <alignment horizontal="left"/>
    </xf>
    <xf numFmtId="0" fontId="0" fillId="0" borderId="0" xfId="0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0" fillId="0" borderId="0" xfId="0" applyAlignment="1">
      <alignment horizontal="left"/>
    </xf>
    <xf numFmtId="167" fontId="0" fillId="0" borderId="0" xfId="0" applyNumberFormat="1" applyAlignment="1">
      <alignment horizontal="right"/>
    </xf>
    <xf numFmtId="167" fontId="2" fillId="0" borderId="0" xfId="0" applyNumberFormat="1" applyFont="1" applyAlignment="1">
      <alignment horizontal="right"/>
    </xf>
    <xf numFmtId="0" fontId="1" fillId="0" borderId="0" xfId="1" applyAlignment="1">
      <alignment horizontal="left"/>
    </xf>
    <xf numFmtId="0" fontId="0" fillId="0" borderId="0" xfId="0" applyAlignment="1">
      <alignment horizontal="center"/>
    </xf>
    <xf numFmtId="0" fontId="0" fillId="0" borderId="0" xfId="0" applyFont="1" applyAlignment="1">
      <alignment horizontal="left"/>
    </xf>
    <xf numFmtId="167" fontId="0" fillId="0" borderId="0" xfId="0" applyNumberFormat="1" applyFont="1" applyAlignment="1">
      <alignment horizontal="right"/>
    </xf>
    <xf numFmtId="0" fontId="2" fillId="0" borderId="0" xfId="0" applyFont="1" applyAlignment="1"/>
    <xf numFmtId="0" fontId="0" fillId="0" borderId="0" xfId="0" applyAlignment="1"/>
  </cellXfs>
  <cellStyles count="2">
    <cellStyle name="Hyperlink" xfId="1" builtinId="8"/>
    <cellStyle name="Normal" xfId="0" builtinId="0"/>
  </cellStyles>
  <dxfs count="29">
    <dxf>
      <font>
        <strike val="0"/>
        <u/>
        <color theme="3"/>
      </font>
      <numFmt numFmtId="30" formatCode="@"/>
    </dxf>
    <dxf>
      <font>
        <strike val="0"/>
        <u/>
        <color theme="3"/>
      </font>
      <numFmt numFmtId="30" formatCode="@"/>
    </dxf>
    <dxf>
      <alignment horizontal="center" vertical="bottom" textRotation="0" wrapText="0" indent="0" justifyLastLine="0" shrinkToFit="0" readingOrder="0"/>
    </dxf>
    <dxf>
      <numFmt numFmtId="0" formatCode="General"/>
      <alignment horizontal="fill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numFmt numFmtId="166" formatCode="[$-F400]h:mm:ss\ AM/PM"/>
      <alignment horizontal="right" vertical="bottom" textRotation="0" wrapText="0" indent="0" justifyLastLine="0" shrinkToFit="0" readingOrder="0"/>
    </dxf>
    <dxf>
      <numFmt numFmtId="167" formatCode="[$-409]d/mmm/yy;@"/>
      <alignment horizontal="righ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textRotation="0" wrapText="0" indent="0" justifyLastLine="0" shrinkToFit="0" readingOrder="0"/>
    </dxf>
    <dxf>
      <alignment horizontal="general" textRotation="0" wrapText="0" indent="0" justifyLastLine="0" shrinkToFit="0" readingOrder="0"/>
    </dxf>
    <dxf>
      <alignment horizontal="general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Map" displayName="TableMap" ref="O1:P28" totalsRowShown="0">
  <autoFilter ref="O1:P28" xr:uid="{00000000-0009-0000-0100-000002000000}"/>
  <tableColumns count="2">
    <tableColumn id="1" xr3:uid="{00000000-0010-0000-0000-000001000000}" name="Map"/>
    <tableColumn id="2" xr3:uid="{00000000-0010-0000-0000-000002000000}" name="DLC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Platform" displayName="TablePlatform" ref="A14:A17" totalsRowShown="0">
  <autoFilter ref="A14:A17" xr:uid="{00000000-0009-0000-0100-000003000000}"/>
  <tableColumns count="1">
    <tableColumn id="1" xr3:uid="{00000000-0010-0000-0100-000001000000}" name="Platforms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TableEnemy" displayName="TableEnemy" ref="A28:B32" totalsRowShown="0">
  <autoFilter ref="A28:B32" xr:uid="{00000000-0009-0000-0100-000004000000}"/>
  <tableColumns count="2">
    <tableColumn id="1" xr3:uid="{00000000-0010-0000-0200-000001000000}" name="Enemy"/>
    <tableColumn id="2" xr3:uid="{00000000-0010-0000-0200-000002000000}" name="DLC"/>
  </tableColumns>
  <tableStyleInfo name="TableStyleMedium5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3000000}" name="TableSpecial" displayName="TableSpecial" ref="O30:O42" totalsRowShown="0" dataDxfId="28">
  <autoFilter ref="O30:O42" xr:uid="{00000000-0009-0000-0100-000005000000}"/>
  <tableColumns count="1">
    <tableColumn id="1" xr3:uid="{00000000-0010-0000-0300-000001000000}" name="Special" dataDxfId="27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4000000}" name="TableKit" displayName="TableKit" ref="D1:H61" totalsRowShown="0">
  <autoFilter ref="D1:H61" xr:uid="{00000000-0009-0000-0100-000006000000}"/>
  <sortState xmlns:xlrd2="http://schemas.microsoft.com/office/spreadsheetml/2017/richdata2" ref="D2:H61">
    <sortCondition ref="D1:D61"/>
  </sortState>
  <tableColumns count="5">
    <tableColumn id="1" xr3:uid="{00000000-0010-0000-0400-000001000000}" name="Kit"/>
    <tableColumn id="2" xr3:uid="{00000000-0010-0000-0400-000002000000}" name="Class"/>
    <tableColumn id="5" xr3:uid="{00000000-0010-0000-0400-000005000000}" name="Rarity"/>
    <tableColumn id="3" xr3:uid="{00000000-0010-0000-0400-000003000000}" name="DLC"/>
    <tableColumn id="4" xr3:uid="{00000000-0010-0000-0400-000004000000}" name="Spec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TableWeapon" displayName="TableWeapon" ref="J1:M66" totalsRowShown="0">
  <autoFilter ref="J1:M66" xr:uid="{00000000-0009-0000-0100-000007000000}"/>
  <sortState xmlns:xlrd2="http://schemas.microsoft.com/office/spreadsheetml/2017/richdata2" ref="J2:M68">
    <sortCondition ref="J1:J68"/>
  </sortState>
  <tableColumns count="4">
    <tableColumn id="1" xr3:uid="{00000000-0010-0000-0500-000001000000}" name="Weapon"/>
    <tableColumn id="2" xr3:uid="{00000000-0010-0000-0500-000002000000}" name="DLC"/>
    <tableColumn id="3" xr3:uid="{00000000-0010-0000-0500-000003000000}" name="Type"/>
    <tableColumn id="4" xr3:uid="{00000000-0010-0000-0500-000004000000}" name="Rarity"/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6000000}" name="TableDLC" displayName="TableDLC" ref="A34:A43" totalsRowShown="0">
  <autoFilter ref="A34:A43" xr:uid="{00000000-0009-0000-0100-000008000000}"/>
  <tableColumns count="1">
    <tableColumn id="1" xr3:uid="{00000000-0010-0000-0600-000001000000}" name="DLC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7000000}" name="TableClass" displayName="TableClass" ref="A45:A51" totalsRowShown="0">
  <autoFilter ref="A45:A51" xr:uid="{00000000-0009-0000-0100-000009000000}"/>
  <tableColumns count="1">
    <tableColumn id="1" xr3:uid="{00000000-0010-0000-0700-000001000000}" name="Class"/>
  </tableColumns>
  <tableStyleInfo name="TableStyleMedium3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8000000}" name="TableSpecies" displayName="TableSpecies" ref="A53:A66" totalsRowShown="0">
  <autoFilter ref="A53:A66" xr:uid="{00000000-0009-0000-0100-00000A000000}"/>
  <tableColumns count="1">
    <tableColumn id="1" xr3:uid="{00000000-0010-0000-0800-000001000000}" name="Species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9000000}" name="TableWeaponType" displayName="TableWeaponType" ref="A1:A6" totalsRowShown="0">
  <autoFilter ref="A1:A6" xr:uid="{00000000-0009-0000-0100-00000B000000}"/>
  <tableColumns count="1">
    <tableColumn id="1" xr3:uid="{00000000-0010-0000-0900-000001000000}" name="WeaponType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A000000}" name="TableRarity" displayName="TableRarity" ref="A8:A12" totalsRowShown="0">
  <autoFilter ref="A8:A12" xr:uid="{00000000-0009-0000-0100-00000C000000}"/>
  <tableColumns count="1">
    <tableColumn id="1" xr3:uid="{00000000-0010-0000-0A00-000001000000}" name="Rarity"/>
  </tableColumns>
  <tableStyleInfo name="TableStyleMedium5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26E383-4345-4A79-9F33-5AE16D86C4B9}" name="TableSolo" displayName="TableSolo" ref="A1:X4073" totalsRowShown="0" dataDxfId="26">
  <autoFilter ref="A1:X4073" xr:uid="{2C6D118A-CCF0-486C-8C8F-30FB3078B680}"/>
  <sortState xmlns:xlrd2="http://schemas.microsoft.com/office/spreadsheetml/2017/richdata2" ref="A2:X4073">
    <sortCondition ref="B1:B4073"/>
  </sortState>
  <tableColumns count="24">
    <tableColumn id="1" xr3:uid="{E77D2527-CDD0-4CBA-B7C1-9E2DA837601E}" name="Player" dataDxfId="25"/>
    <tableColumn id="2" xr3:uid="{7CB199BD-FAE4-45EC-81F5-C3A63E108FCB}" name="Date" dataDxfId="24"/>
    <tableColumn id="3" xr3:uid="{93FAAD24-A08C-4A12-A677-C2A5C388168A}" name="Time" dataDxfId="23"/>
    <tableColumn id="4" xr3:uid="{FC73C098-8722-4FA6-A336-CC8948A19F1F}" name="Map" dataDxfId="22"/>
    <tableColumn id="5" xr3:uid="{BCD0B3AC-2D9F-430F-8DD5-0028CE6AEDCF}" name="Enemy" dataDxfId="21"/>
    <tableColumn id="6" xr3:uid="{F0BAE13C-31BB-4399-A57E-AE7169F2BC04}" name="Character" dataDxfId="20"/>
    <tableColumn id="7" xr3:uid="{28D90876-9C43-4A19-9901-4A7EBB07F731}" name="Class" dataDxfId="19">
      <calculatedColumnFormula>LOOKUP(TableSolo[[#This Row],[Character]], TableKit[], TableKit[Class])</calculatedColumnFormula>
    </tableColumn>
    <tableColumn id="8" xr3:uid="{562E16DB-4076-416B-B86B-9A0F3CFCD636}" name="Species" dataDxfId="18">
      <calculatedColumnFormula>LOOKUP(TableSolo[[#This Row],[Character]], TableKit[], TableKit[Species])</calculatedColumnFormula>
    </tableColumn>
    <tableColumn id="9" xr3:uid="{1F8ABEA4-EB9F-4E8E-B028-139C542269EA}" name="DLC" dataDxfId="17">
      <calculatedColumnFormula>LOOKUP(TableSolo[[#This Row],[Character]], TableKit[], TableKit[DLC])</calculatedColumnFormula>
    </tableColumn>
    <tableColumn id="10" xr3:uid="{2B68F44A-5F7B-41AD-9542-CB65EC3C6C22}" name="Primary Weapon" dataDxfId="16"/>
    <tableColumn id="11" xr3:uid="{CB835C38-47FF-48DA-BBF4-02D9C46A77E4}" name="P.W. Type" dataDxfId="15">
      <calculatedColumnFormula xml:space="preserve"> IF(ISBLANK( LOOKUP(TableSolo[[#This Row],[Primary Weapon]], TableWeapon[], TableWeapon[Type])), "", LOOKUP(TableSolo[[#This Row],[Primary Weapon]], TableWeapon[], TableWeapon[Type]))</calculatedColumnFormula>
    </tableColumn>
    <tableColumn id="12" xr3:uid="{32C6F53C-6948-4DDC-B8D9-6A10088C5B94}" name="P.W. Rarity" dataDxfId="14">
      <calculatedColumnFormula xml:space="preserve"> IF(ISBLANK( LOOKUP(TableSolo[[#This Row],[Primary Weapon]], TableWeapon[], TableWeapon[Rarity])), "", LOOKUP(TableSolo[[#This Row],[Primary Weapon]], TableWeapon[], TableWeapon[Rarity]))</calculatedColumnFormula>
    </tableColumn>
    <tableColumn id="13" xr3:uid="{15EEEC76-7BD1-4345-80CE-326C8E59914D}" name="Secondary Weapon" dataDxfId="13"/>
    <tableColumn id="14" xr3:uid="{74CFE6E5-75D1-4E8A-A456-0E957016C649}" name="S.W. Type" dataDxfId="12">
      <calculatedColumnFormula xml:space="preserve"> IF(ISBLANK( LOOKUP(TableSolo[[#This Row],[Secondary Weapon]], TableWeapon[], TableWeapon[Type])), "", LOOKUP(TableSolo[[#This Row],[Secondary Weapon]], TableWeapon[], TableWeapon[Type]))</calculatedColumnFormula>
    </tableColumn>
    <tableColumn id="15" xr3:uid="{6D8C38C6-05C6-42E5-B533-B994B8B50977}" name="S.W. Rarity" dataDxfId="11">
      <calculatedColumnFormula xml:space="preserve"> IF(ISBLANK( LOOKUP(TableSolo[[#This Row],[Secondary Weapon]], TableWeapon[], TableWeapon[Rarity])), "", LOOKUP(TableSolo[[#This Row],[Secondary Weapon]], TableWeapon[], TableWeapon[Rarity]))</calculatedColumnFormula>
    </tableColumn>
    <tableColumn id="16" xr3:uid="{69A3EDB4-17EA-4BD9-9703-C3476107FA15}" name="Platform" dataDxfId="10"/>
    <tableColumn id="17" xr3:uid="{A005F7FA-6420-4C79-BE06-38E0AC4C4A9A}" name="Special" dataDxfId="9"/>
    <tableColumn id="18" xr3:uid="{E6A6BF5F-2168-489B-8CB7-3C16D7F3B76D}" name="Video" dataDxfId="8"/>
    <tableColumn id="19" xr3:uid="{20C39315-8996-4863-A95F-0B9898D1B20A}" name="URL" dataDxfId="7"/>
    <tableColumn id="20" xr3:uid="{EFB9C41D-76EC-4D67-8DD2-8285244AF071}" name="Hyperlink" dataDxfId="6" dataCellStyle="Hyperlink">
      <calculatedColumnFormula>IF(ISBLANK(TableSolo[[#This Row],[URL]]), TableSolo[[#This Row],[Player]], HYPERLINK(TableSolo[[#This Row],[URL]], TableSolo[[#This Row],[Player]]))</calculatedColumnFormula>
    </tableColumn>
    <tableColumn id="21" xr3:uid="{1CAE74B5-F4F2-46C0-AADC-7CB41484DE55}" name="Entry" dataDxfId="5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2" xr3:uid="{F34B2221-CA74-439D-B74B-D492660AEEAB}" name="Special URL" dataDxfId="4" dataCellStyle="Hyperlink">
      <calculatedColumnFormula>_xlfn.IFNA(HYPERLINK(TableSolo[[#This Row],[URL]], TableSolo[[#This Row],[Player]]), TableSolo[[#This Row],[Player]])</calculatedColumnFormula>
    </tableColumn>
    <tableColumn id="23" xr3:uid="{32719A60-90B3-4688-8FC3-C57BD8EF5641}" name="Special Entry" dataDxfId="3">
      <calculatedColumnFormula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calculatedColumnFormula>
    </tableColumn>
    <tableColumn id="24" xr3:uid="{9A594220-D881-49E7-9F8F-7370CCCE402E}" name="Index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7.xml"/><Relationship Id="rId3" Type="http://schemas.openxmlformats.org/officeDocument/2006/relationships/table" Target="../tables/table2.xml"/><Relationship Id="rId7" Type="http://schemas.openxmlformats.org/officeDocument/2006/relationships/table" Target="../tables/table6.xml"/><Relationship Id="rId12" Type="http://schemas.openxmlformats.org/officeDocument/2006/relationships/table" Target="../tables/table11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5.xml"/><Relationship Id="rId11" Type="http://schemas.openxmlformats.org/officeDocument/2006/relationships/table" Target="../tables/table10.xml"/><Relationship Id="rId5" Type="http://schemas.openxmlformats.org/officeDocument/2006/relationships/table" Target="../tables/table4.xml"/><Relationship Id="rId10" Type="http://schemas.openxmlformats.org/officeDocument/2006/relationships/table" Target="../tables/table9.xml"/><Relationship Id="rId4" Type="http://schemas.openxmlformats.org/officeDocument/2006/relationships/table" Target="../tables/table3.xml"/><Relationship Id="rId9" Type="http://schemas.openxmlformats.org/officeDocument/2006/relationships/table" Target="../tables/table8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66"/>
  <sheetViews>
    <sheetView topLeftCell="C1" workbookViewId="0">
      <selection activeCell="R14" sqref="R14"/>
    </sheetView>
  </sheetViews>
  <sheetFormatPr defaultRowHeight="15" x14ac:dyDescent="0.25"/>
  <cols>
    <col min="1" max="1" width="23.5703125" bestFit="1" customWidth="1"/>
    <col min="2" max="2" width="17.7109375" customWidth="1"/>
    <col min="3" max="3" width="3.28515625" customWidth="1"/>
    <col min="4" max="4" width="27.140625" customWidth="1"/>
    <col min="5" max="6" width="12.85546875" customWidth="1"/>
    <col min="7" max="7" width="17.7109375" customWidth="1"/>
    <col min="8" max="8" width="12.85546875" customWidth="1"/>
    <col min="9" max="9" width="3.5703125" customWidth="1"/>
    <col min="10" max="10" width="23.42578125" bestFit="1" customWidth="1"/>
    <col min="11" max="11" width="15.28515625" customWidth="1"/>
    <col min="12" max="12" width="12.85546875" customWidth="1"/>
    <col min="13" max="13" width="12.7109375" customWidth="1"/>
    <col min="15" max="15" width="19" bestFit="1" customWidth="1"/>
    <col min="16" max="16" width="13.7109375" bestFit="1" customWidth="1"/>
  </cols>
  <sheetData>
    <row r="1" spans="1:16" x14ac:dyDescent="0.25">
      <c r="A1" t="s">
        <v>573</v>
      </c>
      <c r="D1" t="s">
        <v>7</v>
      </c>
      <c r="E1" t="s">
        <v>152</v>
      </c>
      <c r="F1" t="s">
        <v>176</v>
      </c>
      <c r="G1" t="s">
        <v>147</v>
      </c>
      <c r="H1" t="s">
        <v>160</v>
      </c>
      <c r="J1" t="s">
        <v>8</v>
      </c>
      <c r="K1" t="s">
        <v>147</v>
      </c>
      <c r="L1" t="s">
        <v>173</v>
      </c>
      <c r="M1" t="s">
        <v>176</v>
      </c>
      <c r="O1" t="s">
        <v>2</v>
      </c>
      <c r="P1" t="s">
        <v>147</v>
      </c>
    </row>
    <row r="2" spans="1:16" x14ac:dyDescent="0.25">
      <c r="A2" t="s">
        <v>175</v>
      </c>
      <c r="D2" t="s">
        <v>58</v>
      </c>
      <c r="E2" t="s">
        <v>157</v>
      </c>
      <c r="F2" t="s">
        <v>183</v>
      </c>
      <c r="G2" t="s">
        <v>159</v>
      </c>
      <c r="H2" t="s">
        <v>172</v>
      </c>
      <c r="J2" t="s">
        <v>91</v>
      </c>
      <c r="K2" t="s">
        <v>150</v>
      </c>
      <c r="L2" t="s">
        <v>177</v>
      </c>
      <c r="M2" t="s">
        <v>183</v>
      </c>
      <c r="O2" t="s">
        <v>129</v>
      </c>
      <c r="P2" t="s">
        <v>1088</v>
      </c>
    </row>
    <row r="3" spans="1:16" x14ac:dyDescent="0.25">
      <c r="A3" t="s">
        <v>177</v>
      </c>
      <c r="D3" t="s">
        <v>15</v>
      </c>
      <c r="E3" t="s">
        <v>153</v>
      </c>
      <c r="F3" t="s">
        <v>183</v>
      </c>
      <c r="G3" t="s">
        <v>1088</v>
      </c>
      <c r="H3" t="s">
        <v>163</v>
      </c>
      <c r="J3" t="s">
        <v>77</v>
      </c>
      <c r="K3" t="s">
        <v>159</v>
      </c>
      <c r="L3" t="s">
        <v>175</v>
      </c>
      <c r="M3" t="s">
        <v>183</v>
      </c>
      <c r="O3" t="s">
        <v>130</v>
      </c>
      <c r="P3" t="s">
        <v>1088</v>
      </c>
    </row>
    <row r="4" spans="1:16" x14ac:dyDescent="0.25">
      <c r="A4" t="s">
        <v>178</v>
      </c>
      <c r="D4" t="s">
        <v>57</v>
      </c>
      <c r="E4" t="s">
        <v>157</v>
      </c>
      <c r="F4" t="s">
        <v>183</v>
      </c>
      <c r="G4" t="s">
        <v>151</v>
      </c>
      <c r="H4" t="s">
        <v>163</v>
      </c>
      <c r="J4" t="s">
        <v>87</v>
      </c>
      <c r="K4" t="s">
        <v>1088</v>
      </c>
      <c r="L4" t="s">
        <v>177</v>
      </c>
      <c r="M4" t="s">
        <v>183</v>
      </c>
      <c r="O4" t="s">
        <v>131</v>
      </c>
      <c r="P4" t="s">
        <v>1088</v>
      </c>
    </row>
    <row r="5" spans="1:16" x14ac:dyDescent="0.25">
      <c r="A5" t="s">
        <v>179</v>
      </c>
      <c r="D5" t="s">
        <v>16</v>
      </c>
      <c r="E5" t="s">
        <v>153</v>
      </c>
      <c r="F5" t="s">
        <v>183</v>
      </c>
      <c r="G5" t="s">
        <v>149</v>
      </c>
      <c r="H5" t="s">
        <v>163</v>
      </c>
      <c r="J5" t="s">
        <v>99</v>
      </c>
      <c r="K5" t="s">
        <v>1088</v>
      </c>
      <c r="L5" t="s">
        <v>178</v>
      </c>
      <c r="M5" t="s">
        <v>183</v>
      </c>
      <c r="O5" t="s">
        <v>132</v>
      </c>
      <c r="P5" t="s">
        <v>1088</v>
      </c>
    </row>
    <row r="6" spans="1:16" x14ac:dyDescent="0.25">
      <c r="A6" t="s">
        <v>180</v>
      </c>
      <c r="D6" t="s">
        <v>50</v>
      </c>
      <c r="E6" t="s">
        <v>156</v>
      </c>
      <c r="F6" t="s">
        <v>183</v>
      </c>
      <c r="G6" t="s">
        <v>151</v>
      </c>
      <c r="H6" t="s">
        <v>163</v>
      </c>
      <c r="J6" t="s">
        <v>128</v>
      </c>
      <c r="K6" t="s">
        <v>1088</v>
      </c>
      <c r="L6" t="s">
        <v>180</v>
      </c>
      <c r="M6" t="s">
        <v>184</v>
      </c>
      <c r="O6" t="s">
        <v>133</v>
      </c>
      <c r="P6" t="s">
        <v>1088</v>
      </c>
    </row>
    <row r="7" spans="1:16" x14ac:dyDescent="0.25">
      <c r="D7" t="s">
        <v>61</v>
      </c>
      <c r="E7" t="s">
        <v>158</v>
      </c>
      <c r="F7" t="s">
        <v>182</v>
      </c>
      <c r="G7" t="s">
        <v>1088</v>
      </c>
      <c r="H7" t="s">
        <v>163</v>
      </c>
      <c r="J7" t="s">
        <v>116</v>
      </c>
      <c r="K7" t="s">
        <v>159</v>
      </c>
      <c r="L7" t="s">
        <v>179</v>
      </c>
      <c r="M7" t="s">
        <v>184</v>
      </c>
      <c r="O7" t="s">
        <v>134</v>
      </c>
      <c r="P7" t="s">
        <v>1088</v>
      </c>
    </row>
    <row r="8" spans="1:16" x14ac:dyDescent="0.25">
      <c r="A8" t="s">
        <v>176</v>
      </c>
      <c r="D8" t="s">
        <v>22</v>
      </c>
      <c r="E8" t="s">
        <v>153</v>
      </c>
      <c r="F8" t="s">
        <v>184</v>
      </c>
      <c r="G8" t="s">
        <v>159</v>
      </c>
      <c r="H8" t="s">
        <v>167</v>
      </c>
      <c r="J8" t="s">
        <v>84</v>
      </c>
      <c r="K8" t="s">
        <v>148</v>
      </c>
      <c r="L8" t="s">
        <v>175</v>
      </c>
      <c r="M8" t="s">
        <v>184</v>
      </c>
      <c r="O8" t="s">
        <v>135</v>
      </c>
      <c r="P8" t="s">
        <v>149</v>
      </c>
    </row>
    <row r="9" spans="1:16" x14ac:dyDescent="0.25">
      <c r="A9" t="s">
        <v>181</v>
      </c>
      <c r="D9" t="s">
        <v>64</v>
      </c>
      <c r="E9" t="s">
        <v>158</v>
      </c>
      <c r="F9" t="s">
        <v>183</v>
      </c>
      <c r="G9" t="s">
        <v>151</v>
      </c>
      <c r="H9" t="s">
        <v>166</v>
      </c>
      <c r="J9" t="s">
        <v>436</v>
      </c>
      <c r="K9" t="s">
        <v>1013</v>
      </c>
      <c r="L9" t="s">
        <v>175</v>
      </c>
      <c r="M9" t="s">
        <v>184</v>
      </c>
      <c r="O9" t="s">
        <v>136</v>
      </c>
      <c r="P9" t="s">
        <v>149</v>
      </c>
    </row>
    <row r="10" spans="1:16" x14ac:dyDescent="0.25">
      <c r="A10" t="s">
        <v>182</v>
      </c>
      <c r="D10" t="s">
        <v>46</v>
      </c>
      <c r="E10" t="s">
        <v>156</v>
      </c>
      <c r="F10" t="s">
        <v>183</v>
      </c>
      <c r="G10" t="s">
        <v>149</v>
      </c>
      <c r="H10" t="s">
        <v>166</v>
      </c>
      <c r="J10" t="s">
        <v>75</v>
      </c>
      <c r="K10" t="s">
        <v>151</v>
      </c>
      <c r="L10" t="s">
        <v>175</v>
      </c>
      <c r="M10" t="s">
        <v>183</v>
      </c>
      <c r="O10" t="s">
        <v>137</v>
      </c>
      <c r="P10" t="s">
        <v>148</v>
      </c>
    </row>
    <row r="11" spans="1:16" x14ac:dyDescent="0.25">
      <c r="A11" t="s">
        <v>183</v>
      </c>
      <c r="D11" t="s">
        <v>21</v>
      </c>
      <c r="E11" t="s">
        <v>153</v>
      </c>
      <c r="F11" t="s">
        <v>183</v>
      </c>
      <c r="G11" t="s">
        <v>151</v>
      </c>
      <c r="H11" t="s">
        <v>166</v>
      </c>
      <c r="J11" t="s">
        <v>115</v>
      </c>
      <c r="K11" t="s">
        <v>151</v>
      </c>
      <c r="L11" t="s">
        <v>179</v>
      </c>
      <c r="M11" t="s">
        <v>184</v>
      </c>
      <c r="O11" t="s">
        <v>138</v>
      </c>
      <c r="P11" t="s">
        <v>148</v>
      </c>
    </row>
    <row r="12" spans="1:16" x14ac:dyDescent="0.25">
      <c r="A12" t="s">
        <v>184</v>
      </c>
      <c r="D12" t="s">
        <v>27</v>
      </c>
      <c r="E12" t="s">
        <v>154</v>
      </c>
      <c r="F12" t="s">
        <v>183</v>
      </c>
      <c r="G12" t="s">
        <v>149</v>
      </c>
      <c r="H12" t="s">
        <v>166</v>
      </c>
      <c r="J12" t="s">
        <v>123</v>
      </c>
      <c r="K12" t="s">
        <v>151</v>
      </c>
      <c r="L12" t="s">
        <v>180</v>
      </c>
      <c r="M12" t="s">
        <v>183</v>
      </c>
      <c r="O12" t="s">
        <v>139</v>
      </c>
      <c r="P12" t="s">
        <v>150</v>
      </c>
    </row>
    <row r="13" spans="1:16" x14ac:dyDescent="0.25">
      <c r="D13" t="s">
        <v>498</v>
      </c>
      <c r="E13" t="s">
        <v>157</v>
      </c>
      <c r="F13" t="s">
        <v>183</v>
      </c>
      <c r="G13" t="s">
        <v>1013</v>
      </c>
      <c r="H13" t="s">
        <v>161</v>
      </c>
      <c r="J13" t="s">
        <v>103</v>
      </c>
      <c r="K13" t="s">
        <v>1088</v>
      </c>
      <c r="L13" t="s">
        <v>178</v>
      </c>
      <c r="M13" t="s">
        <v>183</v>
      </c>
      <c r="O13" t="s">
        <v>140</v>
      </c>
      <c r="P13" t="s">
        <v>150</v>
      </c>
    </row>
    <row r="14" spans="1:16" x14ac:dyDescent="0.25">
      <c r="A14" t="s">
        <v>389</v>
      </c>
      <c r="D14" t="s">
        <v>26</v>
      </c>
      <c r="E14" t="s">
        <v>154</v>
      </c>
      <c r="F14" t="s">
        <v>183</v>
      </c>
      <c r="G14" t="s">
        <v>1088</v>
      </c>
      <c r="H14" t="s">
        <v>161</v>
      </c>
      <c r="J14" t="s">
        <v>90</v>
      </c>
      <c r="K14" t="s">
        <v>159</v>
      </c>
      <c r="L14" t="s">
        <v>177</v>
      </c>
      <c r="M14" t="s">
        <v>183</v>
      </c>
      <c r="O14" t="s">
        <v>141</v>
      </c>
      <c r="P14" t="s">
        <v>150</v>
      </c>
    </row>
    <row r="15" spans="1:16" x14ac:dyDescent="0.25">
      <c r="A15" t="s">
        <v>381</v>
      </c>
      <c r="D15" t="s">
        <v>14</v>
      </c>
      <c r="E15" t="s">
        <v>153</v>
      </c>
      <c r="F15" t="s">
        <v>182</v>
      </c>
      <c r="G15" t="s">
        <v>1088</v>
      </c>
      <c r="H15" t="s">
        <v>162</v>
      </c>
      <c r="J15" t="s">
        <v>102</v>
      </c>
      <c r="K15" t="s">
        <v>1088</v>
      </c>
      <c r="L15" t="s">
        <v>178</v>
      </c>
      <c r="M15" t="s">
        <v>183</v>
      </c>
      <c r="O15" t="s">
        <v>142</v>
      </c>
      <c r="P15" t="s">
        <v>151</v>
      </c>
    </row>
    <row r="16" spans="1:16" x14ac:dyDescent="0.25">
      <c r="A16" t="s">
        <v>380</v>
      </c>
      <c r="D16" t="s">
        <v>710</v>
      </c>
      <c r="E16" t="s">
        <v>157</v>
      </c>
      <c r="F16" t="s">
        <v>183</v>
      </c>
      <c r="G16" t="s">
        <v>151</v>
      </c>
      <c r="H16" t="s">
        <v>162</v>
      </c>
      <c r="J16" t="s">
        <v>113</v>
      </c>
      <c r="K16" t="s">
        <v>149</v>
      </c>
      <c r="L16" t="s">
        <v>179</v>
      </c>
      <c r="M16" t="s">
        <v>183</v>
      </c>
      <c r="O16" t="s">
        <v>143</v>
      </c>
      <c r="P16" t="s">
        <v>151</v>
      </c>
    </row>
    <row r="17" spans="1:16" x14ac:dyDescent="0.25">
      <c r="A17" t="s">
        <v>379</v>
      </c>
      <c r="D17" t="s">
        <v>60</v>
      </c>
      <c r="E17" t="s">
        <v>158</v>
      </c>
      <c r="F17" t="s">
        <v>183</v>
      </c>
      <c r="G17" t="s">
        <v>1088</v>
      </c>
      <c r="H17" t="s">
        <v>162</v>
      </c>
      <c r="J17" t="s">
        <v>73</v>
      </c>
      <c r="K17" t="s">
        <v>1088</v>
      </c>
      <c r="L17" t="s">
        <v>175</v>
      </c>
      <c r="M17" t="s">
        <v>183</v>
      </c>
      <c r="O17" t="s">
        <v>144</v>
      </c>
      <c r="P17" t="s">
        <v>151</v>
      </c>
    </row>
    <row r="18" spans="1:16" x14ac:dyDescent="0.25">
      <c r="D18" t="s">
        <v>37</v>
      </c>
      <c r="E18" t="s">
        <v>155</v>
      </c>
      <c r="F18" t="s">
        <v>183</v>
      </c>
      <c r="G18" t="s">
        <v>149</v>
      </c>
      <c r="H18" t="s">
        <v>10</v>
      </c>
      <c r="J18" t="s">
        <v>79</v>
      </c>
      <c r="K18" t="s">
        <v>159</v>
      </c>
      <c r="L18" t="s">
        <v>175</v>
      </c>
      <c r="M18" t="s">
        <v>184</v>
      </c>
      <c r="O18" t="s">
        <v>145</v>
      </c>
      <c r="P18" t="s">
        <v>151</v>
      </c>
    </row>
    <row r="19" spans="1:16" x14ac:dyDescent="0.25">
      <c r="D19" t="s">
        <v>53</v>
      </c>
      <c r="E19" t="s">
        <v>157</v>
      </c>
      <c r="F19" t="s">
        <v>183</v>
      </c>
      <c r="G19" t="s">
        <v>149</v>
      </c>
      <c r="H19" t="s">
        <v>10</v>
      </c>
      <c r="J19" t="s">
        <v>101</v>
      </c>
      <c r="K19" t="s">
        <v>1088</v>
      </c>
      <c r="L19" t="s">
        <v>178</v>
      </c>
      <c r="M19" t="s">
        <v>183</v>
      </c>
      <c r="O19" t="s">
        <v>146</v>
      </c>
      <c r="P19" t="s">
        <v>151</v>
      </c>
    </row>
    <row r="20" spans="1:16" x14ac:dyDescent="0.25">
      <c r="D20" t="s">
        <v>32</v>
      </c>
      <c r="E20" t="s">
        <v>154</v>
      </c>
      <c r="F20" t="s">
        <v>183</v>
      </c>
      <c r="G20" t="s">
        <v>159</v>
      </c>
      <c r="H20" t="s">
        <v>10</v>
      </c>
      <c r="J20" t="s">
        <v>126</v>
      </c>
      <c r="K20" t="s">
        <v>1088</v>
      </c>
      <c r="L20" t="s">
        <v>180</v>
      </c>
      <c r="M20" t="s">
        <v>184</v>
      </c>
      <c r="O20" t="s">
        <v>185</v>
      </c>
      <c r="P20" t="s">
        <v>151</v>
      </c>
    </row>
    <row r="21" spans="1:16" x14ac:dyDescent="0.25">
      <c r="D21" t="s">
        <v>31</v>
      </c>
      <c r="E21" t="s">
        <v>154</v>
      </c>
      <c r="F21" t="s">
        <v>183</v>
      </c>
      <c r="G21" t="s">
        <v>151</v>
      </c>
      <c r="H21" t="s">
        <v>10</v>
      </c>
      <c r="J21" t="s">
        <v>124</v>
      </c>
      <c r="K21" t="s">
        <v>149</v>
      </c>
      <c r="L21" t="s">
        <v>180</v>
      </c>
      <c r="M21" t="s">
        <v>183</v>
      </c>
      <c r="O21" t="s">
        <v>3714</v>
      </c>
      <c r="P21" t="s">
        <v>3715</v>
      </c>
    </row>
    <row r="22" spans="1:16" x14ac:dyDescent="0.25">
      <c r="D22" t="s">
        <v>13</v>
      </c>
      <c r="E22" t="s">
        <v>153</v>
      </c>
      <c r="F22" t="s">
        <v>181</v>
      </c>
      <c r="G22" t="s">
        <v>1088</v>
      </c>
      <c r="H22" t="s">
        <v>161</v>
      </c>
      <c r="J22" t="s">
        <v>122</v>
      </c>
      <c r="K22" t="s">
        <v>148</v>
      </c>
      <c r="L22" t="s">
        <v>180</v>
      </c>
      <c r="M22" t="s">
        <v>183</v>
      </c>
      <c r="O22" t="s">
        <v>3716</v>
      </c>
      <c r="P22" t="s">
        <v>3715</v>
      </c>
    </row>
    <row r="23" spans="1:16" x14ac:dyDescent="0.25">
      <c r="D23" t="s">
        <v>34</v>
      </c>
      <c r="E23" t="s">
        <v>155</v>
      </c>
      <c r="F23" t="s">
        <v>181</v>
      </c>
      <c r="G23" t="s">
        <v>1088</v>
      </c>
      <c r="H23" t="s">
        <v>161</v>
      </c>
      <c r="J23" t="s">
        <v>88</v>
      </c>
      <c r="K23" t="s">
        <v>159</v>
      </c>
      <c r="L23" t="s">
        <v>177</v>
      </c>
      <c r="M23" t="s">
        <v>183</v>
      </c>
      <c r="O23" t="s">
        <v>3717</v>
      </c>
      <c r="P23" t="s">
        <v>3715</v>
      </c>
    </row>
    <row r="24" spans="1:16" x14ac:dyDescent="0.25">
      <c r="D24" t="s">
        <v>51</v>
      </c>
      <c r="E24" t="s">
        <v>157</v>
      </c>
      <c r="F24" t="s">
        <v>181</v>
      </c>
      <c r="G24" t="s">
        <v>1088</v>
      </c>
      <c r="H24" t="s">
        <v>161</v>
      </c>
      <c r="J24" t="s">
        <v>106</v>
      </c>
      <c r="K24" t="s">
        <v>1088</v>
      </c>
      <c r="L24" t="s">
        <v>178</v>
      </c>
      <c r="M24" t="s">
        <v>184</v>
      </c>
      <c r="O24" t="s">
        <v>3718</v>
      </c>
      <c r="P24" t="s">
        <v>3715</v>
      </c>
    </row>
    <row r="25" spans="1:16" x14ac:dyDescent="0.25">
      <c r="D25" t="s">
        <v>43</v>
      </c>
      <c r="E25" t="s">
        <v>156</v>
      </c>
      <c r="F25" t="s">
        <v>181</v>
      </c>
      <c r="G25" t="s">
        <v>1088</v>
      </c>
      <c r="H25" t="s">
        <v>161</v>
      </c>
      <c r="J25" t="s">
        <v>111</v>
      </c>
      <c r="K25" t="s">
        <v>1088</v>
      </c>
      <c r="L25" t="s">
        <v>179</v>
      </c>
      <c r="M25" t="s">
        <v>182</v>
      </c>
      <c r="O25" t="s">
        <v>3719</v>
      </c>
      <c r="P25" t="s">
        <v>3715</v>
      </c>
    </row>
    <row r="26" spans="1:16" x14ac:dyDescent="0.25">
      <c r="D26" t="s">
        <v>23</v>
      </c>
      <c r="E26" t="s">
        <v>154</v>
      </c>
      <c r="F26" t="s">
        <v>181</v>
      </c>
      <c r="G26" t="s">
        <v>1088</v>
      </c>
      <c r="H26" t="s">
        <v>161</v>
      </c>
      <c r="J26" t="s">
        <v>119</v>
      </c>
      <c r="K26" t="s">
        <v>1088</v>
      </c>
      <c r="L26" t="s">
        <v>180</v>
      </c>
      <c r="M26" t="s">
        <v>182</v>
      </c>
      <c r="O26" t="s">
        <v>3720</v>
      </c>
      <c r="P26" t="s">
        <v>3715</v>
      </c>
    </row>
    <row r="27" spans="1:16" x14ac:dyDescent="0.25">
      <c r="D27" t="s">
        <v>59</v>
      </c>
      <c r="E27" t="s">
        <v>158</v>
      </c>
      <c r="F27" t="s">
        <v>181</v>
      </c>
      <c r="G27" t="s">
        <v>1088</v>
      </c>
      <c r="H27" t="s">
        <v>161</v>
      </c>
      <c r="J27" t="s">
        <v>68</v>
      </c>
      <c r="K27" t="s">
        <v>1088</v>
      </c>
      <c r="L27" t="s">
        <v>175</v>
      </c>
      <c r="M27" t="s">
        <v>182</v>
      </c>
      <c r="O27" t="s">
        <v>3721</v>
      </c>
      <c r="P27" t="s">
        <v>3715</v>
      </c>
    </row>
    <row r="28" spans="1:16" x14ac:dyDescent="0.25">
      <c r="A28" t="s">
        <v>3</v>
      </c>
      <c r="B28" t="s">
        <v>147</v>
      </c>
      <c r="D28" t="s">
        <v>831</v>
      </c>
      <c r="E28" t="s">
        <v>158</v>
      </c>
      <c r="F28" t="s">
        <v>183</v>
      </c>
      <c r="G28" t="s">
        <v>149</v>
      </c>
      <c r="H28" t="s">
        <v>165</v>
      </c>
      <c r="J28" t="s">
        <v>98</v>
      </c>
      <c r="K28" t="s">
        <v>1088</v>
      </c>
      <c r="L28" t="s">
        <v>178</v>
      </c>
      <c r="M28" t="s">
        <v>182</v>
      </c>
      <c r="O28" t="s">
        <v>3722</v>
      </c>
      <c r="P28" t="s">
        <v>3715</v>
      </c>
    </row>
    <row r="29" spans="1:16" x14ac:dyDescent="0.25">
      <c r="A29" t="s">
        <v>9</v>
      </c>
      <c r="B29" t="s">
        <v>1088</v>
      </c>
      <c r="D29" t="s">
        <v>45</v>
      </c>
      <c r="E29" t="s">
        <v>156</v>
      </c>
      <c r="F29" t="s">
        <v>183</v>
      </c>
      <c r="G29" t="s">
        <v>1088</v>
      </c>
      <c r="H29" t="s">
        <v>165</v>
      </c>
      <c r="J29" t="s">
        <v>96</v>
      </c>
      <c r="K29" t="s">
        <v>1088</v>
      </c>
      <c r="L29" t="s">
        <v>178</v>
      </c>
      <c r="M29" t="s">
        <v>181</v>
      </c>
    </row>
    <row r="30" spans="1:16" x14ac:dyDescent="0.25">
      <c r="A30" t="s">
        <v>10</v>
      </c>
      <c r="B30" t="s">
        <v>1088</v>
      </c>
      <c r="D30" t="s">
        <v>20</v>
      </c>
      <c r="E30" t="s">
        <v>153</v>
      </c>
      <c r="F30" t="s">
        <v>183</v>
      </c>
      <c r="G30" t="s">
        <v>151</v>
      </c>
      <c r="H30" t="s">
        <v>165</v>
      </c>
      <c r="J30" t="s">
        <v>112</v>
      </c>
      <c r="K30" t="s">
        <v>1088</v>
      </c>
      <c r="L30" t="s">
        <v>179</v>
      </c>
      <c r="M30" t="s">
        <v>183</v>
      </c>
      <c r="O30" t="s">
        <v>395</v>
      </c>
    </row>
    <row r="31" spans="1:16" x14ac:dyDescent="0.25">
      <c r="A31" t="s">
        <v>11</v>
      </c>
      <c r="B31" t="s">
        <v>1088</v>
      </c>
      <c r="D31" t="s">
        <v>25</v>
      </c>
      <c r="E31" t="s">
        <v>154</v>
      </c>
      <c r="F31" t="s">
        <v>183</v>
      </c>
      <c r="G31" t="s">
        <v>1088</v>
      </c>
      <c r="H31" t="s">
        <v>165</v>
      </c>
      <c r="J31" t="s">
        <v>97</v>
      </c>
      <c r="K31" t="s">
        <v>1088</v>
      </c>
      <c r="L31" t="s">
        <v>178</v>
      </c>
      <c r="M31" t="s">
        <v>182</v>
      </c>
      <c r="O31" s="30" t="s">
        <v>396</v>
      </c>
    </row>
    <row r="32" spans="1:16" x14ac:dyDescent="0.25">
      <c r="A32" t="s">
        <v>12</v>
      </c>
      <c r="B32" t="s">
        <v>151</v>
      </c>
      <c r="D32" t="s">
        <v>832</v>
      </c>
      <c r="E32" t="s">
        <v>156</v>
      </c>
      <c r="F32" t="s">
        <v>183</v>
      </c>
      <c r="G32" t="s">
        <v>159</v>
      </c>
      <c r="H32" t="s">
        <v>165</v>
      </c>
      <c r="J32" t="s">
        <v>120</v>
      </c>
      <c r="K32" t="s">
        <v>1088</v>
      </c>
      <c r="L32" t="s">
        <v>180</v>
      </c>
      <c r="M32" t="s">
        <v>182</v>
      </c>
      <c r="O32" s="30" t="s">
        <v>397</v>
      </c>
    </row>
    <row r="33" spans="1:15" x14ac:dyDescent="0.25">
      <c r="D33" t="s">
        <v>39</v>
      </c>
      <c r="E33" t="s">
        <v>155</v>
      </c>
      <c r="F33" t="s">
        <v>183</v>
      </c>
      <c r="G33" t="s">
        <v>150</v>
      </c>
      <c r="H33" t="s">
        <v>161</v>
      </c>
      <c r="J33" t="s">
        <v>85</v>
      </c>
      <c r="K33" t="s">
        <v>1088</v>
      </c>
      <c r="L33" t="s">
        <v>177</v>
      </c>
      <c r="M33" t="s">
        <v>181</v>
      </c>
      <c r="O33" s="30" t="s">
        <v>399</v>
      </c>
    </row>
    <row r="34" spans="1:15" x14ac:dyDescent="0.25">
      <c r="A34" t="s">
        <v>147</v>
      </c>
      <c r="D34" t="s">
        <v>29</v>
      </c>
      <c r="E34" t="s">
        <v>154</v>
      </c>
      <c r="F34" t="s">
        <v>183</v>
      </c>
      <c r="G34" t="s">
        <v>150</v>
      </c>
      <c r="H34" t="s">
        <v>161</v>
      </c>
      <c r="J34" t="s">
        <v>104</v>
      </c>
      <c r="K34" t="s">
        <v>1088</v>
      </c>
      <c r="L34" t="s">
        <v>178</v>
      </c>
      <c r="M34" t="s">
        <v>183</v>
      </c>
      <c r="O34" s="30" t="s">
        <v>3925</v>
      </c>
    </row>
    <row r="35" spans="1:15" x14ac:dyDescent="0.25">
      <c r="A35" t="s">
        <v>149</v>
      </c>
      <c r="D35" t="s">
        <v>18</v>
      </c>
      <c r="E35" t="s">
        <v>153</v>
      </c>
      <c r="F35" t="s">
        <v>183</v>
      </c>
      <c r="G35" t="s">
        <v>150</v>
      </c>
      <c r="H35" t="s">
        <v>161</v>
      </c>
      <c r="J35" t="s">
        <v>92</v>
      </c>
      <c r="K35" t="s">
        <v>1088</v>
      </c>
      <c r="L35" t="s">
        <v>177</v>
      </c>
      <c r="M35" t="s">
        <v>184</v>
      </c>
      <c r="O35" s="30" t="s">
        <v>398</v>
      </c>
    </row>
    <row r="36" spans="1:15" x14ac:dyDescent="0.25">
      <c r="A36" t="s">
        <v>148</v>
      </c>
      <c r="D36" t="s">
        <v>48</v>
      </c>
      <c r="E36" t="s">
        <v>156</v>
      </c>
      <c r="F36" t="s">
        <v>183</v>
      </c>
      <c r="G36" t="s">
        <v>150</v>
      </c>
      <c r="H36" t="s">
        <v>161</v>
      </c>
      <c r="J36" t="s">
        <v>74</v>
      </c>
      <c r="K36" t="s">
        <v>1088</v>
      </c>
      <c r="L36" t="s">
        <v>175</v>
      </c>
      <c r="M36" t="s">
        <v>183</v>
      </c>
      <c r="O36" s="30" t="s">
        <v>616</v>
      </c>
    </row>
    <row r="37" spans="1:15" x14ac:dyDescent="0.25">
      <c r="A37" t="s">
        <v>150</v>
      </c>
      <c r="D37" t="s">
        <v>55</v>
      </c>
      <c r="E37" t="s">
        <v>157</v>
      </c>
      <c r="F37" t="s">
        <v>183</v>
      </c>
      <c r="G37" t="s">
        <v>150</v>
      </c>
      <c r="H37" t="s">
        <v>161</v>
      </c>
      <c r="J37" t="s">
        <v>109</v>
      </c>
      <c r="K37" t="s">
        <v>1088</v>
      </c>
      <c r="L37" t="s">
        <v>179</v>
      </c>
      <c r="M37" t="s">
        <v>181</v>
      </c>
      <c r="O37" s="30" t="s">
        <v>3917</v>
      </c>
    </row>
    <row r="38" spans="1:15" x14ac:dyDescent="0.25">
      <c r="A38" t="s">
        <v>151</v>
      </c>
      <c r="D38" t="s">
        <v>63</v>
      </c>
      <c r="E38" t="s">
        <v>158</v>
      </c>
      <c r="F38" t="s">
        <v>183</v>
      </c>
      <c r="G38" t="s">
        <v>150</v>
      </c>
      <c r="H38" t="s">
        <v>161</v>
      </c>
      <c r="J38" t="s">
        <v>86</v>
      </c>
      <c r="K38" t="s">
        <v>1088</v>
      </c>
      <c r="L38" t="s">
        <v>177</v>
      </c>
      <c r="M38" t="s">
        <v>182</v>
      </c>
      <c r="O38" s="30" t="s">
        <v>3923</v>
      </c>
    </row>
    <row r="39" spans="1:15" x14ac:dyDescent="0.25">
      <c r="A39" t="s">
        <v>159</v>
      </c>
      <c r="D39" t="s">
        <v>17</v>
      </c>
      <c r="E39" t="s">
        <v>153</v>
      </c>
      <c r="F39" t="s">
        <v>183</v>
      </c>
      <c r="G39" t="s">
        <v>148</v>
      </c>
      <c r="H39" t="s">
        <v>161</v>
      </c>
      <c r="J39" t="s">
        <v>76</v>
      </c>
      <c r="K39" t="s">
        <v>1088</v>
      </c>
      <c r="L39" t="s">
        <v>175</v>
      </c>
      <c r="M39" t="s">
        <v>183</v>
      </c>
      <c r="O39" s="30" t="s">
        <v>604</v>
      </c>
    </row>
    <row r="40" spans="1:15" x14ac:dyDescent="0.25">
      <c r="A40" t="s">
        <v>174</v>
      </c>
      <c r="D40" t="s">
        <v>62</v>
      </c>
      <c r="E40" t="s">
        <v>158</v>
      </c>
      <c r="F40" t="s">
        <v>183</v>
      </c>
      <c r="G40" t="s">
        <v>148</v>
      </c>
      <c r="H40" t="s">
        <v>161</v>
      </c>
      <c r="J40" t="s">
        <v>89</v>
      </c>
      <c r="K40" t="s">
        <v>1088</v>
      </c>
      <c r="L40" t="s">
        <v>177</v>
      </c>
      <c r="M40" t="s">
        <v>183</v>
      </c>
      <c r="O40" s="30" t="s">
        <v>3926</v>
      </c>
    </row>
    <row r="41" spans="1:15" x14ac:dyDescent="0.25">
      <c r="A41" t="s">
        <v>1013</v>
      </c>
      <c r="D41" t="s">
        <v>36</v>
      </c>
      <c r="E41" t="s">
        <v>155</v>
      </c>
      <c r="F41" t="s">
        <v>183</v>
      </c>
      <c r="G41" t="s">
        <v>1088</v>
      </c>
      <c r="H41" t="s">
        <v>170</v>
      </c>
      <c r="J41" t="s">
        <v>82</v>
      </c>
      <c r="K41" t="s">
        <v>159</v>
      </c>
      <c r="L41" t="s">
        <v>175</v>
      </c>
      <c r="M41" t="s">
        <v>184</v>
      </c>
      <c r="O41" s="30" t="s">
        <v>3904</v>
      </c>
    </row>
    <row r="42" spans="1:15" x14ac:dyDescent="0.25">
      <c r="A42" t="s">
        <v>1088</v>
      </c>
      <c r="D42" t="s">
        <v>52</v>
      </c>
      <c r="E42" t="s">
        <v>157</v>
      </c>
      <c r="F42" t="s">
        <v>182</v>
      </c>
      <c r="G42" t="s">
        <v>1088</v>
      </c>
      <c r="H42" t="s">
        <v>170</v>
      </c>
      <c r="J42" t="s">
        <v>71</v>
      </c>
      <c r="K42" t="s">
        <v>1088</v>
      </c>
      <c r="L42" t="s">
        <v>175</v>
      </c>
      <c r="M42" t="s">
        <v>183</v>
      </c>
      <c r="O42" s="30" t="s">
        <v>615</v>
      </c>
    </row>
    <row r="43" spans="1:15" x14ac:dyDescent="0.25">
      <c r="A43" t="s">
        <v>3715</v>
      </c>
      <c r="D43" t="s">
        <v>38</v>
      </c>
      <c r="E43" t="s">
        <v>155</v>
      </c>
      <c r="F43" t="s">
        <v>183</v>
      </c>
      <c r="G43" t="s">
        <v>148</v>
      </c>
      <c r="H43" t="s">
        <v>170</v>
      </c>
      <c r="J43" t="s">
        <v>94</v>
      </c>
      <c r="K43" t="s">
        <v>1088</v>
      </c>
      <c r="L43" t="s">
        <v>177</v>
      </c>
      <c r="M43" t="s">
        <v>184</v>
      </c>
      <c r="O43" s="22"/>
    </row>
    <row r="44" spans="1:15" x14ac:dyDescent="0.25">
      <c r="D44" t="s">
        <v>54</v>
      </c>
      <c r="E44" t="s">
        <v>157</v>
      </c>
      <c r="F44" t="s">
        <v>183</v>
      </c>
      <c r="G44" t="s">
        <v>148</v>
      </c>
      <c r="H44" t="s">
        <v>170</v>
      </c>
      <c r="J44" t="s">
        <v>67</v>
      </c>
      <c r="K44" t="s">
        <v>1088</v>
      </c>
      <c r="L44" t="s">
        <v>175</v>
      </c>
      <c r="M44" t="s">
        <v>181</v>
      </c>
      <c r="O44" s="22"/>
    </row>
    <row r="45" spans="1:15" x14ac:dyDescent="0.25">
      <c r="A45" t="s">
        <v>152</v>
      </c>
      <c r="D45" t="s">
        <v>33</v>
      </c>
      <c r="E45" t="s">
        <v>154</v>
      </c>
      <c r="F45" t="s">
        <v>183</v>
      </c>
      <c r="G45" t="s">
        <v>151</v>
      </c>
      <c r="H45" t="s">
        <v>170</v>
      </c>
      <c r="J45" t="s">
        <v>110</v>
      </c>
      <c r="K45" t="s">
        <v>1088</v>
      </c>
      <c r="L45" t="s">
        <v>179</v>
      </c>
      <c r="M45" t="s">
        <v>182</v>
      </c>
    </row>
    <row r="46" spans="1:15" x14ac:dyDescent="0.25">
      <c r="A46" t="s">
        <v>153</v>
      </c>
      <c r="D46" t="s">
        <v>35</v>
      </c>
      <c r="E46" t="s">
        <v>155</v>
      </c>
      <c r="F46" t="s">
        <v>182</v>
      </c>
      <c r="G46" t="s">
        <v>1088</v>
      </c>
      <c r="H46" t="s">
        <v>171</v>
      </c>
      <c r="J46" t="s">
        <v>127</v>
      </c>
      <c r="K46" t="s">
        <v>1088</v>
      </c>
      <c r="L46" t="s">
        <v>180</v>
      </c>
      <c r="M46" t="s">
        <v>184</v>
      </c>
    </row>
    <row r="47" spans="1:15" x14ac:dyDescent="0.25">
      <c r="A47" t="s">
        <v>154</v>
      </c>
      <c r="D47" t="s">
        <v>66</v>
      </c>
      <c r="E47" t="s">
        <v>157</v>
      </c>
      <c r="F47" t="s">
        <v>183</v>
      </c>
      <c r="G47" t="s">
        <v>1088</v>
      </c>
      <c r="H47" t="s">
        <v>171</v>
      </c>
      <c r="J47" t="s">
        <v>117</v>
      </c>
      <c r="K47" t="s">
        <v>1088</v>
      </c>
      <c r="L47" t="s">
        <v>180</v>
      </c>
      <c r="M47" t="s">
        <v>181</v>
      </c>
    </row>
    <row r="48" spans="1:15" x14ac:dyDescent="0.25">
      <c r="A48" t="s">
        <v>155</v>
      </c>
      <c r="D48" t="s">
        <v>42</v>
      </c>
      <c r="E48" t="s">
        <v>155</v>
      </c>
      <c r="F48" t="s">
        <v>183</v>
      </c>
      <c r="G48" t="s">
        <v>159</v>
      </c>
      <c r="H48" t="s">
        <v>161</v>
      </c>
      <c r="J48" t="s">
        <v>70</v>
      </c>
      <c r="K48" t="s">
        <v>1088</v>
      </c>
      <c r="L48" t="s">
        <v>175</v>
      </c>
      <c r="M48" t="s">
        <v>182</v>
      </c>
    </row>
    <row r="49" spans="1:13" x14ac:dyDescent="0.25">
      <c r="A49" t="s">
        <v>156</v>
      </c>
      <c r="D49" t="s">
        <v>65</v>
      </c>
      <c r="E49" t="s">
        <v>158</v>
      </c>
      <c r="F49" t="s">
        <v>183</v>
      </c>
      <c r="G49" t="s">
        <v>159</v>
      </c>
      <c r="H49" t="s">
        <v>168</v>
      </c>
      <c r="J49" t="s">
        <v>118</v>
      </c>
      <c r="K49" t="s">
        <v>1088</v>
      </c>
      <c r="L49" t="s">
        <v>180</v>
      </c>
      <c r="M49" t="s">
        <v>182</v>
      </c>
    </row>
    <row r="50" spans="1:13" x14ac:dyDescent="0.25">
      <c r="A50" t="s">
        <v>157</v>
      </c>
      <c r="D50" t="s">
        <v>56</v>
      </c>
      <c r="E50" t="s">
        <v>157</v>
      </c>
      <c r="F50" t="s">
        <v>183</v>
      </c>
      <c r="G50" t="s">
        <v>151</v>
      </c>
      <c r="H50" t="s">
        <v>168</v>
      </c>
      <c r="J50" t="s">
        <v>121</v>
      </c>
      <c r="K50" t="s">
        <v>1088</v>
      </c>
      <c r="L50" t="s">
        <v>180</v>
      </c>
      <c r="M50" t="s">
        <v>183</v>
      </c>
    </row>
    <row r="51" spans="1:13" x14ac:dyDescent="0.25">
      <c r="A51" t="s">
        <v>158</v>
      </c>
      <c r="D51" t="s">
        <v>30</v>
      </c>
      <c r="E51" t="s">
        <v>154</v>
      </c>
      <c r="F51" t="s">
        <v>183</v>
      </c>
      <c r="G51" t="s">
        <v>151</v>
      </c>
      <c r="H51" t="s">
        <v>168</v>
      </c>
      <c r="J51" t="s">
        <v>80</v>
      </c>
      <c r="K51" t="s">
        <v>1088</v>
      </c>
      <c r="L51" t="s">
        <v>175</v>
      </c>
      <c r="M51" t="s">
        <v>184</v>
      </c>
    </row>
    <row r="52" spans="1:13" x14ac:dyDescent="0.25">
      <c r="D52" t="s">
        <v>41</v>
      </c>
      <c r="E52" t="s">
        <v>155</v>
      </c>
      <c r="F52" t="s">
        <v>183</v>
      </c>
      <c r="G52" t="s">
        <v>151</v>
      </c>
      <c r="H52" t="s">
        <v>168</v>
      </c>
      <c r="J52" t="s">
        <v>108</v>
      </c>
      <c r="K52" t="s">
        <v>174</v>
      </c>
      <c r="L52" t="s">
        <v>178</v>
      </c>
      <c r="M52" t="s">
        <v>184</v>
      </c>
    </row>
    <row r="53" spans="1:13" x14ac:dyDescent="0.25">
      <c r="A53" t="s">
        <v>160</v>
      </c>
      <c r="D53" t="s">
        <v>44</v>
      </c>
      <c r="E53" t="s">
        <v>156</v>
      </c>
      <c r="F53" t="s">
        <v>182</v>
      </c>
      <c r="G53" t="s">
        <v>1088</v>
      </c>
      <c r="H53" t="s">
        <v>168</v>
      </c>
      <c r="J53" t="s">
        <v>95</v>
      </c>
      <c r="K53" t="s">
        <v>174</v>
      </c>
      <c r="L53" t="s">
        <v>177</v>
      </c>
      <c r="M53" t="s">
        <v>184</v>
      </c>
    </row>
    <row r="54" spans="1:13" x14ac:dyDescent="0.25">
      <c r="A54" t="s">
        <v>161</v>
      </c>
      <c r="D54" t="s">
        <v>24</v>
      </c>
      <c r="E54" t="s">
        <v>154</v>
      </c>
      <c r="F54" t="s">
        <v>182</v>
      </c>
      <c r="G54" t="s">
        <v>1088</v>
      </c>
      <c r="H54" t="s">
        <v>168</v>
      </c>
      <c r="J54" t="s">
        <v>114</v>
      </c>
      <c r="K54" t="s">
        <v>174</v>
      </c>
      <c r="L54" t="s">
        <v>179</v>
      </c>
      <c r="M54" t="s">
        <v>184</v>
      </c>
    </row>
    <row r="55" spans="1:13" x14ac:dyDescent="0.25">
      <c r="A55" t="s">
        <v>162</v>
      </c>
      <c r="D55" t="s">
        <v>19</v>
      </c>
      <c r="E55" t="s">
        <v>153</v>
      </c>
      <c r="F55" t="s">
        <v>184</v>
      </c>
      <c r="G55" t="s">
        <v>151</v>
      </c>
      <c r="H55" t="s">
        <v>164</v>
      </c>
      <c r="J55" t="s">
        <v>105</v>
      </c>
      <c r="K55" t="s">
        <v>150</v>
      </c>
      <c r="L55" t="s">
        <v>178</v>
      </c>
      <c r="M55" t="s">
        <v>183</v>
      </c>
    </row>
    <row r="56" spans="1:13" x14ac:dyDescent="0.25">
      <c r="A56" t="s">
        <v>163</v>
      </c>
      <c r="D56" t="s">
        <v>40</v>
      </c>
      <c r="E56" t="s">
        <v>155</v>
      </c>
      <c r="F56" t="s">
        <v>184</v>
      </c>
      <c r="G56" t="s">
        <v>151</v>
      </c>
      <c r="H56" t="s">
        <v>164</v>
      </c>
      <c r="J56" t="s">
        <v>83</v>
      </c>
      <c r="K56" t="s">
        <v>150</v>
      </c>
      <c r="L56" t="s">
        <v>175</v>
      </c>
      <c r="M56" t="s">
        <v>184</v>
      </c>
    </row>
    <row r="57" spans="1:13" x14ac:dyDescent="0.25">
      <c r="A57" t="s">
        <v>164</v>
      </c>
      <c r="D57" t="s">
        <v>49</v>
      </c>
      <c r="E57" t="s">
        <v>156</v>
      </c>
      <c r="F57" t="s">
        <v>183</v>
      </c>
      <c r="G57" t="s">
        <v>151</v>
      </c>
      <c r="H57" t="s">
        <v>164</v>
      </c>
      <c r="J57" t="s">
        <v>125</v>
      </c>
      <c r="K57" t="s">
        <v>174</v>
      </c>
      <c r="L57" t="s">
        <v>180</v>
      </c>
      <c r="M57" t="s">
        <v>184</v>
      </c>
    </row>
    <row r="58" spans="1:13" x14ac:dyDescent="0.25">
      <c r="A58" t="s">
        <v>165</v>
      </c>
      <c r="D58" t="s">
        <v>833</v>
      </c>
      <c r="E58" t="s">
        <v>158</v>
      </c>
      <c r="F58" t="s">
        <v>183</v>
      </c>
      <c r="G58" t="s">
        <v>151</v>
      </c>
      <c r="H58" t="s">
        <v>164</v>
      </c>
      <c r="J58" t="s">
        <v>78</v>
      </c>
      <c r="K58" t="s">
        <v>174</v>
      </c>
      <c r="L58" t="s">
        <v>175</v>
      </c>
      <c r="M58" t="s">
        <v>184</v>
      </c>
    </row>
    <row r="59" spans="1:13" x14ac:dyDescent="0.25">
      <c r="A59" t="s">
        <v>166</v>
      </c>
      <c r="D59" t="s">
        <v>815</v>
      </c>
      <c r="E59" t="s">
        <v>155</v>
      </c>
      <c r="F59" t="s">
        <v>183</v>
      </c>
      <c r="G59" t="s">
        <v>151</v>
      </c>
      <c r="H59" t="s">
        <v>169</v>
      </c>
      <c r="J59" t="s">
        <v>187</v>
      </c>
    </row>
    <row r="60" spans="1:13" x14ac:dyDescent="0.25">
      <c r="A60" t="s">
        <v>167</v>
      </c>
      <c r="D60" t="s">
        <v>47</v>
      </c>
      <c r="E60" t="s">
        <v>156</v>
      </c>
      <c r="F60" t="s">
        <v>183</v>
      </c>
      <c r="G60" t="s">
        <v>148</v>
      </c>
      <c r="H60" t="s">
        <v>169</v>
      </c>
      <c r="J60" t="s">
        <v>81</v>
      </c>
      <c r="K60" t="s">
        <v>1088</v>
      </c>
      <c r="L60" t="s">
        <v>175</v>
      </c>
      <c r="M60" t="s">
        <v>184</v>
      </c>
    </row>
    <row r="61" spans="1:13" x14ac:dyDescent="0.25">
      <c r="A61" t="s">
        <v>168</v>
      </c>
      <c r="D61" t="s">
        <v>28</v>
      </c>
      <c r="E61" t="s">
        <v>154</v>
      </c>
      <c r="F61" t="s">
        <v>183</v>
      </c>
      <c r="G61" t="s">
        <v>148</v>
      </c>
      <c r="H61" t="s">
        <v>169</v>
      </c>
      <c r="J61" t="s">
        <v>69</v>
      </c>
      <c r="K61" t="s">
        <v>1088</v>
      </c>
      <c r="L61" t="s">
        <v>175</v>
      </c>
      <c r="M61" t="s">
        <v>182</v>
      </c>
    </row>
    <row r="62" spans="1:13" x14ac:dyDescent="0.25">
      <c r="A62" t="s">
        <v>172</v>
      </c>
      <c r="J62" t="s">
        <v>100</v>
      </c>
      <c r="K62" t="s">
        <v>148</v>
      </c>
      <c r="L62" t="s">
        <v>178</v>
      </c>
      <c r="M62" t="s">
        <v>183</v>
      </c>
    </row>
    <row r="63" spans="1:13" x14ac:dyDescent="0.25">
      <c r="A63" t="s">
        <v>170</v>
      </c>
      <c r="J63" t="s">
        <v>93</v>
      </c>
      <c r="K63" t="s">
        <v>1088</v>
      </c>
      <c r="L63" t="s">
        <v>177</v>
      </c>
      <c r="M63" t="s">
        <v>184</v>
      </c>
    </row>
    <row r="64" spans="1:13" x14ac:dyDescent="0.25">
      <c r="A64" t="s">
        <v>171</v>
      </c>
      <c r="J64" t="s">
        <v>72</v>
      </c>
      <c r="K64" t="s">
        <v>149</v>
      </c>
      <c r="L64" t="s">
        <v>175</v>
      </c>
      <c r="M64" t="s">
        <v>183</v>
      </c>
    </row>
    <row r="65" spans="1:13" x14ac:dyDescent="0.25">
      <c r="A65" t="s">
        <v>10</v>
      </c>
      <c r="J65" t="s">
        <v>501</v>
      </c>
    </row>
    <row r="66" spans="1:13" x14ac:dyDescent="0.25">
      <c r="A66" t="s">
        <v>169</v>
      </c>
      <c r="J66" t="s">
        <v>107</v>
      </c>
      <c r="K66" t="s">
        <v>159</v>
      </c>
      <c r="L66" t="s">
        <v>178</v>
      </c>
      <c r="M66" t="s">
        <v>184</v>
      </c>
    </row>
  </sheetData>
  <dataValidations count="7">
    <dataValidation type="list" allowBlank="1" showInputMessage="1" showErrorMessage="1" sqref="K2:K64 K66 G2:G61 P2:P28" xr:uid="{00000000-0002-0000-0000-000000000000}">
      <formula1>DLCList</formula1>
    </dataValidation>
    <dataValidation type="list" allowBlank="1" showInputMessage="1" showErrorMessage="1" sqref="E2:E61" xr:uid="{00000000-0002-0000-0000-000001000000}">
      <formula1>ClassList</formula1>
    </dataValidation>
    <dataValidation type="list" allowBlank="1" showInputMessage="1" showErrorMessage="1" sqref="H2:H61" xr:uid="{00000000-0002-0000-0000-000002000000}">
      <formula1>SpeciesList</formula1>
    </dataValidation>
    <dataValidation type="list" allowBlank="1" showInputMessage="1" showErrorMessage="1" sqref="L2:L64 L66" xr:uid="{00000000-0002-0000-0000-000003000000}">
      <formula1>WeaponTypeList</formula1>
    </dataValidation>
    <dataValidation type="list" allowBlank="1" showInputMessage="1" showErrorMessage="1" sqref="M2:M64 M66" xr:uid="{00000000-0002-0000-0000-000004000000}">
      <formula1>WeaponRarityList</formula1>
    </dataValidation>
    <dataValidation type="list" allowBlank="1" showInputMessage="1" showErrorMessage="1" sqref="B29:B32" xr:uid="{00000000-0002-0000-0000-000005000000}">
      <formula1>_dlcs</formula1>
    </dataValidation>
    <dataValidation type="list" allowBlank="1" showInputMessage="1" showErrorMessage="1" sqref="F2:F61" xr:uid="{00000000-0002-0000-0000-000006000000}">
      <formula1>RarityList</formula1>
    </dataValidation>
  </dataValidations>
  <pageMargins left="0.7" right="0.7" top="0.75" bottom="0.75" header="0.3" footer="0.3"/>
  <pageSetup paperSize="9" orientation="portrait" r:id="rId1"/>
  <tableParts count="11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4073"/>
  <sheetViews>
    <sheetView tabSelected="1" zoomScaleNormal="100" workbookViewId="0">
      <pane ySplit="1" topLeftCell="A4033" activePane="bottomLeft" state="frozen"/>
      <selection pane="bottomLeft" activeCell="G4067" sqref="G4067"/>
    </sheetView>
  </sheetViews>
  <sheetFormatPr defaultRowHeight="15" x14ac:dyDescent="0.25"/>
  <cols>
    <col min="1" max="1" width="18.140625" style="1" customWidth="1"/>
    <col min="2" max="2" width="11.140625" style="6" customWidth="1"/>
    <col min="3" max="3" width="8.42578125" style="3" bestFit="1" customWidth="1"/>
    <col min="4" max="4" width="15.7109375" style="4" bestFit="1" customWidth="1"/>
    <col min="5" max="5" width="9.7109375" style="4" customWidth="1"/>
    <col min="6" max="6" width="16.85546875" style="4" customWidth="1"/>
    <col min="7" max="7" width="12" style="4" customWidth="1"/>
    <col min="8" max="8" width="9.7109375" style="4" hidden="1" customWidth="1"/>
    <col min="9" max="9" width="13.7109375" style="4" hidden="1" customWidth="1"/>
    <col min="10" max="10" width="18" style="4" customWidth="1"/>
    <col min="11" max="11" width="15.85546875" style="4" hidden="1" customWidth="1"/>
    <col min="12" max="12" width="17.140625" style="4" hidden="1" customWidth="1"/>
    <col min="13" max="13" width="12.7109375" style="4" customWidth="1"/>
    <col min="14" max="15" width="13.85546875" style="4" hidden="1" customWidth="1"/>
    <col min="16" max="16" width="5.7109375" style="4" customWidth="1"/>
    <col min="17" max="17" width="13.85546875" style="4" customWidth="1"/>
    <col min="18" max="18" width="4.42578125" style="1" customWidth="1"/>
    <col min="19" max="19" width="23.7109375" style="2" customWidth="1"/>
    <col min="20" max="20" width="15" style="1" customWidth="1"/>
    <col min="21" max="21" width="23.7109375" style="1" customWidth="1"/>
    <col min="22" max="22" width="18.5703125" style="1" customWidth="1"/>
    <col min="23" max="23" width="19.85546875" style="1" customWidth="1"/>
    <col min="24" max="24" width="5.7109375" style="1" customWidth="1"/>
    <col min="25" max="16384" width="9.140625" style="1"/>
  </cols>
  <sheetData>
    <row r="1" spans="1:24" x14ac:dyDescent="0.25">
      <c r="A1" t="s">
        <v>0</v>
      </c>
      <c r="B1" s="5" t="s">
        <v>1</v>
      </c>
      <c r="C1" t="s">
        <v>186</v>
      </c>
      <c r="D1" t="s">
        <v>2</v>
      </c>
      <c r="E1" t="s">
        <v>3</v>
      </c>
      <c r="F1" t="s">
        <v>4</v>
      </c>
      <c r="G1" s="5" t="s">
        <v>152</v>
      </c>
      <c r="H1" t="s">
        <v>160</v>
      </c>
      <c r="I1" t="s">
        <v>147</v>
      </c>
      <c r="J1" t="s">
        <v>5</v>
      </c>
      <c r="K1" t="s">
        <v>439</v>
      </c>
      <c r="L1" t="s">
        <v>438</v>
      </c>
      <c r="M1" t="s">
        <v>6</v>
      </c>
      <c r="N1" t="s">
        <v>440</v>
      </c>
      <c r="O1" t="s">
        <v>441</v>
      </c>
      <c r="P1" t="s">
        <v>378</v>
      </c>
      <c r="Q1" t="s">
        <v>395</v>
      </c>
      <c r="R1" t="s">
        <v>442</v>
      </c>
      <c r="S1" t="s">
        <v>444</v>
      </c>
      <c r="T1" t="s">
        <v>443</v>
      </c>
      <c r="U1" t="s">
        <v>445</v>
      </c>
      <c r="V1" t="s">
        <v>3108</v>
      </c>
      <c r="W1" t="s">
        <v>3107</v>
      </c>
      <c r="X1" t="s">
        <v>569</v>
      </c>
    </row>
    <row r="2" spans="1:24" x14ac:dyDescent="0.25">
      <c r="A2" s="19" t="s">
        <v>312</v>
      </c>
      <c r="B2" s="20">
        <v>41107</v>
      </c>
      <c r="C2" s="7">
        <v>3.2916666666666664E-2</v>
      </c>
      <c r="D2" s="22" t="s">
        <v>131</v>
      </c>
      <c r="E2" s="19" t="s">
        <v>9</v>
      </c>
      <c r="F2" s="22" t="s">
        <v>53</v>
      </c>
      <c r="G2" s="22" t="str">
        <f>LOOKUP(TableSolo[[#This Row],[Character]], TableKit[], TableKit[Class])</f>
        <v>Infiltrator</v>
      </c>
      <c r="H2" s="22" t="str">
        <f>LOOKUP(TableSolo[[#This Row],[Character]], TableKit[], TableKit[Species])</f>
        <v>Geth</v>
      </c>
      <c r="I2" s="22" t="str">
        <f>LOOKUP(TableSolo[[#This Row],[Character]], TableKit[], TableKit[DLC])</f>
        <v>Resurgence</v>
      </c>
      <c r="J2" s="19" t="s">
        <v>501</v>
      </c>
      <c r="K2" s="19" t="str">
        <f xml:space="preserve"> IF(ISBLANK( LOOKUP(TableSolo[[#This Row],[Primary Weapon]], TableWeapon[], TableWeapon[Type])), "", LOOKUP(TableSolo[[#This Row],[Primary Weapon]], TableWeapon[], TableWeapon[Type]))</f>
        <v/>
      </c>
      <c r="L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" s="19" t="s">
        <v>501</v>
      </c>
      <c r="N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" s="19" t="s">
        <v>379</v>
      </c>
      <c r="Q2" s="19"/>
      <c r="R2" s="25">
        <v>1</v>
      </c>
      <c r="S2" s="19" t="s">
        <v>3043</v>
      </c>
      <c r="T2" s="28" t="str">
        <f>IF(ISBLANK(TableSolo[[#This Row],[URL]]), TableSolo[[#This Row],[Player]], HYPERLINK(TableSolo[[#This Row],[URL]], TableSolo[[#This Row],[Player]]))</f>
        <v>OneWingedAngel</v>
      </c>
      <c r="U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V2" s="24" t="str">
        <f>_xlfn.IFNA(HYPERLINK(TableSolo[[#This Row],[URL]], TableSolo[[#This Row],[Player]]), TableSolo[[#This Row],[Player]])</f>
        <v>OneWingedAngel</v>
      </c>
      <c r="W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47:24 | Giant | Cerberus | Unknown (v)</v>
      </c>
      <c r="X2" s="25">
        <v>1</v>
      </c>
    </row>
    <row r="3" spans="1:24" x14ac:dyDescent="0.25">
      <c r="A3" s="19" t="s">
        <v>313</v>
      </c>
      <c r="B3" s="20">
        <v>41107</v>
      </c>
      <c r="C3" s="7">
        <v>3.9444444444444442E-2</v>
      </c>
      <c r="D3" s="22" t="s">
        <v>131</v>
      </c>
      <c r="E3" s="19" t="s">
        <v>10</v>
      </c>
      <c r="F3" s="22" t="s">
        <v>53</v>
      </c>
      <c r="G3" s="22" t="str">
        <f>LOOKUP(TableSolo[[#This Row],[Character]], TableKit[], TableKit[Class])</f>
        <v>Infiltrator</v>
      </c>
      <c r="H3" s="22" t="str">
        <f>LOOKUP(TableSolo[[#This Row],[Character]], TableKit[], TableKit[Species])</f>
        <v>Geth</v>
      </c>
      <c r="I3" s="22" t="str">
        <f>LOOKUP(TableSolo[[#This Row],[Character]], TableKit[], TableKit[DLC])</f>
        <v>Resurgence</v>
      </c>
      <c r="J3" s="19" t="s">
        <v>501</v>
      </c>
      <c r="K3" s="19" t="str">
        <f xml:space="preserve"> IF(ISBLANK( LOOKUP(TableSolo[[#This Row],[Primary Weapon]], TableWeapon[], TableWeapon[Type])), "", LOOKUP(TableSolo[[#This Row],[Primary Weapon]], TableWeapon[], TableWeapon[Type]))</f>
        <v/>
      </c>
      <c r="L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" s="19" t="s">
        <v>501</v>
      </c>
      <c r="N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" s="19" t="s">
        <v>381</v>
      </c>
      <c r="Q3" s="19"/>
      <c r="R3" s="25">
        <v>-1</v>
      </c>
      <c r="S3" s="19"/>
      <c r="T3" s="28" t="str">
        <f>IF(ISBLANK(TableSolo[[#This Row],[URL]]), TableSolo[[#This Row],[Player]], HYPERLINK(TableSolo[[#This Row],[URL]], TableSolo[[#This Row],[Player]]))</f>
        <v>Bahroo3</v>
      </c>
      <c r="U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V3" s="24" t="str">
        <f>_xlfn.IFNA(HYPERLINK(TableSolo[[#This Row],[URL]], TableSolo[[#This Row],[Player]]), TableSolo[[#This Row],[Player]])</f>
        <v>Bahroo3</v>
      </c>
      <c r="W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2012 | 56:48 | Giant | Geth | Unknown</v>
      </c>
      <c r="X3" s="25">
        <v>1</v>
      </c>
    </row>
    <row r="4" spans="1:24" x14ac:dyDescent="0.25">
      <c r="A4" s="19" t="s">
        <v>360</v>
      </c>
      <c r="B4" s="20">
        <v>41108</v>
      </c>
      <c r="C4" s="7">
        <v>2.9155092592592594E-2</v>
      </c>
      <c r="D4" s="22" t="s">
        <v>131</v>
      </c>
      <c r="E4" s="19" t="s">
        <v>11</v>
      </c>
      <c r="F4" s="22" t="s">
        <v>831</v>
      </c>
      <c r="G4" s="22" t="str">
        <f>LOOKUP(TableSolo[[#This Row],[Character]], TableKit[], TableKit[Class])</f>
        <v>Vanguard</v>
      </c>
      <c r="H4" s="22" t="str">
        <f>LOOKUP(TableSolo[[#This Row],[Character]], TableKit[], TableKit[Species])</f>
        <v>Krogan</v>
      </c>
      <c r="I4" s="22" t="str">
        <f>LOOKUP(TableSolo[[#This Row],[Character]], TableKit[], TableKit[DLC])</f>
        <v>Resurgence</v>
      </c>
      <c r="J4" s="19" t="s">
        <v>100</v>
      </c>
      <c r="K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" s="19" t="s">
        <v>187</v>
      </c>
      <c r="N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" s="19" t="s">
        <v>381</v>
      </c>
      <c r="Q4" s="19"/>
      <c r="R4" s="25">
        <v>1</v>
      </c>
      <c r="S4" s="19" t="s">
        <v>446</v>
      </c>
      <c r="T4" s="28" t="str">
        <f>IF(ISBLANK(TableSolo[[#This Row],[URL]]), TableSolo[[#This Row],[Player]], HYPERLINK(TableSolo[[#This Row],[URL]], TableSolo[[#This Row],[Player]]))</f>
        <v>N7 Den</v>
      </c>
      <c r="U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V4" s="24" t="str">
        <f>_xlfn.IFNA(HYPERLINK(TableSolo[[#This Row],[URL]], TableSolo[[#This Row],[Player]]), TableSolo[[#This Row],[Player]])</f>
        <v>N7 Den</v>
      </c>
      <c r="W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2012 | 41:59 | Giant | Reapers | Reegar Carbine (v)</v>
      </c>
      <c r="X4" s="25">
        <v>1</v>
      </c>
    </row>
    <row r="5" spans="1:24" x14ac:dyDescent="0.25">
      <c r="A5" s="19" t="s">
        <v>248</v>
      </c>
      <c r="B5" s="20">
        <v>41114</v>
      </c>
      <c r="C5" s="7">
        <v>3.096064814814815E-2</v>
      </c>
      <c r="D5" s="22" t="s">
        <v>131</v>
      </c>
      <c r="E5" s="19" t="s">
        <v>9</v>
      </c>
      <c r="F5" s="22" t="s">
        <v>29</v>
      </c>
      <c r="G5" s="22" t="str">
        <f>LOOKUP(TableSolo[[#This Row],[Character]], TableKit[], TableKit[Class])</f>
        <v>Soldier</v>
      </c>
      <c r="H5" s="22" t="str">
        <f>LOOKUP(TableSolo[[#This Row],[Character]], TableKit[], TableKit[Species])</f>
        <v>Human</v>
      </c>
      <c r="I5" s="22" t="str">
        <f>LOOKUP(TableSolo[[#This Row],[Character]], TableKit[], TableKit[DLC])</f>
        <v>Earth</v>
      </c>
      <c r="J5" s="19" t="s">
        <v>83</v>
      </c>
      <c r="K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" s="19" t="s">
        <v>102</v>
      </c>
      <c r="N5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" s="19" t="s">
        <v>381</v>
      </c>
      <c r="Q5" s="19"/>
      <c r="R5" s="25">
        <v>1</v>
      </c>
      <c r="S5" s="19" t="s">
        <v>1678</v>
      </c>
      <c r="T5" s="28" t="str">
        <f>IF(ISBLANK(TableSolo[[#This Row],[URL]]), TableSolo[[#This Row],[Player]], HYPERLINK(TableSolo[[#This Row],[URL]], TableSolo[[#This Row],[Player]]))</f>
        <v>Sp3c7re</v>
      </c>
      <c r="U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V5" s="24" t="str">
        <f>_xlfn.IFNA(HYPERLINK(TableSolo[[#This Row],[URL]], TableSolo[[#This Row],[Player]]), TableSolo[[#This Row],[Player]])</f>
        <v>Sp3c7re</v>
      </c>
      <c r="W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2012 | 44:35 | Giant | Cerberus | N7 Typhoon, Geth Plasma Shotgun (v)</v>
      </c>
      <c r="X5" s="25">
        <v>1</v>
      </c>
    </row>
    <row r="6" spans="1:24" x14ac:dyDescent="0.25">
      <c r="A6" s="19" t="s">
        <v>314</v>
      </c>
      <c r="B6" s="20">
        <v>41116</v>
      </c>
      <c r="C6" s="7">
        <v>7.3587962962962966E-2</v>
      </c>
      <c r="D6" s="22" t="s">
        <v>134</v>
      </c>
      <c r="E6" s="19" t="s">
        <v>11</v>
      </c>
      <c r="F6" s="22" t="s">
        <v>53</v>
      </c>
      <c r="G6" s="22" t="str">
        <f>LOOKUP(TableSolo[[#This Row],[Character]], TableKit[], TableKit[Class])</f>
        <v>Infiltrator</v>
      </c>
      <c r="H6" s="22" t="str">
        <f>LOOKUP(TableSolo[[#This Row],[Character]], TableKit[], TableKit[Species])</f>
        <v>Geth</v>
      </c>
      <c r="I6" s="22" t="str">
        <f>LOOKUP(TableSolo[[#This Row],[Character]], TableKit[], TableKit[DLC])</f>
        <v>Resurgence</v>
      </c>
      <c r="J6" s="19" t="s">
        <v>124</v>
      </c>
      <c r="K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" s="19" t="s">
        <v>91</v>
      </c>
      <c r="N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" s="19" t="s">
        <v>381</v>
      </c>
      <c r="Q6" s="19"/>
      <c r="R6" s="25">
        <v>1</v>
      </c>
      <c r="S6" s="19" t="s">
        <v>3044</v>
      </c>
      <c r="T6" s="28" t="str">
        <f>IF(ISBLANK(TableSolo[[#This Row],[URL]]), TableSolo[[#This Row],[Player]], HYPERLINK(TableSolo[[#This Row],[URL]], TableSolo[[#This Row],[Player]]))</f>
        <v>Alinthaldarr</v>
      </c>
      <c r="U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V6" s="24" t="str">
        <f>_xlfn.IFNA(HYPERLINK(TableSolo[[#This Row],[URL]], TableSolo[[#This Row],[Player]]), TableSolo[[#This Row],[Player]])</f>
        <v>Alinthaldarr</v>
      </c>
      <c r="W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2012 | 1:45:58 | Reactor | Reapers | Kishock Harpoon Gun, Acolyte (v)</v>
      </c>
      <c r="X6" s="25">
        <v>1</v>
      </c>
    </row>
    <row r="7" spans="1:24" x14ac:dyDescent="0.25">
      <c r="A7" s="19" t="s">
        <v>360</v>
      </c>
      <c r="B7" s="20">
        <v>41120</v>
      </c>
      <c r="C7" s="7">
        <v>4.5694444444444447E-2</v>
      </c>
      <c r="D7" s="22" t="s">
        <v>131</v>
      </c>
      <c r="E7" s="19" t="s">
        <v>10</v>
      </c>
      <c r="F7" s="22" t="s">
        <v>35</v>
      </c>
      <c r="G7" s="22" t="str">
        <f>LOOKUP(TableSolo[[#This Row],[Character]], TableKit[], TableKit[Class])</f>
        <v>Engineer</v>
      </c>
      <c r="H7" s="22" t="str">
        <f>LOOKUP(TableSolo[[#This Row],[Character]], TableKit[], TableKit[Species])</f>
        <v>Salarian</v>
      </c>
      <c r="I7" s="22" t="str">
        <f>LOOKUP(TableSolo[[#This Row],[Character]], TableKit[], TableKit[DLC])</f>
        <v>Original Game</v>
      </c>
      <c r="J7" s="19" t="s">
        <v>93</v>
      </c>
      <c r="K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" s="19" t="s">
        <v>187</v>
      </c>
      <c r="N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" s="19" t="s">
        <v>381</v>
      </c>
      <c r="Q7" s="19"/>
      <c r="R7" s="25">
        <v>1</v>
      </c>
      <c r="S7" s="19" t="s">
        <v>2231</v>
      </c>
      <c r="T7" s="28" t="str">
        <f>IF(ISBLANK(TableSolo[[#This Row],[URL]]), TableSolo[[#This Row],[Player]], HYPERLINK(TableSolo[[#This Row],[URL]], TableSolo[[#This Row],[Player]]))</f>
        <v>N7 Den</v>
      </c>
      <c r="U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V7" s="24" t="str">
        <f>_xlfn.IFNA(HYPERLINK(TableSolo[[#This Row],[URL]], TableSolo[[#This Row],[Player]]), TableSolo[[#This Row],[Player]])</f>
        <v>N7 Den</v>
      </c>
      <c r="W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2012 | 1:05:48 | Giant | Geth | Scorpion (v)</v>
      </c>
      <c r="X7" s="25">
        <v>1</v>
      </c>
    </row>
    <row r="8" spans="1:24" x14ac:dyDescent="0.25">
      <c r="A8" s="19" t="s">
        <v>360</v>
      </c>
      <c r="B8" s="20">
        <v>41127</v>
      </c>
      <c r="C8" s="7">
        <v>4.685185185185186E-2</v>
      </c>
      <c r="D8" s="22" t="s">
        <v>131</v>
      </c>
      <c r="E8" s="19" t="s">
        <v>11</v>
      </c>
      <c r="F8" s="22" t="s">
        <v>60</v>
      </c>
      <c r="G8" s="22" t="str">
        <f>LOOKUP(TableSolo[[#This Row],[Character]], TableKit[], TableKit[Class])</f>
        <v>Vanguard</v>
      </c>
      <c r="H8" s="22" t="str">
        <f>LOOKUP(TableSolo[[#This Row],[Character]], TableKit[], TableKit[Species])</f>
        <v>Drell</v>
      </c>
      <c r="I8" s="22" t="str">
        <f>LOOKUP(TableSolo[[#This Row],[Character]], TableKit[], TableKit[DLC])</f>
        <v>Original Game</v>
      </c>
      <c r="J8" s="19" t="s">
        <v>100</v>
      </c>
      <c r="K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" s="19" t="s">
        <v>93</v>
      </c>
      <c r="N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" s="19" t="s">
        <v>381</v>
      </c>
      <c r="Q8" s="19"/>
      <c r="R8" s="25">
        <v>1</v>
      </c>
      <c r="S8" s="19" t="s">
        <v>1837</v>
      </c>
      <c r="T8" s="28" t="str">
        <f>IF(ISBLANK(TableSolo[[#This Row],[URL]]), TableSolo[[#This Row],[Player]], HYPERLINK(TableSolo[[#This Row],[URL]], TableSolo[[#This Row],[Player]]))</f>
        <v>N7 Den</v>
      </c>
      <c r="U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V8" s="24" t="str">
        <f>_xlfn.IFNA(HYPERLINK(TableSolo[[#This Row],[URL]], TableSolo[[#This Row],[Player]]), TableSolo[[#This Row],[Player]])</f>
        <v>N7 Den</v>
      </c>
      <c r="W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2012 | 1:07:28 | Giant | Reapers | Reegar Carbine, Scorpion (v)</v>
      </c>
      <c r="X8" s="25">
        <v>1</v>
      </c>
    </row>
    <row r="9" spans="1:24" x14ac:dyDescent="0.25">
      <c r="A9" s="19" t="s">
        <v>207</v>
      </c>
      <c r="B9" s="20">
        <v>41135</v>
      </c>
      <c r="C9" s="7">
        <v>4.9675925925925929E-2</v>
      </c>
      <c r="D9" s="22" t="s">
        <v>131</v>
      </c>
      <c r="E9" s="19" t="s">
        <v>11</v>
      </c>
      <c r="F9" s="22" t="s">
        <v>53</v>
      </c>
      <c r="G9" s="22" t="str">
        <f>LOOKUP(TableSolo[[#This Row],[Character]], TableKit[], TableKit[Class])</f>
        <v>Infiltrator</v>
      </c>
      <c r="H9" s="22" t="str">
        <f>LOOKUP(TableSolo[[#This Row],[Character]], TableKit[], TableKit[Species])</f>
        <v>Geth</v>
      </c>
      <c r="I9" s="22" t="str">
        <f>LOOKUP(TableSolo[[#This Row],[Character]], TableKit[], TableKit[DLC])</f>
        <v>Resurgence</v>
      </c>
      <c r="J9" s="19" t="s">
        <v>105</v>
      </c>
      <c r="K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" s="19" t="s">
        <v>187</v>
      </c>
      <c r="N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" s="19" t="s">
        <v>379</v>
      </c>
      <c r="Q9" s="19"/>
      <c r="R9" s="25">
        <v>1</v>
      </c>
      <c r="S9" s="19" t="s">
        <v>3045</v>
      </c>
      <c r="T9" s="28" t="str">
        <f>IF(ISBLANK(TableSolo[[#This Row],[URL]]), TableSolo[[#This Row],[Player]], HYPERLINK(TableSolo[[#This Row],[URL]], TableSolo[[#This Row],[Player]]))</f>
        <v>Caineghis2500</v>
      </c>
      <c r="U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V9" s="24" t="str">
        <f>_xlfn.IFNA(HYPERLINK(TableSolo[[#This Row],[URL]], TableSolo[[#This Row],[Player]]), TableSolo[[#This Row],[Player]])</f>
        <v>Caineghis2500</v>
      </c>
      <c r="W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2012 | 1:11:32 | Giant | Reapers | N7 Piranha (v)</v>
      </c>
      <c r="X9" s="25">
        <v>1</v>
      </c>
    </row>
    <row r="10" spans="1:24" x14ac:dyDescent="0.25">
      <c r="A10" s="19" t="s">
        <v>285</v>
      </c>
      <c r="B10" s="20">
        <v>41146</v>
      </c>
      <c r="C10" s="7">
        <v>5.5057870370370375E-2</v>
      </c>
      <c r="D10" s="22" t="s">
        <v>131</v>
      </c>
      <c r="E10" s="19" t="s">
        <v>10</v>
      </c>
      <c r="F10" s="22" t="s">
        <v>35</v>
      </c>
      <c r="G10" s="22" t="str">
        <f>LOOKUP(TableSolo[[#This Row],[Character]], TableKit[], TableKit[Class])</f>
        <v>Engineer</v>
      </c>
      <c r="H10" s="22" t="str">
        <f>LOOKUP(TableSolo[[#This Row],[Character]], TableKit[], TableKit[Species])</f>
        <v>Salarian</v>
      </c>
      <c r="I10" s="22" t="str">
        <f>LOOKUP(TableSolo[[#This Row],[Character]], TableKit[], TableKit[DLC])</f>
        <v>Original Game</v>
      </c>
      <c r="J10" s="19" t="s">
        <v>93</v>
      </c>
      <c r="K1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" s="19" t="s">
        <v>187</v>
      </c>
      <c r="N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" s="19" t="s">
        <v>381</v>
      </c>
      <c r="Q10" s="19"/>
      <c r="R10" s="25">
        <v>1</v>
      </c>
      <c r="S10" s="19" t="s">
        <v>2232</v>
      </c>
      <c r="T10" s="28" t="str">
        <f>IF(ISBLANK(TableSolo[[#This Row],[URL]]), TableSolo[[#This Row],[Player]], HYPERLINK(TableSolo[[#This Row],[URL]], TableSolo[[#This Row],[Player]]))</f>
        <v>Collstro</v>
      </c>
      <c r="U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V10" s="24" t="str">
        <f>_xlfn.IFNA(HYPERLINK(TableSolo[[#This Row],[URL]], TableSolo[[#This Row],[Player]]), TableSolo[[#This Row],[Player]])</f>
        <v>Collstro</v>
      </c>
      <c r="W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2012 | 1:19:17 | Giant | Geth | Scorpion (v)</v>
      </c>
      <c r="X10" s="25">
        <v>1</v>
      </c>
    </row>
    <row r="11" spans="1:24" x14ac:dyDescent="0.25">
      <c r="A11" s="19" t="s">
        <v>286</v>
      </c>
      <c r="B11" s="20">
        <v>41158</v>
      </c>
      <c r="C11" s="7">
        <v>4.7789351851851847E-2</v>
      </c>
      <c r="D11" s="22" t="s">
        <v>135</v>
      </c>
      <c r="E11" s="19" t="s">
        <v>10</v>
      </c>
      <c r="F11" s="22" t="s">
        <v>831</v>
      </c>
      <c r="G11" s="22" t="str">
        <f>LOOKUP(TableSolo[[#This Row],[Character]], TableKit[], TableKit[Class])</f>
        <v>Vanguard</v>
      </c>
      <c r="H11" s="22" t="str">
        <f>LOOKUP(TableSolo[[#This Row],[Character]], TableKit[], TableKit[Species])</f>
        <v>Krogan</v>
      </c>
      <c r="I11" s="22" t="str">
        <f>LOOKUP(TableSolo[[#This Row],[Character]], TableKit[], TableKit[DLC])</f>
        <v>Resurgence</v>
      </c>
      <c r="J11" s="19" t="s">
        <v>100</v>
      </c>
      <c r="K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" s="19" t="s">
        <v>187</v>
      </c>
      <c r="N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" s="19" t="s">
        <v>381</v>
      </c>
      <c r="Q11" s="19"/>
      <c r="R11" s="25">
        <v>-1</v>
      </c>
      <c r="S11" s="19"/>
      <c r="T11" s="28" t="str">
        <f>IF(ISBLANK(TableSolo[[#This Row],[URL]]), TableSolo[[#This Row],[Player]], HYPERLINK(TableSolo[[#This Row],[URL]], TableSolo[[#This Row],[Player]]))</f>
        <v>FasterThanFTL</v>
      </c>
      <c r="U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V11" s="24" t="str">
        <f>_xlfn.IFNA(HYPERLINK(TableSolo[[#This Row],[URL]], TableSolo[[#This Row],[Player]]), TableSolo[[#This Row],[Player]])</f>
        <v>FasterThanFTL</v>
      </c>
      <c r="W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2012 | 1:08:49 | Condor | Geth | Reegar Carbine</v>
      </c>
      <c r="X11" s="25">
        <v>1</v>
      </c>
    </row>
    <row r="12" spans="1:24" x14ac:dyDescent="0.25">
      <c r="A12" s="19" t="s">
        <v>251</v>
      </c>
      <c r="B12" s="20">
        <v>41170</v>
      </c>
      <c r="C12" s="7">
        <v>5.7777777777777782E-2</v>
      </c>
      <c r="D12" s="22" t="s">
        <v>130</v>
      </c>
      <c r="E12" s="19" t="s">
        <v>9</v>
      </c>
      <c r="F12" s="22" t="s">
        <v>46</v>
      </c>
      <c r="G12" s="22" t="str">
        <f>LOOKUP(TableSolo[[#This Row],[Character]], TableKit[], TableKit[Class])</f>
        <v>Sentinel</v>
      </c>
      <c r="H12" s="22" t="str">
        <f>LOOKUP(TableSolo[[#This Row],[Character]], TableKit[], TableKit[Species])</f>
        <v>Batarian</v>
      </c>
      <c r="I12" s="22" t="str">
        <f>LOOKUP(TableSolo[[#This Row],[Character]], TableKit[], TableKit[DLC])</f>
        <v>Resurgence</v>
      </c>
      <c r="J12" s="19" t="s">
        <v>101</v>
      </c>
      <c r="K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" s="19" t="s">
        <v>91</v>
      </c>
      <c r="N1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" s="19" t="s">
        <v>381</v>
      </c>
      <c r="Q12" s="19"/>
      <c r="R12" s="25">
        <v>1</v>
      </c>
      <c r="S12" s="19" t="s">
        <v>2688</v>
      </c>
      <c r="T12" s="28" t="str">
        <f>IF(ISBLANK(TableSolo[[#This Row],[URL]]), TableSolo[[#This Row],[Player]], HYPERLINK(TableSolo[[#This Row],[URL]], TableSolo[[#This Row],[Player]]))</f>
        <v>Zjarcal</v>
      </c>
      <c r="U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V12" s="24" t="str">
        <f>_xlfn.IFNA(HYPERLINK(TableSolo[[#This Row],[URL]], TableSolo[[#This Row],[Player]]), TableSolo[[#This Row],[Player]])</f>
        <v>Zjarcal</v>
      </c>
      <c r="W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2012 | 1:23:12 | Ghost | Cerberus | Graal Spike Thrower, Acolyte (v)</v>
      </c>
      <c r="X12" s="25">
        <v>1</v>
      </c>
    </row>
    <row r="13" spans="1:24" x14ac:dyDescent="0.25">
      <c r="A13" s="19" t="s">
        <v>315</v>
      </c>
      <c r="B13" s="20">
        <v>41177</v>
      </c>
      <c r="C13" s="7">
        <v>3.4131944444444444E-2</v>
      </c>
      <c r="D13" s="22" t="s">
        <v>130</v>
      </c>
      <c r="E13" s="19" t="s">
        <v>11</v>
      </c>
      <c r="F13" s="22" t="s">
        <v>53</v>
      </c>
      <c r="G13" s="22" t="str">
        <f>LOOKUP(TableSolo[[#This Row],[Character]], TableKit[], TableKit[Class])</f>
        <v>Infiltrator</v>
      </c>
      <c r="H13" s="22" t="str">
        <f>LOOKUP(TableSolo[[#This Row],[Character]], TableKit[], TableKit[Species])</f>
        <v>Geth</v>
      </c>
      <c r="I13" s="22" t="str">
        <f>LOOKUP(TableSolo[[#This Row],[Character]], TableKit[], TableKit[DLC])</f>
        <v>Resurgence</v>
      </c>
      <c r="J13" s="19" t="s">
        <v>102</v>
      </c>
      <c r="K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" s="19" t="s">
        <v>187</v>
      </c>
      <c r="N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" s="19" t="s">
        <v>379</v>
      </c>
      <c r="Q13" s="19"/>
      <c r="R13" s="25">
        <v>1</v>
      </c>
      <c r="S13" s="19" t="s">
        <v>3046</v>
      </c>
      <c r="T13" s="28" t="str">
        <f>IF(ISBLANK(TableSolo[[#This Row],[URL]]), TableSolo[[#This Row],[Player]], HYPERLINK(TableSolo[[#This Row],[URL]], TableSolo[[#This Row],[Player]]))</f>
        <v>TheFENIX69</v>
      </c>
      <c r="U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V13" s="24" t="str">
        <f>_xlfn.IFNA(HYPERLINK(TableSolo[[#This Row],[URL]], TableSolo[[#This Row],[Player]]), TableSolo[[#This Row],[Player]])</f>
        <v>TheFENIX69</v>
      </c>
      <c r="W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2012 | 49:09 | Ghost | Reapers | Geth Plasma Shotgun (v)</v>
      </c>
      <c r="X13" s="25">
        <v>1</v>
      </c>
    </row>
    <row r="14" spans="1:24" x14ac:dyDescent="0.25">
      <c r="A14" s="19" t="s">
        <v>363</v>
      </c>
      <c r="B14" s="20">
        <v>41180</v>
      </c>
      <c r="C14" s="7">
        <v>1.9583333333333331E-2</v>
      </c>
      <c r="D14" s="22" t="s">
        <v>130</v>
      </c>
      <c r="E14" s="19" t="s">
        <v>10</v>
      </c>
      <c r="F14" s="22" t="s">
        <v>831</v>
      </c>
      <c r="G14" s="22" t="str">
        <f>LOOKUP(TableSolo[[#This Row],[Character]], TableKit[], TableKit[Class])</f>
        <v>Vanguard</v>
      </c>
      <c r="H14" s="22" t="str">
        <f>LOOKUP(TableSolo[[#This Row],[Character]], TableKit[], TableKit[Species])</f>
        <v>Krogan</v>
      </c>
      <c r="I14" s="22" t="str">
        <f>LOOKUP(TableSolo[[#This Row],[Character]], TableKit[], TableKit[DLC])</f>
        <v>Resurgence</v>
      </c>
      <c r="J14" s="19" t="s">
        <v>100</v>
      </c>
      <c r="K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" s="19" t="s">
        <v>187</v>
      </c>
      <c r="N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" s="19" t="s">
        <v>381</v>
      </c>
      <c r="Q14" s="19"/>
      <c r="R14" s="25">
        <v>1</v>
      </c>
      <c r="S14" s="19" t="s">
        <v>1879</v>
      </c>
      <c r="T14" s="28" t="str">
        <f>IF(ISBLANK(TableSolo[[#This Row],[URL]]), TableSolo[[#This Row],[Player]], HYPERLINK(TableSolo[[#This Row],[URL]], TableSolo[[#This Row],[Player]]))</f>
        <v>Xcalizorz</v>
      </c>
      <c r="U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V14" s="24" t="str">
        <f>_xlfn.IFNA(HYPERLINK(TableSolo[[#This Row],[URL]], TableSolo[[#This Row],[Player]]), TableSolo[[#This Row],[Player]])</f>
        <v>Xcalizorz</v>
      </c>
      <c r="W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2012 | 28:12 | Ghost | Geth | Reegar Carbine (v)</v>
      </c>
      <c r="X14" s="25">
        <v>1</v>
      </c>
    </row>
    <row r="15" spans="1:24" x14ac:dyDescent="0.25">
      <c r="A15" s="19" t="s">
        <v>207</v>
      </c>
      <c r="B15" s="20">
        <v>41185</v>
      </c>
      <c r="C15" s="7">
        <v>4.5902777777777772E-2</v>
      </c>
      <c r="D15" s="22" t="s">
        <v>134</v>
      </c>
      <c r="E15" s="19" t="s">
        <v>9</v>
      </c>
      <c r="F15" s="22" t="s">
        <v>16</v>
      </c>
      <c r="G15" s="22" t="str">
        <f>LOOKUP(TableSolo[[#This Row],[Character]], TableKit[], TableKit[Class])</f>
        <v>Adept</v>
      </c>
      <c r="H15" s="22" t="str">
        <f>LOOKUP(TableSolo[[#This Row],[Character]], TableKit[], TableKit[Species])</f>
        <v>Asari</v>
      </c>
      <c r="I15" s="22" t="str">
        <f>LOOKUP(TableSolo[[#This Row],[Character]], TableKit[], TableKit[DLC])</f>
        <v>Resurgence</v>
      </c>
      <c r="J15" s="19" t="s">
        <v>112</v>
      </c>
      <c r="K1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" s="19" t="s">
        <v>91</v>
      </c>
      <c r="N1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" s="19" t="s">
        <v>379</v>
      </c>
      <c r="Q15" s="19"/>
      <c r="R15" s="25">
        <v>1</v>
      </c>
      <c r="S15" s="19" t="s">
        <v>1089</v>
      </c>
      <c r="T15" s="28" t="str">
        <f>IF(ISBLANK(TableSolo[[#This Row],[URL]]), TableSolo[[#This Row],[Player]], HYPERLINK(TableSolo[[#This Row],[URL]], TableSolo[[#This Row],[Player]]))</f>
        <v>Caineghis2500</v>
      </c>
      <c r="U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V15" s="24" t="str">
        <f>_xlfn.IFNA(HYPERLINK(TableSolo[[#This Row],[URL]], TableSolo[[#This Row],[Player]]), TableSolo[[#This Row],[Player]])</f>
        <v>Caineghis2500</v>
      </c>
      <c r="W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2012 | 1:06:06 | Reactor | Cerberus | M-25 Hornet, Acolyte (v)</v>
      </c>
      <c r="X15" s="25">
        <v>1</v>
      </c>
    </row>
    <row r="16" spans="1:24" x14ac:dyDescent="0.25">
      <c r="A16" s="19" t="s">
        <v>329</v>
      </c>
      <c r="B16" s="20">
        <v>41194</v>
      </c>
      <c r="C16" s="7">
        <v>4.1967592592592591E-2</v>
      </c>
      <c r="D16" s="22" t="s">
        <v>130</v>
      </c>
      <c r="E16" s="19" t="s">
        <v>12</v>
      </c>
      <c r="F16" s="22" t="s">
        <v>56</v>
      </c>
      <c r="G16" s="22" t="str">
        <f>LOOKUP(TableSolo[[#This Row],[Character]], TableKit[], TableKit[Class])</f>
        <v>Infiltrator</v>
      </c>
      <c r="H16" s="22" t="str">
        <f>LOOKUP(TableSolo[[#This Row],[Character]], TableKit[], TableKit[Species])</f>
        <v>Turian</v>
      </c>
      <c r="I16" s="22" t="str">
        <f>LOOKUP(TableSolo[[#This Row],[Character]], TableKit[], TableKit[DLC])</f>
        <v>Retaliation</v>
      </c>
      <c r="J16" s="19" t="s">
        <v>84</v>
      </c>
      <c r="K1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" s="19" t="s">
        <v>91</v>
      </c>
      <c r="N1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" s="19" t="s">
        <v>381</v>
      </c>
      <c r="Q16" s="19"/>
      <c r="R16" s="25">
        <v>1</v>
      </c>
      <c r="S16" s="19" t="s">
        <v>3462</v>
      </c>
      <c r="T16" s="28" t="str">
        <f>IF(ISBLANK(TableSolo[[#This Row],[URL]]), TableSolo[[#This Row],[Player]], HYPERLINK(TableSolo[[#This Row],[URL]], TableSolo[[#This Row],[Player]]))</f>
        <v>Sy7ar</v>
      </c>
      <c r="U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V16" s="24" t="str">
        <f>_xlfn.IFNA(HYPERLINK(TableSolo[[#This Row],[URL]], TableSolo[[#This Row],[Player]]), TableSolo[[#This Row],[Player]])</f>
        <v>Sy7ar</v>
      </c>
      <c r="W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1:00:26 | Ghost | Collectors | Cerberus Harrier, Acolyte (v)</v>
      </c>
      <c r="X16" s="25">
        <v>1</v>
      </c>
    </row>
    <row r="17" spans="1:24" x14ac:dyDescent="0.25">
      <c r="A17" s="19" t="s">
        <v>207</v>
      </c>
      <c r="B17" s="20">
        <v>41194</v>
      </c>
      <c r="C17" s="7">
        <v>4.8622685185185179E-2</v>
      </c>
      <c r="D17" s="22" t="s">
        <v>139</v>
      </c>
      <c r="E17" s="19" t="s">
        <v>11</v>
      </c>
      <c r="F17" s="22" t="s">
        <v>56</v>
      </c>
      <c r="G17" s="22" t="str">
        <f>LOOKUP(TableSolo[[#This Row],[Character]], TableKit[], TableKit[Class])</f>
        <v>Infiltrator</v>
      </c>
      <c r="H17" s="22" t="str">
        <f>LOOKUP(TableSolo[[#This Row],[Character]], TableKit[], TableKit[Species])</f>
        <v>Turian</v>
      </c>
      <c r="I17" s="22" t="str">
        <f>LOOKUP(TableSolo[[#This Row],[Character]], TableKit[], TableKit[DLC])</f>
        <v>Retaliation</v>
      </c>
      <c r="J17" s="19" t="s">
        <v>84</v>
      </c>
      <c r="K1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" s="19" t="s">
        <v>91</v>
      </c>
      <c r="N1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" s="19" t="s">
        <v>379</v>
      </c>
      <c r="Q17" s="19"/>
      <c r="R17" s="25">
        <v>1</v>
      </c>
      <c r="S17" s="19" t="s">
        <v>3461</v>
      </c>
      <c r="T17" s="28" t="str">
        <f>IF(ISBLANK(TableSolo[[#This Row],[URL]]), TableSolo[[#This Row],[Player]], HYPERLINK(TableSolo[[#This Row],[URL]], TableSolo[[#This Row],[Player]]))</f>
        <v>Caineghis2500</v>
      </c>
      <c r="U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V17" s="24" t="str">
        <f>_xlfn.IFNA(HYPERLINK(TableSolo[[#This Row],[URL]], TableSolo[[#This Row],[Player]]), TableSolo[[#This Row],[Player]])</f>
        <v>Caineghis2500</v>
      </c>
      <c r="W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1:10:01 | Vancouver | Reapers | Cerberus Harrier, Acolyte (v)</v>
      </c>
      <c r="X17" s="25">
        <v>1</v>
      </c>
    </row>
    <row r="18" spans="1:24" x14ac:dyDescent="0.25">
      <c r="A18" s="19" t="s">
        <v>221</v>
      </c>
      <c r="B18" s="20">
        <v>41194</v>
      </c>
      <c r="C18" s="7">
        <v>5.4756944444444434E-2</v>
      </c>
      <c r="D18" s="22" t="s">
        <v>139</v>
      </c>
      <c r="E18" s="19" t="s">
        <v>9</v>
      </c>
      <c r="F18" s="22" t="s">
        <v>19</v>
      </c>
      <c r="G18" s="22" t="str">
        <f>LOOKUP(TableSolo[[#This Row],[Character]], TableKit[], TableKit[Class])</f>
        <v>Adept</v>
      </c>
      <c r="H18" s="22" t="str">
        <f>LOOKUP(TableSolo[[#This Row],[Character]], TableKit[], TableKit[Species])</f>
        <v>Volus</v>
      </c>
      <c r="I18" s="22" t="str">
        <f>LOOKUP(TableSolo[[#This Row],[Character]], TableKit[], TableKit[DLC])</f>
        <v>Retaliation</v>
      </c>
      <c r="J18" s="19" t="s">
        <v>84</v>
      </c>
      <c r="K1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" s="19" t="s">
        <v>187</v>
      </c>
      <c r="N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" s="19" t="s">
        <v>379</v>
      </c>
      <c r="Q18" s="19"/>
      <c r="R18" s="25">
        <v>-1</v>
      </c>
      <c r="S18" s="19"/>
      <c r="T18" s="28" t="str">
        <f>IF(ISBLANK(TableSolo[[#This Row],[URL]]), TableSolo[[#This Row],[Player]], HYPERLINK(TableSolo[[#This Row],[URL]], TableSolo[[#This Row],[Player]]))</f>
        <v>Uh Cold</v>
      </c>
      <c r="U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V18" s="24" t="str">
        <f>_xlfn.IFNA(HYPERLINK(TableSolo[[#This Row],[URL]], TableSolo[[#This Row],[Player]]), TableSolo[[#This Row],[Player]])</f>
        <v>Uh Cold</v>
      </c>
      <c r="W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2012 | 1:18:51 | Vancouver | Cerberus | Cerberus Harrier</v>
      </c>
      <c r="X18" s="25">
        <v>1</v>
      </c>
    </row>
    <row r="19" spans="1:24" x14ac:dyDescent="0.25">
      <c r="A19" s="19" t="s">
        <v>207</v>
      </c>
      <c r="B19" s="20">
        <v>41196</v>
      </c>
      <c r="C19" s="7">
        <v>4.5694444444444447E-2</v>
      </c>
      <c r="D19" s="22" t="s">
        <v>132</v>
      </c>
      <c r="E19" s="19" t="s">
        <v>12</v>
      </c>
      <c r="F19" s="22" t="s">
        <v>56</v>
      </c>
      <c r="G19" s="22" t="str">
        <f>LOOKUP(TableSolo[[#This Row],[Character]], TableKit[], TableKit[Class])</f>
        <v>Infiltrator</v>
      </c>
      <c r="H19" s="22" t="str">
        <f>LOOKUP(TableSolo[[#This Row],[Character]], TableKit[], TableKit[Species])</f>
        <v>Turian</v>
      </c>
      <c r="I19" s="22" t="str">
        <f>LOOKUP(TableSolo[[#This Row],[Character]], TableKit[], TableKit[DLC])</f>
        <v>Retaliation</v>
      </c>
      <c r="J19" s="19" t="s">
        <v>84</v>
      </c>
      <c r="K1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" s="19" t="s">
        <v>91</v>
      </c>
      <c r="N1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" s="19" t="s">
        <v>379</v>
      </c>
      <c r="Q19" s="19"/>
      <c r="R19" s="25">
        <v>1</v>
      </c>
      <c r="S19" s="19" t="s">
        <v>3463</v>
      </c>
      <c r="T19" s="28" t="str">
        <f>IF(ISBLANK(TableSolo[[#This Row],[URL]]), TableSolo[[#This Row],[Player]], HYPERLINK(TableSolo[[#This Row],[URL]], TableSolo[[#This Row],[Player]]))</f>
        <v>Caineghis2500</v>
      </c>
      <c r="U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V19" s="24" t="str">
        <f>_xlfn.IFNA(HYPERLINK(TableSolo[[#This Row],[URL]], TableSolo[[#This Row],[Player]]), TableSolo[[#This Row],[Player]])</f>
        <v>Caineghis2500</v>
      </c>
      <c r="W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2012 | 1:05:48 | White | Collectors | Cerberus Harrier, Acolyte (v)</v>
      </c>
      <c r="X19" s="25">
        <v>1</v>
      </c>
    </row>
    <row r="20" spans="1:24" x14ac:dyDescent="0.25">
      <c r="A20" s="19" t="s">
        <v>249</v>
      </c>
      <c r="B20" s="20">
        <v>41197</v>
      </c>
      <c r="C20" s="7">
        <v>4.4351851851851858E-2</v>
      </c>
      <c r="D20" s="22" t="s">
        <v>131</v>
      </c>
      <c r="E20" s="19" t="s">
        <v>9</v>
      </c>
      <c r="F20" s="22" t="s">
        <v>29</v>
      </c>
      <c r="G20" s="22" t="str">
        <f>LOOKUP(TableSolo[[#This Row],[Character]], TableKit[], TableKit[Class])</f>
        <v>Soldier</v>
      </c>
      <c r="H20" s="22" t="str">
        <f>LOOKUP(TableSolo[[#This Row],[Character]], TableKit[], TableKit[Species])</f>
        <v>Human</v>
      </c>
      <c r="I20" s="22" t="str">
        <f>LOOKUP(TableSolo[[#This Row],[Character]], TableKit[], TableKit[DLC])</f>
        <v>Earth</v>
      </c>
      <c r="J20" s="19" t="s">
        <v>81</v>
      </c>
      <c r="K2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" s="19" t="s">
        <v>102</v>
      </c>
      <c r="N20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" s="19" t="s">
        <v>379</v>
      </c>
      <c r="Q20" s="19"/>
      <c r="R20" s="25">
        <v>1</v>
      </c>
      <c r="S20" s="19" t="s">
        <v>1679</v>
      </c>
      <c r="T20" s="28" t="str">
        <f>IF(ISBLANK(TableSolo[[#This Row],[URL]]), TableSolo[[#This Row],[Player]], HYPERLINK(TableSolo[[#This Row],[URL]], TableSolo[[#This Row],[Player]]))</f>
        <v>N7 Doom</v>
      </c>
      <c r="U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V20" s="24" t="str">
        <f>_xlfn.IFNA(HYPERLINK(TableSolo[[#This Row],[URL]], TableSolo[[#This Row],[Player]]), TableSolo[[#This Row],[Player]])</f>
        <v>N7 Doom</v>
      </c>
      <c r="W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1:03:52 | Giant | Cerberus | Particle Rifle, Geth Plasma Shotgun (v)</v>
      </c>
      <c r="X20" s="25">
        <v>1</v>
      </c>
    </row>
    <row r="21" spans="1:24" x14ac:dyDescent="0.25">
      <c r="A21" s="19" t="s">
        <v>240</v>
      </c>
      <c r="B21" s="20">
        <v>41197</v>
      </c>
      <c r="C21" s="7">
        <v>5.2800925925925925E-2</v>
      </c>
      <c r="D21" s="22" t="s">
        <v>131</v>
      </c>
      <c r="E21" s="19" t="s">
        <v>11</v>
      </c>
      <c r="F21" s="22" t="s">
        <v>25</v>
      </c>
      <c r="G21" s="22" t="str">
        <f>LOOKUP(TableSolo[[#This Row],[Character]], TableKit[], TableKit[Class])</f>
        <v>Soldier</v>
      </c>
      <c r="H21" s="22" t="str">
        <f>LOOKUP(TableSolo[[#This Row],[Character]], TableKit[], TableKit[Species])</f>
        <v>Krogan</v>
      </c>
      <c r="I21" s="22" t="str">
        <f>LOOKUP(TableSolo[[#This Row],[Character]], TableKit[], TableKit[DLC])</f>
        <v>Original Game</v>
      </c>
      <c r="J21" s="19" t="s">
        <v>100</v>
      </c>
      <c r="K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" s="19" t="s">
        <v>91</v>
      </c>
      <c r="N2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" s="19" t="s">
        <v>381</v>
      </c>
      <c r="Q21" s="19"/>
      <c r="R21" s="25">
        <v>-1</v>
      </c>
      <c r="S21" s="19"/>
      <c r="T21" s="28" t="str">
        <f>IF(ISBLANK(TableSolo[[#This Row],[URL]]), TableSolo[[#This Row],[Player]], HYPERLINK(TableSolo[[#This Row],[URL]], TableSolo[[#This Row],[Player]]))</f>
        <v>d_nought</v>
      </c>
      <c r="U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V21" s="24" t="str">
        <f>_xlfn.IFNA(HYPERLINK(TableSolo[[#This Row],[URL]], TableSolo[[#This Row],[Player]]), TableSolo[[#This Row],[Player]])</f>
        <v>d_nought</v>
      </c>
      <c r="W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2012 | 1:16:02 | Giant | Reapers | Reegar Carbine, Acolyte</v>
      </c>
      <c r="X21" s="25">
        <v>1</v>
      </c>
    </row>
    <row r="22" spans="1:24" x14ac:dyDescent="0.25">
      <c r="A22" s="19" t="s">
        <v>316</v>
      </c>
      <c r="B22" s="20">
        <v>41198</v>
      </c>
      <c r="C22" s="7">
        <v>4.5879629629629631E-2</v>
      </c>
      <c r="D22" s="22" t="s">
        <v>131</v>
      </c>
      <c r="E22" s="19" t="s">
        <v>9</v>
      </c>
      <c r="F22" s="22" t="s">
        <v>53</v>
      </c>
      <c r="G22" s="22" t="str">
        <f>LOOKUP(TableSolo[[#This Row],[Character]], TableKit[], TableKit[Class])</f>
        <v>Infiltrator</v>
      </c>
      <c r="H22" s="22" t="str">
        <f>LOOKUP(TableSolo[[#This Row],[Character]], TableKit[], TableKit[Species])</f>
        <v>Geth</v>
      </c>
      <c r="I22" s="22" t="str">
        <f>LOOKUP(TableSolo[[#This Row],[Character]], TableKit[], TableKit[DLC])</f>
        <v>Resurgence</v>
      </c>
      <c r="J22" s="19" t="s">
        <v>84</v>
      </c>
      <c r="K2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" s="19" t="s">
        <v>93</v>
      </c>
      <c r="N2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" s="19" t="s">
        <v>379</v>
      </c>
      <c r="Q22" s="19" t="s">
        <v>399</v>
      </c>
      <c r="R22" s="25">
        <v>1</v>
      </c>
      <c r="S22" s="19" t="s">
        <v>3047</v>
      </c>
      <c r="T22" s="28" t="str">
        <f>IF(ISBLANK(TableSolo[[#This Row],[URL]]), TableSolo[[#This Row],[Player]], HYPERLINK(TableSolo[[#This Row],[URL]], TableSolo[[#This Row],[Player]]))</f>
        <v>roberlilja2</v>
      </c>
      <c r="U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Giant | Cerberus | Cerberus Harrier, Scorpion | 10 WS (v)</v>
      </c>
      <c r="V22" s="24" t="str">
        <f>_xlfn.IFNA(HYPERLINK(TableSolo[[#This Row],[URL]], TableSolo[[#This Row],[Player]]), TableSolo[[#This Row],[Player]])</f>
        <v>roberlilja2</v>
      </c>
      <c r="W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2012 | 1:06:04 | Geth Infiltrator | Giant | Cerberus | Cerberus Harrier, Scorpion | 10 WS (v)</v>
      </c>
      <c r="X22" s="25">
        <v>1</v>
      </c>
    </row>
    <row r="23" spans="1:24" x14ac:dyDescent="0.25">
      <c r="A23" s="19" t="s">
        <v>207</v>
      </c>
      <c r="B23" s="20">
        <v>41199</v>
      </c>
      <c r="C23" s="7">
        <v>5.2372685185185182E-2</v>
      </c>
      <c r="D23" s="22" t="s">
        <v>130</v>
      </c>
      <c r="E23" s="19" t="s">
        <v>12</v>
      </c>
      <c r="F23" s="22" t="s">
        <v>30</v>
      </c>
      <c r="G23" s="22" t="str">
        <f>LOOKUP(TableSolo[[#This Row],[Character]], TableKit[], TableKit[Class])</f>
        <v>Soldier</v>
      </c>
      <c r="H23" s="22" t="str">
        <f>LOOKUP(TableSolo[[#This Row],[Character]], TableKit[], TableKit[Species])</f>
        <v>Turian</v>
      </c>
      <c r="I23" s="22" t="str">
        <f>LOOKUP(TableSolo[[#This Row],[Character]], TableKit[], TableKit[DLC])</f>
        <v>Retaliation</v>
      </c>
      <c r="J23" s="19" t="s">
        <v>84</v>
      </c>
      <c r="K2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" s="19" t="s">
        <v>91</v>
      </c>
      <c r="N2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" s="19" t="s">
        <v>379</v>
      </c>
      <c r="Q23" s="19"/>
      <c r="R23" s="25">
        <v>1</v>
      </c>
      <c r="S23" s="19" t="s">
        <v>1702</v>
      </c>
      <c r="T23" s="28" t="str">
        <f>IF(ISBLANK(TableSolo[[#This Row],[URL]]), TableSolo[[#This Row],[Player]], HYPERLINK(TableSolo[[#This Row],[URL]], TableSolo[[#This Row],[Player]]))</f>
        <v>Caineghis2500</v>
      </c>
      <c r="U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V23" s="24" t="str">
        <f>_xlfn.IFNA(HYPERLINK(TableSolo[[#This Row],[URL]], TableSolo[[#This Row],[Player]]), TableSolo[[#This Row],[Player]])</f>
        <v>Caineghis2500</v>
      </c>
      <c r="W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2012 | 1:15:25 | Ghost | Collectors | Cerberus Harrier, Acolyte (v)</v>
      </c>
      <c r="X23" s="25">
        <v>1</v>
      </c>
    </row>
    <row r="24" spans="1:24" x14ac:dyDescent="0.25">
      <c r="A24" s="19" t="s">
        <v>330</v>
      </c>
      <c r="B24" s="20">
        <v>41202</v>
      </c>
      <c r="C24" s="7">
        <v>8.1817129629629629E-2</v>
      </c>
      <c r="D24" s="22" t="s">
        <v>131</v>
      </c>
      <c r="E24" s="19" t="s">
        <v>11</v>
      </c>
      <c r="F24" s="22" t="s">
        <v>56</v>
      </c>
      <c r="G24" s="22" t="str">
        <f>LOOKUP(TableSolo[[#This Row],[Character]], TableKit[], TableKit[Class])</f>
        <v>Infiltrator</v>
      </c>
      <c r="H24" s="22" t="str">
        <f>LOOKUP(TableSolo[[#This Row],[Character]], TableKit[], TableKit[Species])</f>
        <v>Turian</v>
      </c>
      <c r="I24" s="22" t="str">
        <f>LOOKUP(TableSolo[[#This Row],[Character]], TableKit[], TableKit[DLC])</f>
        <v>Retaliation</v>
      </c>
      <c r="J24" s="19" t="s">
        <v>100</v>
      </c>
      <c r="K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" s="19" t="s">
        <v>89</v>
      </c>
      <c r="N2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" s="19" t="s">
        <v>381</v>
      </c>
      <c r="Q24" s="19"/>
      <c r="R24" s="25">
        <v>1</v>
      </c>
      <c r="S24" s="19" t="s">
        <v>3464</v>
      </c>
      <c r="T24" s="28" t="str">
        <f>IF(ISBLANK(TableSolo[[#This Row],[URL]]), TableSolo[[#This Row],[Player]], HYPERLINK(TableSolo[[#This Row],[URL]], TableSolo[[#This Row],[Player]]))</f>
        <v>Faerah</v>
      </c>
      <c r="U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V24" s="24" t="str">
        <f>_xlfn.IFNA(HYPERLINK(TableSolo[[#This Row],[URL]], TableSolo[[#This Row],[Player]]), TableSolo[[#This Row],[Player]])</f>
        <v>Faerah</v>
      </c>
      <c r="W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2012 | 1:57:49 | Giant | Reapers | Reegar Carbine, M-6 Carnifex (v)</v>
      </c>
      <c r="X24" s="25">
        <v>1</v>
      </c>
    </row>
    <row r="25" spans="1:24" x14ac:dyDescent="0.25">
      <c r="A25" s="19" t="s">
        <v>316</v>
      </c>
      <c r="B25" s="20">
        <v>41203</v>
      </c>
      <c r="C25" s="7">
        <v>4.2905092592592592E-2</v>
      </c>
      <c r="D25" s="22" t="s">
        <v>131</v>
      </c>
      <c r="E25" s="19" t="s">
        <v>9</v>
      </c>
      <c r="F25" s="22" t="s">
        <v>53</v>
      </c>
      <c r="G25" s="22" t="str">
        <f>LOOKUP(TableSolo[[#This Row],[Character]], TableKit[], TableKit[Class])</f>
        <v>Infiltrator</v>
      </c>
      <c r="H25" s="22" t="str">
        <f>LOOKUP(TableSolo[[#This Row],[Character]], TableKit[], TableKit[Species])</f>
        <v>Geth</v>
      </c>
      <c r="I25" s="22" t="str">
        <f>LOOKUP(TableSolo[[#This Row],[Character]], TableKit[], TableKit[DLC])</f>
        <v>Resurgence</v>
      </c>
      <c r="J25" s="19" t="s">
        <v>84</v>
      </c>
      <c r="K2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" s="19" t="s">
        <v>93</v>
      </c>
      <c r="N2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" s="19" t="s">
        <v>379</v>
      </c>
      <c r="Q25" s="19" t="s">
        <v>399</v>
      </c>
      <c r="R25" s="25">
        <v>1</v>
      </c>
      <c r="S25" s="19" t="s">
        <v>3048</v>
      </c>
      <c r="T25" s="28" t="str">
        <f>IF(ISBLANK(TableSolo[[#This Row],[URL]]), TableSolo[[#This Row],[Player]], HYPERLINK(TableSolo[[#This Row],[URL]], TableSolo[[#This Row],[Player]]))</f>
        <v>roberlilja2</v>
      </c>
      <c r="U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Giant | Cerberus | Cerberus Harrier, Scorpion | 10 WS (v)</v>
      </c>
      <c r="V25" s="24" t="str">
        <f>_xlfn.IFNA(HYPERLINK(TableSolo[[#This Row],[URL]], TableSolo[[#This Row],[Player]]), TableSolo[[#This Row],[Player]])</f>
        <v>roberlilja2</v>
      </c>
      <c r="W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1:01:47 | Geth Infiltrator | Giant | Cerberus | Cerberus Harrier, Scorpion | 10 WS (v)</v>
      </c>
      <c r="X25" s="25">
        <v>1</v>
      </c>
    </row>
    <row r="26" spans="1:24" x14ac:dyDescent="0.25">
      <c r="A26" s="19" t="s">
        <v>208</v>
      </c>
      <c r="B26" s="20">
        <v>41203</v>
      </c>
      <c r="C26" s="7">
        <v>5.3634259259259263E-2</v>
      </c>
      <c r="D26" s="22" t="s">
        <v>139</v>
      </c>
      <c r="E26" s="19" t="s">
        <v>11</v>
      </c>
      <c r="F26" s="22" t="s">
        <v>16</v>
      </c>
      <c r="G26" s="22" t="str">
        <f>LOOKUP(TableSolo[[#This Row],[Character]], TableKit[], TableKit[Class])</f>
        <v>Adept</v>
      </c>
      <c r="H26" s="22" t="str">
        <f>LOOKUP(TableSolo[[#This Row],[Character]], TableKit[], TableKit[Species])</f>
        <v>Asari</v>
      </c>
      <c r="I26" s="22" t="str">
        <f>LOOKUP(TableSolo[[#This Row],[Character]], TableKit[], TableKit[DLC])</f>
        <v>Resurgence</v>
      </c>
      <c r="J26" s="19" t="s">
        <v>91</v>
      </c>
      <c r="K2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" s="19" t="s">
        <v>187</v>
      </c>
      <c r="N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" s="19" t="s">
        <v>381</v>
      </c>
      <c r="Q26" s="19"/>
      <c r="R26" s="25">
        <v>1</v>
      </c>
      <c r="S26" s="19" t="s">
        <v>1090</v>
      </c>
      <c r="T26" s="28" t="str">
        <f>IF(ISBLANK(TableSolo[[#This Row],[URL]]), TableSolo[[#This Row],[Player]], HYPERLINK(TableSolo[[#This Row],[URL]], TableSolo[[#This Row],[Player]]))</f>
        <v>Marchief007</v>
      </c>
      <c r="U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V26" s="24" t="str">
        <f>_xlfn.IFNA(HYPERLINK(TableSolo[[#This Row],[URL]], TableSolo[[#This Row],[Player]]), TableSolo[[#This Row],[Player]])</f>
        <v>Marchief007</v>
      </c>
      <c r="W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1:17:14 | Vancouver | Reapers | Acolyte (v)</v>
      </c>
      <c r="X26" s="25">
        <v>1</v>
      </c>
    </row>
    <row r="27" spans="1:24" x14ac:dyDescent="0.25">
      <c r="A27" s="19" t="s">
        <v>331</v>
      </c>
      <c r="B27" s="20">
        <v>41203</v>
      </c>
      <c r="C27" s="7">
        <v>6.699074074074074E-2</v>
      </c>
      <c r="D27" s="22" t="s">
        <v>131</v>
      </c>
      <c r="E27" s="19" t="s">
        <v>9</v>
      </c>
      <c r="F27" s="22" t="s">
        <v>56</v>
      </c>
      <c r="G27" s="22" t="str">
        <f>LOOKUP(TableSolo[[#This Row],[Character]], TableKit[], TableKit[Class])</f>
        <v>Infiltrator</v>
      </c>
      <c r="H27" s="22" t="str">
        <f>LOOKUP(TableSolo[[#This Row],[Character]], TableKit[], TableKit[Species])</f>
        <v>Turian</v>
      </c>
      <c r="I27" s="22" t="str">
        <f>LOOKUP(TableSolo[[#This Row],[Character]], TableKit[], TableKit[DLC])</f>
        <v>Retaliation</v>
      </c>
      <c r="J27" s="19" t="s">
        <v>84</v>
      </c>
      <c r="K2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" s="19" t="s">
        <v>91</v>
      </c>
      <c r="N2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" s="19" t="s">
        <v>380</v>
      </c>
      <c r="Q27" s="19"/>
      <c r="R27" s="25">
        <v>-1</v>
      </c>
      <c r="S27" s="19"/>
      <c r="T27" s="28" t="str">
        <f>IF(ISBLANK(TableSolo[[#This Row],[URL]]), TableSolo[[#This Row],[Player]], HYPERLINK(TableSolo[[#This Row],[URL]], TableSolo[[#This Row],[Player]]))</f>
        <v>TigreBoo</v>
      </c>
      <c r="U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V27" s="24" t="str">
        <f>_xlfn.IFNA(HYPERLINK(TableSolo[[#This Row],[URL]], TableSolo[[#This Row],[Player]]), TableSolo[[#This Row],[Player]])</f>
        <v>TigreBoo</v>
      </c>
      <c r="W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2012 | 1:36:28 | Giant | Cerberus | Cerberus Harrier, Acolyte</v>
      </c>
      <c r="X27" s="25">
        <v>1</v>
      </c>
    </row>
    <row r="28" spans="1:24" x14ac:dyDescent="0.25">
      <c r="A28" s="19" t="s">
        <v>289</v>
      </c>
      <c r="B28" s="20">
        <v>41204</v>
      </c>
      <c r="C28" s="7">
        <v>5.7060185185185186E-2</v>
      </c>
      <c r="D28" s="22" t="s">
        <v>131</v>
      </c>
      <c r="E28" s="19" t="s">
        <v>11</v>
      </c>
      <c r="F28" s="22" t="s">
        <v>40</v>
      </c>
      <c r="G28" s="22" t="str">
        <f>LOOKUP(TableSolo[[#This Row],[Character]], TableKit[], TableKit[Class])</f>
        <v>Engineer</v>
      </c>
      <c r="H28" s="22" t="str">
        <f>LOOKUP(TableSolo[[#This Row],[Character]], TableKit[], TableKit[Species])</f>
        <v>Volus</v>
      </c>
      <c r="I28" s="22" t="str">
        <f>LOOKUP(TableSolo[[#This Row],[Character]], TableKit[], TableKit[DLC])</f>
        <v>Retaliation</v>
      </c>
      <c r="J28" s="19" t="s">
        <v>84</v>
      </c>
      <c r="K2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" s="19" t="s">
        <v>187</v>
      </c>
      <c r="N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" s="19" t="s">
        <v>380</v>
      </c>
      <c r="Q28" s="19"/>
      <c r="R28" s="25">
        <v>1</v>
      </c>
      <c r="S28" s="19" t="s">
        <v>2302</v>
      </c>
      <c r="T28" s="28" t="str">
        <f>IF(ISBLANK(TableSolo[[#This Row],[URL]]), TableSolo[[#This Row],[Player]], HYPERLINK(TableSolo[[#This Row],[URL]], TableSolo[[#This Row],[Player]]))</f>
        <v>SuperHHH</v>
      </c>
      <c r="U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V28" s="24" t="str">
        <f>_xlfn.IFNA(HYPERLINK(TableSolo[[#This Row],[URL]], TableSolo[[#This Row],[Player]]), TableSolo[[#This Row],[Player]])</f>
        <v>SuperHHH</v>
      </c>
      <c r="W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2012 | 1:22:10 | Giant | Reapers | Cerberus Harrier (v)</v>
      </c>
      <c r="X28" s="25">
        <v>1</v>
      </c>
    </row>
    <row r="29" spans="1:24" x14ac:dyDescent="0.25">
      <c r="A29" s="19" t="s">
        <v>290</v>
      </c>
      <c r="B29" s="20">
        <v>41206</v>
      </c>
      <c r="C29" s="7">
        <v>3.1261574074074074E-2</v>
      </c>
      <c r="D29" s="22" t="s">
        <v>132</v>
      </c>
      <c r="E29" s="19" t="s">
        <v>9</v>
      </c>
      <c r="F29" s="22" t="s">
        <v>40</v>
      </c>
      <c r="G29" s="22" t="str">
        <f>LOOKUP(TableSolo[[#This Row],[Character]], TableKit[], TableKit[Class])</f>
        <v>Engineer</v>
      </c>
      <c r="H29" s="22" t="str">
        <f>LOOKUP(TableSolo[[#This Row],[Character]], TableKit[], TableKit[Species])</f>
        <v>Volus</v>
      </c>
      <c r="I29" s="22" t="str">
        <f>LOOKUP(TableSolo[[#This Row],[Character]], TableKit[], TableKit[DLC])</f>
        <v>Retaliation</v>
      </c>
      <c r="J29" s="19" t="s">
        <v>100</v>
      </c>
      <c r="K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" s="19" t="s">
        <v>187</v>
      </c>
      <c r="N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" s="19" t="s">
        <v>380</v>
      </c>
      <c r="Q29" s="19"/>
      <c r="R29" s="25">
        <v>1</v>
      </c>
      <c r="S29" s="19" t="s">
        <v>2303</v>
      </c>
      <c r="T29" s="28" t="str">
        <f>IF(ISBLANK(TableSolo[[#This Row],[URL]]), TableSolo[[#This Row],[Player]], HYPERLINK(TableSolo[[#This Row],[URL]], TableSolo[[#This Row],[Player]]))</f>
        <v>Xain88</v>
      </c>
      <c r="U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V29" s="24" t="str">
        <f>_xlfn.IFNA(HYPERLINK(TableSolo[[#This Row],[URL]], TableSolo[[#This Row],[Player]]), TableSolo[[#This Row],[Player]])</f>
        <v>Xain88</v>
      </c>
      <c r="W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2012 | 45:01 | White | Cerberus | Reegar Carbine (v)</v>
      </c>
      <c r="X29" s="25">
        <v>1</v>
      </c>
    </row>
    <row r="30" spans="1:24" x14ac:dyDescent="0.25">
      <c r="A30" s="19" t="s">
        <v>209</v>
      </c>
      <c r="B30" s="20">
        <v>41210</v>
      </c>
      <c r="C30" s="7">
        <v>4.5648148148148153E-2</v>
      </c>
      <c r="D30" s="22" t="s">
        <v>131</v>
      </c>
      <c r="E30" s="19" t="s">
        <v>11</v>
      </c>
      <c r="F30" s="22" t="s">
        <v>16</v>
      </c>
      <c r="G30" s="22" t="str">
        <f>LOOKUP(TableSolo[[#This Row],[Character]], TableKit[], TableKit[Class])</f>
        <v>Adept</v>
      </c>
      <c r="H30" s="22" t="str">
        <f>LOOKUP(TableSolo[[#This Row],[Character]], TableKit[], TableKit[Species])</f>
        <v>Asari</v>
      </c>
      <c r="I30" s="22" t="str">
        <f>LOOKUP(TableSolo[[#This Row],[Character]], TableKit[], TableKit[DLC])</f>
        <v>Resurgence</v>
      </c>
      <c r="J30" s="19" t="s">
        <v>100</v>
      </c>
      <c r="K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" s="19" t="s">
        <v>91</v>
      </c>
      <c r="N3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" s="19" t="s">
        <v>381</v>
      </c>
      <c r="Q30" s="19"/>
      <c r="R30" s="25">
        <v>1</v>
      </c>
      <c r="S30" s="19" t="s">
        <v>1091</v>
      </c>
      <c r="T30" s="28" t="str">
        <f>IF(ISBLANK(TableSolo[[#This Row],[URL]]), TableSolo[[#This Row],[Player]], HYPERLINK(TableSolo[[#This Row],[URL]], TableSolo[[#This Row],[Player]]))</f>
        <v>Ffrandrade6</v>
      </c>
      <c r="U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V30" s="24" t="str">
        <f>_xlfn.IFNA(HYPERLINK(TableSolo[[#This Row],[URL]], TableSolo[[#This Row],[Player]]), TableSolo[[#This Row],[Player]])</f>
        <v>Ffrandrade6</v>
      </c>
      <c r="W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2012 | 1:05:44 | Giant | Reapers | Reegar Carbine, Acolyte (v)</v>
      </c>
      <c r="X30" s="25">
        <v>1</v>
      </c>
    </row>
    <row r="31" spans="1:24" x14ac:dyDescent="0.25">
      <c r="A31" s="19" t="s">
        <v>377</v>
      </c>
      <c r="B31" s="20">
        <v>41211</v>
      </c>
      <c r="C31" s="7">
        <v>4.8391203703703707E-2</v>
      </c>
      <c r="D31" s="22" t="s">
        <v>131</v>
      </c>
      <c r="E31" s="19" t="s">
        <v>11</v>
      </c>
      <c r="F31" s="22" t="s">
        <v>56</v>
      </c>
      <c r="G31" s="22" t="str">
        <f>LOOKUP(TableSolo[[#This Row],[Character]], TableKit[], TableKit[Class])</f>
        <v>Infiltrator</v>
      </c>
      <c r="H31" s="22" t="str">
        <f>LOOKUP(TableSolo[[#This Row],[Character]], TableKit[], TableKit[Species])</f>
        <v>Turian</v>
      </c>
      <c r="I31" s="22" t="str">
        <f>LOOKUP(TableSolo[[#This Row],[Character]], TableKit[], TableKit[DLC])</f>
        <v>Retaliation</v>
      </c>
      <c r="J31" s="19" t="s">
        <v>84</v>
      </c>
      <c r="K3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" s="19" t="s">
        <v>91</v>
      </c>
      <c r="N3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" s="19" t="s">
        <v>381</v>
      </c>
      <c r="Q31" s="19"/>
      <c r="R31" s="25">
        <v>0</v>
      </c>
      <c r="S31" s="19" t="s">
        <v>3465</v>
      </c>
      <c r="T31" s="28" t="str">
        <f>IF(ISBLANK(TableSolo[[#This Row],[URL]]), TableSolo[[#This Row],[Player]], HYPERLINK(TableSolo[[#This Row],[URL]], TableSolo[[#This Row],[Player]]))</f>
        <v>capn233</v>
      </c>
      <c r="U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V31" s="24" t="str">
        <f>_xlfn.IFNA(HYPERLINK(TableSolo[[#This Row],[URL]], TableSolo[[#This Row],[Player]]), TableSolo[[#This Row],[Player]])</f>
        <v>capn233</v>
      </c>
      <c r="W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2012 | 1:09:41 | Giant | Reapers | Cerberus Harrier, Acolyte</v>
      </c>
      <c r="X31" s="25">
        <v>1</v>
      </c>
    </row>
    <row r="32" spans="1:24" x14ac:dyDescent="0.25">
      <c r="A32" s="19" t="s">
        <v>359</v>
      </c>
      <c r="B32" s="20">
        <v>41216</v>
      </c>
      <c r="C32" s="7">
        <v>3.4837962962962959E-2</v>
      </c>
      <c r="D32" s="22" t="s">
        <v>131</v>
      </c>
      <c r="E32" s="19" t="s">
        <v>9</v>
      </c>
      <c r="F32" s="22" t="s">
        <v>59</v>
      </c>
      <c r="G32" s="22" t="str">
        <f>LOOKUP(TableSolo[[#This Row],[Character]], TableKit[], TableKit[Class])</f>
        <v>Vanguard</v>
      </c>
      <c r="H32" s="22" t="str">
        <f>LOOKUP(TableSolo[[#This Row],[Character]], TableKit[], TableKit[Species])</f>
        <v>Human</v>
      </c>
      <c r="I32" s="22" t="str">
        <f>LOOKUP(TableSolo[[#This Row],[Character]], TableKit[], TableKit[DLC])</f>
        <v>Original Game</v>
      </c>
      <c r="J32" s="19" t="s">
        <v>92</v>
      </c>
      <c r="K3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" s="19" t="s">
        <v>187</v>
      </c>
      <c r="N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" s="19" t="s">
        <v>381</v>
      </c>
      <c r="Q32" s="19"/>
      <c r="R32" s="25">
        <v>1</v>
      </c>
      <c r="S32" s="19" t="s">
        <v>1819</v>
      </c>
      <c r="T32" s="28" t="str">
        <f>IF(ISBLANK(TableSolo[[#This Row],[URL]]), TableSolo[[#This Row],[Player]], HYPERLINK(TableSolo[[#This Row],[URL]], TableSolo[[#This Row],[Player]]))</f>
        <v>Achire</v>
      </c>
      <c r="U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V32" s="24" t="str">
        <f>_xlfn.IFNA(HYPERLINK(TableSolo[[#This Row],[URL]], TableSolo[[#This Row],[Player]]), TableSolo[[#This Row],[Player]])</f>
        <v>Achire</v>
      </c>
      <c r="W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2012 | 50:10 | Giant | Cerberus | M-358 Talon (v)</v>
      </c>
      <c r="X32" s="25">
        <v>1</v>
      </c>
    </row>
    <row r="33" spans="1:24" x14ac:dyDescent="0.25">
      <c r="A33" s="19" t="s">
        <v>213</v>
      </c>
      <c r="B33" s="20">
        <v>41222</v>
      </c>
      <c r="C33" s="7">
        <v>4.7314814814814816E-2</v>
      </c>
      <c r="D33" s="22" t="s">
        <v>131</v>
      </c>
      <c r="E33" s="19" t="s">
        <v>12</v>
      </c>
      <c r="F33" s="22" t="s">
        <v>31</v>
      </c>
      <c r="G33" s="22" t="str">
        <f>LOOKUP(TableSolo[[#This Row],[Character]], TableKit[], TableKit[Class])</f>
        <v>Soldier</v>
      </c>
      <c r="H33" s="22" t="str">
        <f>LOOKUP(TableSolo[[#This Row],[Character]], TableKit[], TableKit[Species])</f>
        <v>Geth</v>
      </c>
      <c r="I33" s="22" t="str">
        <f>LOOKUP(TableSolo[[#This Row],[Character]], TableKit[], TableKit[DLC])</f>
        <v>Retaliation</v>
      </c>
      <c r="J33" s="19" t="s">
        <v>83</v>
      </c>
      <c r="K3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" s="19" t="s">
        <v>102</v>
      </c>
      <c r="N33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" s="19" t="s">
        <v>379</v>
      </c>
      <c r="Q33" s="19" t="s">
        <v>399</v>
      </c>
      <c r="R33" s="25">
        <v>-1</v>
      </c>
      <c r="S33" s="19"/>
      <c r="T33" s="28" t="str">
        <f>IF(ISBLANK(TableSolo[[#This Row],[URL]]), TableSolo[[#This Row],[Player]], HYPERLINK(TableSolo[[#This Row],[URL]], TableSolo[[#This Row],[Player]]))</f>
        <v>HardcoreSalmon</v>
      </c>
      <c r="U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Giant | Collectors | N7 Typhoon, Geth Plasma Shotgun | 10 WS</v>
      </c>
      <c r="V33" s="24" t="str">
        <f>_xlfn.IFNA(HYPERLINK(TableSolo[[#This Row],[URL]], TableSolo[[#This Row],[Player]]), TableSolo[[#This Row],[Player]])</f>
        <v>HardcoreSalmon</v>
      </c>
      <c r="W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2012 | 1:08:08 | Geth Trooper | Giant | Collectors | N7 Typhoon, Geth Plasma Shotgun | 10 WS</v>
      </c>
      <c r="X33" s="25">
        <v>1</v>
      </c>
    </row>
    <row r="34" spans="1:24" x14ac:dyDescent="0.25">
      <c r="A34" s="19" t="s">
        <v>207</v>
      </c>
      <c r="B34" s="20">
        <v>41224</v>
      </c>
      <c r="C34" s="7">
        <v>3.2037037037037037E-2</v>
      </c>
      <c r="D34" s="22" t="s">
        <v>133</v>
      </c>
      <c r="E34" s="19" t="s">
        <v>9</v>
      </c>
      <c r="F34" s="22" t="s">
        <v>31</v>
      </c>
      <c r="G34" s="22" t="str">
        <f>LOOKUP(TableSolo[[#This Row],[Character]], TableKit[], TableKit[Class])</f>
        <v>Soldier</v>
      </c>
      <c r="H34" s="22" t="str">
        <f>LOOKUP(TableSolo[[#This Row],[Character]], TableKit[], TableKit[Species])</f>
        <v>Geth</v>
      </c>
      <c r="I34" s="22" t="str">
        <f>LOOKUP(TableSolo[[#This Row],[Character]], TableKit[], TableKit[DLC])</f>
        <v>Retaliation</v>
      </c>
      <c r="J34" s="19" t="s">
        <v>91</v>
      </c>
      <c r="K3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" s="19" t="s">
        <v>187</v>
      </c>
      <c r="N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" s="19" t="s">
        <v>379</v>
      </c>
      <c r="Q34" s="19"/>
      <c r="R34" s="25">
        <v>1</v>
      </c>
      <c r="S34" s="19" t="s">
        <v>1500</v>
      </c>
      <c r="T34" s="28" t="str">
        <f>IF(ISBLANK(TableSolo[[#This Row],[URL]]), TableSolo[[#This Row],[Player]], HYPERLINK(TableSolo[[#This Row],[URL]], TableSolo[[#This Row],[Player]]))</f>
        <v>Caineghis2500</v>
      </c>
      <c r="U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V34" s="24" t="str">
        <f>_xlfn.IFNA(HYPERLINK(TableSolo[[#This Row],[URL]], TableSolo[[#This Row],[Player]]), TableSolo[[#This Row],[Player]])</f>
        <v>Caineghis2500</v>
      </c>
      <c r="W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2012 | 46:08 | Glacier | Cerberus | Acolyte (v)</v>
      </c>
      <c r="X34" s="25">
        <v>1</v>
      </c>
    </row>
    <row r="35" spans="1:24" x14ac:dyDescent="0.25">
      <c r="A35" s="19" t="s">
        <v>251</v>
      </c>
      <c r="B35" s="20">
        <v>41225</v>
      </c>
      <c r="C35" s="7">
        <v>4.1805555555555561E-2</v>
      </c>
      <c r="D35" s="22" t="s">
        <v>185</v>
      </c>
      <c r="E35" s="19" t="s">
        <v>9</v>
      </c>
      <c r="F35" s="22" t="s">
        <v>31</v>
      </c>
      <c r="G35" s="22" t="str">
        <f>LOOKUP(TableSolo[[#This Row],[Character]], TableKit[], TableKit[Class])</f>
        <v>Soldier</v>
      </c>
      <c r="H35" s="22" t="str">
        <f>LOOKUP(TableSolo[[#This Row],[Character]], TableKit[], TableKit[Species])</f>
        <v>Geth</v>
      </c>
      <c r="I35" s="22" t="str">
        <f>LOOKUP(TableSolo[[#This Row],[Character]], TableKit[], TableKit[DLC])</f>
        <v>Retaliation</v>
      </c>
      <c r="J35" s="19" t="s">
        <v>102</v>
      </c>
      <c r="K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" s="19" t="s">
        <v>92</v>
      </c>
      <c r="N3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" s="19" t="s">
        <v>381</v>
      </c>
      <c r="Q35" s="19"/>
      <c r="R35" s="25">
        <v>1</v>
      </c>
      <c r="S35" s="19" t="s">
        <v>1501</v>
      </c>
      <c r="T35" s="28" t="str">
        <f>IF(ISBLANK(TableSolo[[#This Row],[URL]]), TableSolo[[#This Row],[Player]], HYPERLINK(TableSolo[[#This Row],[URL]], TableSolo[[#This Row],[Player]]))</f>
        <v>Zjarcal</v>
      </c>
      <c r="U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V35" s="24" t="str">
        <f>_xlfn.IFNA(HYPERLINK(TableSolo[[#This Row],[URL]], TableSolo[[#This Row],[Player]]), TableSolo[[#This Row],[Player]])</f>
        <v>Zjarcal</v>
      </c>
      <c r="W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2012 | 1:00:12 | Reactor (Hazard) | Cerberus | Geth Plasma Shotgun, M-358 Talon (v)</v>
      </c>
      <c r="X35" s="25">
        <v>1</v>
      </c>
    </row>
    <row r="36" spans="1:24" x14ac:dyDescent="0.25">
      <c r="A36" s="19" t="s">
        <v>207</v>
      </c>
      <c r="B36" s="20">
        <v>41232</v>
      </c>
      <c r="C36" s="7">
        <v>4.0543981481481479E-2</v>
      </c>
      <c r="D36" s="22" t="s">
        <v>141</v>
      </c>
      <c r="E36" s="19" t="s">
        <v>11</v>
      </c>
      <c r="F36" s="22" t="s">
        <v>31</v>
      </c>
      <c r="G36" s="22" t="str">
        <f>LOOKUP(TableSolo[[#This Row],[Character]], TableKit[], TableKit[Class])</f>
        <v>Soldier</v>
      </c>
      <c r="H36" s="22" t="str">
        <f>LOOKUP(TableSolo[[#This Row],[Character]], TableKit[], TableKit[Species])</f>
        <v>Geth</v>
      </c>
      <c r="I36" s="22" t="str">
        <f>LOOKUP(TableSolo[[#This Row],[Character]], TableKit[], TableKit[DLC])</f>
        <v>Retaliation</v>
      </c>
      <c r="J36" s="19" t="s">
        <v>91</v>
      </c>
      <c r="K3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" s="19" t="s">
        <v>187</v>
      </c>
      <c r="N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6" s="19" t="s">
        <v>379</v>
      </c>
      <c r="Q36" s="19"/>
      <c r="R36" s="25">
        <v>1</v>
      </c>
      <c r="S36" s="19" t="s">
        <v>1502</v>
      </c>
      <c r="T36" s="28" t="str">
        <f>IF(ISBLANK(TableSolo[[#This Row],[URL]]), TableSolo[[#This Row],[Player]], HYPERLINK(TableSolo[[#This Row],[URL]], TableSolo[[#This Row],[Player]]))</f>
        <v>Caineghis2500</v>
      </c>
      <c r="U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V36" s="24" t="str">
        <f>_xlfn.IFNA(HYPERLINK(TableSolo[[#This Row],[URL]], TableSolo[[#This Row],[Player]]), TableSolo[[#This Row],[Player]])</f>
        <v>Caineghis2500</v>
      </c>
      <c r="W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2012 | 58:23 | London | Reapers | Acolyte (v)</v>
      </c>
      <c r="X36" s="25">
        <v>1</v>
      </c>
    </row>
    <row r="37" spans="1:24" x14ac:dyDescent="0.25">
      <c r="A37" s="19" t="s">
        <v>286</v>
      </c>
      <c r="B37" s="20">
        <v>41233</v>
      </c>
      <c r="C37" s="7">
        <v>6.0289351851851851E-2</v>
      </c>
      <c r="D37" s="22" t="s">
        <v>131</v>
      </c>
      <c r="E37" s="19" t="s">
        <v>9</v>
      </c>
      <c r="F37" s="22" t="s">
        <v>56</v>
      </c>
      <c r="G37" s="22" t="str">
        <f>LOOKUP(TableSolo[[#This Row],[Character]], TableKit[], TableKit[Class])</f>
        <v>Infiltrator</v>
      </c>
      <c r="H37" s="22" t="str">
        <f>LOOKUP(TableSolo[[#This Row],[Character]], TableKit[], TableKit[Species])</f>
        <v>Turian</v>
      </c>
      <c r="I37" s="22" t="str">
        <f>LOOKUP(TableSolo[[#This Row],[Character]], TableKit[], TableKit[DLC])</f>
        <v>Retaliation</v>
      </c>
      <c r="J37" s="19" t="s">
        <v>95</v>
      </c>
      <c r="K3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" s="19" t="s">
        <v>187</v>
      </c>
      <c r="N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7" s="19" t="s">
        <v>381</v>
      </c>
      <c r="Q37" s="19"/>
      <c r="R37" s="25">
        <v>-1</v>
      </c>
      <c r="S37" s="19"/>
      <c r="T37" s="28" t="str">
        <f>IF(ISBLANK(TableSolo[[#This Row],[URL]]), TableSolo[[#This Row],[Player]], HYPERLINK(TableSolo[[#This Row],[URL]], TableSolo[[#This Row],[Player]]))</f>
        <v>FasterThanFTL</v>
      </c>
      <c r="U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V37" s="24" t="str">
        <f>_xlfn.IFNA(HYPERLINK(TableSolo[[#This Row],[URL]], TableSolo[[#This Row],[Player]]), TableSolo[[#This Row],[Player]])</f>
        <v>FasterThanFTL</v>
      </c>
      <c r="W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2012 | 1:26:49 | Giant | Cerberus | N7 Eagle</v>
      </c>
      <c r="X37" s="25">
        <v>1</v>
      </c>
    </row>
    <row r="38" spans="1:24" x14ac:dyDescent="0.25">
      <c r="A38" s="19" t="s">
        <v>213</v>
      </c>
      <c r="B38" s="20">
        <v>41234</v>
      </c>
      <c r="C38" s="7">
        <v>6.2048611111111103E-2</v>
      </c>
      <c r="D38" s="22" t="s">
        <v>132</v>
      </c>
      <c r="E38" s="19" t="s">
        <v>11</v>
      </c>
      <c r="F38" s="22" t="s">
        <v>40</v>
      </c>
      <c r="G38" s="22" t="str">
        <f>LOOKUP(TableSolo[[#This Row],[Character]], TableKit[], TableKit[Class])</f>
        <v>Engineer</v>
      </c>
      <c r="H38" s="22" t="str">
        <f>LOOKUP(TableSolo[[#This Row],[Character]], TableKit[], TableKit[Species])</f>
        <v>Volus</v>
      </c>
      <c r="I38" s="22" t="str">
        <f>LOOKUP(TableSolo[[#This Row],[Character]], TableKit[], TableKit[DLC])</f>
        <v>Retaliation</v>
      </c>
      <c r="J38" s="19" t="s">
        <v>81</v>
      </c>
      <c r="K3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" s="19" t="s">
        <v>91</v>
      </c>
      <c r="N3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" s="19" t="s">
        <v>379</v>
      </c>
      <c r="Q38" s="19"/>
      <c r="R38" s="25">
        <v>1</v>
      </c>
      <c r="S38" s="19" t="s">
        <v>2304</v>
      </c>
      <c r="T38" s="28" t="str">
        <f>IF(ISBLANK(TableSolo[[#This Row],[URL]]), TableSolo[[#This Row],[Player]], HYPERLINK(TableSolo[[#This Row],[URL]], TableSolo[[#This Row],[Player]]))</f>
        <v>HardcoreSalmon</v>
      </c>
      <c r="U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V38" s="24" t="str">
        <f>_xlfn.IFNA(HYPERLINK(TableSolo[[#This Row],[URL]], TableSolo[[#This Row],[Player]]), TableSolo[[#This Row],[Player]])</f>
        <v>HardcoreSalmon</v>
      </c>
      <c r="W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2012 | 1:29:21 | White | Reapers | Particle Rifle, Acolyte (v)</v>
      </c>
      <c r="X38" s="25">
        <v>1</v>
      </c>
    </row>
    <row r="39" spans="1:24" x14ac:dyDescent="0.25">
      <c r="A39" s="19" t="s">
        <v>207</v>
      </c>
      <c r="B39" s="20">
        <v>41236</v>
      </c>
      <c r="C39" s="7">
        <v>4.6840277777777779E-2</v>
      </c>
      <c r="D39" s="22" t="s">
        <v>131</v>
      </c>
      <c r="E39" s="19" t="s">
        <v>10</v>
      </c>
      <c r="F39" s="22" t="s">
        <v>25</v>
      </c>
      <c r="G39" s="22" t="str">
        <f>LOOKUP(TableSolo[[#This Row],[Character]], TableKit[], TableKit[Class])</f>
        <v>Soldier</v>
      </c>
      <c r="H39" s="22" t="str">
        <f>LOOKUP(TableSolo[[#This Row],[Character]], TableKit[], TableKit[Species])</f>
        <v>Krogan</v>
      </c>
      <c r="I39" s="22" t="str">
        <f>LOOKUP(TableSolo[[#This Row],[Character]], TableKit[], TableKit[DLC])</f>
        <v>Original Game</v>
      </c>
      <c r="J39" s="19" t="s">
        <v>81</v>
      </c>
      <c r="K3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" s="19" t="s">
        <v>91</v>
      </c>
      <c r="N3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" s="19" t="s">
        <v>379</v>
      </c>
      <c r="Q39" s="19"/>
      <c r="R39" s="25">
        <v>1</v>
      </c>
      <c r="S39" s="19" t="s">
        <v>1647</v>
      </c>
      <c r="T39" s="28" t="str">
        <f>IF(ISBLANK(TableSolo[[#This Row],[URL]]), TableSolo[[#This Row],[Player]], HYPERLINK(TableSolo[[#This Row],[URL]], TableSolo[[#This Row],[Player]]))</f>
        <v>Caineghis2500</v>
      </c>
      <c r="U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V39" s="24" t="str">
        <f>_xlfn.IFNA(HYPERLINK(TableSolo[[#This Row],[URL]], TableSolo[[#This Row],[Player]]), TableSolo[[#This Row],[Player]])</f>
        <v>Caineghis2500</v>
      </c>
      <c r="W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2012 | 1:07:27 | Giant | Geth | Particle Rifle, Acolyte (v)</v>
      </c>
      <c r="X39" s="25">
        <v>1</v>
      </c>
    </row>
    <row r="40" spans="1:24" x14ac:dyDescent="0.25">
      <c r="A40" s="19" t="s">
        <v>207</v>
      </c>
      <c r="B40" s="20">
        <v>41237</v>
      </c>
      <c r="C40" s="7">
        <v>3.5960648148148151E-2</v>
      </c>
      <c r="D40" s="22" t="s">
        <v>131</v>
      </c>
      <c r="E40" s="19" t="s">
        <v>11</v>
      </c>
      <c r="F40" s="22" t="s">
        <v>31</v>
      </c>
      <c r="G40" s="22" t="str">
        <f>LOOKUP(TableSolo[[#This Row],[Character]], TableKit[], TableKit[Class])</f>
        <v>Soldier</v>
      </c>
      <c r="H40" s="22" t="str">
        <f>LOOKUP(TableSolo[[#This Row],[Character]], TableKit[], TableKit[Species])</f>
        <v>Geth</v>
      </c>
      <c r="I40" s="22" t="str">
        <f>LOOKUP(TableSolo[[#This Row],[Character]], TableKit[], TableKit[DLC])</f>
        <v>Retaliation</v>
      </c>
      <c r="J40" s="19" t="s">
        <v>91</v>
      </c>
      <c r="K4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" s="19" t="s">
        <v>187</v>
      </c>
      <c r="N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" s="19" t="s">
        <v>379</v>
      </c>
      <c r="Q40" s="19"/>
      <c r="R40" s="25">
        <v>1</v>
      </c>
      <c r="S40" s="19" t="s">
        <v>1504</v>
      </c>
      <c r="T40" s="28" t="str">
        <f>IF(ISBLANK(TableSolo[[#This Row],[URL]]), TableSolo[[#This Row],[Player]], HYPERLINK(TableSolo[[#This Row],[URL]], TableSolo[[#This Row],[Player]]))</f>
        <v>Caineghis2500</v>
      </c>
      <c r="U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V40" s="24" t="str">
        <f>_xlfn.IFNA(HYPERLINK(TableSolo[[#This Row],[URL]], TableSolo[[#This Row],[Player]]), TableSolo[[#This Row],[Player]])</f>
        <v>Caineghis2500</v>
      </c>
      <c r="W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51:47 | Giant | Reapers | Acolyte (v)</v>
      </c>
      <c r="X40" s="25">
        <v>1</v>
      </c>
    </row>
    <row r="41" spans="1:24" x14ac:dyDescent="0.25">
      <c r="A41" s="19" t="s">
        <v>252</v>
      </c>
      <c r="B41" s="20">
        <v>41237</v>
      </c>
      <c r="C41" s="7">
        <v>4.0763888888888891E-2</v>
      </c>
      <c r="D41" s="22" t="s">
        <v>131</v>
      </c>
      <c r="E41" s="19" t="s">
        <v>10</v>
      </c>
      <c r="F41" s="22" t="s">
        <v>31</v>
      </c>
      <c r="G41" s="22" t="str">
        <f>LOOKUP(TableSolo[[#This Row],[Character]], TableKit[], TableKit[Class])</f>
        <v>Soldier</v>
      </c>
      <c r="H41" s="22" t="str">
        <f>LOOKUP(TableSolo[[#This Row],[Character]], TableKit[], TableKit[Species])</f>
        <v>Geth</v>
      </c>
      <c r="I41" s="22" t="str">
        <f>LOOKUP(TableSolo[[#This Row],[Character]], TableKit[], TableKit[DLC])</f>
        <v>Retaliation</v>
      </c>
      <c r="J41" s="19" t="s">
        <v>84</v>
      </c>
      <c r="K4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" s="19" t="s">
        <v>91</v>
      </c>
      <c r="N4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" s="19" t="s">
        <v>380</v>
      </c>
      <c r="Q41" s="19"/>
      <c r="R41" s="25">
        <v>1</v>
      </c>
      <c r="S41" s="19" t="s">
        <v>1503</v>
      </c>
      <c r="T41" s="28" t="str">
        <f>IF(ISBLANK(TableSolo[[#This Row],[URL]]), TableSolo[[#This Row],[Player]], HYPERLINK(TableSolo[[#This Row],[URL]], TableSolo[[#This Row],[Player]]))</f>
        <v>genesis261</v>
      </c>
      <c r="U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V41" s="24" t="str">
        <f>_xlfn.IFNA(HYPERLINK(TableSolo[[#This Row],[URL]], TableSolo[[#This Row],[Player]]), TableSolo[[#This Row],[Player]])</f>
        <v>genesis261</v>
      </c>
      <c r="W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2012 | 58:42 | Giant | Geth | Cerberus Harrier, Acolyte (v)</v>
      </c>
      <c r="X41" s="25">
        <v>1</v>
      </c>
    </row>
    <row r="42" spans="1:24" x14ac:dyDescent="0.25">
      <c r="A42" s="19" t="s">
        <v>207</v>
      </c>
      <c r="B42" s="20">
        <v>41238</v>
      </c>
      <c r="C42" s="7">
        <v>4.5127314814814821E-2</v>
      </c>
      <c r="D42" s="22" t="s">
        <v>133</v>
      </c>
      <c r="E42" s="19" t="s">
        <v>11</v>
      </c>
      <c r="F42" s="22" t="s">
        <v>31</v>
      </c>
      <c r="G42" s="22" t="str">
        <f>LOOKUP(TableSolo[[#This Row],[Character]], TableKit[], TableKit[Class])</f>
        <v>Soldier</v>
      </c>
      <c r="H42" s="22" t="str">
        <f>LOOKUP(TableSolo[[#This Row],[Character]], TableKit[], TableKit[Species])</f>
        <v>Geth</v>
      </c>
      <c r="I42" s="22" t="str">
        <f>LOOKUP(TableSolo[[#This Row],[Character]], TableKit[], TableKit[DLC])</f>
        <v>Retaliation</v>
      </c>
      <c r="J42" s="19" t="s">
        <v>81</v>
      </c>
      <c r="K4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" s="19" t="s">
        <v>102</v>
      </c>
      <c r="N42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2" s="19" t="s">
        <v>379</v>
      </c>
      <c r="Q42" s="19"/>
      <c r="R42" s="25">
        <v>1</v>
      </c>
      <c r="S42" s="19" t="s">
        <v>1505</v>
      </c>
      <c r="T42" s="28" t="str">
        <f>IF(ISBLANK(TableSolo[[#This Row],[URL]]), TableSolo[[#This Row],[Player]], HYPERLINK(TableSolo[[#This Row],[URL]], TableSolo[[#This Row],[Player]]))</f>
        <v>Caineghis2500</v>
      </c>
      <c r="U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V42" s="24" t="str">
        <f>_xlfn.IFNA(HYPERLINK(TableSolo[[#This Row],[URL]], TableSolo[[#This Row],[Player]]), TableSolo[[#This Row],[Player]])</f>
        <v>Caineghis2500</v>
      </c>
      <c r="W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1:04:59 | Glacier | Reapers | Particle Rifle, Geth Plasma Shotgun (v)</v>
      </c>
      <c r="X42" s="25">
        <v>1</v>
      </c>
    </row>
    <row r="43" spans="1:24" x14ac:dyDescent="0.25">
      <c r="A43" s="19" t="s">
        <v>328</v>
      </c>
      <c r="B43" s="20">
        <v>41238</v>
      </c>
      <c r="C43" s="7">
        <v>4.8587962962962965E-2</v>
      </c>
      <c r="D43" s="22" t="s">
        <v>131</v>
      </c>
      <c r="E43" s="19" t="s">
        <v>11</v>
      </c>
      <c r="F43" s="22" t="s">
        <v>53</v>
      </c>
      <c r="G43" s="22" t="str">
        <f>LOOKUP(TableSolo[[#This Row],[Character]], TableKit[], TableKit[Class])</f>
        <v>Infiltrator</v>
      </c>
      <c r="H43" s="22" t="str">
        <f>LOOKUP(TableSolo[[#This Row],[Character]], TableKit[], TableKit[Species])</f>
        <v>Geth</v>
      </c>
      <c r="I43" s="22" t="str">
        <f>LOOKUP(TableSolo[[#This Row],[Character]], TableKit[], TableKit[DLC])</f>
        <v>Resurgence</v>
      </c>
      <c r="J43" s="19" t="s">
        <v>84</v>
      </c>
      <c r="K4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" s="19" t="s">
        <v>187</v>
      </c>
      <c r="N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3" s="19" t="s">
        <v>379</v>
      </c>
      <c r="Q43" s="19"/>
      <c r="R43" s="25">
        <v>1</v>
      </c>
      <c r="S43" s="19" t="s">
        <v>3049</v>
      </c>
      <c r="T43" s="28" t="str">
        <f>IF(ISBLANK(TableSolo[[#This Row],[URL]]), TableSolo[[#This Row],[Player]], HYPERLINK(TableSolo[[#This Row],[URL]], TableSolo[[#This Row],[Player]]))</f>
        <v>oVeNoMZzx</v>
      </c>
      <c r="U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V43" s="24" t="str">
        <f>_xlfn.IFNA(HYPERLINK(TableSolo[[#This Row],[URL]], TableSolo[[#This Row],[Player]]), TableSolo[[#This Row],[Player]])</f>
        <v>oVeNoMZzx</v>
      </c>
      <c r="W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1:09:58 | Giant | Reapers | Cerberus Harrier (v)</v>
      </c>
      <c r="X43" s="25">
        <v>1</v>
      </c>
    </row>
    <row r="44" spans="1:24" x14ac:dyDescent="0.25">
      <c r="A44" s="19" t="s">
        <v>286</v>
      </c>
      <c r="B44" s="20">
        <v>41238</v>
      </c>
      <c r="C44" s="7">
        <v>7.1516203703703707E-2</v>
      </c>
      <c r="D44" s="22" t="s">
        <v>141</v>
      </c>
      <c r="E44" s="19" t="s">
        <v>11</v>
      </c>
      <c r="F44" s="22" t="s">
        <v>56</v>
      </c>
      <c r="G44" s="22" t="str">
        <f>LOOKUP(TableSolo[[#This Row],[Character]], TableKit[], TableKit[Class])</f>
        <v>Infiltrator</v>
      </c>
      <c r="H44" s="22" t="str">
        <f>LOOKUP(TableSolo[[#This Row],[Character]], TableKit[], TableKit[Species])</f>
        <v>Turian</v>
      </c>
      <c r="I44" s="22" t="str">
        <f>LOOKUP(TableSolo[[#This Row],[Character]], TableKit[], TableKit[DLC])</f>
        <v>Retaliation</v>
      </c>
      <c r="J44" s="19" t="s">
        <v>78</v>
      </c>
      <c r="K4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" s="19" t="s">
        <v>91</v>
      </c>
      <c r="N4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" s="19" t="s">
        <v>381</v>
      </c>
      <c r="Q44" s="19"/>
      <c r="R44" s="25">
        <v>-1</v>
      </c>
      <c r="S44" s="19"/>
      <c r="T44" s="28" t="str">
        <f>IF(ISBLANK(TableSolo[[#This Row],[URL]]), TableSolo[[#This Row],[Player]], HYPERLINK(TableSolo[[#This Row],[URL]], TableSolo[[#This Row],[Player]]))</f>
        <v>FasterThanFTL</v>
      </c>
      <c r="U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V44" s="24" t="str">
        <f>_xlfn.IFNA(HYPERLINK(TableSolo[[#This Row],[URL]], TableSolo[[#This Row],[Player]]), TableSolo[[#This Row],[Player]])</f>
        <v>FasterThanFTL</v>
      </c>
      <c r="W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2012 | 1:42:59 | London | Reapers | N7 Valkyrie, Acolyte</v>
      </c>
      <c r="X44" s="25">
        <v>1</v>
      </c>
    </row>
    <row r="45" spans="1:24" x14ac:dyDescent="0.25">
      <c r="A45" s="19" t="s">
        <v>305</v>
      </c>
      <c r="B45" s="20">
        <v>41239</v>
      </c>
      <c r="C45" s="7">
        <v>6.1064814814814822E-2</v>
      </c>
      <c r="D45" s="22" t="s">
        <v>131</v>
      </c>
      <c r="E45" s="19" t="s">
        <v>11</v>
      </c>
      <c r="F45" s="22" t="s">
        <v>51</v>
      </c>
      <c r="G45" s="22" t="str">
        <f>LOOKUP(TableSolo[[#This Row],[Character]], TableKit[], TableKit[Class])</f>
        <v>Infiltrator</v>
      </c>
      <c r="H45" s="22" t="str">
        <f>LOOKUP(TableSolo[[#This Row],[Character]], TableKit[], TableKit[Species])</f>
        <v>Human</v>
      </c>
      <c r="I45" s="22" t="str">
        <f>LOOKUP(TableSolo[[#This Row],[Character]], TableKit[], TableKit[DLC])</f>
        <v>Original Game</v>
      </c>
      <c r="J45" s="19" t="s">
        <v>125</v>
      </c>
      <c r="K4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" s="19" t="s">
        <v>187</v>
      </c>
      <c r="N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5" s="19" t="s">
        <v>381</v>
      </c>
      <c r="Q45" s="19"/>
      <c r="R45" s="25">
        <v>-1</v>
      </c>
      <c r="S45" s="19"/>
      <c r="T45" s="28" t="str">
        <f>IF(ISBLANK(TableSolo[[#This Row],[URL]]), TableSolo[[#This Row],[Player]], HYPERLINK(TableSolo[[#This Row],[URL]], TableSolo[[#This Row],[Player]]))</f>
        <v>AirQuotes</v>
      </c>
      <c r="U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V45" s="24" t="str">
        <f>_xlfn.IFNA(HYPERLINK(TableSolo[[#This Row],[URL]], TableSolo[[#This Row],[Player]]), TableSolo[[#This Row],[Player]])</f>
        <v>AirQuotes</v>
      </c>
      <c r="W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2012 | 1:27:56 | Giant | Reapers | N7 Valiant</v>
      </c>
      <c r="X45" s="25">
        <v>1</v>
      </c>
    </row>
    <row r="46" spans="1:24" x14ac:dyDescent="0.25">
      <c r="A46" s="19" t="s">
        <v>207</v>
      </c>
      <c r="B46" s="20">
        <v>41240</v>
      </c>
      <c r="C46" s="7">
        <v>4.1666666666666664E-2</v>
      </c>
      <c r="D46" s="22" t="s">
        <v>132</v>
      </c>
      <c r="E46" s="19" t="s">
        <v>11</v>
      </c>
      <c r="F46" s="22" t="s">
        <v>50</v>
      </c>
      <c r="G46" s="22" t="str">
        <f>LOOKUP(TableSolo[[#This Row],[Character]], TableKit[], TableKit[Class])</f>
        <v>Sentinel</v>
      </c>
      <c r="H46" s="22" t="str">
        <f>LOOKUP(TableSolo[[#This Row],[Character]], TableKit[], TableKit[Species])</f>
        <v>Asari</v>
      </c>
      <c r="I46" s="22" t="str">
        <f>LOOKUP(TableSolo[[#This Row],[Character]], TableKit[], TableKit[DLC])</f>
        <v>Retaliation</v>
      </c>
      <c r="J46" s="19" t="s">
        <v>115</v>
      </c>
      <c r="K4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" s="19" t="s">
        <v>91</v>
      </c>
      <c r="N4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6" s="19" t="s">
        <v>379</v>
      </c>
      <c r="Q46" s="19"/>
      <c r="R46" s="25">
        <v>1</v>
      </c>
      <c r="S46" s="19" t="s">
        <v>2590</v>
      </c>
      <c r="T46" s="28" t="str">
        <f>IF(ISBLANK(TableSolo[[#This Row],[URL]]), TableSolo[[#This Row],[Player]], HYPERLINK(TableSolo[[#This Row],[URL]], TableSolo[[#This Row],[Player]]))</f>
        <v>Caineghis2500</v>
      </c>
      <c r="U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V46" s="24" t="str">
        <f>_xlfn.IFNA(HYPERLINK(TableSolo[[#This Row],[URL]], TableSolo[[#This Row],[Player]]), TableSolo[[#This Row],[Player]])</f>
        <v>Caineghis2500</v>
      </c>
      <c r="W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1:00:00 | White | Reapers | Collector SMG, Acolyte (v)</v>
      </c>
      <c r="X46" s="25">
        <v>1</v>
      </c>
    </row>
    <row r="47" spans="1:24" x14ac:dyDescent="0.25">
      <c r="A47" s="19" t="s">
        <v>286</v>
      </c>
      <c r="B47" s="20">
        <v>41240</v>
      </c>
      <c r="C47" s="7">
        <v>5.7129629629629634E-2</v>
      </c>
      <c r="D47" s="22" t="s">
        <v>139</v>
      </c>
      <c r="E47" s="19" t="s">
        <v>12</v>
      </c>
      <c r="F47" s="22" t="s">
        <v>56</v>
      </c>
      <c r="G47" s="22" t="str">
        <f>LOOKUP(TableSolo[[#This Row],[Character]], TableKit[], TableKit[Class])</f>
        <v>Infiltrator</v>
      </c>
      <c r="H47" s="22" t="str">
        <f>LOOKUP(TableSolo[[#This Row],[Character]], TableKit[], TableKit[Species])</f>
        <v>Turian</v>
      </c>
      <c r="I47" s="22" t="str">
        <f>LOOKUP(TableSolo[[#This Row],[Character]], TableKit[], TableKit[DLC])</f>
        <v>Retaliation</v>
      </c>
      <c r="J47" s="19" t="s">
        <v>108</v>
      </c>
      <c r="K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" s="19" t="s">
        <v>91</v>
      </c>
      <c r="N4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" s="19" t="s">
        <v>381</v>
      </c>
      <c r="Q47" s="19"/>
      <c r="R47" s="25">
        <v>-1</v>
      </c>
      <c r="S47" s="19"/>
      <c r="T47" s="28" t="str">
        <f>IF(ISBLANK(TableSolo[[#This Row],[URL]]), TableSolo[[#This Row],[Player]], HYPERLINK(TableSolo[[#This Row],[URL]], TableSolo[[#This Row],[Player]]))</f>
        <v>FasterThanFTL</v>
      </c>
      <c r="U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V47" s="24" t="str">
        <f>_xlfn.IFNA(HYPERLINK(TableSolo[[#This Row],[URL]], TableSolo[[#This Row],[Player]]), TableSolo[[#This Row],[Player]])</f>
        <v>FasterThanFTL</v>
      </c>
      <c r="W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2012 | 1:22:16 | Vancouver | Collectors | N7 Crusader, Acolyte</v>
      </c>
      <c r="X47" s="25">
        <v>1</v>
      </c>
    </row>
    <row r="48" spans="1:24" x14ac:dyDescent="0.25">
      <c r="A48" s="19" t="s">
        <v>230</v>
      </c>
      <c r="B48" s="20">
        <v>41242</v>
      </c>
      <c r="C48" s="7">
        <v>6.3888888888888898E-2</v>
      </c>
      <c r="D48" s="22" t="s">
        <v>139</v>
      </c>
      <c r="E48" s="19" t="s">
        <v>11</v>
      </c>
      <c r="F48" s="22" t="s">
        <v>53</v>
      </c>
      <c r="G48" s="22" t="str">
        <f>LOOKUP(TableSolo[[#This Row],[Character]], TableKit[], TableKit[Class])</f>
        <v>Infiltrator</v>
      </c>
      <c r="H48" s="22" t="str">
        <f>LOOKUP(TableSolo[[#This Row],[Character]], TableKit[], TableKit[Species])</f>
        <v>Geth</v>
      </c>
      <c r="I48" s="22" t="str">
        <f>LOOKUP(TableSolo[[#This Row],[Character]], TableKit[], TableKit[DLC])</f>
        <v>Resurgence</v>
      </c>
      <c r="J48" s="19" t="s">
        <v>122</v>
      </c>
      <c r="K4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" s="19" t="s">
        <v>91</v>
      </c>
      <c r="N4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" s="19" t="s">
        <v>381</v>
      </c>
      <c r="Q48" s="19"/>
      <c r="R48" s="25">
        <v>1</v>
      </c>
      <c r="S48" s="19" t="s">
        <v>3050</v>
      </c>
      <c r="T48" s="28" t="str">
        <f>IF(ISBLANK(TableSolo[[#This Row],[URL]]), TableSolo[[#This Row],[Player]], HYPERLINK(TableSolo[[#This Row],[URL]], TableSolo[[#This Row],[Player]]))</f>
        <v>Hendrix137</v>
      </c>
      <c r="U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V48" s="24" t="str">
        <f>_xlfn.IFNA(HYPERLINK(TableSolo[[#This Row],[URL]], TableSolo[[#This Row],[Player]]), TableSolo[[#This Row],[Player]])</f>
        <v>Hendrix137</v>
      </c>
      <c r="W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2012 | 1:32:00 | Vancouver | Reapers | Krysae Sniper Rifle, Acolyte (v)</v>
      </c>
      <c r="X48" s="25">
        <v>1</v>
      </c>
    </row>
    <row r="49" spans="1:24" x14ac:dyDescent="0.25">
      <c r="A49" s="19" t="s">
        <v>283</v>
      </c>
      <c r="B49" s="20">
        <v>41243</v>
      </c>
      <c r="C49" s="7">
        <v>3.1979166666666663E-2</v>
      </c>
      <c r="D49" s="22" t="s">
        <v>131</v>
      </c>
      <c r="E49" s="19" t="s">
        <v>9</v>
      </c>
      <c r="F49" s="22" t="s">
        <v>43</v>
      </c>
      <c r="G49" s="22" t="str">
        <f>LOOKUP(TableSolo[[#This Row],[Character]], TableKit[], TableKit[Class])</f>
        <v>Sentinel</v>
      </c>
      <c r="H49" s="22" t="str">
        <f>LOOKUP(TableSolo[[#This Row],[Character]], TableKit[], TableKit[Species])</f>
        <v>Human</v>
      </c>
      <c r="I49" s="22" t="str">
        <f>LOOKUP(TableSolo[[#This Row],[Character]], TableKit[], TableKit[DLC])</f>
        <v>Original Game</v>
      </c>
      <c r="J49" s="19" t="s">
        <v>114</v>
      </c>
      <c r="K4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" s="19" t="s">
        <v>91</v>
      </c>
      <c r="N4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" s="19" t="s">
        <v>381</v>
      </c>
      <c r="Q49" s="19"/>
      <c r="R49" s="25">
        <v>1</v>
      </c>
      <c r="S49" s="19" t="s">
        <v>2360</v>
      </c>
      <c r="T49" s="28" t="str">
        <f>IF(ISBLANK(TableSolo[[#This Row],[URL]]), TableSolo[[#This Row],[Player]], HYPERLINK(TableSolo[[#This Row],[URL]], TableSolo[[#This Row],[Player]]))</f>
        <v>LazyTemplar</v>
      </c>
      <c r="U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V49" s="24" t="str">
        <f>_xlfn.IFNA(HYPERLINK(TableSolo[[#This Row],[URL]], TableSolo[[#This Row],[Player]]), TableSolo[[#This Row],[Player]])</f>
        <v>LazyTemplar</v>
      </c>
      <c r="W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2012 | 46:03 | Giant | Cerberus | N7 Hurricane, Acolyte (v)</v>
      </c>
      <c r="X49" s="25">
        <v>1</v>
      </c>
    </row>
    <row r="50" spans="1:24" x14ac:dyDescent="0.25">
      <c r="A50" s="19" t="s">
        <v>188</v>
      </c>
      <c r="B50" s="20">
        <v>41244</v>
      </c>
      <c r="C50" s="7">
        <v>4.4583333333333336E-2</v>
      </c>
      <c r="D50" s="22" t="s">
        <v>132</v>
      </c>
      <c r="E50" s="19" t="s">
        <v>11</v>
      </c>
      <c r="F50" s="22" t="s">
        <v>13</v>
      </c>
      <c r="G50" s="22" t="str">
        <f>LOOKUP(TableSolo[[#This Row],[Character]], TableKit[], TableKit[Class])</f>
        <v>Adept</v>
      </c>
      <c r="H50" s="22" t="str">
        <f>LOOKUP(TableSolo[[#This Row],[Character]], TableKit[], TableKit[Species])</f>
        <v>Human</v>
      </c>
      <c r="I50" s="22" t="str">
        <f>LOOKUP(TableSolo[[#This Row],[Character]], TableKit[], TableKit[DLC])</f>
        <v>Original Game</v>
      </c>
      <c r="J50" s="19" t="s">
        <v>110</v>
      </c>
      <c r="K5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50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0" s="19" t="s">
        <v>91</v>
      </c>
      <c r="N5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" s="19" t="s">
        <v>379</v>
      </c>
      <c r="Q50" s="19"/>
      <c r="R50" s="25">
        <v>1</v>
      </c>
      <c r="S50" s="19" t="s">
        <v>504</v>
      </c>
      <c r="T50" s="28" t="str">
        <f>IF(ISBLANK(TableSolo[[#This Row],[URL]]), TableSolo[[#This Row],[Player]], HYPERLINK(TableSolo[[#This Row],[URL]], TableSolo[[#This Row],[Player]]))</f>
        <v>INVADERONE</v>
      </c>
      <c r="U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V50" s="24" t="str">
        <f>_xlfn.IFNA(HYPERLINK(TableSolo[[#This Row],[URL]], TableSolo[[#This Row],[Player]]), TableSolo[[#This Row],[Player]])</f>
        <v>INVADERONE</v>
      </c>
      <c r="W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1:04:12 | White | Reapers | M-9 Tempest, Acolyte (v)</v>
      </c>
      <c r="X50" s="25">
        <v>1</v>
      </c>
    </row>
    <row r="51" spans="1:24" x14ac:dyDescent="0.25">
      <c r="A51" s="19" t="s">
        <v>328</v>
      </c>
      <c r="B51" s="20">
        <v>41244</v>
      </c>
      <c r="C51" s="7">
        <v>4.4953703703703711E-2</v>
      </c>
      <c r="D51" s="22" t="s">
        <v>132</v>
      </c>
      <c r="E51" s="19" t="s">
        <v>11</v>
      </c>
      <c r="F51" s="22" t="s">
        <v>57</v>
      </c>
      <c r="G51" s="22" t="str">
        <f>LOOKUP(TableSolo[[#This Row],[Character]], TableKit[], TableKit[Class])</f>
        <v>Infiltrator</v>
      </c>
      <c r="H51" s="22" t="str">
        <f>LOOKUP(TableSolo[[#This Row],[Character]], TableKit[], TableKit[Species])</f>
        <v>Asari</v>
      </c>
      <c r="I51" s="22" t="str">
        <f>LOOKUP(TableSolo[[#This Row],[Character]], TableKit[], TableKit[DLC])</f>
        <v>Retaliation</v>
      </c>
      <c r="J51" s="19" t="s">
        <v>100</v>
      </c>
      <c r="K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" s="19" t="s">
        <v>187</v>
      </c>
      <c r="N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1" s="19" t="s">
        <v>379</v>
      </c>
      <c r="Q51" s="19"/>
      <c r="R51" s="25">
        <v>1</v>
      </c>
      <c r="S51" s="19" t="s">
        <v>2809</v>
      </c>
      <c r="T51" s="28" t="str">
        <f>IF(ISBLANK(TableSolo[[#This Row],[URL]]), TableSolo[[#This Row],[Player]], HYPERLINK(TableSolo[[#This Row],[URL]], TableSolo[[#This Row],[Player]]))</f>
        <v>oVeNoMZzx</v>
      </c>
      <c r="U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V51" s="24" t="str">
        <f>_xlfn.IFNA(HYPERLINK(TableSolo[[#This Row],[URL]], TableSolo[[#This Row],[Player]]), TableSolo[[#This Row],[Player]])</f>
        <v>oVeNoMZzx</v>
      </c>
      <c r="W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1:04:44 | White | Reapers | Reegar Carbine (v)</v>
      </c>
      <c r="X51" s="25">
        <v>1</v>
      </c>
    </row>
    <row r="52" spans="1:24" x14ac:dyDescent="0.25">
      <c r="A52" s="19" t="s">
        <v>188</v>
      </c>
      <c r="B52" s="20">
        <v>41244</v>
      </c>
      <c r="C52" s="7">
        <v>4.611111111111111E-2</v>
      </c>
      <c r="D52" s="22" t="s">
        <v>131</v>
      </c>
      <c r="E52" s="19" t="s">
        <v>11</v>
      </c>
      <c r="F52" s="22" t="s">
        <v>28</v>
      </c>
      <c r="G52" s="22" t="str">
        <f>LOOKUP(TableSolo[[#This Row],[Character]], TableKit[], TableKit[Class])</f>
        <v>Soldier</v>
      </c>
      <c r="H52" s="22" t="str">
        <f>LOOKUP(TableSolo[[#This Row],[Character]], TableKit[], TableKit[Species])</f>
        <v>Vorcha</v>
      </c>
      <c r="I52" s="22" t="str">
        <f>LOOKUP(TableSolo[[#This Row],[Character]], TableKit[], TableKit[DLC])</f>
        <v>Rebellion</v>
      </c>
      <c r="J52" s="19" t="s">
        <v>110</v>
      </c>
      <c r="K5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52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2" s="19" t="s">
        <v>91</v>
      </c>
      <c r="N5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2" s="19" t="s">
        <v>379</v>
      </c>
      <c r="Q52" s="19"/>
      <c r="R52" s="25">
        <v>1</v>
      </c>
      <c r="S52" s="19" t="s">
        <v>1803</v>
      </c>
      <c r="T52" s="28" t="str">
        <f>IF(ISBLANK(TableSolo[[#This Row],[URL]]), TableSolo[[#This Row],[Player]], HYPERLINK(TableSolo[[#This Row],[URL]], TableSolo[[#This Row],[Player]]))</f>
        <v>INVADERONE</v>
      </c>
      <c r="U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V52" s="24" t="str">
        <f>_xlfn.IFNA(HYPERLINK(TableSolo[[#This Row],[URL]], TableSolo[[#This Row],[Player]]), TableSolo[[#This Row],[Player]])</f>
        <v>INVADERONE</v>
      </c>
      <c r="W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2012 | 1:06:24 | Giant | Reapers | M-9 Tempest, Acolyte (v)</v>
      </c>
      <c r="X52" s="25">
        <v>1</v>
      </c>
    </row>
    <row r="53" spans="1:24" x14ac:dyDescent="0.25">
      <c r="A53" s="19" t="s">
        <v>369</v>
      </c>
      <c r="B53" s="20">
        <v>41245</v>
      </c>
      <c r="C53" s="7">
        <v>4.0046296296296295E-2</v>
      </c>
      <c r="D53" s="22" t="s">
        <v>131</v>
      </c>
      <c r="E53" s="19" t="s">
        <v>9</v>
      </c>
      <c r="F53" s="22" t="s">
        <v>64</v>
      </c>
      <c r="G53" s="22" t="str">
        <f>LOOKUP(TableSolo[[#This Row],[Character]], TableKit[], TableKit[Class])</f>
        <v>Vanguard</v>
      </c>
      <c r="H53" s="22" t="str">
        <f>LOOKUP(TableSolo[[#This Row],[Character]], TableKit[], TableKit[Species])</f>
        <v>Batarian</v>
      </c>
      <c r="I53" s="22" t="str">
        <f>LOOKUP(TableSolo[[#This Row],[Character]], TableKit[], TableKit[DLC])</f>
        <v>Retaliation</v>
      </c>
      <c r="J53" s="19" t="s">
        <v>501</v>
      </c>
      <c r="K53" s="19" t="str">
        <f xml:space="preserve"> IF(ISBLANK( LOOKUP(TableSolo[[#This Row],[Primary Weapon]], TableWeapon[], TableWeapon[Type])), "", LOOKUP(TableSolo[[#This Row],[Primary Weapon]], TableWeapon[], TableWeapon[Type]))</f>
        <v/>
      </c>
      <c r="L5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3" s="19" t="s">
        <v>501</v>
      </c>
      <c r="N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3" s="19" t="s">
        <v>381</v>
      </c>
      <c r="Q53" s="19"/>
      <c r="R53" s="25">
        <v>-1</v>
      </c>
      <c r="S53" s="19"/>
      <c r="T53" s="28" t="str">
        <f>IF(ISBLANK(TableSolo[[#This Row],[URL]]), TableSolo[[#This Row],[Player]], HYPERLINK(TableSolo[[#This Row],[URL]], TableSolo[[#This Row],[Player]]))</f>
        <v>Sexma Sheen</v>
      </c>
      <c r="U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V53" s="24" t="str">
        <f>_xlfn.IFNA(HYPERLINK(TableSolo[[#This Row],[URL]], TableSolo[[#This Row],[Player]]), TableSolo[[#This Row],[Player]])</f>
        <v>Sexma Sheen</v>
      </c>
      <c r="W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57:40 | Giant | Cerberus | Unknown</v>
      </c>
      <c r="X53" s="25">
        <v>1</v>
      </c>
    </row>
    <row r="54" spans="1:24" x14ac:dyDescent="0.25">
      <c r="A54" s="19" t="s">
        <v>377</v>
      </c>
      <c r="B54" s="20">
        <v>41245</v>
      </c>
      <c r="C54" s="7">
        <v>4.6342592592592595E-2</v>
      </c>
      <c r="D54" s="22" t="s">
        <v>131</v>
      </c>
      <c r="E54" s="19" t="s">
        <v>12</v>
      </c>
      <c r="F54" s="22" t="s">
        <v>44</v>
      </c>
      <c r="G54" s="22" t="str">
        <f>LOOKUP(TableSolo[[#This Row],[Character]], TableKit[], TableKit[Class])</f>
        <v>Sentinel</v>
      </c>
      <c r="H54" s="22" t="str">
        <f>LOOKUP(TableSolo[[#This Row],[Character]], TableKit[], TableKit[Species])</f>
        <v>Turian</v>
      </c>
      <c r="I54" s="22" t="str">
        <f>LOOKUP(TableSolo[[#This Row],[Character]], TableKit[], TableKit[DLC])</f>
        <v>Original Game</v>
      </c>
      <c r="J54" s="19" t="s">
        <v>501</v>
      </c>
      <c r="K54" s="19" t="str">
        <f xml:space="preserve"> IF(ISBLANK( LOOKUP(TableSolo[[#This Row],[Primary Weapon]], TableWeapon[], TableWeapon[Type])), "", LOOKUP(TableSolo[[#This Row],[Primary Weapon]], TableWeapon[], TableWeapon[Type]))</f>
        <v/>
      </c>
      <c r="L5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4" s="19" t="s">
        <v>501</v>
      </c>
      <c r="N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4" s="19" t="s">
        <v>381</v>
      </c>
      <c r="Q54" s="19"/>
      <c r="R54" s="25">
        <v>-1</v>
      </c>
      <c r="S54" s="19"/>
      <c r="T54" s="28" t="str">
        <f>IF(ISBLANK(TableSolo[[#This Row],[URL]]), TableSolo[[#This Row],[Player]], HYPERLINK(TableSolo[[#This Row],[URL]], TableSolo[[#This Row],[Player]]))</f>
        <v>capn233</v>
      </c>
      <c r="U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V54" s="24" t="str">
        <f>_xlfn.IFNA(HYPERLINK(TableSolo[[#This Row],[URL]], TableSolo[[#This Row],[Player]]), TableSolo[[#This Row],[Player]])</f>
        <v>capn233</v>
      </c>
      <c r="W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1:06:44 | Giant | Collectors | Unknown</v>
      </c>
      <c r="X54" s="25">
        <v>1</v>
      </c>
    </row>
    <row r="55" spans="1:24" x14ac:dyDescent="0.25">
      <c r="A55" s="19" t="s">
        <v>377</v>
      </c>
      <c r="B55" s="20">
        <v>41245</v>
      </c>
      <c r="C55" s="7">
        <v>4.6840277777777779E-2</v>
      </c>
      <c r="D55" s="22" t="s">
        <v>131</v>
      </c>
      <c r="E55" s="19" t="s">
        <v>11</v>
      </c>
      <c r="F55" s="22" t="s">
        <v>66</v>
      </c>
      <c r="G55" s="22" t="str">
        <f>LOOKUP(TableSolo[[#This Row],[Character]], TableKit[], TableKit[Class])</f>
        <v>Infiltrator</v>
      </c>
      <c r="H55" s="22" t="str">
        <f>LOOKUP(TableSolo[[#This Row],[Character]], TableKit[], TableKit[Species])</f>
        <v>Salarian</v>
      </c>
      <c r="I55" s="22" t="str">
        <f>LOOKUP(TableSolo[[#This Row],[Character]], TableKit[], TableKit[DLC])</f>
        <v>Original Game</v>
      </c>
      <c r="J55" s="19" t="s">
        <v>501</v>
      </c>
      <c r="K55" s="19" t="str">
        <f xml:space="preserve"> IF(ISBLANK( LOOKUP(TableSolo[[#This Row],[Primary Weapon]], TableWeapon[], TableWeapon[Type])), "", LOOKUP(TableSolo[[#This Row],[Primary Weapon]], TableWeapon[], TableWeapon[Type]))</f>
        <v/>
      </c>
      <c r="L5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5" s="19" t="s">
        <v>501</v>
      </c>
      <c r="N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5" s="19" t="s">
        <v>381</v>
      </c>
      <c r="Q55" s="19"/>
      <c r="R55" s="25">
        <v>-1</v>
      </c>
      <c r="S55" s="19"/>
      <c r="T55" s="28" t="str">
        <f>IF(ISBLANK(TableSolo[[#This Row],[URL]]), TableSolo[[#This Row],[Player]], HYPERLINK(TableSolo[[#This Row],[URL]], TableSolo[[#This Row],[Player]]))</f>
        <v>capn233</v>
      </c>
      <c r="U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V55" s="24" t="str">
        <f>_xlfn.IFNA(HYPERLINK(TableSolo[[#This Row],[URL]], TableSolo[[#This Row],[Player]]), TableSolo[[#This Row],[Player]])</f>
        <v>capn233</v>
      </c>
      <c r="W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1:07:27 | Giant | Reapers | Unknown</v>
      </c>
      <c r="X55" s="25">
        <v>1</v>
      </c>
    </row>
    <row r="56" spans="1:24" x14ac:dyDescent="0.25">
      <c r="A56" s="19" t="s">
        <v>238</v>
      </c>
      <c r="B56" s="20">
        <v>41245</v>
      </c>
      <c r="C56" s="7">
        <v>5.451388888888889E-2</v>
      </c>
      <c r="D56" s="22" t="s">
        <v>131</v>
      </c>
      <c r="E56" s="19" t="s">
        <v>11</v>
      </c>
      <c r="F56" s="22" t="s">
        <v>44</v>
      </c>
      <c r="G56" s="22" t="str">
        <f>LOOKUP(TableSolo[[#This Row],[Character]], TableKit[], TableKit[Class])</f>
        <v>Sentinel</v>
      </c>
      <c r="H56" s="22" t="str">
        <f>LOOKUP(TableSolo[[#This Row],[Character]], TableKit[], TableKit[Species])</f>
        <v>Turian</v>
      </c>
      <c r="I56" s="22" t="str">
        <f>LOOKUP(TableSolo[[#This Row],[Character]], TableKit[], TableKit[DLC])</f>
        <v>Original Game</v>
      </c>
      <c r="J56" s="19" t="s">
        <v>104</v>
      </c>
      <c r="K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" s="19" t="s">
        <v>187</v>
      </c>
      <c r="N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6" s="19" t="s">
        <v>381</v>
      </c>
      <c r="Q56" s="19"/>
      <c r="R56" s="25">
        <v>1</v>
      </c>
      <c r="S56" s="19" t="s">
        <v>2486</v>
      </c>
      <c r="T56" s="28" t="str">
        <f>IF(ISBLANK(TableSolo[[#This Row],[URL]]), TableSolo[[#This Row],[Player]], HYPERLINK(TableSolo[[#This Row],[URL]], TableSolo[[#This Row],[Player]]))</f>
        <v>ThisIsAaron</v>
      </c>
      <c r="U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V56" s="24" t="str">
        <f>_xlfn.IFNA(HYPERLINK(TableSolo[[#This Row],[URL]], TableSolo[[#This Row],[Player]]), TableSolo[[#This Row],[Player]])</f>
        <v>ThisIsAaron</v>
      </c>
      <c r="W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2012 | 1:18:30 | Giant | Reapers | M-300 Claymore (v)</v>
      </c>
      <c r="X56" s="25">
        <v>1</v>
      </c>
    </row>
    <row r="57" spans="1:24" x14ac:dyDescent="0.25">
      <c r="A57" s="19" t="s">
        <v>213</v>
      </c>
      <c r="B57" s="20">
        <v>41246</v>
      </c>
      <c r="C57" s="7">
        <v>4.2511574074074077E-2</v>
      </c>
      <c r="D57" s="22" t="s">
        <v>185</v>
      </c>
      <c r="E57" s="19" t="s">
        <v>9</v>
      </c>
      <c r="F57" s="22" t="s">
        <v>52</v>
      </c>
      <c r="G57" s="22" t="str">
        <f>LOOKUP(TableSolo[[#This Row],[Character]], TableKit[], TableKit[Class])</f>
        <v>Infiltrator</v>
      </c>
      <c r="H57" s="22" t="str">
        <f>LOOKUP(TableSolo[[#This Row],[Character]], TableKit[], TableKit[Species])</f>
        <v>Quarian</v>
      </c>
      <c r="I57" s="22" t="str">
        <f>LOOKUP(TableSolo[[#This Row],[Character]], TableKit[], TableKit[DLC])</f>
        <v>Original Game</v>
      </c>
      <c r="J57" s="19" t="s">
        <v>126</v>
      </c>
      <c r="K5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" s="19" t="s">
        <v>91</v>
      </c>
      <c r="N5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7" s="19" t="s">
        <v>379</v>
      </c>
      <c r="Q57" s="19"/>
      <c r="R57" s="25">
        <v>1</v>
      </c>
      <c r="S57" s="19" t="s">
        <v>3375</v>
      </c>
      <c r="T57" s="28" t="str">
        <f>IF(ISBLANK(TableSolo[[#This Row],[URL]]), TableSolo[[#This Row],[Player]], HYPERLINK(TableSolo[[#This Row],[URL]], TableSolo[[#This Row],[Player]]))</f>
        <v>HardcoreSalmon</v>
      </c>
      <c r="U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V57" s="24" t="str">
        <f>_xlfn.IFNA(HYPERLINK(TableSolo[[#This Row],[URL]], TableSolo[[#This Row],[Player]]), TableSolo[[#This Row],[Player]])</f>
        <v>HardcoreSalmon</v>
      </c>
      <c r="W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1:01:13 | Reactor (Hazard) | Cerberus | Javelin, Acolyte (v)</v>
      </c>
      <c r="X57" s="25">
        <v>1</v>
      </c>
    </row>
    <row r="58" spans="1:24" x14ac:dyDescent="0.25">
      <c r="A58" s="19" t="s">
        <v>209</v>
      </c>
      <c r="B58" s="20">
        <v>41246</v>
      </c>
      <c r="C58" s="7">
        <v>4.4409722222222225E-2</v>
      </c>
      <c r="D58" s="22" t="s">
        <v>131</v>
      </c>
      <c r="E58" s="19" t="s">
        <v>12</v>
      </c>
      <c r="F58" s="22" t="s">
        <v>16</v>
      </c>
      <c r="G58" s="22" t="str">
        <f>LOOKUP(TableSolo[[#This Row],[Character]], TableKit[], TableKit[Class])</f>
        <v>Adept</v>
      </c>
      <c r="H58" s="22" t="str">
        <f>LOOKUP(TableSolo[[#This Row],[Character]], TableKit[], TableKit[Species])</f>
        <v>Asari</v>
      </c>
      <c r="I58" s="22" t="str">
        <f>LOOKUP(TableSolo[[#This Row],[Character]], TableKit[], TableKit[DLC])</f>
        <v>Resurgence</v>
      </c>
      <c r="J58" s="19" t="s">
        <v>81</v>
      </c>
      <c r="K5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" s="19" t="s">
        <v>91</v>
      </c>
      <c r="N5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" s="19" t="s">
        <v>381</v>
      </c>
      <c r="Q58" s="19"/>
      <c r="R58" s="25">
        <v>1</v>
      </c>
      <c r="S58" s="19" t="s">
        <v>1092</v>
      </c>
      <c r="T58" s="28" t="str">
        <f>IF(ISBLANK(TableSolo[[#This Row],[URL]]), TableSolo[[#This Row],[Player]], HYPERLINK(TableSolo[[#This Row],[URL]], TableSolo[[#This Row],[Player]]))</f>
        <v>Ffrandrade6</v>
      </c>
      <c r="U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V58" s="24" t="str">
        <f>_xlfn.IFNA(HYPERLINK(TableSolo[[#This Row],[URL]], TableSolo[[#This Row],[Player]]), TableSolo[[#This Row],[Player]])</f>
        <v>Ffrandrade6</v>
      </c>
      <c r="W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1:03:57 | Giant | Collectors | Particle Rifle, Acolyte (v)</v>
      </c>
      <c r="X58" s="25">
        <v>1</v>
      </c>
    </row>
    <row r="59" spans="1:24" x14ac:dyDescent="0.25">
      <c r="A59" s="19" t="s">
        <v>343</v>
      </c>
      <c r="B59" s="20">
        <v>41246</v>
      </c>
      <c r="C59" s="7">
        <v>5.0011574074074076E-2</v>
      </c>
      <c r="D59" s="22" t="s">
        <v>131</v>
      </c>
      <c r="E59" s="19" t="s">
        <v>11</v>
      </c>
      <c r="F59" s="22" t="s">
        <v>57</v>
      </c>
      <c r="G59" s="22" t="str">
        <f>LOOKUP(TableSolo[[#This Row],[Character]], TableKit[], TableKit[Class])</f>
        <v>Infiltrator</v>
      </c>
      <c r="H59" s="22" t="str">
        <f>LOOKUP(TableSolo[[#This Row],[Character]], TableKit[], TableKit[Species])</f>
        <v>Asari</v>
      </c>
      <c r="I59" s="22" t="str">
        <f>LOOKUP(TableSolo[[#This Row],[Character]], TableKit[], TableKit[DLC])</f>
        <v>Retaliation</v>
      </c>
      <c r="J59" s="19" t="s">
        <v>84</v>
      </c>
      <c r="K5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" s="19" t="s">
        <v>91</v>
      </c>
      <c r="N5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9" s="19" t="s">
        <v>381</v>
      </c>
      <c r="Q59" s="19"/>
      <c r="R59" s="25">
        <v>1</v>
      </c>
      <c r="S59" s="19" t="s">
        <v>2811</v>
      </c>
      <c r="T59" s="28" t="str">
        <f>IF(ISBLANK(TableSolo[[#This Row],[URL]]), TableSolo[[#This Row],[Player]], HYPERLINK(TableSolo[[#This Row],[URL]], TableSolo[[#This Row],[Player]]))</f>
        <v>Buzykill</v>
      </c>
      <c r="U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V59" s="24" t="str">
        <f>_xlfn.IFNA(HYPERLINK(TableSolo[[#This Row],[URL]], TableSolo[[#This Row],[Player]]), TableSolo[[#This Row],[Player]])</f>
        <v>Buzykill</v>
      </c>
      <c r="W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1:12:01 | Giant | Reapers | Cerberus Harrier, Acolyte (v)</v>
      </c>
      <c r="X59" s="25">
        <v>1</v>
      </c>
    </row>
    <row r="60" spans="1:24" x14ac:dyDescent="0.25">
      <c r="A60" s="19" t="s">
        <v>342</v>
      </c>
      <c r="B60" s="20">
        <v>41246</v>
      </c>
      <c r="C60" s="7">
        <v>5.4675925925925926E-2</v>
      </c>
      <c r="D60" s="22" t="s">
        <v>139</v>
      </c>
      <c r="E60" s="19" t="s">
        <v>11</v>
      </c>
      <c r="F60" s="22" t="s">
        <v>57</v>
      </c>
      <c r="G60" s="22" t="str">
        <f>LOOKUP(TableSolo[[#This Row],[Character]], TableKit[], TableKit[Class])</f>
        <v>Infiltrator</v>
      </c>
      <c r="H60" s="22" t="str">
        <f>LOOKUP(TableSolo[[#This Row],[Character]], TableKit[], TableKit[Species])</f>
        <v>Asari</v>
      </c>
      <c r="I60" s="22" t="str">
        <f>LOOKUP(TableSolo[[#This Row],[Character]], TableKit[], TableKit[DLC])</f>
        <v>Retaliation</v>
      </c>
      <c r="J60" s="19" t="s">
        <v>123</v>
      </c>
      <c r="K6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" s="19" t="s">
        <v>187</v>
      </c>
      <c r="N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0" s="19" t="s">
        <v>381</v>
      </c>
      <c r="Q60" s="19"/>
      <c r="R60" s="25">
        <v>1</v>
      </c>
      <c r="S60" s="19" t="s">
        <v>2810</v>
      </c>
      <c r="T60" s="28" t="str">
        <f>IF(ISBLANK(TableSolo[[#This Row],[URL]]), TableSolo[[#This Row],[Player]], HYPERLINK(TableSolo[[#This Row],[URL]], TableSolo[[#This Row],[Player]]))</f>
        <v>Helllfalcon</v>
      </c>
      <c r="U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V60" s="24" t="str">
        <f>_xlfn.IFNA(HYPERLINK(TableSolo[[#This Row],[URL]], TableSolo[[#This Row],[Player]]), TableSolo[[#This Row],[Player]])</f>
        <v>Helllfalcon</v>
      </c>
      <c r="W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1:18:44 | Vancouver | Reapers | Collector Sniper Rifle (v)</v>
      </c>
      <c r="X60" s="25">
        <v>1</v>
      </c>
    </row>
    <row r="61" spans="1:24" x14ac:dyDescent="0.25">
      <c r="A61" s="19" t="s">
        <v>213</v>
      </c>
      <c r="B61" s="20">
        <v>41246</v>
      </c>
      <c r="C61" s="7">
        <v>5.842592592592593E-2</v>
      </c>
      <c r="D61" s="22" t="s">
        <v>131</v>
      </c>
      <c r="E61" s="19" t="s">
        <v>12</v>
      </c>
      <c r="F61" s="22" t="s">
        <v>29</v>
      </c>
      <c r="G61" s="22" t="str">
        <f>LOOKUP(TableSolo[[#This Row],[Character]], TableKit[], TableKit[Class])</f>
        <v>Soldier</v>
      </c>
      <c r="H61" s="22" t="str">
        <f>LOOKUP(TableSolo[[#This Row],[Character]], TableKit[], TableKit[Species])</f>
        <v>Human</v>
      </c>
      <c r="I61" s="22" t="str">
        <f>LOOKUP(TableSolo[[#This Row],[Character]], TableKit[], TableKit[DLC])</f>
        <v>Earth</v>
      </c>
      <c r="J61" s="19" t="s">
        <v>81</v>
      </c>
      <c r="K6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" s="19" t="s">
        <v>102</v>
      </c>
      <c r="N61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6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" s="19" t="s">
        <v>379</v>
      </c>
      <c r="Q61" s="19" t="s">
        <v>396</v>
      </c>
      <c r="R61" s="25">
        <v>0</v>
      </c>
      <c r="S61" s="19" t="s">
        <v>518</v>
      </c>
      <c r="T61" s="28" t="str">
        <f>IF(ISBLANK(TableSolo[[#This Row],[URL]]), TableSolo[[#This Row],[Player]], HYPERLINK(TableSolo[[#This Row],[URL]], TableSolo[[#This Row],[Player]]))</f>
        <v>HardcoreSalmon</v>
      </c>
      <c r="U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Giant | Collectors | Particle Rifle, Geth Plasma Shotgun | Flawless</v>
      </c>
      <c r="V61" s="24" t="str">
        <f>_xlfn.IFNA(HYPERLINK(TableSolo[[#This Row],[URL]], TableSolo[[#This Row],[Player]]), TableSolo[[#This Row],[Player]])</f>
        <v>HardcoreSalmon</v>
      </c>
      <c r="W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2012 | 1:24:08 | N7 Destroyer | Giant | Collectors | Particle Rifle, Geth Plasma Shotgun | Flawless</v>
      </c>
      <c r="X61" s="25">
        <v>1</v>
      </c>
    </row>
    <row r="62" spans="1:24" x14ac:dyDescent="0.25">
      <c r="A62" s="19" t="s">
        <v>198</v>
      </c>
      <c r="B62" s="20">
        <v>41247</v>
      </c>
      <c r="C62" s="7">
        <v>5.0682870370370371E-2</v>
      </c>
      <c r="D62" s="22" t="s">
        <v>131</v>
      </c>
      <c r="E62" s="19" t="s">
        <v>11</v>
      </c>
      <c r="F62" s="22" t="s">
        <v>14</v>
      </c>
      <c r="G62" s="22" t="str">
        <f>LOOKUP(TableSolo[[#This Row],[Character]], TableKit[], TableKit[Class])</f>
        <v>Adept</v>
      </c>
      <c r="H62" s="22" t="str">
        <f>LOOKUP(TableSolo[[#This Row],[Character]], TableKit[], TableKit[Species])</f>
        <v>Drell</v>
      </c>
      <c r="I62" s="22" t="str">
        <f>LOOKUP(TableSolo[[#This Row],[Character]], TableKit[], TableKit[DLC])</f>
        <v>Original Game</v>
      </c>
      <c r="J62" s="19" t="s">
        <v>501</v>
      </c>
      <c r="K62" s="19" t="str">
        <f xml:space="preserve"> IF(ISBLANK( LOOKUP(TableSolo[[#This Row],[Primary Weapon]], TableWeapon[], TableWeapon[Type])), "", LOOKUP(TableSolo[[#This Row],[Primary Weapon]], TableWeapon[], TableWeapon[Type]))</f>
        <v/>
      </c>
      <c r="L6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2" s="19" t="s">
        <v>501</v>
      </c>
      <c r="N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2" s="19" t="s">
        <v>379</v>
      </c>
      <c r="Q62" s="19"/>
      <c r="R62" s="25">
        <v>1</v>
      </c>
      <c r="S62" s="19" t="s">
        <v>944</v>
      </c>
      <c r="T62" s="28" t="str">
        <f>IF(ISBLANK(TableSolo[[#This Row],[URL]]), TableSolo[[#This Row],[Player]], HYPERLINK(TableSolo[[#This Row],[URL]], TableSolo[[#This Row],[Player]]))</f>
        <v>me0120</v>
      </c>
      <c r="U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V62" s="24" t="str">
        <f>_xlfn.IFNA(HYPERLINK(TableSolo[[#This Row],[URL]], TableSolo[[#This Row],[Player]]), TableSolo[[#This Row],[Player]])</f>
        <v>me0120</v>
      </c>
      <c r="W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1:12:59 | Giant | Reapers | Unknown (v)</v>
      </c>
      <c r="X62" s="25">
        <v>1</v>
      </c>
    </row>
    <row r="63" spans="1:24" x14ac:dyDescent="0.25">
      <c r="A63" s="19" t="s">
        <v>250</v>
      </c>
      <c r="B63" s="20">
        <v>41247</v>
      </c>
      <c r="C63" s="7">
        <v>5.182870370370371E-2</v>
      </c>
      <c r="D63" s="22" t="s">
        <v>132</v>
      </c>
      <c r="E63" s="19" t="s">
        <v>9</v>
      </c>
      <c r="F63" s="22" t="s">
        <v>30</v>
      </c>
      <c r="G63" s="22" t="str">
        <f>LOOKUP(TableSolo[[#This Row],[Character]], TableKit[], TableKit[Class])</f>
        <v>Soldier</v>
      </c>
      <c r="H63" s="22" t="str">
        <f>LOOKUP(TableSolo[[#This Row],[Character]], TableKit[], TableKit[Species])</f>
        <v>Turian</v>
      </c>
      <c r="I63" s="22" t="str">
        <f>LOOKUP(TableSolo[[#This Row],[Character]], TableKit[], TableKit[DLC])</f>
        <v>Retaliation</v>
      </c>
      <c r="J63" s="19" t="s">
        <v>106</v>
      </c>
      <c r="K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" s="19" t="s">
        <v>91</v>
      </c>
      <c r="N6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3" s="19" t="s">
        <v>381</v>
      </c>
      <c r="Q63" s="19"/>
      <c r="R63" s="25">
        <v>-1</v>
      </c>
      <c r="S63" s="19"/>
      <c r="T63" s="28" t="str">
        <f>IF(ISBLANK(TableSolo[[#This Row],[URL]]), TableSolo[[#This Row],[Player]], HYPERLINK(TableSolo[[#This Row],[URL]], TableSolo[[#This Row],[Player]]))</f>
        <v>TheKillerAngel</v>
      </c>
      <c r="U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V63" s="24" t="str">
        <f>_xlfn.IFNA(HYPERLINK(TableSolo[[#This Row],[URL]], TableSolo[[#This Row],[Player]]), TableSolo[[#This Row],[Player]])</f>
        <v>TheKillerAngel</v>
      </c>
      <c r="W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1:14:38 | White | Cerberus | M-11 Wraith, Acolyte</v>
      </c>
      <c r="X63" s="25">
        <v>1</v>
      </c>
    </row>
    <row r="64" spans="1:24" x14ac:dyDescent="0.25">
      <c r="A64" s="19" t="s">
        <v>286</v>
      </c>
      <c r="B64" s="20">
        <v>41247</v>
      </c>
      <c r="C64" s="7">
        <v>5.2523148148148152E-2</v>
      </c>
      <c r="D64" s="22" t="s">
        <v>131</v>
      </c>
      <c r="E64" s="19" t="s">
        <v>11</v>
      </c>
      <c r="F64" s="22" t="s">
        <v>54</v>
      </c>
      <c r="G64" s="22" t="str">
        <f>LOOKUP(TableSolo[[#This Row],[Character]], TableKit[], TableKit[Class])</f>
        <v>Infiltrator</v>
      </c>
      <c r="H64" s="22" t="str">
        <f>LOOKUP(TableSolo[[#This Row],[Character]], TableKit[], TableKit[Species])</f>
        <v>Quarian</v>
      </c>
      <c r="I64" s="22" t="str">
        <f>LOOKUP(TableSolo[[#This Row],[Character]], TableKit[], TableKit[DLC])</f>
        <v>Rebellion</v>
      </c>
      <c r="J64" s="19" t="s">
        <v>81</v>
      </c>
      <c r="K6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" s="19" t="s">
        <v>91</v>
      </c>
      <c r="N6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" s="19" t="s">
        <v>381</v>
      </c>
      <c r="Q64" s="19"/>
      <c r="R64" s="25">
        <v>-1</v>
      </c>
      <c r="S64" s="19"/>
      <c r="T64" s="28" t="str">
        <f>IF(ISBLANK(TableSolo[[#This Row],[URL]]), TableSolo[[#This Row],[Player]], HYPERLINK(TableSolo[[#This Row],[URL]], TableSolo[[#This Row],[Player]]))</f>
        <v>FasterThanFTL</v>
      </c>
      <c r="U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V64" s="24" t="str">
        <f>_xlfn.IFNA(HYPERLINK(TableSolo[[#This Row],[URL]], TableSolo[[#This Row],[Player]]), TableSolo[[#This Row],[Player]])</f>
        <v>FasterThanFTL</v>
      </c>
      <c r="W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1:15:38 | Giant | Reapers | Particle Rifle, Acolyte</v>
      </c>
      <c r="X64" s="25">
        <v>1</v>
      </c>
    </row>
    <row r="65" spans="1:24" x14ac:dyDescent="0.25">
      <c r="A65" s="19" t="s">
        <v>238</v>
      </c>
      <c r="B65" s="20">
        <v>41247</v>
      </c>
      <c r="C65" s="7">
        <v>5.3807870370370374E-2</v>
      </c>
      <c r="D65" s="22" t="s">
        <v>131</v>
      </c>
      <c r="E65" s="19" t="s">
        <v>12</v>
      </c>
      <c r="F65" s="22" t="s">
        <v>24</v>
      </c>
      <c r="G65" s="22" t="str">
        <f>LOOKUP(TableSolo[[#This Row],[Character]], TableKit[], TableKit[Class])</f>
        <v>Soldier</v>
      </c>
      <c r="H65" s="22" t="str">
        <f>LOOKUP(TableSolo[[#This Row],[Character]], TableKit[], TableKit[Species])</f>
        <v>Turian</v>
      </c>
      <c r="I65" s="22" t="str">
        <f>LOOKUP(TableSolo[[#This Row],[Character]], TableKit[], TableKit[DLC])</f>
        <v>Original Game</v>
      </c>
      <c r="J65" s="19" t="s">
        <v>83</v>
      </c>
      <c r="K6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" s="19" t="s">
        <v>91</v>
      </c>
      <c r="N6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" s="19" t="s">
        <v>381</v>
      </c>
      <c r="Q65" s="19"/>
      <c r="R65" s="25">
        <v>1</v>
      </c>
      <c r="S65" s="19" t="s">
        <v>1736</v>
      </c>
      <c r="T65" s="28" t="str">
        <f>IF(ISBLANK(TableSolo[[#This Row],[URL]]), TableSolo[[#This Row],[Player]], HYPERLINK(TableSolo[[#This Row],[URL]], TableSolo[[#This Row],[Player]]))</f>
        <v>ThisIsAaron</v>
      </c>
      <c r="U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V65" s="24" t="str">
        <f>_xlfn.IFNA(HYPERLINK(TableSolo[[#This Row],[URL]], TableSolo[[#This Row],[Player]]), TableSolo[[#This Row],[Player]])</f>
        <v>ThisIsAaron</v>
      </c>
      <c r="W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1:17:29 | Giant | Collectors | N7 Typhoon, Acolyte (v)</v>
      </c>
      <c r="X65" s="25">
        <v>1</v>
      </c>
    </row>
    <row r="66" spans="1:24" x14ac:dyDescent="0.25">
      <c r="A66" s="19" t="s">
        <v>203</v>
      </c>
      <c r="B66" s="20">
        <v>41247</v>
      </c>
      <c r="C66" s="7">
        <v>6.1377314814814815E-2</v>
      </c>
      <c r="D66" s="22" t="s">
        <v>139</v>
      </c>
      <c r="E66" s="19" t="s">
        <v>11</v>
      </c>
      <c r="F66" s="22" t="s">
        <v>15</v>
      </c>
      <c r="G66" s="22" t="str">
        <f>LOOKUP(TableSolo[[#This Row],[Character]], TableKit[], TableKit[Class])</f>
        <v>Adept</v>
      </c>
      <c r="H66" s="22" t="str">
        <f>LOOKUP(TableSolo[[#This Row],[Character]], TableKit[], TableKit[Species])</f>
        <v>Asari</v>
      </c>
      <c r="I66" s="22" t="str">
        <f>LOOKUP(TableSolo[[#This Row],[Character]], TableKit[], TableKit[DLC])</f>
        <v>Original Game</v>
      </c>
      <c r="J66" s="19" t="s">
        <v>114</v>
      </c>
      <c r="K6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" s="19" t="s">
        <v>91</v>
      </c>
      <c r="N6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6" s="19" t="s">
        <v>381</v>
      </c>
      <c r="Q66" s="19"/>
      <c r="R66" s="25">
        <v>1</v>
      </c>
      <c r="S66" s="19" t="s">
        <v>1027</v>
      </c>
      <c r="T66" s="28" t="str">
        <f>IF(ISBLANK(TableSolo[[#This Row],[URL]]), TableSolo[[#This Row],[Player]], HYPERLINK(TableSolo[[#This Row],[URL]], TableSolo[[#This Row],[Player]]))</f>
        <v>Airdessi</v>
      </c>
      <c r="U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V66" s="24" t="str">
        <f>_xlfn.IFNA(HYPERLINK(TableSolo[[#This Row],[URL]], TableSolo[[#This Row],[Player]]), TableSolo[[#This Row],[Player]])</f>
        <v>Airdessi</v>
      </c>
      <c r="W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2012 | 1:28:23 | Vancouver | Reapers | N7 Hurricane, Acolyte (v)</v>
      </c>
      <c r="X66" s="25">
        <v>1</v>
      </c>
    </row>
    <row r="67" spans="1:24" x14ac:dyDescent="0.25">
      <c r="A67" s="19" t="s">
        <v>230</v>
      </c>
      <c r="B67" s="20">
        <v>41248</v>
      </c>
      <c r="C67" s="7">
        <v>2.9062500000000002E-2</v>
      </c>
      <c r="D67" s="22" t="s">
        <v>139</v>
      </c>
      <c r="E67" s="19" t="s">
        <v>11</v>
      </c>
      <c r="F67" s="22" t="s">
        <v>64</v>
      </c>
      <c r="G67" s="22" t="str">
        <f>LOOKUP(TableSolo[[#This Row],[Character]], TableKit[], TableKit[Class])</f>
        <v>Vanguard</v>
      </c>
      <c r="H67" s="22" t="str">
        <f>LOOKUP(TableSolo[[#This Row],[Character]], TableKit[], TableKit[Species])</f>
        <v>Batarian</v>
      </c>
      <c r="I67" s="22" t="str">
        <f>LOOKUP(TableSolo[[#This Row],[Character]], TableKit[], TableKit[DLC])</f>
        <v>Retaliation</v>
      </c>
      <c r="J67" s="19" t="s">
        <v>100</v>
      </c>
      <c r="K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" s="19" t="s">
        <v>187</v>
      </c>
      <c r="N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7" s="19" t="s">
        <v>381</v>
      </c>
      <c r="Q67" s="19"/>
      <c r="R67" s="25">
        <v>1</v>
      </c>
      <c r="S67" s="19" t="s">
        <v>1970</v>
      </c>
      <c r="T67" s="28" t="str">
        <f>IF(ISBLANK(TableSolo[[#This Row],[URL]]), TableSolo[[#This Row],[Player]], HYPERLINK(TableSolo[[#This Row],[URL]], TableSolo[[#This Row],[Player]]))</f>
        <v>Hendrix137</v>
      </c>
      <c r="U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V67" s="24" t="str">
        <f>_xlfn.IFNA(HYPERLINK(TableSolo[[#This Row],[URL]], TableSolo[[#This Row],[Player]]), TableSolo[[#This Row],[Player]])</f>
        <v>Hendrix137</v>
      </c>
      <c r="W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2012 | 41:51 | Vancouver | Reapers | Reegar Carbine (v)</v>
      </c>
      <c r="X67" s="25">
        <v>1</v>
      </c>
    </row>
    <row r="68" spans="1:24" x14ac:dyDescent="0.25">
      <c r="A68" s="19" t="s">
        <v>238</v>
      </c>
      <c r="B68" s="20">
        <v>41249</v>
      </c>
      <c r="C68" s="7">
        <v>3.4768518518518525E-2</v>
      </c>
      <c r="D68" s="22" t="s">
        <v>131</v>
      </c>
      <c r="E68" s="19" t="s">
        <v>11</v>
      </c>
      <c r="F68" s="22" t="s">
        <v>64</v>
      </c>
      <c r="G68" s="22" t="str">
        <f>LOOKUP(TableSolo[[#This Row],[Character]], TableKit[], TableKit[Class])</f>
        <v>Vanguard</v>
      </c>
      <c r="H68" s="22" t="str">
        <f>LOOKUP(TableSolo[[#This Row],[Character]], TableKit[], TableKit[Species])</f>
        <v>Batarian</v>
      </c>
      <c r="I68" s="22" t="str">
        <f>LOOKUP(TableSolo[[#This Row],[Character]], TableKit[], TableKit[DLC])</f>
        <v>Retaliation</v>
      </c>
      <c r="J68" s="19" t="s">
        <v>100</v>
      </c>
      <c r="K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" s="19" t="s">
        <v>187</v>
      </c>
      <c r="N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8" s="19" t="s">
        <v>381</v>
      </c>
      <c r="Q68" s="19"/>
      <c r="R68" s="25">
        <v>1</v>
      </c>
      <c r="S68" s="19" t="s">
        <v>1971</v>
      </c>
      <c r="T68" s="28" t="str">
        <f>IF(ISBLANK(TableSolo[[#This Row],[URL]]), TableSolo[[#This Row],[Player]], HYPERLINK(TableSolo[[#This Row],[URL]], TableSolo[[#This Row],[Player]]))</f>
        <v>ThisIsAaron</v>
      </c>
      <c r="U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V68" s="24" t="str">
        <f>_xlfn.IFNA(HYPERLINK(TableSolo[[#This Row],[URL]], TableSolo[[#This Row],[Player]]), TableSolo[[#This Row],[Player]])</f>
        <v>ThisIsAaron</v>
      </c>
      <c r="W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50:04 | Giant | Reapers | Reegar Carbine (v)</v>
      </c>
      <c r="X68" s="25">
        <v>1</v>
      </c>
    </row>
    <row r="69" spans="1:24" x14ac:dyDescent="0.25">
      <c r="A69" s="19" t="s">
        <v>301</v>
      </c>
      <c r="B69" s="20">
        <v>41249</v>
      </c>
      <c r="C69" s="7">
        <v>5.0567129629629622E-2</v>
      </c>
      <c r="D69" s="22" t="s">
        <v>132</v>
      </c>
      <c r="E69" s="19" t="s">
        <v>11</v>
      </c>
      <c r="F69" s="22" t="s">
        <v>48</v>
      </c>
      <c r="G69" s="22" t="str">
        <f>LOOKUP(TableSolo[[#This Row],[Character]], TableKit[], TableKit[Class])</f>
        <v>Sentinel</v>
      </c>
      <c r="H69" s="22" t="str">
        <f>LOOKUP(TableSolo[[#This Row],[Character]], TableKit[], TableKit[Species])</f>
        <v>Human</v>
      </c>
      <c r="I69" s="22" t="str">
        <f>LOOKUP(TableSolo[[#This Row],[Character]], TableKit[], TableKit[DLC])</f>
        <v>Earth</v>
      </c>
      <c r="J69" s="19" t="s">
        <v>84</v>
      </c>
      <c r="K6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" s="19" t="s">
        <v>91</v>
      </c>
      <c r="N6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" s="19" t="s">
        <v>381</v>
      </c>
      <c r="Q69" s="19"/>
      <c r="R69" s="25">
        <v>1</v>
      </c>
      <c r="S69" s="19" t="s">
        <v>2445</v>
      </c>
      <c r="T69" s="28" t="str">
        <f>IF(ISBLANK(TableSolo[[#This Row],[URL]]), TableSolo[[#This Row],[Player]], HYPERLINK(TableSolo[[#This Row],[URL]], TableSolo[[#This Row],[Player]]))</f>
        <v>NthShadow</v>
      </c>
      <c r="U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V69" s="24" t="str">
        <f>_xlfn.IFNA(HYPERLINK(TableSolo[[#This Row],[URL]], TableSolo[[#This Row],[Player]]), TableSolo[[#This Row],[Player]])</f>
        <v>NthShadow</v>
      </c>
      <c r="W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1:12:49 | White | Reapers | Cerberus Harrier, Acolyte (v)</v>
      </c>
      <c r="X69" s="25">
        <v>1</v>
      </c>
    </row>
    <row r="70" spans="1:24" x14ac:dyDescent="0.25">
      <c r="A70" s="19" t="s">
        <v>221</v>
      </c>
      <c r="B70" s="20">
        <v>41249</v>
      </c>
      <c r="C70" s="7">
        <v>5.094907407407407E-2</v>
      </c>
      <c r="D70" s="22" t="s">
        <v>132</v>
      </c>
      <c r="E70" s="19" t="s">
        <v>11</v>
      </c>
      <c r="F70" s="22" t="s">
        <v>51</v>
      </c>
      <c r="G70" s="22" t="str">
        <f>LOOKUP(TableSolo[[#This Row],[Character]], TableKit[], TableKit[Class])</f>
        <v>Infiltrator</v>
      </c>
      <c r="H70" s="22" t="str">
        <f>LOOKUP(TableSolo[[#This Row],[Character]], TableKit[], TableKit[Species])</f>
        <v>Human</v>
      </c>
      <c r="I70" s="22" t="str">
        <f>LOOKUP(TableSolo[[#This Row],[Character]], TableKit[], TableKit[DLC])</f>
        <v>Original Game</v>
      </c>
      <c r="J70" s="19" t="s">
        <v>128</v>
      </c>
      <c r="K7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" s="19" t="s">
        <v>114</v>
      </c>
      <c r="N7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" s="19" t="s">
        <v>379</v>
      </c>
      <c r="Q70" s="19"/>
      <c r="R70" s="25">
        <v>-1</v>
      </c>
      <c r="S70" s="19"/>
      <c r="T70" s="28" t="str">
        <f>IF(ISBLANK(TableSolo[[#This Row],[URL]]), TableSolo[[#This Row],[Player]], HYPERLINK(TableSolo[[#This Row],[URL]], TableSolo[[#This Row],[Player]]))</f>
        <v>Uh Cold</v>
      </c>
      <c r="U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V70" s="24" t="str">
        <f>_xlfn.IFNA(HYPERLINK(TableSolo[[#This Row],[URL]], TableSolo[[#This Row],[Player]]), TableSolo[[#This Row],[Player]])</f>
        <v>Uh Cold</v>
      </c>
      <c r="W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2012 | 1:13:22 | White | Reapers | Black Widow, N7 Hurricane</v>
      </c>
      <c r="X70" s="25">
        <v>1</v>
      </c>
    </row>
    <row r="71" spans="1:24" x14ac:dyDescent="0.25">
      <c r="A71" s="19" t="s">
        <v>229</v>
      </c>
      <c r="B71" s="20">
        <v>41250</v>
      </c>
      <c r="C71" s="7">
        <v>3.2268518518518523E-2</v>
      </c>
      <c r="D71" s="22" t="s">
        <v>132</v>
      </c>
      <c r="E71" s="19" t="s">
        <v>9</v>
      </c>
      <c r="F71" s="22" t="s">
        <v>38</v>
      </c>
      <c r="G71" s="22" t="str">
        <f>LOOKUP(TableSolo[[#This Row],[Character]], TableKit[], TableKit[Class])</f>
        <v>Engineer</v>
      </c>
      <c r="H71" s="22" t="str">
        <f>LOOKUP(TableSolo[[#This Row],[Character]], TableKit[], TableKit[Species])</f>
        <v>Quarian</v>
      </c>
      <c r="I71" s="22" t="str">
        <f>LOOKUP(TableSolo[[#This Row],[Character]], TableKit[], TableKit[DLC])</f>
        <v>Rebellion</v>
      </c>
      <c r="J71" s="19" t="s">
        <v>501</v>
      </c>
      <c r="K71" s="19" t="str">
        <f xml:space="preserve"> IF(ISBLANK( LOOKUP(TableSolo[[#This Row],[Primary Weapon]], TableWeapon[], TableWeapon[Type])), "", LOOKUP(TableSolo[[#This Row],[Primary Weapon]], TableWeapon[], TableWeapon[Type]))</f>
        <v/>
      </c>
      <c r="L7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1" s="19" t="s">
        <v>501</v>
      </c>
      <c r="N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1" s="19" t="s">
        <v>380</v>
      </c>
      <c r="Q71" s="19"/>
      <c r="R71" s="25">
        <v>-1</v>
      </c>
      <c r="S71" s="19"/>
      <c r="T71" s="28" t="str">
        <f>IF(ISBLANK(TableSolo[[#This Row],[URL]]), TableSolo[[#This Row],[Player]], HYPERLINK(TableSolo[[#This Row],[URL]], TableSolo[[#This Row],[Player]]))</f>
        <v>Saeed115</v>
      </c>
      <c r="U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V71" s="24" t="str">
        <f>_xlfn.IFNA(HYPERLINK(TableSolo[[#This Row],[URL]], TableSolo[[#This Row],[Player]]), TableSolo[[#This Row],[Player]])</f>
        <v>Saeed115</v>
      </c>
      <c r="W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46:28 | White | Cerberus | Unknown</v>
      </c>
      <c r="X71" s="25">
        <v>1</v>
      </c>
    </row>
    <row r="72" spans="1:24" x14ac:dyDescent="0.25">
      <c r="A72" s="19" t="s">
        <v>253</v>
      </c>
      <c r="B72" s="20">
        <v>41250</v>
      </c>
      <c r="C72" s="7">
        <v>3.6689814814814821E-2</v>
      </c>
      <c r="D72" s="22" t="s">
        <v>131</v>
      </c>
      <c r="E72" s="19" t="s">
        <v>11</v>
      </c>
      <c r="F72" s="22" t="s">
        <v>31</v>
      </c>
      <c r="G72" s="22" t="str">
        <f>LOOKUP(TableSolo[[#This Row],[Character]], TableKit[], TableKit[Class])</f>
        <v>Soldier</v>
      </c>
      <c r="H72" s="22" t="str">
        <f>LOOKUP(TableSolo[[#This Row],[Character]], TableKit[], TableKit[Species])</f>
        <v>Geth</v>
      </c>
      <c r="I72" s="22" t="str">
        <f>LOOKUP(TableSolo[[#This Row],[Character]], TableKit[], TableKit[DLC])</f>
        <v>Retaliation</v>
      </c>
      <c r="J72" s="19" t="s">
        <v>91</v>
      </c>
      <c r="K7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" s="19" t="s">
        <v>187</v>
      </c>
      <c r="N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2" s="19" t="s">
        <v>381</v>
      </c>
      <c r="Q72" s="19"/>
      <c r="R72" s="25">
        <v>1</v>
      </c>
      <c r="S72" s="19" t="s">
        <v>1506</v>
      </c>
      <c r="T72" s="28" t="str">
        <f>IF(ISBLANK(TableSolo[[#This Row],[URL]]), TableSolo[[#This Row],[Player]], HYPERLINK(TableSolo[[#This Row],[URL]], TableSolo[[#This Row],[Player]]))</f>
        <v>sirario1986</v>
      </c>
      <c r="U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V72" s="24" t="str">
        <f>_xlfn.IFNA(HYPERLINK(TableSolo[[#This Row],[URL]], TableSolo[[#This Row],[Player]]), TableSolo[[#This Row],[Player]])</f>
        <v>sirario1986</v>
      </c>
      <c r="W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52:50 | Giant | Reapers | Acolyte (v)</v>
      </c>
      <c r="X72" s="25">
        <v>1</v>
      </c>
    </row>
    <row r="73" spans="1:24" x14ac:dyDescent="0.25">
      <c r="A73" s="19" t="s">
        <v>358</v>
      </c>
      <c r="B73" s="20">
        <v>41250</v>
      </c>
      <c r="C73" s="7">
        <v>5.4293981481481485E-2</v>
      </c>
      <c r="D73" s="22" t="s">
        <v>131</v>
      </c>
      <c r="E73" s="19" t="s">
        <v>11</v>
      </c>
      <c r="F73" s="22" t="s">
        <v>16</v>
      </c>
      <c r="G73" s="22" t="str">
        <f>LOOKUP(TableSolo[[#This Row],[Character]], TableKit[], TableKit[Class])</f>
        <v>Adept</v>
      </c>
      <c r="H73" s="22" t="str">
        <f>LOOKUP(TableSolo[[#This Row],[Character]], TableKit[], TableKit[Species])</f>
        <v>Asari</v>
      </c>
      <c r="I73" s="22" t="str">
        <f>LOOKUP(TableSolo[[#This Row],[Character]], TableKit[], TableKit[DLC])</f>
        <v>Resurgence</v>
      </c>
      <c r="J73" s="19" t="s">
        <v>114</v>
      </c>
      <c r="K7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" s="19" t="s">
        <v>91</v>
      </c>
      <c r="N7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3" s="19" t="s">
        <v>381</v>
      </c>
      <c r="Q73" s="19"/>
      <c r="R73" s="25">
        <v>1</v>
      </c>
      <c r="S73" s="19" t="s">
        <v>1093</v>
      </c>
      <c r="T73" s="28" t="str">
        <f>IF(ISBLANK(TableSolo[[#This Row],[URL]]), TableSolo[[#This Row],[Player]], HYPERLINK(TableSolo[[#This Row],[URL]], TableSolo[[#This Row],[Player]]))</f>
        <v>HolgoR86357</v>
      </c>
      <c r="U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V73" s="24" t="str">
        <f>_xlfn.IFNA(HYPERLINK(TableSolo[[#This Row],[URL]], TableSolo[[#This Row],[Player]]), TableSolo[[#This Row],[Player]])</f>
        <v>HolgoR86357</v>
      </c>
      <c r="W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1:18:11 | Giant | Reapers | N7 Hurricane, Acolyte (v)</v>
      </c>
      <c r="X73" s="25">
        <v>1</v>
      </c>
    </row>
    <row r="74" spans="1:24" x14ac:dyDescent="0.25">
      <c r="A74" s="19" t="s">
        <v>251</v>
      </c>
      <c r="B74" s="20">
        <v>41250</v>
      </c>
      <c r="C74" s="7">
        <v>5.949074074074074E-2</v>
      </c>
      <c r="D74" s="22" t="s">
        <v>131</v>
      </c>
      <c r="E74" s="19" t="s">
        <v>11</v>
      </c>
      <c r="F74" s="22" t="s">
        <v>36</v>
      </c>
      <c r="G74" s="22" t="str">
        <f>LOOKUP(TableSolo[[#This Row],[Character]], TableKit[], TableKit[Class])</f>
        <v>Engineer</v>
      </c>
      <c r="H74" s="22" t="str">
        <f>LOOKUP(TableSolo[[#This Row],[Character]], TableKit[], TableKit[Species])</f>
        <v>Quarian</v>
      </c>
      <c r="I74" s="22" t="str">
        <f>LOOKUP(TableSolo[[#This Row],[Character]], TableKit[], TableKit[DLC])</f>
        <v>Original Game</v>
      </c>
      <c r="J74" s="19" t="s">
        <v>106</v>
      </c>
      <c r="K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" s="19" t="s">
        <v>91</v>
      </c>
      <c r="N7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4" s="19" t="s">
        <v>381</v>
      </c>
      <c r="Q74" s="19"/>
      <c r="R74" s="25">
        <v>1</v>
      </c>
      <c r="S74" s="19" t="s">
        <v>2174</v>
      </c>
      <c r="T74" s="28" t="str">
        <f>IF(ISBLANK(TableSolo[[#This Row],[URL]]), TableSolo[[#This Row],[Player]], HYPERLINK(TableSolo[[#This Row],[URL]], TableSolo[[#This Row],[Player]]))</f>
        <v>Zjarcal</v>
      </c>
      <c r="U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V74" s="24" t="str">
        <f>_xlfn.IFNA(HYPERLINK(TableSolo[[#This Row],[URL]], TableSolo[[#This Row],[Player]]), TableSolo[[#This Row],[Player]])</f>
        <v>Zjarcal</v>
      </c>
      <c r="W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1:25:40 | Giant | Reapers | M-11 Wraith, Acolyte (v)</v>
      </c>
      <c r="X74" s="25">
        <v>1</v>
      </c>
    </row>
    <row r="75" spans="1:24" x14ac:dyDescent="0.25">
      <c r="A75" s="19" t="s">
        <v>307</v>
      </c>
      <c r="B75" s="20">
        <v>41250</v>
      </c>
      <c r="C75" s="7">
        <v>8.3043981481481483E-2</v>
      </c>
      <c r="D75" s="22" t="s">
        <v>143</v>
      </c>
      <c r="E75" s="19" t="s">
        <v>11</v>
      </c>
      <c r="F75" s="22" t="s">
        <v>52</v>
      </c>
      <c r="G75" s="22" t="str">
        <f>LOOKUP(TableSolo[[#This Row],[Character]], TableKit[], TableKit[Class])</f>
        <v>Infiltrator</v>
      </c>
      <c r="H75" s="22" t="str">
        <f>LOOKUP(TableSolo[[#This Row],[Character]], TableKit[], TableKit[Species])</f>
        <v>Quarian</v>
      </c>
      <c r="I75" s="22" t="str">
        <f>LOOKUP(TableSolo[[#This Row],[Character]], TableKit[], TableKit[DLC])</f>
        <v>Original Game</v>
      </c>
      <c r="J75" s="19" t="s">
        <v>126</v>
      </c>
      <c r="K7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" s="19" t="s">
        <v>187</v>
      </c>
      <c r="N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5" s="19" t="s">
        <v>379</v>
      </c>
      <c r="Q75" s="19"/>
      <c r="R75" s="25">
        <v>-1</v>
      </c>
      <c r="S75" s="19"/>
      <c r="T75" s="28" t="str">
        <f>IF(ISBLANK(TableSolo[[#This Row],[URL]]), TableSolo[[#This Row],[Player]], HYPERLINK(TableSolo[[#This Row],[URL]], TableSolo[[#This Row],[Player]]))</f>
        <v>LegionOfRannoch</v>
      </c>
      <c r="U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V75" s="24" t="str">
        <f>_xlfn.IFNA(HYPERLINK(TableSolo[[#This Row],[URL]], TableSolo[[#This Row],[Player]]), TableSolo[[#This Row],[Player]])</f>
        <v>LegionOfRannoch</v>
      </c>
      <c r="W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2012 | 1:59:35 | Ghost (Hazard) | Reapers | Javelin</v>
      </c>
      <c r="X75" s="25">
        <v>1</v>
      </c>
    </row>
    <row r="76" spans="1:24" x14ac:dyDescent="0.25">
      <c r="A76" s="19" t="s">
        <v>222</v>
      </c>
      <c r="B76" s="20">
        <v>41251</v>
      </c>
      <c r="C76" s="7">
        <v>4.3611111111111107E-2</v>
      </c>
      <c r="D76" s="22" t="s">
        <v>131</v>
      </c>
      <c r="E76" s="19" t="s">
        <v>10</v>
      </c>
      <c r="F76" s="22" t="s">
        <v>20</v>
      </c>
      <c r="G76" s="22" t="str">
        <f>LOOKUP(TableSolo[[#This Row],[Character]], TableKit[], TableKit[Class])</f>
        <v>Adept</v>
      </c>
      <c r="H76" s="22" t="str">
        <f>LOOKUP(TableSolo[[#This Row],[Character]], TableKit[], TableKit[Species])</f>
        <v>Krogan</v>
      </c>
      <c r="I76" s="22" t="str">
        <f>LOOKUP(TableSolo[[#This Row],[Character]], TableKit[], TableKit[DLC])</f>
        <v>Retaliation</v>
      </c>
      <c r="J76" s="19" t="s">
        <v>501</v>
      </c>
      <c r="K76" s="19" t="str">
        <f xml:space="preserve"> IF(ISBLANK( LOOKUP(TableSolo[[#This Row],[Primary Weapon]], TableWeapon[], TableWeapon[Type])), "", LOOKUP(TableSolo[[#This Row],[Primary Weapon]], TableWeapon[], TableWeapon[Type]))</f>
        <v/>
      </c>
      <c r="L7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6" s="19" t="s">
        <v>501</v>
      </c>
      <c r="N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6" s="19" t="s">
        <v>379</v>
      </c>
      <c r="Q76" s="19"/>
      <c r="R76" s="25">
        <v>-1</v>
      </c>
      <c r="S76" s="19"/>
      <c r="T76" s="28" t="str">
        <f>IF(ISBLANK(TableSolo[[#This Row],[URL]]), TableSolo[[#This Row],[Player]], HYPERLINK(TableSolo[[#This Row],[URL]], TableSolo[[#This Row],[Player]]))</f>
        <v>Manbearpig564</v>
      </c>
      <c r="U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V76" s="24" t="str">
        <f>_xlfn.IFNA(HYPERLINK(TableSolo[[#This Row],[URL]], TableSolo[[#This Row],[Player]]), TableSolo[[#This Row],[Player]])</f>
        <v>Manbearpig564</v>
      </c>
      <c r="W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1:02:48 | Giant | Geth | Unknown</v>
      </c>
      <c r="X76" s="25">
        <v>1</v>
      </c>
    </row>
    <row r="77" spans="1:24" x14ac:dyDescent="0.25">
      <c r="A77" s="19" t="s">
        <v>203</v>
      </c>
      <c r="B77" s="20">
        <v>41251</v>
      </c>
      <c r="C77" s="7">
        <v>6.039351851851852E-2</v>
      </c>
      <c r="D77" s="22" t="s">
        <v>139</v>
      </c>
      <c r="E77" s="19" t="s">
        <v>11</v>
      </c>
      <c r="F77" s="22" t="s">
        <v>61</v>
      </c>
      <c r="G77" s="22" t="str">
        <f>LOOKUP(TableSolo[[#This Row],[Character]], TableKit[], TableKit[Class])</f>
        <v>Vanguard</v>
      </c>
      <c r="H77" s="22" t="str">
        <f>LOOKUP(TableSolo[[#This Row],[Character]], TableKit[], TableKit[Species])</f>
        <v>Asari</v>
      </c>
      <c r="I77" s="22" t="str">
        <f>LOOKUP(TableSolo[[#This Row],[Character]], TableKit[], TableKit[DLC])</f>
        <v>Original Game</v>
      </c>
      <c r="J77" s="19" t="s">
        <v>81</v>
      </c>
      <c r="K7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" s="19" t="s">
        <v>91</v>
      </c>
      <c r="N7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" s="19" t="s">
        <v>381</v>
      </c>
      <c r="Q77" s="19"/>
      <c r="R77" s="25">
        <v>1</v>
      </c>
      <c r="S77" s="19" t="s">
        <v>1854</v>
      </c>
      <c r="T77" s="28" t="str">
        <f>IF(ISBLANK(TableSolo[[#This Row],[URL]]), TableSolo[[#This Row],[Player]], HYPERLINK(TableSolo[[#This Row],[URL]], TableSolo[[#This Row],[Player]]))</f>
        <v>Airdessi</v>
      </c>
      <c r="U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V77" s="24" t="str">
        <f>_xlfn.IFNA(HYPERLINK(TableSolo[[#This Row],[URL]], TableSolo[[#This Row],[Player]]), TableSolo[[#This Row],[Player]])</f>
        <v>Airdessi</v>
      </c>
      <c r="W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1:26:58 | Vancouver | Reapers | Particle Rifle, Acolyte (v)</v>
      </c>
      <c r="X77" s="25">
        <v>1</v>
      </c>
    </row>
    <row r="78" spans="1:24" x14ac:dyDescent="0.25">
      <c r="A78" s="19" t="s">
        <v>223</v>
      </c>
      <c r="B78" s="20">
        <v>41251</v>
      </c>
      <c r="C78" s="7">
        <v>6.6840277777777776E-2</v>
      </c>
      <c r="D78" s="22" t="s">
        <v>131</v>
      </c>
      <c r="E78" s="19" t="s">
        <v>11</v>
      </c>
      <c r="F78" s="22" t="s">
        <v>20</v>
      </c>
      <c r="G78" s="22" t="str">
        <f>LOOKUP(TableSolo[[#This Row],[Character]], TableKit[], TableKit[Class])</f>
        <v>Adept</v>
      </c>
      <c r="H78" s="22" t="str">
        <f>LOOKUP(TableSolo[[#This Row],[Character]], TableKit[], TableKit[Species])</f>
        <v>Krogan</v>
      </c>
      <c r="I78" s="22" t="str">
        <f>LOOKUP(TableSolo[[#This Row],[Character]], TableKit[], TableKit[DLC])</f>
        <v>Retaliation</v>
      </c>
      <c r="J78" s="19" t="s">
        <v>501</v>
      </c>
      <c r="K78" s="19" t="str">
        <f xml:space="preserve"> IF(ISBLANK( LOOKUP(TableSolo[[#This Row],[Primary Weapon]], TableWeapon[], TableWeapon[Type])), "", LOOKUP(TableSolo[[#This Row],[Primary Weapon]], TableWeapon[], TableWeapon[Type]))</f>
        <v/>
      </c>
      <c r="L7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8" s="19" t="s">
        <v>501</v>
      </c>
      <c r="N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8" s="19" t="s">
        <v>381</v>
      </c>
      <c r="Q78" s="19"/>
      <c r="R78" s="25">
        <v>-1</v>
      </c>
      <c r="S78" s="19"/>
      <c r="T78" s="28" t="str">
        <f>IF(ISBLANK(TableSolo[[#This Row],[URL]]), TableSolo[[#This Row],[Player]], HYPERLINK(TableSolo[[#This Row],[URL]], TableSolo[[#This Row],[Player]]))</f>
        <v>theblackvortex</v>
      </c>
      <c r="U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V78" s="24" t="str">
        <f>_xlfn.IFNA(HYPERLINK(TableSolo[[#This Row],[URL]], TableSolo[[#This Row],[Player]]), TableSolo[[#This Row],[Player]])</f>
        <v>theblackvortex</v>
      </c>
      <c r="W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2012 | 1:36:15 | Giant | Reapers | Unknown</v>
      </c>
      <c r="X78" s="25">
        <v>1</v>
      </c>
    </row>
    <row r="79" spans="1:24" x14ac:dyDescent="0.25">
      <c r="A79" s="19" t="s">
        <v>246</v>
      </c>
      <c r="B79" s="20">
        <v>41252</v>
      </c>
      <c r="C79" s="7">
        <v>3.8564814814814816E-2</v>
      </c>
      <c r="D79" s="22" t="s">
        <v>131</v>
      </c>
      <c r="E79" s="19" t="s">
        <v>11</v>
      </c>
      <c r="F79" s="22" t="s">
        <v>27</v>
      </c>
      <c r="G79" s="22" t="str">
        <f>LOOKUP(TableSolo[[#This Row],[Character]], TableKit[], TableKit[Class])</f>
        <v>Soldier</v>
      </c>
      <c r="H79" s="22" t="str">
        <f>LOOKUP(TableSolo[[#This Row],[Character]], TableKit[], TableKit[Species])</f>
        <v>Batarian</v>
      </c>
      <c r="I79" s="22" t="str">
        <f>LOOKUP(TableSolo[[#This Row],[Character]], TableKit[], TableKit[DLC])</f>
        <v>Resurgence</v>
      </c>
      <c r="J79" s="19" t="s">
        <v>501</v>
      </c>
      <c r="K79" s="19" t="str">
        <f xml:space="preserve"> IF(ISBLANK( LOOKUP(TableSolo[[#This Row],[Primary Weapon]], TableWeapon[], TableWeapon[Type])), "", LOOKUP(TableSolo[[#This Row],[Primary Weapon]], TableWeapon[], TableWeapon[Type]))</f>
        <v/>
      </c>
      <c r="L7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9" s="19" t="s">
        <v>501</v>
      </c>
      <c r="N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9" s="19" t="s">
        <v>381</v>
      </c>
      <c r="Q79" s="19"/>
      <c r="R79" s="25">
        <v>-1</v>
      </c>
      <c r="S79" s="19"/>
      <c r="T79" s="28" t="str">
        <f>IF(ISBLANK(TableSolo[[#This Row],[URL]]), TableSolo[[#This Row],[Player]], HYPERLINK(TableSolo[[#This Row],[URL]], TableSolo[[#This Row],[Player]]))</f>
        <v>N7 Reaver</v>
      </c>
      <c r="U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V79" s="24" t="str">
        <f>_xlfn.IFNA(HYPERLINK(TableSolo[[#This Row],[URL]], TableSolo[[#This Row],[Player]]), TableSolo[[#This Row],[Player]])</f>
        <v>N7 Reaver</v>
      </c>
      <c r="W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2012 | 55:32 | Giant | Reapers | Unknown</v>
      </c>
      <c r="X79" s="25">
        <v>1</v>
      </c>
    </row>
    <row r="80" spans="1:24" x14ac:dyDescent="0.25">
      <c r="A80" s="19" t="s">
        <v>238</v>
      </c>
      <c r="B80" s="20">
        <v>41253</v>
      </c>
      <c r="C80" s="7">
        <v>3.2488425925925928E-2</v>
      </c>
      <c r="D80" s="22" t="s">
        <v>131</v>
      </c>
      <c r="E80" s="19" t="s">
        <v>9</v>
      </c>
      <c r="F80" s="22" t="s">
        <v>40</v>
      </c>
      <c r="G80" s="22" t="str">
        <f>LOOKUP(TableSolo[[#This Row],[Character]], TableKit[], TableKit[Class])</f>
        <v>Engineer</v>
      </c>
      <c r="H80" s="22" t="str">
        <f>LOOKUP(TableSolo[[#This Row],[Character]], TableKit[], TableKit[Species])</f>
        <v>Volus</v>
      </c>
      <c r="I80" s="22" t="str">
        <f>LOOKUP(TableSolo[[#This Row],[Character]], TableKit[], TableKit[DLC])</f>
        <v>Retaliation</v>
      </c>
      <c r="J80" s="19" t="s">
        <v>100</v>
      </c>
      <c r="K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" s="19" t="s">
        <v>187</v>
      </c>
      <c r="N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0" s="19" t="s">
        <v>381</v>
      </c>
      <c r="Q80" s="19"/>
      <c r="R80" s="25">
        <v>1</v>
      </c>
      <c r="S80" s="19" t="s">
        <v>2305</v>
      </c>
      <c r="T80" s="28" t="str">
        <f>IF(ISBLANK(TableSolo[[#This Row],[URL]]), TableSolo[[#This Row],[Player]], HYPERLINK(TableSolo[[#This Row],[URL]], TableSolo[[#This Row],[Player]]))</f>
        <v>ThisIsAaron</v>
      </c>
      <c r="U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V80" s="24" t="str">
        <f>_xlfn.IFNA(HYPERLINK(TableSolo[[#This Row],[URL]], TableSolo[[#This Row],[Player]]), TableSolo[[#This Row],[Player]])</f>
        <v>ThisIsAaron</v>
      </c>
      <c r="W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2012 | 46:47 | Giant | Cerberus | Reegar Carbine (v)</v>
      </c>
      <c r="X80" s="25">
        <v>1</v>
      </c>
    </row>
    <row r="81" spans="1:24" x14ac:dyDescent="0.25">
      <c r="A81" s="19" t="s">
        <v>229</v>
      </c>
      <c r="B81" s="20">
        <v>41255</v>
      </c>
      <c r="C81" s="7">
        <v>3.4317129629629628E-2</v>
      </c>
      <c r="D81" s="22" t="s">
        <v>132</v>
      </c>
      <c r="E81" s="19" t="s">
        <v>9</v>
      </c>
      <c r="F81" s="22" t="s">
        <v>39</v>
      </c>
      <c r="G81" s="22" t="str">
        <f>LOOKUP(TableSolo[[#This Row],[Character]], TableKit[], TableKit[Class])</f>
        <v>Engineer</v>
      </c>
      <c r="H81" s="22" t="str">
        <f>LOOKUP(TableSolo[[#This Row],[Character]], TableKit[], TableKit[Species])</f>
        <v>Human</v>
      </c>
      <c r="I81" s="22" t="str">
        <f>LOOKUP(TableSolo[[#This Row],[Character]], TableKit[], TableKit[DLC])</f>
        <v>Earth</v>
      </c>
      <c r="J81" s="19" t="s">
        <v>501</v>
      </c>
      <c r="K81" s="19" t="str">
        <f xml:space="preserve"> IF(ISBLANK( LOOKUP(TableSolo[[#This Row],[Primary Weapon]], TableWeapon[], TableWeapon[Type])), "", LOOKUP(TableSolo[[#This Row],[Primary Weapon]], TableWeapon[], TableWeapon[Type]))</f>
        <v/>
      </c>
      <c r="L8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1" s="19" t="s">
        <v>501</v>
      </c>
      <c r="N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1" s="19" t="s">
        <v>380</v>
      </c>
      <c r="Q81" s="19"/>
      <c r="R81" s="25">
        <v>-1</v>
      </c>
      <c r="S81" s="19"/>
      <c r="T81" s="28" t="str">
        <f>IF(ISBLANK(TableSolo[[#This Row],[URL]]), TableSolo[[#This Row],[Player]], HYPERLINK(TableSolo[[#This Row],[URL]], TableSolo[[#This Row],[Player]]))</f>
        <v>Saeed115</v>
      </c>
      <c r="U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V81" s="24" t="str">
        <f>_xlfn.IFNA(HYPERLINK(TableSolo[[#This Row],[URL]], TableSolo[[#This Row],[Player]]), TableSolo[[#This Row],[Player]])</f>
        <v>Saeed115</v>
      </c>
      <c r="W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49:25 | White | Cerberus | Unknown</v>
      </c>
      <c r="X81" s="25">
        <v>1</v>
      </c>
    </row>
    <row r="82" spans="1:24" x14ac:dyDescent="0.25">
      <c r="A82" s="19" t="s">
        <v>238</v>
      </c>
      <c r="B82" s="20">
        <v>41255</v>
      </c>
      <c r="C82" s="7">
        <v>4.0671296296296296E-2</v>
      </c>
      <c r="D82" s="22" t="s">
        <v>140</v>
      </c>
      <c r="E82" s="19" t="s">
        <v>11</v>
      </c>
      <c r="F82" s="22" t="s">
        <v>30</v>
      </c>
      <c r="G82" s="22" t="str">
        <f>LOOKUP(TableSolo[[#This Row],[Character]], TableKit[], TableKit[Class])</f>
        <v>Soldier</v>
      </c>
      <c r="H82" s="22" t="str">
        <f>LOOKUP(TableSolo[[#This Row],[Character]], TableKit[], TableKit[Species])</f>
        <v>Turian</v>
      </c>
      <c r="I82" s="22" t="str">
        <f>LOOKUP(TableSolo[[#This Row],[Character]], TableKit[], TableKit[DLC])</f>
        <v>Retaliation</v>
      </c>
      <c r="J82" s="19" t="s">
        <v>100</v>
      </c>
      <c r="K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" s="19" t="s">
        <v>187</v>
      </c>
      <c r="N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2" s="19" t="s">
        <v>381</v>
      </c>
      <c r="Q82" s="19"/>
      <c r="R82" s="25">
        <v>1</v>
      </c>
      <c r="S82" s="19" t="s">
        <v>1703</v>
      </c>
      <c r="T82" s="28" t="str">
        <f>IF(ISBLANK(TableSolo[[#This Row],[URL]]), TableSolo[[#This Row],[Player]], HYPERLINK(TableSolo[[#This Row],[URL]], TableSolo[[#This Row],[Player]]))</f>
        <v>ThisIsAaron</v>
      </c>
      <c r="U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V82" s="24" t="str">
        <f>_xlfn.IFNA(HYPERLINK(TableSolo[[#This Row],[URL]], TableSolo[[#This Row],[Player]]), TableSolo[[#This Row],[Player]])</f>
        <v>ThisIsAaron</v>
      </c>
      <c r="W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58:34 | Rio | Reapers | Reegar Carbine (v)</v>
      </c>
      <c r="X82" s="25">
        <v>1</v>
      </c>
    </row>
    <row r="83" spans="1:24" x14ac:dyDescent="0.25">
      <c r="A83" s="19" t="s">
        <v>283</v>
      </c>
      <c r="B83" s="20">
        <v>41255</v>
      </c>
      <c r="C83" s="7">
        <v>4.9363425925925929E-2</v>
      </c>
      <c r="D83" s="22" t="s">
        <v>131</v>
      </c>
      <c r="E83" s="19" t="s">
        <v>10</v>
      </c>
      <c r="F83" s="22" t="s">
        <v>34</v>
      </c>
      <c r="G83" s="22" t="str">
        <f>LOOKUP(TableSolo[[#This Row],[Character]], TableKit[], TableKit[Class])</f>
        <v>Engineer</v>
      </c>
      <c r="H83" s="22" t="str">
        <f>LOOKUP(TableSolo[[#This Row],[Character]], TableKit[], TableKit[Species])</f>
        <v>Human</v>
      </c>
      <c r="I83" s="22" t="str">
        <f>LOOKUP(TableSolo[[#This Row],[Character]], TableKit[], TableKit[DLC])</f>
        <v>Original Game</v>
      </c>
      <c r="J83" s="19" t="s">
        <v>501</v>
      </c>
      <c r="K83" s="19" t="str">
        <f xml:space="preserve"> IF(ISBLANK( LOOKUP(TableSolo[[#This Row],[Primary Weapon]], TableWeapon[], TableWeapon[Type])), "", LOOKUP(TableSolo[[#This Row],[Primary Weapon]], TableWeapon[], TableWeapon[Type]))</f>
        <v/>
      </c>
      <c r="L8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3" s="19" t="s">
        <v>501</v>
      </c>
      <c r="N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3" s="19" t="s">
        <v>381</v>
      </c>
      <c r="Q83" s="19"/>
      <c r="R83" s="25">
        <v>-1</v>
      </c>
      <c r="S83" s="19"/>
      <c r="T83" s="28" t="str">
        <f>IF(ISBLANK(TableSolo[[#This Row],[URL]]), TableSolo[[#This Row],[Player]], HYPERLINK(TableSolo[[#This Row],[URL]], TableSolo[[#This Row],[Player]]))</f>
        <v>LazyTemplar</v>
      </c>
      <c r="U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V83" s="24" t="str">
        <f>_xlfn.IFNA(HYPERLINK(TableSolo[[#This Row],[URL]], TableSolo[[#This Row],[Player]]), TableSolo[[#This Row],[Player]])</f>
        <v>LazyTemplar</v>
      </c>
      <c r="W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1:11:05 | Giant | Geth | Unknown</v>
      </c>
      <c r="X83" s="25">
        <v>1</v>
      </c>
    </row>
    <row r="84" spans="1:24" x14ac:dyDescent="0.25">
      <c r="A84" s="19" t="s">
        <v>261</v>
      </c>
      <c r="B84" s="20">
        <v>41255</v>
      </c>
      <c r="C84" s="7">
        <v>5.3148148148148146E-2</v>
      </c>
      <c r="D84" s="22" t="s">
        <v>131</v>
      </c>
      <c r="E84" s="19" t="s">
        <v>11</v>
      </c>
      <c r="F84" s="22" t="s">
        <v>47</v>
      </c>
      <c r="G84" s="22" t="str">
        <f>LOOKUP(TableSolo[[#This Row],[Character]], TableKit[], TableKit[Class])</f>
        <v>Sentinel</v>
      </c>
      <c r="H84" s="22" t="str">
        <f>LOOKUP(TableSolo[[#This Row],[Character]], TableKit[], TableKit[Species])</f>
        <v>Vorcha</v>
      </c>
      <c r="I84" s="22" t="str">
        <f>LOOKUP(TableSolo[[#This Row],[Character]], TableKit[], TableKit[DLC])</f>
        <v>Rebellion</v>
      </c>
      <c r="J84" s="19" t="s">
        <v>91</v>
      </c>
      <c r="K8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" s="19" t="s">
        <v>187</v>
      </c>
      <c r="N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4" s="19" t="s">
        <v>379</v>
      </c>
      <c r="Q84" s="19"/>
      <c r="R84" s="25">
        <v>-1</v>
      </c>
      <c r="S84" s="19"/>
      <c r="T84" s="28" t="str">
        <f>IF(ISBLANK(TableSolo[[#This Row],[URL]]), TableSolo[[#This Row],[Player]], HYPERLINK(TableSolo[[#This Row],[URL]], TableSolo[[#This Row],[Player]]))</f>
        <v>shards7</v>
      </c>
      <c r="U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V84" s="24" t="str">
        <f>_xlfn.IFNA(HYPERLINK(TableSolo[[#This Row],[URL]], TableSolo[[#This Row],[Player]]), TableSolo[[#This Row],[Player]])</f>
        <v>shards7</v>
      </c>
      <c r="W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1:16:32 | Giant | Reapers | Acolyte</v>
      </c>
      <c r="X84" s="25">
        <v>1</v>
      </c>
    </row>
    <row r="85" spans="1:24" x14ac:dyDescent="0.25">
      <c r="A85" s="19" t="s">
        <v>213</v>
      </c>
      <c r="B85" s="20">
        <v>41255</v>
      </c>
      <c r="C85" s="7">
        <v>6.1099537037037042E-2</v>
      </c>
      <c r="D85" s="22" t="s">
        <v>129</v>
      </c>
      <c r="E85" s="19" t="s">
        <v>10</v>
      </c>
      <c r="F85" s="22" t="s">
        <v>27</v>
      </c>
      <c r="G85" s="22" t="str">
        <f>LOOKUP(TableSolo[[#This Row],[Character]], TableKit[], TableKit[Class])</f>
        <v>Soldier</v>
      </c>
      <c r="H85" s="22" t="str">
        <f>LOOKUP(TableSolo[[#This Row],[Character]], TableKit[], TableKit[Species])</f>
        <v>Batarian</v>
      </c>
      <c r="I85" s="22" t="str">
        <f>LOOKUP(TableSolo[[#This Row],[Character]], TableKit[], TableKit[DLC])</f>
        <v>Resurgence</v>
      </c>
      <c r="J85" s="19" t="s">
        <v>104</v>
      </c>
      <c r="K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" s="19" t="s">
        <v>91</v>
      </c>
      <c r="N8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" s="19" t="s">
        <v>379</v>
      </c>
      <c r="Q85" s="19"/>
      <c r="R85" s="25">
        <v>1</v>
      </c>
      <c r="S85" s="19" t="s">
        <v>1382</v>
      </c>
      <c r="T85" s="28" t="str">
        <f>IF(ISBLANK(TableSolo[[#This Row],[URL]]), TableSolo[[#This Row],[Player]], HYPERLINK(TableSolo[[#This Row],[URL]], TableSolo[[#This Row],[Player]]))</f>
        <v>HardcoreSalmon</v>
      </c>
      <c r="U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V85" s="24" t="str">
        <f>_xlfn.IFNA(HYPERLINK(TableSolo[[#This Row],[URL]], TableSolo[[#This Row],[Player]]), TableSolo[[#This Row],[Player]])</f>
        <v>HardcoreSalmon</v>
      </c>
      <c r="W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2012 | 1:27:59 | Dagger | Geth | M-300 Claymore, Acolyte (v)</v>
      </c>
      <c r="X85" s="25">
        <v>1</v>
      </c>
    </row>
    <row r="86" spans="1:24" x14ac:dyDescent="0.25">
      <c r="A86" s="19" t="s">
        <v>230</v>
      </c>
      <c r="B86" s="20">
        <v>41258</v>
      </c>
      <c r="C86" s="7">
        <v>4.7708333333333332E-2</v>
      </c>
      <c r="D86" s="22" t="s">
        <v>139</v>
      </c>
      <c r="E86" s="19" t="s">
        <v>11</v>
      </c>
      <c r="F86" s="22" t="s">
        <v>45</v>
      </c>
      <c r="G86" s="22" t="str">
        <f>LOOKUP(TableSolo[[#This Row],[Character]], TableKit[], TableKit[Class])</f>
        <v>Sentinel</v>
      </c>
      <c r="H86" s="22" t="str">
        <f>LOOKUP(TableSolo[[#This Row],[Character]], TableKit[], TableKit[Species])</f>
        <v>Krogan</v>
      </c>
      <c r="I86" s="22" t="str">
        <f>LOOKUP(TableSolo[[#This Row],[Character]], TableKit[], TableKit[DLC])</f>
        <v>Original Game</v>
      </c>
      <c r="J86" s="19" t="s">
        <v>84</v>
      </c>
      <c r="K8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" s="19" t="s">
        <v>91</v>
      </c>
      <c r="N8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" s="19" t="s">
        <v>381</v>
      </c>
      <c r="Q86" s="19" t="s">
        <v>399</v>
      </c>
      <c r="R86" s="25">
        <v>1</v>
      </c>
      <c r="S86" s="19" t="s">
        <v>2404</v>
      </c>
      <c r="T86" s="28" t="str">
        <f>IF(ISBLANK(TableSolo[[#This Row],[URL]]), TableSolo[[#This Row],[Player]], HYPERLINK(TableSolo[[#This Row],[URL]], TableSolo[[#This Row],[Player]]))</f>
        <v>Hendrix137</v>
      </c>
      <c r="U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Vancouver | Reapers | Cerberus Harrier, Acolyte | 10 WS (v)</v>
      </c>
      <c r="V86" s="24" t="str">
        <f>_xlfn.IFNA(HYPERLINK(TableSolo[[#This Row],[URL]], TableSolo[[#This Row],[Player]]), TableSolo[[#This Row],[Player]])</f>
        <v>Hendrix137</v>
      </c>
      <c r="W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1:08:42 | Krogan Sentinel | Vancouver | Reapers | Cerberus Harrier, Acolyte | 10 WS (v)</v>
      </c>
      <c r="X86" s="25">
        <v>1</v>
      </c>
    </row>
    <row r="87" spans="1:24" x14ac:dyDescent="0.25">
      <c r="A87" s="19" t="s">
        <v>259</v>
      </c>
      <c r="B87" s="20">
        <v>41258</v>
      </c>
      <c r="C87" s="7">
        <v>5.5486111111111118E-2</v>
      </c>
      <c r="D87" s="22" t="s">
        <v>131</v>
      </c>
      <c r="E87" s="19" t="s">
        <v>9</v>
      </c>
      <c r="F87" s="22" t="s">
        <v>37</v>
      </c>
      <c r="G87" s="22" t="str">
        <f>LOOKUP(TableSolo[[#This Row],[Character]], TableKit[], TableKit[Class])</f>
        <v>Engineer</v>
      </c>
      <c r="H87" s="22" t="str">
        <f>LOOKUP(TableSolo[[#This Row],[Character]], TableKit[], TableKit[Species])</f>
        <v>Geth</v>
      </c>
      <c r="I87" s="22" t="str">
        <f>LOOKUP(TableSolo[[#This Row],[Character]], TableKit[], TableKit[DLC])</f>
        <v>Resurgence</v>
      </c>
      <c r="J87" s="19" t="s">
        <v>114</v>
      </c>
      <c r="K8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" s="19" t="s">
        <v>91</v>
      </c>
      <c r="N8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" s="19" t="s">
        <v>381</v>
      </c>
      <c r="Q87" s="19"/>
      <c r="R87" s="25">
        <v>1</v>
      </c>
      <c r="S87" s="19" t="s">
        <v>2096</v>
      </c>
      <c r="T87" s="28" t="str">
        <f>IF(ISBLANK(TableSolo[[#This Row],[URL]]), TableSolo[[#This Row],[Player]], HYPERLINK(TableSolo[[#This Row],[URL]], TableSolo[[#This Row],[Player]]))</f>
        <v>mokachino</v>
      </c>
      <c r="U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V87" s="24" t="str">
        <f>_xlfn.IFNA(HYPERLINK(TableSolo[[#This Row],[URL]], TableSolo[[#This Row],[Player]]), TableSolo[[#This Row],[Player]])</f>
        <v>mokachino</v>
      </c>
      <c r="W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2012 | 1:19:54 | Giant | Cerberus | N7 Hurricane, Acolyte (v)</v>
      </c>
      <c r="X87" s="25">
        <v>1</v>
      </c>
    </row>
    <row r="88" spans="1:24" x14ac:dyDescent="0.25">
      <c r="A88" s="19" t="s">
        <v>224</v>
      </c>
      <c r="B88" s="20">
        <v>41259</v>
      </c>
      <c r="C88" s="7">
        <v>4.1539351851851855E-2</v>
      </c>
      <c r="D88" s="22" t="s">
        <v>131</v>
      </c>
      <c r="E88" s="19" t="s">
        <v>11</v>
      </c>
      <c r="F88" s="22" t="s">
        <v>20</v>
      </c>
      <c r="G88" s="22" t="str">
        <f>LOOKUP(TableSolo[[#This Row],[Character]], TableKit[], TableKit[Class])</f>
        <v>Adept</v>
      </c>
      <c r="H88" s="22" t="str">
        <f>LOOKUP(TableSolo[[#This Row],[Character]], TableKit[], TableKit[Species])</f>
        <v>Krogan</v>
      </c>
      <c r="I88" s="22" t="str">
        <f>LOOKUP(TableSolo[[#This Row],[Character]], TableKit[], TableKit[DLC])</f>
        <v>Retaliation</v>
      </c>
      <c r="J88" s="19" t="s">
        <v>501</v>
      </c>
      <c r="K88" s="19" t="str">
        <f xml:space="preserve"> IF(ISBLANK( LOOKUP(TableSolo[[#This Row],[Primary Weapon]], TableWeapon[], TableWeapon[Type])), "", LOOKUP(TableSolo[[#This Row],[Primary Weapon]], TableWeapon[], TableWeapon[Type]))</f>
        <v/>
      </c>
      <c r="L8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8" s="19" t="s">
        <v>501</v>
      </c>
      <c r="N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8" s="19" t="s">
        <v>381</v>
      </c>
      <c r="Q88" s="19"/>
      <c r="R88" s="25">
        <v>-1</v>
      </c>
      <c r="S88" s="19"/>
      <c r="T88" s="28" t="str">
        <f>IF(ISBLANK(TableSolo[[#This Row],[URL]]), TableSolo[[#This Row],[Player]], HYPERLINK(TableSolo[[#This Row],[URL]], TableSolo[[#This Row],[Player]]))</f>
        <v>Stardusk</v>
      </c>
      <c r="U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V88" s="24" t="str">
        <f>_xlfn.IFNA(HYPERLINK(TableSolo[[#This Row],[URL]], TableSolo[[#This Row],[Player]]), TableSolo[[#This Row],[Player]])</f>
        <v>Stardusk</v>
      </c>
      <c r="W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59:49 | Giant | Reapers | Unknown</v>
      </c>
      <c r="X88" s="25">
        <v>1</v>
      </c>
    </row>
    <row r="89" spans="1:24" x14ac:dyDescent="0.25">
      <c r="A89" s="19" t="s">
        <v>213</v>
      </c>
      <c r="B89" s="20">
        <v>41259</v>
      </c>
      <c r="C89" s="7">
        <v>6.7048611111111114E-2</v>
      </c>
      <c r="D89" s="22" t="s">
        <v>130</v>
      </c>
      <c r="E89" s="19" t="s">
        <v>12</v>
      </c>
      <c r="F89" s="22" t="s">
        <v>41</v>
      </c>
      <c r="G89" s="22" t="str">
        <f>LOOKUP(TableSolo[[#This Row],[Character]], TableKit[], TableKit[Class])</f>
        <v>Engineer</v>
      </c>
      <c r="H89" s="22" t="str">
        <f>LOOKUP(TableSolo[[#This Row],[Character]], TableKit[], TableKit[Species])</f>
        <v>Turian</v>
      </c>
      <c r="I89" s="22" t="str">
        <f>LOOKUP(TableSolo[[#This Row],[Character]], TableKit[], TableKit[DLC])</f>
        <v>Retaliation</v>
      </c>
      <c r="J89" s="19" t="s">
        <v>81</v>
      </c>
      <c r="K8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" s="19" t="s">
        <v>93</v>
      </c>
      <c r="N8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9" s="19" t="s">
        <v>379</v>
      </c>
      <c r="Q89" s="19" t="s">
        <v>399</v>
      </c>
      <c r="R89" s="25">
        <v>1</v>
      </c>
      <c r="S89" s="19" t="s">
        <v>572</v>
      </c>
      <c r="T89" s="28" t="str">
        <f>IF(ISBLANK(TableSolo[[#This Row],[URL]]), TableSolo[[#This Row],[Player]], HYPERLINK(TableSolo[[#This Row],[URL]], TableSolo[[#This Row],[Player]]))</f>
        <v>HardcoreSalmon</v>
      </c>
      <c r="U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Ghost | Collectors | Particle Rifle, Scorpion | 10 WS (v)</v>
      </c>
      <c r="V89" s="24" t="str">
        <f>_xlfn.IFNA(HYPERLINK(TableSolo[[#This Row],[URL]], TableSolo[[#This Row],[Player]]), TableSolo[[#This Row],[Player]])</f>
        <v>HardcoreSalmon</v>
      </c>
      <c r="W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2012 | 1:36:33 | Turian Saboteur | Ghost | Collectors | Particle Rifle, Scorpion | 10 WS (v)</v>
      </c>
      <c r="X89" s="25">
        <v>1</v>
      </c>
    </row>
    <row r="90" spans="1:24" x14ac:dyDescent="0.25">
      <c r="A90" s="19" t="s">
        <v>193</v>
      </c>
      <c r="B90" s="20">
        <v>41260</v>
      </c>
      <c r="C90" s="7">
        <v>4.6469907407407411E-2</v>
      </c>
      <c r="D90" s="22" t="s">
        <v>131</v>
      </c>
      <c r="E90" s="19" t="s">
        <v>12</v>
      </c>
      <c r="F90" s="22" t="s">
        <v>52</v>
      </c>
      <c r="G90" s="22" t="str">
        <f>LOOKUP(TableSolo[[#This Row],[Character]], TableKit[], TableKit[Class])</f>
        <v>Infiltrator</v>
      </c>
      <c r="H90" s="22" t="str">
        <f>LOOKUP(TableSolo[[#This Row],[Character]], TableKit[], TableKit[Species])</f>
        <v>Quarian</v>
      </c>
      <c r="I90" s="22" t="str">
        <f>LOOKUP(TableSolo[[#This Row],[Character]], TableKit[], TableKit[DLC])</f>
        <v>Original Game</v>
      </c>
      <c r="J90" s="19" t="s">
        <v>128</v>
      </c>
      <c r="K9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" s="19" t="s">
        <v>91</v>
      </c>
      <c r="N9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0" s="19" t="s">
        <v>379</v>
      </c>
      <c r="Q90" s="19"/>
      <c r="R90" s="25">
        <v>-1</v>
      </c>
      <c r="S90" s="19"/>
      <c r="T90" s="28" t="str">
        <f>IF(ISBLANK(TableSolo[[#This Row],[URL]]), TableSolo[[#This Row],[Player]], HYPERLINK(TableSolo[[#This Row],[URL]], TableSolo[[#This Row],[Player]]))</f>
        <v>HeroicMass</v>
      </c>
      <c r="U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V90" s="24" t="str">
        <f>_xlfn.IFNA(HYPERLINK(TableSolo[[#This Row],[URL]], TableSolo[[#This Row],[Player]]), TableSolo[[#This Row],[Player]])</f>
        <v>HeroicMass</v>
      </c>
      <c r="W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1:06:55 | Giant | Collectors | Black Widow, Acolyte</v>
      </c>
      <c r="X90" s="25">
        <v>1</v>
      </c>
    </row>
    <row r="91" spans="1:24" x14ac:dyDescent="0.25">
      <c r="A91" s="19" t="s">
        <v>286</v>
      </c>
      <c r="B91" s="20">
        <v>41260</v>
      </c>
      <c r="C91" s="7">
        <v>4.8622685185185179E-2</v>
      </c>
      <c r="D91" s="22" t="s">
        <v>136</v>
      </c>
      <c r="E91" s="19" t="s">
        <v>11</v>
      </c>
      <c r="F91" s="22" t="s">
        <v>41</v>
      </c>
      <c r="G91" s="22" t="str">
        <f>LOOKUP(TableSolo[[#This Row],[Character]], TableKit[], TableKit[Class])</f>
        <v>Engineer</v>
      </c>
      <c r="H91" s="22" t="str">
        <f>LOOKUP(TableSolo[[#This Row],[Character]], TableKit[], TableKit[Species])</f>
        <v>Turian</v>
      </c>
      <c r="I91" s="22" t="str">
        <f>LOOKUP(TableSolo[[#This Row],[Character]], TableKit[], TableKit[DLC])</f>
        <v>Retaliation</v>
      </c>
      <c r="J91" s="19" t="s">
        <v>125</v>
      </c>
      <c r="K9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" s="19" t="s">
        <v>91</v>
      </c>
      <c r="N9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" s="19" t="s">
        <v>381</v>
      </c>
      <c r="Q91" s="19"/>
      <c r="R91" s="25">
        <v>-1</v>
      </c>
      <c r="S91" s="19"/>
      <c r="T91" s="28" t="str">
        <f>IF(ISBLANK(TableSolo[[#This Row],[URL]]), TableSolo[[#This Row],[Player]], HYPERLINK(TableSolo[[#This Row],[URL]], TableSolo[[#This Row],[Player]]))</f>
        <v>FasterThanFTL</v>
      </c>
      <c r="U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V91" s="24" t="str">
        <f>_xlfn.IFNA(HYPERLINK(TableSolo[[#This Row],[URL]], TableSolo[[#This Row],[Player]]), TableSolo[[#This Row],[Player]])</f>
        <v>FasterThanFTL</v>
      </c>
      <c r="W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2012 | 1:10:01 | Hydra | Reapers | N7 Valiant, Acolyte</v>
      </c>
      <c r="X91" s="25">
        <v>1</v>
      </c>
    </row>
    <row r="92" spans="1:24" x14ac:dyDescent="0.25">
      <c r="A92" s="19" t="s">
        <v>229</v>
      </c>
      <c r="B92" s="20">
        <v>41261</v>
      </c>
      <c r="C92" s="7">
        <v>2.9085648148148149E-2</v>
      </c>
      <c r="D92" s="22" t="s">
        <v>132</v>
      </c>
      <c r="E92" s="19" t="s">
        <v>9</v>
      </c>
      <c r="F92" s="22" t="s">
        <v>710</v>
      </c>
      <c r="G92" s="22" t="str">
        <f>LOOKUP(TableSolo[[#This Row],[Character]], TableKit[], TableKit[Class])</f>
        <v>Infiltrator</v>
      </c>
      <c r="H92" s="22" t="str">
        <f>LOOKUP(TableSolo[[#This Row],[Character]], TableKit[], TableKit[Species])</f>
        <v>Drell</v>
      </c>
      <c r="I92" s="22" t="str">
        <f>LOOKUP(TableSolo[[#This Row],[Character]], TableKit[], TableKit[DLC])</f>
        <v>Retaliation</v>
      </c>
      <c r="J92" s="19" t="s">
        <v>84</v>
      </c>
      <c r="K9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" s="19" t="s">
        <v>91</v>
      </c>
      <c r="N9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" s="19" t="s">
        <v>380</v>
      </c>
      <c r="Q92" s="19"/>
      <c r="R92" s="25">
        <v>-1</v>
      </c>
      <c r="S92" s="19"/>
      <c r="T92" s="28" t="str">
        <f>IF(ISBLANK(TableSolo[[#This Row],[URL]]), TableSolo[[#This Row],[Player]], HYPERLINK(TableSolo[[#This Row],[URL]], TableSolo[[#This Row],[Player]]))</f>
        <v>Saeed115</v>
      </c>
      <c r="U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V92" s="24" t="str">
        <f>_xlfn.IFNA(HYPERLINK(TableSolo[[#This Row],[URL]], TableSolo[[#This Row],[Player]]), TableSolo[[#This Row],[Player]])</f>
        <v>Saeed115</v>
      </c>
      <c r="W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41:53 | White | Cerberus | Cerberus Harrier, Acolyte</v>
      </c>
      <c r="X92" s="25">
        <v>1</v>
      </c>
    </row>
    <row r="93" spans="1:24" x14ac:dyDescent="0.25">
      <c r="A93" s="19" t="s">
        <v>207</v>
      </c>
      <c r="B93" s="20">
        <v>41261</v>
      </c>
      <c r="C93" s="7">
        <v>4.040509259259259E-2</v>
      </c>
      <c r="D93" s="22" t="s">
        <v>146</v>
      </c>
      <c r="E93" s="19" t="s">
        <v>12</v>
      </c>
      <c r="F93" s="22" t="s">
        <v>66</v>
      </c>
      <c r="G93" s="22" t="str">
        <f>LOOKUP(TableSolo[[#This Row],[Character]], TableKit[], TableKit[Class])</f>
        <v>Infiltrator</v>
      </c>
      <c r="H93" s="22" t="str">
        <f>LOOKUP(TableSolo[[#This Row],[Character]], TableKit[], TableKit[Species])</f>
        <v>Salarian</v>
      </c>
      <c r="I93" s="22" t="str">
        <f>LOOKUP(TableSolo[[#This Row],[Character]], TableKit[], TableKit[DLC])</f>
        <v>Original Game</v>
      </c>
      <c r="J93" s="19" t="s">
        <v>84</v>
      </c>
      <c r="K9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" s="19" t="s">
        <v>91</v>
      </c>
      <c r="N9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3" s="19" t="s">
        <v>379</v>
      </c>
      <c r="Q93" s="19"/>
      <c r="R93" s="25">
        <v>1</v>
      </c>
      <c r="S93" s="19" t="s">
        <v>3410</v>
      </c>
      <c r="T93" s="28" t="str">
        <f>IF(ISBLANK(TableSolo[[#This Row],[URL]]), TableSolo[[#This Row],[Player]], HYPERLINK(TableSolo[[#This Row],[URL]], TableSolo[[#This Row],[Player]]))</f>
        <v>Caineghis2500</v>
      </c>
      <c r="U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V93" s="24" t="str">
        <f>_xlfn.IFNA(HYPERLINK(TableSolo[[#This Row],[URL]], TableSolo[[#This Row],[Player]]), TableSolo[[#This Row],[Player]])</f>
        <v>Caineghis2500</v>
      </c>
      <c r="W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58:11 | Glacier (Hazard) | Collectors | Cerberus Harrier, Acolyte (v)</v>
      </c>
      <c r="X93" s="25">
        <v>1</v>
      </c>
    </row>
    <row r="94" spans="1:24" x14ac:dyDescent="0.25">
      <c r="A94" s="19" t="s">
        <v>221</v>
      </c>
      <c r="B94" s="20">
        <v>41261</v>
      </c>
      <c r="C94" s="7">
        <v>5.4189814814814809E-2</v>
      </c>
      <c r="D94" s="22" t="s">
        <v>144</v>
      </c>
      <c r="E94" s="19" t="s">
        <v>11</v>
      </c>
      <c r="F94" s="22" t="s">
        <v>710</v>
      </c>
      <c r="G94" s="22" t="str">
        <f>LOOKUP(TableSolo[[#This Row],[Character]], TableKit[], TableKit[Class])</f>
        <v>Infiltrator</v>
      </c>
      <c r="H94" s="22" t="str">
        <f>LOOKUP(TableSolo[[#This Row],[Character]], TableKit[], TableKit[Species])</f>
        <v>Drell</v>
      </c>
      <c r="I94" s="22" t="str">
        <f>LOOKUP(TableSolo[[#This Row],[Character]], TableKit[], TableKit[DLC])</f>
        <v>Retaliation</v>
      </c>
      <c r="J94" s="19" t="s">
        <v>501</v>
      </c>
      <c r="K94" s="19" t="str">
        <f xml:space="preserve"> IF(ISBLANK( LOOKUP(TableSolo[[#This Row],[Primary Weapon]], TableWeapon[], TableWeapon[Type])), "", LOOKUP(TableSolo[[#This Row],[Primary Weapon]], TableWeapon[], TableWeapon[Type]))</f>
        <v/>
      </c>
      <c r="L9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94" s="19" t="s">
        <v>501</v>
      </c>
      <c r="N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4" s="19" t="s">
        <v>379</v>
      </c>
      <c r="Q94" s="19"/>
      <c r="R94" s="25">
        <v>-1</v>
      </c>
      <c r="S94" s="19"/>
      <c r="T94" s="28" t="str">
        <f>IF(ISBLANK(TableSolo[[#This Row],[URL]]), TableSolo[[#This Row],[Player]], HYPERLINK(TableSolo[[#This Row],[URL]], TableSolo[[#This Row],[Player]]))</f>
        <v>Uh Cold</v>
      </c>
      <c r="U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V94" s="24" t="str">
        <f>_xlfn.IFNA(HYPERLINK(TableSolo[[#This Row],[URL]], TableSolo[[#This Row],[Player]]), TableSolo[[#This Row],[Player]])</f>
        <v>Uh Cold</v>
      </c>
      <c r="W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1:18:02 | Giant (Hazard) | Reapers | Unknown</v>
      </c>
      <c r="X94" s="25">
        <v>1</v>
      </c>
    </row>
    <row r="95" spans="1:24" x14ac:dyDescent="0.25">
      <c r="A95" s="19" t="s">
        <v>209</v>
      </c>
      <c r="B95" s="20">
        <v>41261</v>
      </c>
      <c r="C95" s="7">
        <v>5.9444444444444439E-2</v>
      </c>
      <c r="D95" s="22" t="s">
        <v>131</v>
      </c>
      <c r="E95" s="19" t="s">
        <v>11</v>
      </c>
      <c r="F95" s="22" t="s">
        <v>55</v>
      </c>
      <c r="G95" s="22" t="str">
        <f>LOOKUP(TableSolo[[#This Row],[Character]], TableKit[], TableKit[Class])</f>
        <v>Infiltrator</v>
      </c>
      <c r="H95" s="22" t="str">
        <f>LOOKUP(TableSolo[[#This Row],[Character]], TableKit[], TableKit[Species])</f>
        <v>Human</v>
      </c>
      <c r="I95" s="22" t="str">
        <f>LOOKUP(TableSolo[[#This Row],[Character]], TableKit[], TableKit[DLC])</f>
        <v>Earth</v>
      </c>
      <c r="J95" s="19" t="s">
        <v>100</v>
      </c>
      <c r="K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" s="19" t="s">
        <v>91</v>
      </c>
      <c r="N9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5" s="19" t="s">
        <v>381</v>
      </c>
      <c r="Q95" s="19"/>
      <c r="R95" s="25">
        <v>1</v>
      </c>
      <c r="S95" s="19" t="s">
        <v>3359</v>
      </c>
      <c r="T95" s="28" t="str">
        <f>IF(ISBLANK(TableSolo[[#This Row],[URL]]), TableSolo[[#This Row],[Player]], HYPERLINK(TableSolo[[#This Row],[URL]], TableSolo[[#This Row],[Player]]))</f>
        <v>Ffrandrade6</v>
      </c>
      <c r="U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V95" s="24" t="str">
        <f>_xlfn.IFNA(HYPERLINK(TableSolo[[#This Row],[URL]], TableSolo[[#This Row],[Player]]), TableSolo[[#This Row],[Player]])</f>
        <v>Ffrandrade6</v>
      </c>
      <c r="W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1:25:36 | Giant | Reapers | Reegar Carbine, Acolyte (v)</v>
      </c>
      <c r="X95" s="25">
        <v>1</v>
      </c>
    </row>
    <row r="96" spans="1:24" x14ac:dyDescent="0.25">
      <c r="A96" s="19" t="s">
        <v>221</v>
      </c>
      <c r="B96" s="20">
        <v>41261</v>
      </c>
      <c r="C96" s="7">
        <v>6.2581018518518508E-2</v>
      </c>
      <c r="D96" s="22" t="s">
        <v>143</v>
      </c>
      <c r="E96" s="19" t="s">
        <v>12</v>
      </c>
      <c r="F96" s="22" t="s">
        <v>55</v>
      </c>
      <c r="G96" s="22" t="str">
        <f>LOOKUP(TableSolo[[#This Row],[Character]], TableKit[], TableKit[Class])</f>
        <v>Infiltrator</v>
      </c>
      <c r="H96" s="22" t="str">
        <f>LOOKUP(TableSolo[[#This Row],[Character]], TableKit[], TableKit[Species])</f>
        <v>Human</v>
      </c>
      <c r="I96" s="22" t="str">
        <f>LOOKUP(TableSolo[[#This Row],[Character]], TableKit[], TableKit[DLC])</f>
        <v>Earth</v>
      </c>
      <c r="J96" s="19" t="s">
        <v>128</v>
      </c>
      <c r="K9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" s="19" t="s">
        <v>187</v>
      </c>
      <c r="N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6" s="19" t="s">
        <v>379</v>
      </c>
      <c r="Q96" s="19"/>
      <c r="R96" s="25">
        <v>-1</v>
      </c>
      <c r="S96" s="19"/>
      <c r="T96" s="28" t="str">
        <f>IF(ISBLANK(TableSolo[[#This Row],[URL]]), TableSolo[[#This Row],[Player]], HYPERLINK(TableSolo[[#This Row],[URL]], TableSolo[[#This Row],[Player]]))</f>
        <v>Uh Cold</v>
      </c>
      <c r="U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V96" s="24" t="str">
        <f>_xlfn.IFNA(HYPERLINK(TableSolo[[#This Row],[URL]], TableSolo[[#This Row],[Player]]), TableSolo[[#This Row],[Player]])</f>
        <v>Uh Cold</v>
      </c>
      <c r="W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2012 | 1:30:07 | Ghost (Hazard) | Collectors | Black Widow</v>
      </c>
      <c r="X96" s="25">
        <v>1</v>
      </c>
    </row>
    <row r="97" spans="1:24" x14ac:dyDescent="0.25">
      <c r="A97" s="19" t="s">
        <v>286</v>
      </c>
      <c r="B97" s="20">
        <v>41262</v>
      </c>
      <c r="C97" s="7">
        <v>3.6620370370370373E-2</v>
      </c>
      <c r="D97" s="22" t="s">
        <v>145</v>
      </c>
      <c r="E97" s="19" t="s">
        <v>9</v>
      </c>
      <c r="F97" s="22" t="s">
        <v>56</v>
      </c>
      <c r="G97" s="22" t="str">
        <f>LOOKUP(TableSolo[[#This Row],[Character]], TableKit[], TableKit[Class])</f>
        <v>Infiltrator</v>
      </c>
      <c r="H97" s="22" t="str">
        <f>LOOKUP(TableSolo[[#This Row],[Character]], TableKit[], TableKit[Species])</f>
        <v>Turian</v>
      </c>
      <c r="I97" s="22" t="str">
        <f>LOOKUP(TableSolo[[#This Row],[Character]], TableKit[], TableKit[DLC])</f>
        <v>Retaliation</v>
      </c>
      <c r="J97" s="19" t="s">
        <v>84</v>
      </c>
      <c r="K9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" s="19" t="s">
        <v>91</v>
      </c>
      <c r="N9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7" s="19" t="s">
        <v>381</v>
      </c>
      <c r="Q97" s="19"/>
      <c r="R97" s="25">
        <v>-1</v>
      </c>
      <c r="S97" s="19"/>
      <c r="T97" s="28" t="str">
        <f>IF(ISBLANK(TableSolo[[#This Row],[URL]]), TableSolo[[#This Row],[Player]], HYPERLINK(TableSolo[[#This Row],[URL]], TableSolo[[#This Row],[Player]]))</f>
        <v>FasterThanFTL</v>
      </c>
      <c r="U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V97" s="24" t="str">
        <f>_xlfn.IFNA(HYPERLINK(TableSolo[[#This Row],[URL]], TableSolo[[#This Row],[Player]]), TableSolo[[#This Row],[Player]])</f>
        <v>FasterThanFTL</v>
      </c>
      <c r="W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2012 | 52:44 | White (Hazard) | Cerberus | Cerberus Harrier, Acolyte</v>
      </c>
      <c r="X97" s="25">
        <v>1</v>
      </c>
    </row>
    <row r="98" spans="1:24" x14ac:dyDescent="0.25">
      <c r="A98" s="19" t="s">
        <v>382</v>
      </c>
      <c r="B98" s="20">
        <v>41264</v>
      </c>
      <c r="C98" s="7">
        <v>5.0868055555555562E-2</v>
      </c>
      <c r="D98" s="22" t="s">
        <v>139</v>
      </c>
      <c r="E98" s="19" t="s">
        <v>11</v>
      </c>
      <c r="F98" s="22" t="s">
        <v>56</v>
      </c>
      <c r="G98" s="22" t="str">
        <f>LOOKUP(TableSolo[[#This Row],[Character]], TableKit[], TableKit[Class])</f>
        <v>Infiltrator</v>
      </c>
      <c r="H98" s="22" t="str">
        <f>LOOKUP(TableSolo[[#This Row],[Character]], TableKit[], TableKit[Species])</f>
        <v>Turian</v>
      </c>
      <c r="I98" s="22" t="str">
        <f>LOOKUP(TableSolo[[#This Row],[Character]], TableKit[], TableKit[DLC])</f>
        <v>Retaliation</v>
      </c>
      <c r="J98" s="19" t="s">
        <v>81</v>
      </c>
      <c r="K9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" s="19" t="s">
        <v>91</v>
      </c>
      <c r="N9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" s="19" t="s">
        <v>381</v>
      </c>
      <c r="Q98" s="19"/>
      <c r="R98" s="25">
        <v>1</v>
      </c>
      <c r="S98" s="19" t="s">
        <v>3466</v>
      </c>
      <c r="T98" s="28" t="str">
        <f>IF(ISBLANK(TableSolo[[#This Row],[URL]]), TableSolo[[#This Row],[Player]], HYPERLINK(TableSolo[[#This Row],[URL]], TableSolo[[#This Row],[Player]]))</f>
        <v>cledio_ify1</v>
      </c>
      <c r="U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V98" s="24" t="str">
        <f>_xlfn.IFNA(HYPERLINK(TableSolo[[#This Row],[URL]], TableSolo[[#This Row],[Player]]), TableSolo[[#This Row],[Player]])</f>
        <v>cledio_ify1</v>
      </c>
      <c r="W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1:13:15 | Vancouver | Reapers | Particle Rifle, Acolyte (v)</v>
      </c>
      <c r="X98" s="25">
        <v>1</v>
      </c>
    </row>
    <row r="99" spans="1:24" x14ac:dyDescent="0.25">
      <c r="A99" s="19" t="s">
        <v>193</v>
      </c>
      <c r="B99" s="20">
        <v>41264</v>
      </c>
      <c r="C99" s="7">
        <v>5.5671296296296302E-2</v>
      </c>
      <c r="D99" s="22" t="s">
        <v>131</v>
      </c>
      <c r="E99" s="19" t="s">
        <v>9</v>
      </c>
      <c r="F99" s="22" t="s">
        <v>24</v>
      </c>
      <c r="G99" s="22" t="str">
        <f>LOOKUP(TableSolo[[#This Row],[Character]], TableKit[], TableKit[Class])</f>
        <v>Soldier</v>
      </c>
      <c r="H99" s="22" t="str">
        <f>LOOKUP(TableSolo[[#This Row],[Character]], TableKit[], TableKit[Species])</f>
        <v>Turian</v>
      </c>
      <c r="I99" s="22" t="str">
        <f>LOOKUP(TableSolo[[#This Row],[Character]], TableKit[], TableKit[DLC])</f>
        <v>Original Game</v>
      </c>
      <c r="J99" s="19" t="s">
        <v>95</v>
      </c>
      <c r="K9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" s="19" t="s">
        <v>187</v>
      </c>
      <c r="N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9" s="19" t="s">
        <v>379</v>
      </c>
      <c r="Q99" s="19"/>
      <c r="R99" s="25">
        <v>-1</v>
      </c>
      <c r="S99" s="19"/>
      <c r="T99" s="28" t="str">
        <f>IF(ISBLANK(TableSolo[[#This Row],[URL]]), TableSolo[[#This Row],[Player]], HYPERLINK(TableSolo[[#This Row],[URL]], TableSolo[[#This Row],[Player]]))</f>
        <v>HeroicMass</v>
      </c>
      <c r="U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V99" s="24" t="str">
        <f>_xlfn.IFNA(HYPERLINK(TableSolo[[#This Row],[URL]], TableSolo[[#This Row],[Player]]), TableSolo[[#This Row],[Player]])</f>
        <v>HeroicMass</v>
      </c>
      <c r="W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2012 | 1:20:10 | Giant | Cerberus | N7 Eagle</v>
      </c>
      <c r="X99" s="25">
        <v>1</v>
      </c>
    </row>
    <row r="100" spans="1:24" x14ac:dyDescent="0.25">
      <c r="A100" s="19" t="s">
        <v>204</v>
      </c>
      <c r="B100" s="20">
        <v>41266</v>
      </c>
      <c r="C100" s="7">
        <v>4.0300925925925928E-2</v>
      </c>
      <c r="D100" s="22" t="s">
        <v>131</v>
      </c>
      <c r="E100" s="19" t="s">
        <v>11</v>
      </c>
      <c r="F100" s="22" t="s">
        <v>18</v>
      </c>
      <c r="G100" s="22" t="str">
        <f>LOOKUP(TableSolo[[#This Row],[Character]], TableKit[], TableKit[Class])</f>
        <v>Adept</v>
      </c>
      <c r="H100" s="22" t="str">
        <f>LOOKUP(TableSolo[[#This Row],[Character]], TableKit[], TableKit[Species])</f>
        <v>Human</v>
      </c>
      <c r="I100" s="22" t="str">
        <f>LOOKUP(TableSolo[[#This Row],[Character]], TableKit[], TableKit[DLC])</f>
        <v>Earth</v>
      </c>
      <c r="J100" s="19" t="s">
        <v>100</v>
      </c>
      <c r="K1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" s="19" t="s">
        <v>91</v>
      </c>
      <c r="N10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" s="19" t="s">
        <v>379</v>
      </c>
      <c r="Q100" s="19"/>
      <c r="R100" s="25">
        <v>1</v>
      </c>
      <c r="S100" s="19" t="s">
        <v>1227</v>
      </c>
      <c r="T100" s="28" t="str">
        <f>IF(ISBLANK(TableSolo[[#This Row],[URL]]), TableSolo[[#This Row],[Player]], HYPERLINK(TableSolo[[#This Row],[URL]], TableSolo[[#This Row],[Player]]))</f>
        <v>oVeNoMzZx</v>
      </c>
      <c r="U1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V100" s="24" t="str">
        <f>_xlfn.IFNA(HYPERLINK(TableSolo[[#This Row],[URL]], TableSolo[[#This Row],[Player]]), TableSolo[[#This Row],[Player]])</f>
        <v>oVeNoMzZx</v>
      </c>
      <c r="W1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2012 | 58:02 | Giant | Reapers | Reegar Carbine, Acolyte (v)</v>
      </c>
      <c r="X100" s="25">
        <v>1</v>
      </c>
    </row>
    <row r="101" spans="1:24" x14ac:dyDescent="0.25">
      <c r="A101" s="19" t="s">
        <v>309</v>
      </c>
      <c r="B101" s="20">
        <v>41267</v>
      </c>
      <c r="C101" s="7">
        <v>6.7129629629629636E-2</v>
      </c>
      <c r="D101" s="22" t="s">
        <v>131</v>
      </c>
      <c r="E101" s="19" t="s">
        <v>11</v>
      </c>
      <c r="F101" s="22" t="s">
        <v>66</v>
      </c>
      <c r="G101" s="22" t="str">
        <f>LOOKUP(TableSolo[[#This Row],[Character]], TableKit[], TableKit[Class])</f>
        <v>Infiltrator</v>
      </c>
      <c r="H101" s="22" t="str">
        <f>LOOKUP(TableSolo[[#This Row],[Character]], TableKit[], TableKit[Species])</f>
        <v>Salarian</v>
      </c>
      <c r="I101" s="22" t="str">
        <f>LOOKUP(TableSolo[[#This Row],[Character]], TableKit[], TableKit[DLC])</f>
        <v>Original Game</v>
      </c>
      <c r="J101" s="19" t="s">
        <v>128</v>
      </c>
      <c r="K10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" s="19" t="s">
        <v>187</v>
      </c>
      <c r="N1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1" s="19" t="s">
        <v>381</v>
      </c>
      <c r="Q101" s="19"/>
      <c r="R101" s="25">
        <v>1</v>
      </c>
      <c r="S101" s="19" t="s">
        <v>3411</v>
      </c>
      <c r="T101" s="28" t="str">
        <f>IF(ISBLANK(TableSolo[[#This Row],[URL]]), TableSolo[[#This Row],[Player]], HYPERLINK(TableSolo[[#This Row],[URL]], TableSolo[[#This Row],[Player]]))</f>
        <v>Serran_half</v>
      </c>
      <c r="U1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V101" s="24" t="str">
        <f>_xlfn.IFNA(HYPERLINK(TableSolo[[#This Row],[URL]], TableSolo[[#This Row],[Player]]), TableSolo[[#This Row],[Player]])</f>
        <v>Serran_half</v>
      </c>
      <c r="W1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2012 | 1:36:40 | Giant | Reapers | Black Widow (v)</v>
      </c>
      <c r="X101" s="25">
        <v>1</v>
      </c>
    </row>
    <row r="102" spans="1:24" x14ac:dyDescent="0.25">
      <c r="A102" s="19" t="s">
        <v>332</v>
      </c>
      <c r="B102" s="20">
        <v>41268</v>
      </c>
      <c r="C102" s="7">
        <v>5.2708333333333336E-2</v>
      </c>
      <c r="D102" s="22" t="s">
        <v>132</v>
      </c>
      <c r="E102" s="19" t="s">
        <v>11</v>
      </c>
      <c r="F102" s="22" t="s">
        <v>56</v>
      </c>
      <c r="G102" s="22" t="str">
        <f>LOOKUP(TableSolo[[#This Row],[Character]], TableKit[], TableKit[Class])</f>
        <v>Infiltrator</v>
      </c>
      <c r="H102" s="22" t="str">
        <f>LOOKUP(TableSolo[[#This Row],[Character]], TableKit[], TableKit[Species])</f>
        <v>Turian</v>
      </c>
      <c r="I102" s="22" t="str">
        <f>LOOKUP(TableSolo[[#This Row],[Character]], TableKit[], TableKit[DLC])</f>
        <v>Retaliation</v>
      </c>
      <c r="J102" s="19" t="s">
        <v>100</v>
      </c>
      <c r="K1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" s="19" t="s">
        <v>187</v>
      </c>
      <c r="N1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2" s="19" t="s">
        <v>381</v>
      </c>
      <c r="Q102" s="19"/>
      <c r="R102" s="25">
        <v>1</v>
      </c>
      <c r="S102" s="19" t="s">
        <v>3467</v>
      </c>
      <c r="T102" s="28" t="str">
        <f>IF(ISBLANK(TableSolo[[#This Row],[URL]]), TableSolo[[#This Row],[Player]], HYPERLINK(TableSolo[[#This Row],[URL]], TableSolo[[#This Row],[Player]]))</f>
        <v>warriorsea</v>
      </c>
      <c r="U1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V102" s="24" t="str">
        <f>_xlfn.IFNA(HYPERLINK(TableSolo[[#This Row],[URL]], TableSolo[[#This Row],[Player]]), TableSolo[[#This Row],[Player]])</f>
        <v>warriorsea</v>
      </c>
      <c r="W1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2012 | 1:15:54 | White | Reapers | Reegar Carbine (v)</v>
      </c>
      <c r="X102" s="25">
        <v>1</v>
      </c>
    </row>
    <row r="103" spans="1:24" x14ac:dyDescent="0.25">
      <c r="A103" s="19" t="s">
        <v>296</v>
      </c>
      <c r="B103" s="20">
        <v>41270</v>
      </c>
      <c r="C103" s="7">
        <v>4.0173611111111111E-2</v>
      </c>
      <c r="D103" s="22" t="s">
        <v>130</v>
      </c>
      <c r="E103" s="19" t="s">
        <v>11</v>
      </c>
      <c r="F103" s="22" t="s">
        <v>45</v>
      </c>
      <c r="G103" s="22" t="str">
        <f>LOOKUP(TableSolo[[#This Row],[Character]], TableKit[], TableKit[Class])</f>
        <v>Sentinel</v>
      </c>
      <c r="H103" s="22" t="str">
        <f>LOOKUP(TableSolo[[#This Row],[Character]], TableKit[], TableKit[Species])</f>
        <v>Krogan</v>
      </c>
      <c r="I103" s="22" t="str">
        <f>LOOKUP(TableSolo[[#This Row],[Character]], TableKit[], TableKit[DLC])</f>
        <v>Original Game</v>
      </c>
      <c r="J103" s="19" t="s">
        <v>100</v>
      </c>
      <c r="K1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" s="19" t="s">
        <v>91</v>
      </c>
      <c r="N10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3" s="19" t="s">
        <v>381</v>
      </c>
      <c r="Q103" s="19"/>
      <c r="R103" s="25">
        <v>-1</v>
      </c>
      <c r="S103" s="19"/>
      <c r="T103" s="28" t="str">
        <f>IF(ISBLANK(TableSolo[[#This Row],[URL]]), TableSolo[[#This Row],[Player]], HYPERLINK(TableSolo[[#This Row],[URL]], TableSolo[[#This Row],[Player]]))</f>
        <v>SpN7Forces</v>
      </c>
      <c r="U1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V103" s="24" t="str">
        <f>_xlfn.IFNA(HYPERLINK(TableSolo[[#This Row],[URL]], TableSolo[[#This Row],[Player]]), TableSolo[[#This Row],[Player]])</f>
        <v>SpN7Forces</v>
      </c>
      <c r="W1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2012 | 57:51 | Ghost | Reapers | Reegar Carbine, Acolyte</v>
      </c>
      <c r="X103" s="25">
        <v>1</v>
      </c>
    </row>
    <row r="104" spans="1:24" x14ac:dyDescent="0.25">
      <c r="A104" s="19" t="s">
        <v>213</v>
      </c>
      <c r="B104" s="20">
        <v>41271</v>
      </c>
      <c r="C104" s="7">
        <v>3.0162037037037032E-2</v>
      </c>
      <c r="D104" s="22" t="s">
        <v>131</v>
      </c>
      <c r="E104" s="19" t="s">
        <v>9</v>
      </c>
      <c r="F104" s="22" t="s">
        <v>56</v>
      </c>
      <c r="G104" s="22" t="str">
        <f>LOOKUP(TableSolo[[#This Row],[Character]], TableKit[], TableKit[Class])</f>
        <v>Infiltrator</v>
      </c>
      <c r="H104" s="22" t="str">
        <f>LOOKUP(TableSolo[[#This Row],[Character]], TableKit[], TableKit[Species])</f>
        <v>Turian</v>
      </c>
      <c r="I104" s="22" t="str">
        <f>LOOKUP(TableSolo[[#This Row],[Character]], TableKit[], TableKit[DLC])</f>
        <v>Retaliation</v>
      </c>
      <c r="J104" s="19" t="s">
        <v>81</v>
      </c>
      <c r="K10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" s="19" t="s">
        <v>91</v>
      </c>
      <c r="N10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4" s="19" t="s">
        <v>379</v>
      </c>
      <c r="Q104" s="19"/>
      <c r="R104" s="25">
        <v>1</v>
      </c>
      <c r="S104" s="19" t="s">
        <v>3468</v>
      </c>
      <c r="T104" s="28" t="str">
        <f>IF(ISBLANK(TableSolo[[#This Row],[URL]]), TableSolo[[#This Row],[Player]], HYPERLINK(TableSolo[[#This Row],[URL]], TableSolo[[#This Row],[Player]]))</f>
        <v>HardcoreSalmon</v>
      </c>
      <c r="U1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V104" s="24" t="str">
        <f>_xlfn.IFNA(HYPERLINK(TableSolo[[#This Row],[URL]], TableSolo[[#This Row],[Player]]), TableSolo[[#This Row],[Player]])</f>
        <v>HardcoreSalmon</v>
      </c>
      <c r="W1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43:26 | Giant | Cerberus | Particle Rifle, Acolyte (v)</v>
      </c>
      <c r="X104" s="25">
        <v>1</v>
      </c>
    </row>
    <row r="105" spans="1:24" x14ac:dyDescent="0.25">
      <c r="A105" s="19" t="s">
        <v>328</v>
      </c>
      <c r="B105" s="20">
        <v>41271</v>
      </c>
      <c r="C105" s="7">
        <v>4.0972222222222222E-2</v>
      </c>
      <c r="D105" s="22" t="s">
        <v>132</v>
      </c>
      <c r="E105" s="19" t="s">
        <v>11</v>
      </c>
      <c r="F105" s="22" t="s">
        <v>62</v>
      </c>
      <c r="G105" s="22" t="str">
        <f>LOOKUP(TableSolo[[#This Row],[Character]], TableKit[], TableKit[Class])</f>
        <v>Vanguard</v>
      </c>
      <c r="H105" s="22" t="str">
        <f>LOOKUP(TableSolo[[#This Row],[Character]], TableKit[], TableKit[Species])</f>
        <v>Human</v>
      </c>
      <c r="I105" s="22" t="str">
        <f>LOOKUP(TableSolo[[#This Row],[Character]], TableKit[], TableKit[DLC])</f>
        <v>Rebellion</v>
      </c>
      <c r="J105" s="19" t="s">
        <v>91</v>
      </c>
      <c r="K10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" s="19" t="s">
        <v>187</v>
      </c>
      <c r="N1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5" s="19" t="s">
        <v>379</v>
      </c>
      <c r="Q105" s="19"/>
      <c r="R105" s="25">
        <v>1</v>
      </c>
      <c r="S105" s="19" t="s">
        <v>1931</v>
      </c>
      <c r="T105" s="28" t="str">
        <f>IF(ISBLANK(TableSolo[[#This Row],[URL]]), TableSolo[[#This Row],[Player]], HYPERLINK(TableSolo[[#This Row],[URL]], TableSolo[[#This Row],[Player]]))</f>
        <v>oVeNoMZzx</v>
      </c>
      <c r="U1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V105" s="24" t="str">
        <f>_xlfn.IFNA(HYPERLINK(TableSolo[[#This Row],[URL]], TableSolo[[#This Row],[Player]]), TableSolo[[#This Row],[Player]])</f>
        <v>oVeNoMZzx</v>
      </c>
      <c r="W1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59:00 | White | Reapers | Acolyte (v)</v>
      </c>
      <c r="X105" s="25">
        <v>1</v>
      </c>
    </row>
    <row r="106" spans="1:24" x14ac:dyDescent="0.25">
      <c r="A106" s="19" t="s">
        <v>346</v>
      </c>
      <c r="B106" s="20">
        <v>41271</v>
      </c>
      <c r="C106" s="7">
        <v>4.5868055555555558E-2</v>
      </c>
      <c r="D106" s="22" t="s">
        <v>131</v>
      </c>
      <c r="E106" s="19" t="s">
        <v>11</v>
      </c>
      <c r="F106" s="22" t="s">
        <v>710</v>
      </c>
      <c r="G106" s="22" t="str">
        <f>LOOKUP(TableSolo[[#This Row],[Character]], TableKit[], TableKit[Class])</f>
        <v>Infiltrator</v>
      </c>
      <c r="H106" s="22" t="str">
        <f>LOOKUP(TableSolo[[#This Row],[Character]], TableKit[], TableKit[Species])</f>
        <v>Drell</v>
      </c>
      <c r="I106" s="22" t="str">
        <f>LOOKUP(TableSolo[[#This Row],[Character]], TableKit[], TableKit[DLC])</f>
        <v>Retaliation</v>
      </c>
      <c r="J106" s="19" t="s">
        <v>128</v>
      </c>
      <c r="K10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" s="19" t="s">
        <v>187</v>
      </c>
      <c r="N1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6" s="19" t="s">
        <v>381</v>
      </c>
      <c r="Q106" s="19"/>
      <c r="R106" s="25">
        <v>1</v>
      </c>
      <c r="S106" s="19" t="s">
        <v>2873</v>
      </c>
      <c r="T106" s="28" t="str">
        <f>IF(ISBLANK(TableSolo[[#This Row],[URL]]), TableSolo[[#This Row],[Player]], HYPERLINK(TableSolo[[#This Row],[URL]], TableSolo[[#This Row],[Player]]))</f>
        <v>N7-RedFox</v>
      </c>
      <c r="U1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V106" s="24" t="str">
        <f>_xlfn.IFNA(HYPERLINK(TableSolo[[#This Row],[URL]], TableSolo[[#This Row],[Player]]), TableSolo[[#This Row],[Player]])</f>
        <v>N7-RedFox</v>
      </c>
      <c r="W1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2012 | 1:06:03 | Giant | Reapers | Black Widow (v)</v>
      </c>
      <c r="X106" s="25">
        <v>1</v>
      </c>
    </row>
    <row r="107" spans="1:24" x14ac:dyDescent="0.25">
      <c r="A107" s="19" t="s">
        <v>285</v>
      </c>
      <c r="B107" s="20">
        <v>41272</v>
      </c>
      <c r="C107" s="7">
        <v>6.4166666666666664E-2</v>
      </c>
      <c r="D107" s="22" t="s">
        <v>131</v>
      </c>
      <c r="E107" s="19" t="s">
        <v>12</v>
      </c>
      <c r="F107" s="22" t="s">
        <v>44</v>
      </c>
      <c r="G107" s="22" t="str">
        <f>LOOKUP(TableSolo[[#This Row],[Character]], TableKit[], TableKit[Class])</f>
        <v>Sentinel</v>
      </c>
      <c r="H107" s="22" t="str">
        <f>LOOKUP(TableSolo[[#This Row],[Character]], TableKit[], TableKit[Species])</f>
        <v>Turian</v>
      </c>
      <c r="I107" s="22" t="str">
        <f>LOOKUP(TableSolo[[#This Row],[Character]], TableKit[], TableKit[DLC])</f>
        <v>Original Game</v>
      </c>
      <c r="J107" s="19" t="s">
        <v>501</v>
      </c>
      <c r="K107" s="19" t="str">
        <f xml:space="preserve"> IF(ISBLANK( LOOKUP(TableSolo[[#This Row],[Primary Weapon]], TableWeapon[], TableWeapon[Type])), "", LOOKUP(TableSolo[[#This Row],[Primary Weapon]], TableWeapon[], TableWeapon[Type]))</f>
        <v/>
      </c>
      <c r="L10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07" s="19" t="s">
        <v>501</v>
      </c>
      <c r="N1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7" s="19" t="s">
        <v>381</v>
      </c>
      <c r="Q107" s="19"/>
      <c r="R107" s="25">
        <v>-1</v>
      </c>
      <c r="S107" s="19"/>
      <c r="T107" s="28" t="str">
        <f>IF(ISBLANK(TableSolo[[#This Row],[URL]]), TableSolo[[#This Row],[Player]], HYPERLINK(TableSolo[[#This Row],[URL]], TableSolo[[#This Row],[Player]]))</f>
        <v>Collstro</v>
      </c>
      <c r="U1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V107" s="24" t="str">
        <f>_xlfn.IFNA(HYPERLINK(TableSolo[[#This Row],[URL]], TableSolo[[#This Row],[Player]]), TableSolo[[#This Row],[Player]])</f>
        <v>Collstro</v>
      </c>
      <c r="W1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1:32:24 | Giant | Collectors | Unknown</v>
      </c>
      <c r="X107" s="25">
        <v>1</v>
      </c>
    </row>
    <row r="108" spans="1:24" x14ac:dyDescent="0.25">
      <c r="A108" s="19" t="s">
        <v>225</v>
      </c>
      <c r="B108" s="20">
        <v>41272</v>
      </c>
      <c r="C108" s="7">
        <v>0.1160763888888889</v>
      </c>
      <c r="D108" s="22" t="s">
        <v>131</v>
      </c>
      <c r="E108" s="19" t="s">
        <v>10</v>
      </c>
      <c r="F108" s="22" t="s">
        <v>45</v>
      </c>
      <c r="G108" s="22" t="str">
        <f>LOOKUP(TableSolo[[#This Row],[Character]], TableKit[], TableKit[Class])</f>
        <v>Sentinel</v>
      </c>
      <c r="H108" s="22" t="str">
        <f>LOOKUP(TableSolo[[#This Row],[Character]], TableKit[], TableKit[Species])</f>
        <v>Krogan</v>
      </c>
      <c r="I108" s="22" t="str">
        <f>LOOKUP(TableSolo[[#This Row],[Character]], TableKit[], TableKit[DLC])</f>
        <v>Original Game</v>
      </c>
      <c r="J108" s="19" t="s">
        <v>501</v>
      </c>
      <c r="K108" s="19" t="str">
        <f xml:space="preserve"> IF(ISBLANK( LOOKUP(TableSolo[[#This Row],[Primary Weapon]], TableWeapon[], TableWeapon[Type])), "", LOOKUP(TableSolo[[#This Row],[Primary Weapon]], TableWeapon[], TableWeapon[Type]))</f>
        <v/>
      </c>
      <c r="L10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08" s="19" t="s">
        <v>501</v>
      </c>
      <c r="N1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8" s="19" t="s">
        <v>380</v>
      </c>
      <c r="Q108" s="19"/>
      <c r="R108" s="25">
        <v>-1</v>
      </c>
      <c r="S108" s="19"/>
      <c r="T108" s="28" t="str">
        <f>IF(ISBLANK(TableSolo[[#This Row],[URL]]), TableSolo[[#This Row],[Player]], HYPERLINK(TableSolo[[#This Row],[URL]], TableSolo[[#This Row],[Player]]))</f>
        <v>cassani-7</v>
      </c>
      <c r="U1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V108" s="24" t="str">
        <f>_xlfn.IFNA(HYPERLINK(TableSolo[[#This Row],[URL]], TableSolo[[#This Row],[Player]]), TableSolo[[#This Row],[Player]])</f>
        <v>cassani-7</v>
      </c>
      <c r="W1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2012 | 2:47:09 | Giant | Geth | Unknown</v>
      </c>
      <c r="X108" s="25">
        <v>1</v>
      </c>
    </row>
    <row r="109" spans="1:24" x14ac:dyDescent="0.25">
      <c r="A109" s="19" t="s">
        <v>213</v>
      </c>
      <c r="B109" s="20">
        <v>41273</v>
      </c>
      <c r="C109" s="7">
        <v>2.6967592592592595E-2</v>
      </c>
      <c r="D109" s="22" t="s">
        <v>185</v>
      </c>
      <c r="E109" s="19" t="s">
        <v>9</v>
      </c>
      <c r="F109" s="22" t="s">
        <v>31</v>
      </c>
      <c r="G109" s="22" t="str">
        <f>LOOKUP(TableSolo[[#This Row],[Character]], TableKit[], TableKit[Class])</f>
        <v>Soldier</v>
      </c>
      <c r="H109" s="22" t="str">
        <f>LOOKUP(TableSolo[[#This Row],[Character]], TableKit[], TableKit[Species])</f>
        <v>Geth</v>
      </c>
      <c r="I109" s="22" t="str">
        <f>LOOKUP(TableSolo[[#This Row],[Character]], TableKit[], TableKit[DLC])</f>
        <v>Retaliation</v>
      </c>
      <c r="J109" s="19" t="s">
        <v>81</v>
      </c>
      <c r="K10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" s="19" t="s">
        <v>91</v>
      </c>
      <c r="N10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9" s="19" t="s">
        <v>379</v>
      </c>
      <c r="Q109" s="19"/>
      <c r="R109" s="25">
        <v>1</v>
      </c>
      <c r="S109" s="19" t="s">
        <v>1507</v>
      </c>
      <c r="T109" s="28" t="str">
        <f>IF(ISBLANK(TableSolo[[#This Row],[URL]]), TableSolo[[#This Row],[Player]], HYPERLINK(TableSolo[[#This Row],[URL]], TableSolo[[#This Row],[Player]]))</f>
        <v>HardcoreSalmon</v>
      </c>
      <c r="U1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V109" s="24" t="str">
        <f>_xlfn.IFNA(HYPERLINK(TableSolo[[#This Row],[URL]], TableSolo[[#This Row],[Player]]), TableSolo[[#This Row],[Player]])</f>
        <v>HardcoreSalmon</v>
      </c>
      <c r="W1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38:50 | Reactor (Hazard) | Cerberus | Particle Rifle, Acolyte (v)</v>
      </c>
      <c r="X109" s="25">
        <v>1</v>
      </c>
    </row>
    <row r="110" spans="1:24" x14ac:dyDescent="0.25">
      <c r="A110" s="19" t="s">
        <v>234</v>
      </c>
      <c r="B110" s="20">
        <v>41273</v>
      </c>
      <c r="C110" s="7">
        <v>3.5682870370370372E-2</v>
      </c>
      <c r="D110" s="22" t="s">
        <v>131</v>
      </c>
      <c r="E110" s="19" t="s">
        <v>9</v>
      </c>
      <c r="F110" s="22" t="s">
        <v>23</v>
      </c>
      <c r="G110" s="22" t="str">
        <f>LOOKUP(TableSolo[[#This Row],[Character]], TableKit[], TableKit[Class])</f>
        <v>Soldier</v>
      </c>
      <c r="H110" s="22" t="str">
        <f>LOOKUP(TableSolo[[#This Row],[Character]], TableKit[], TableKit[Species])</f>
        <v>Human</v>
      </c>
      <c r="I110" s="22" t="str">
        <f>LOOKUP(TableSolo[[#This Row],[Character]], TableKit[], TableKit[DLC])</f>
        <v>Original Game</v>
      </c>
      <c r="J110" s="19" t="s">
        <v>102</v>
      </c>
      <c r="K1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" s="19" t="s">
        <v>91</v>
      </c>
      <c r="N11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" s="19" t="s">
        <v>381</v>
      </c>
      <c r="Q110" s="19"/>
      <c r="R110" s="25">
        <v>1</v>
      </c>
      <c r="S110" s="19" t="s">
        <v>1617</v>
      </c>
      <c r="T110" s="28" t="str">
        <f>IF(ISBLANK(TableSolo[[#This Row],[URL]]), TableSolo[[#This Row],[Player]], HYPERLINK(TableSolo[[#This Row],[URL]], TableSolo[[#This Row],[Player]]))</f>
        <v>0Nick2001</v>
      </c>
      <c r="U1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V110" s="24" t="str">
        <f>_xlfn.IFNA(HYPERLINK(TableSolo[[#This Row],[URL]], TableSolo[[#This Row],[Player]]), TableSolo[[#This Row],[Player]])</f>
        <v>0Nick2001</v>
      </c>
      <c r="W1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2012 | 51:23 | Giant | Cerberus | Geth Plasma Shotgun, Acolyte (v)</v>
      </c>
      <c r="X110" s="25">
        <v>1</v>
      </c>
    </row>
    <row r="111" spans="1:24" x14ac:dyDescent="0.25">
      <c r="A111" s="19" t="s">
        <v>228</v>
      </c>
      <c r="B111" s="20">
        <v>41274</v>
      </c>
      <c r="C111" s="7">
        <v>5.1585648148148144E-2</v>
      </c>
      <c r="D111" s="22" t="s">
        <v>144</v>
      </c>
      <c r="E111" s="19" t="s">
        <v>11</v>
      </c>
      <c r="F111" s="22" t="s">
        <v>21</v>
      </c>
      <c r="G111" s="22" t="str">
        <f>LOOKUP(TableSolo[[#This Row],[Character]], TableKit[], TableKit[Class])</f>
        <v>Adept</v>
      </c>
      <c r="H111" s="22" t="str">
        <f>LOOKUP(TableSolo[[#This Row],[Character]], TableKit[], TableKit[Species])</f>
        <v>Batarian</v>
      </c>
      <c r="I111" s="22" t="str">
        <f>LOOKUP(TableSolo[[#This Row],[Character]], TableKit[], TableKit[DLC])</f>
        <v>Retaliation</v>
      </c>
      <c r="J111" s="19" t="s">
        <v>104</v>
      </c>
      <c r="K1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" s="19" t="s">
        <v>91</v>
      </c>
      <c r="N11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" s="19" t="s">
        <v>380</v>
      </c>
      <c r="Q111" s="19"/>
      <c r="R111" s="25">
        <v>1</v>
      </c>
      <c r="S111" s="19" t="s">
        <v>1322</v>
      </c>
      <c r="T111" s="28" t="str">
        <f>IF(ISBLANK(TableSolo[[#This Row],[URL]]), TableSolo[[#This Row],[Player]], HYPERLINK(TableSolo[[#This Row],[URL]], TableSolo[[#This Row],[Player]]))</f>
        <v>mrwizeguy</v>
      </c>
      <c r="U1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V111" s="24" t="str">
        <f>_xlfn.IFNA(HYPERLINK(TableSolo[[#This Row],[URL]], TableSolo[[#This Row],[Player]]), TableSolo[[#This Row],[Player]])</f>
        <v>mrwizeguy</v>
      </c>
      <c r="W1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2012 | 1:14:17 | Giant (Hazard) | Reapers | M-300 Claymore, Acolyte (v)</v>
      </c>
      <c r="X111" s="25">
        <v>1</v>
      </c>
    </row>
    <row r="112" spans="1:24" x14ac:dyDescent="0.25">
      <c r="A112" s="19" t="s">
        <v>214</v>
      </c>
      <c r="B112" s="20">
        <v>41278</v>
      </c>
      <c r="C112" s="7">
        <v>4.2025462962962966E-2</v>
      </c>
      <c r="D112" s="22" t="s">
        <v>132</v>
      </c>
      <c r="E112" s="19" t="s">
        <v>11</v>
      </c>
      <c r="F112" s="22" t="s">
        <v>18</v>
      </c>
      <c r="G112" s="22" t="str">
        <f>LOOKUP(TableSolo[[#This Row],[Character]], TableKit[], TableKit[Class])</f>
        <v>Adept</v>
      </c>
      <c r="H112" s="22" t="str">
        <f>LOOKUP(TableSolo[[#This Row],[Character]], TableKit[], TableKit[Species])</f>
        <v>Human</v>
      </c>
      <c r="I112" s="22" t="str">
        <f>LOOKUP(TableSolo[[#This Row],[Character]], TableKit[], TableKit[DLC])</f>
        <v>Earth</v>
      </c>
      <c r="J112" s="19" t="s">
        <v>501</v>
      </c>
      <c r="K112" s="19" t="str">
        <f xml:space="preserve"> IF(ISBLANK( LOOKUP(TableSolo[[#This Row],[Primary Weapon]], TableWeapon[], TableWeapon[Type])), "", LOOKUP(TableSolo[[#This Row],[Primary Weapon]], TableWeapon[], TableWeapon[Type]))</f>
        <v/>
      </c>
      <c r="L11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12" s="19" t="s">
        <v>501</v>
      </c>
      <c r="N1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2" s="19" t="s">
        <v>379</v>
      </c>
      <c r="Q112" s="19"/>
      <c r="R112" s="25">
        <v>-1</v>
      </c>
      <c r="S112" s="19"/>
      <c r="T112" s="28" t="str">
        <f>IF(ISBLANK(TableSolo[[#This Row],[URL]]), TableSolo[[#This Row],[Player]], HYPERLINK(TableSolo[[#This Row],[URL]], TableSolo[[#This Row],[Player]]))</f>
        <v>CKingRedemption</v>
      </c>
      <c r="U1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V112" s="24" t="str">
        <f>_xlfn.IFNA(HYPERLINK(TableSolo[[#This Row],[URL]], TableSolo[[#This Row],[Player]]), TableSolo[[#This Row],[Player]])</f>
        <v>CKingRedemption</v>
      </c>
      <c r="W1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2013 | 1:00:31 | White | Reapers | Unknown</v>
      </c>
      <c r="X112" s="25">
        <v>1</v>
      </c>
    </row>
    <row r="113" spans="1:24" x14ac:dyDescent="0.25">
      <c r="A113" s="19" t="s">
        <v>229</v>
      </c>
      <c r="B113" s="20">
        <v>41283</v>
      </c>
      <c r="C113" s="7">
        <v>3.1875000000000001E-2</v>
      </c>
      <c r="D113" s="22" t="s">
        <v>185</v>
      </c>
      <c r="E113" s="19" t="s">
        <v>9</v>
      </c>
      <c r="F113" s="22" t="s">
        <v>21</v>
      </c>
      <c r="G113" s="22" t="str">
        <f>LOOKUP(TableSolo[[#This Row],[Character]], TableKit[], TableKit[Class])</f>
        <v>Adept</v>
      </c>
      <c r="H113" s="22" t="str">
        <f>LOOKUP(TableSolo[[#This Row],[Character]], TableKit[], TableKit[Species])</f>
        <v>Batarian</v>
      </c>
      <c r="I113" s="22" t="str">
        <f>LOOKUP(TableSolo[[#This Row],[Character]], TableKit[], TableKit[DLC])</f>
        <v>Retaliation</v>
      </c>
      <c r="J113" s="19" t="s">
        <v>501</v>
      </c>
      <c r="K113" s="19" t="str">
        <f xml:space="preserve"> IF(ISBLANK( LOOKUP(TableSolo[[#This Row],[Primary Weapon]], TableWeapon[], TableWeapon[Type])), "", LOOKUP(TableSolo[[#This Row],[Primary Weapon]], TableWeapon[], TableWeapon[Type]))</f>
        <v/>
      </c>
      <c r="L11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13" s="19" t="s">
        <v>501</v>
      </c>
      <c r="N1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3" s="19" t="s">
        <v>380</v>
      </c>
      <c r="Q113" s="19"/>
      <c r="R113" s="25">
        <v>-1</v>
      </c>
      <c r="S113" s="19"/>
      <c r="T113" s="28" t="str">
        <f>IF(ISBLANK(TableSolo[[#This Row],[URL]]), TableSolo[[#This Row],[Player]], HYPERLINK(TableSolo[[#This Row],[URL]], TableSolo[[#This Row],[Player]]))</f>
        <v>Saeed115</v>
      </c>
      <c r="U1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V113" s="24" t="str">
        <f>_xlfn.IFNA(HYPERLINK(TableSolo[[#This Row],[URL]], TableSolo[[#This Row],[Player]]), TableSolo[[#This Row],[Player]])</f>
        <v>Saeed115</v>
      </c>
      <c r="W1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45:54 | Reactor (Hazard) | Cerberus | Unknown</v>
      </c>
      <c r="X113" s="25">
        <v>1</v>
      </c>
    </row>
    <row r="114" spans="1:24" x14ac:dyDescent="0.25">
      <c r="A114" s="19" t="s">
        <v>386</v>
      </c>
      <c r="B114" s="20">
        <v>41283</v>
      </c>
      <c r="C114" s="7">
        <v>5.4340277777777779E-2</v>
      </c>
      <c r="D114" s="22" t="s">
        <v>144</v>
      </c>
      <c r="E114" s="19" t="s">
        <v>12</v>
      </c>
      <c r="F114" s="22" t="s">
        <v>14</v>
      </c>
      <c r="G114" s="22" t="str">
        <f>LOOKUP(TableSolo[[#This Row],[Character]], TableKit[], TableKit[Class])</f>
        <v>Adept</v>
      </c>
      <c r="H114" s="22" t="str">
        <f>LOOKUP(TableSolo[[#This Row],[Character]], TableKit[], TableKit[Species])</f>
        <v>Drell</v>
      </c>
      <c r="I114" s="22" t="str">
        <f>LOOKUP(TableSolo[[#This Row],[Character]], TableKit[], TableKit[DLC])</f>
        <v>Original Game</v>
      </c>
      <c r="J114" s="19" t="s">
        <v>114</v>
      </c>
      <c r="K11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" s="19" t="s">
        <v>91</v>
      </c>
      <c r="N11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4" s="19" t="s">
        <v>381</v>
      </c>
      <c r="Q114" s="19"/>
      <c r="R114" s="25">
        <v>1</v>
      </c>
      <c r="S114" s="19" t="s">
        <v>945</v>
      </c>
      <c r="T114" s="28" t="str">
        <f>IF(ISBLANK(TableSolo[[#This Row],[URL]]), TableSolo[[#This Row],[Player]], HYPERLINK(TableSolo[[#This Row],[URL]], TableSolo[[#This Row],[Player]]))</f>
        <v>DieWaffenKatzen</v>
      </c>
      <c r="U1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V114" s="24" t="str">
        <f>_xlfn.IFNA(HYPERLINK(TableSolo[[#This Row],[URL]], TableSolo[[#This Row],[Player]]), TableSolo[[#This Row],[Player]])</f>
        <v>DieWaffenKatzen</v>
      </c>
      <c r="W1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2013 | 1:18:15 | Giant (Hazard) | Collectors | N7 Hurricane, Acolyte (v)</v>
      </c>
      <c r="X114" s="25">
        <v>1</v>
      </c>
    </row>
    <row r="115" spans="1:24" x14ac:dyDescent="0.25">
      <c r="A115" s="19" t="s">
        <v>358</v>
      </c>
      <c r="B115" s="20">
        <v>41284</v>
      </c>
      <c r="C115" s="7">
        <v>3.5578703703703703E-2</v>
      </c>
      <c r="D115" s="22" t="s">
        <v>130</v>
      </c>
      <c r="E115" s="19" t="s">
        <v>10</v>
      </c>
      <c r="F115" s="22" t="s">
        <v>831</v>
      </c>
      <c r="G115" s="22" t="str">
        <f>LOOKUP(TableSolo[[#This Row],[Character]], TableKit[], TableKit[Class])</f>
        <v>Vanguard</v>
      </c>
      <c r="H115" s="22" t="str">
        <f>LOOKUP(TableSolo[[#This Row],[Character]], TableKit[], TableKit[Species])</f>
        <v>Krogan</v>
      </c>
      <c r="I115" s="22" t="str">
        <f>LOOKUP(TableSolo[[#This Row],[Character]], TableKit[], TableKit[DLC])</f>
        <v>Resurgence</v>
      </c>
      <c r="J115" s="19" t="s">
        <v>100</v>
      </c>
      <c r="K1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" s="19" t="s">
        <v>187</v>
      </c>
      <c r="N1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5" s="19" t="s">
        <v>381</v>
      </c>
      <c r="Q115" s="19"/>
      <c r="R115" s="25">
        <v>1</v>
      </c>
      <c r="S115" s="19" t="s">
        <v>1880</v>
      </c>
      <c r="T115" s="28" t="str">
        <f>IF(ISBLANK(TableSolo[[#This Row],[URL]]), TableSolo[[#This Row],[Player]], HYPERLINK(TableSolo[[#This Row],[URL]], TableSolo[[#This Row],[Player]]))</f>
        <v>HolgoR86357</v>
      </c>
      <c r="U1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V115" s="24" t="str">
        <f>_xlfn.IFNA(HYPERLINK(TableSolo[[#This Row],[URL]], TableSolo[[#This Row],[Player]]), TableSolo[[#This Row],[Player]])</f>
        <v>HolgoR86357</v>
      </c>
      <c r="W1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2013 | 51:14 | Ghost | Geth | Reegar Carbine (v)</v>
      </c>
      <c r="X115" s="25">
        <v>1</v>
      </c>
    </row>
    <row r="116" spans="1:24" x14ac:dyDescent="0.25">
      <c r="A116" s="19" t="s">
        <v>286</v>
      </c>
      <c r="B116" s="20">
        <v>41286</v>
      </c>
      <c r="C116" s="7">
        <v>4.1134259259259259E-2</v>
      </c>
      <c r="D116" s="22" t="s">
        <v>136</v>
      </c>
      <c r="E116" s="19" t="s">
        <v>9</v>
      </c>
      <c r="F116" s="22" t="s">
        <v>37</v>
      </c>
      <c r="G116" s="22" t="str">
        <f>LOOKUP(TableSolo[[#This Row],[Character]], TableKit[], TableKit[Class])</f>
        <v>Engineer</v>
      </c>
      <c r="H116" s="22" t="str">
        <f>LOOKUP(TableSolo[[#This Row],[Character]], TableKit[], TableKit[Species])</f>
        <v>Geth</v>
      </c>
      <c r="I116" s="22" t="str">
        <f>LOOKUP(TableSolo[[#This Row],[Character]], TableKit[], TableKit[DLC])</f>
        <v>Resurgence</v>
      </c>
      <c r="J116" s="19" t="s">
        <v>126</v>
      </c>
      <c r="K11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" s="19" t="s">
        <v>187</v>
      </c>
      <c r="N1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6" s="19" t="s">
        <v>381</v>
      </c>
      <c r="Q116" s="19"/>
      <c r="R116" s="25">
        <v>-1</v>
      </c>
      <c r="S116" s="19"/>
      <c r="T116" s="28" t="str">
        <f>IF(ISBLANK(TableSolo[[#This Row],[URL]]), TableSolo[[#This Row],[Player]], HYPERLINK(TableSolo[[#This Row],[URL]], TableSolo[[#This Row],[Player]]))</f>
        <v>FasterThanFTL</v>
      </c>
      <c r="U1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V116" s="24" t="str">
        <f>_xlfn.IFNA(HYPERLINK(TableSolo[[#This Row],[URL]], TableSolo[[#This Row],[Player]]), TableSolo[[#This Row],[Player]])</f>
        <v>FasterThanFTL</v>
      </c>
      <c r="W1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59:14 | Hydra | Cerberus | Javelin</v>
      </c>
      <c r="X116" s="25">
        <v>1</v>
      </c>
    </row>
    <row r="117" spans="1:24" x14ac:dyDescent="0.25">
      <c r="A117" s="19" t="s">
        <v>204</v>
      </c>
      <c r="B117" s="20">
        <v>41286</v>
      </c>
      <c r="C117" s="7">
        <v>4.5312499999999999E-2</v>
      </c>
      <c r="D117" s="22" t="s">
        <v>131</v>
      </c>
      <c r="E117" s="19" t="s">
        <v>11</v>
      </c>
      <c r="F117" s="22" t="s">
        <v>15</v>
      </c>
      <c r="G117" s="22" t="str">
        <f>LOOKUP(TableSolo[[#This Row],[Character]], TableKit[], TableKit[Class])</f>
        <v>Adept</v>
      </c>
      <c r="H117" s="22" t="str">
        <f>LOOKUP(TableSolo[[#This Row],[Character]], TableKit[], TableKit[Species])</f>
        <v>Asari</v>
      </c>
      <c r="I117" s="22" t="str">
        <f>LOOKUP(TableSolo[[#This Row],[Character]], TableKit[], TableKit[DLC])</f>
        <v>Original Game</v>
      </c>
      <c r="J117" s="19" t="s">
        <v>115</v>
      </c>
      <c r="K11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" s="19" t="s">
        <v>91</v>
      </c>
      <c r="N11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" s="19" t="s">
        <v>379</v>
      </c>
      <c r="Q117" s="19"/>
      <c r="R117" s="25">
        <v>1</v>
      </c>
      <c r="S117" s="19" t="s">
        <v>1028</v>
      </c>
      <c r="T117" s="28" t="str">
        <f>IF(ISBLANK(TableSolo[[#This Row],[URL]]), TableSolo[[#This Row],[Player]], HYPERLINK(TableSolo[[#This Row],[URL]], TableSolo[[#This Row],[Player]]))</f>
        <v>oVeNoMzZx</v>
      </c>
      <c r="U1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V117" s="24" t="str">
        <f>_xlfn.IFNA(HYPERLINK(TableSolo[[#This Row],[URL]], TableSolo[[#This Row],[Player]]), TableSolo[[#This Row],[Player]])</f>
        <v>oVeNoMzZx</v>
      </c>
      <c r="W1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2013 | 1:05:15 | Giant | Reapers | Collector SMG, Acolyte (v)</v>
      </c>
      <c r="X117" s="25">
        <v>1</v>
      </c>
    </row>
    <row r="118" spans="1:24" x14ac:dyDescent="0.25">
      <c r="A118" s="19" t="s">
        <v>382</v>
      </c>
      <c r="B118" s="20">
        <v>41293</v>
      </c>
      <c r="C118" s="7">
        <v>4.0775462962962965E-2</v>
      </c>
      <c r="D118" s="22" t="s">
        <v>131</v>
      </c>
      <c r="E118" s="19" t="s">
        <v>11</v>
      </c>
      <c r="F118" s="22" t="s">
        <v>53</v>
      </c>
      <c r="G118" s="22" t="str">
        <f>LOOKUP(TableSolo[[#This Row],[Character]], TableKit[], TableKit[Class])</f>
        <v>Infiltrator</v>
      </c>
      <c r="H118" s="22" t="str">
        <f>LOOKUP(TableSolo[[#This Row],[Character]], TableKit[], TableKit[Species])</f>
        <v>Geth</v>
      </c>
      <c r="I118" s="22" t="str">
        <f>LOOKUP(TableSolo[[#This Row],[Character]], TableKit[], TableKit[DLC])</f>
        <v>Resurgence</v>
      </c>
      <c r="J118" s="19" t="s">
        <v>84</v>
      </c>
      <c r="K11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" s="19" t="s">
        <v>100</v>
      </c>
      <c r="N118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" s="19" t="s">
        <v>381</v>
      </c>
      <c r="Q118" s="19"/>
      <c r="R118" s="25">
        <v>1</v>
      </c>
      <c r="S118" s="19" t="s">
        <v>3051</v>
      </c>
      <c r="T118" s="28" t="str">
        <f>IF(ISBLANK(TableSolo[[#This Row],[URL]]), TableSolo[[#This Row],[Player]], HYPERLINK(TableSolo[[#This Row],[URL]], TableSolo[[#This Row],[Player]]))</f>
        <v>cledio_ify1</v>
      </c>
      <c r="U1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V118" s="24" t="str">
        <f>_xlfn.IFNA(HYPERLINK(TableSolo[[#This Row],[URL]], TableSolo[[#This Row],[Player]]), TableSolo[[#This Row],[Player]])</f>
        <v>cledio_ify1</v>
      </c>
      <c r="W1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58:43 | Giant | Reapers | Cerberus Harrier, Reegar Carbine (v)</v>
      </c>
      <c r="X118" s="25">
        <v>1</v>
      </c>
    </row>
    <row r="119" spans="1:24" x14ac:dyDescent="0.25">
      <c r="A119" s="19" t="s">
        <v>228</v>
      </c>
      <c r="B119" s="20">
        <v>41293</v>
      </c>
      <c r="C119" s="7">
        <v>5.5925925925925928E-2</v>
      </c>
      <c r="D119" s="22" t="s">
        <v>131</v>
      </c>
      <c r="E119" s="19" t="s">
        <v>11</v>
      </c>
      <c r="F119" s="22" t="s">
        <v>815</v>
      </c>
      <c r="G119" s="22" t="str">
        <f>LOOKUP(TableSolo[[#This Row],[Character]], TableKit[], TableKit[Class])</f>
        <v>Engineer</v>
      </c>
      <c r="H119" s="22" t="str">
        <f>LOOKUP(TableSolo[[#This Row],[Character]], TableKit[], TableKit[Species])</f>
        <v>Vorcha</v>
      </c>
      <c r="I119" s="22" t="str">
        <f>LOOKUP(TableSolo[[#This Row],[Character]], TableKit[], TableKit[DLC])</f>
        <v>Retaliation</v>
      </c>
      <c r="J119" s="19" t="s">
        <v>84</v>
      </c>
      <c r="K11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" s="19" t="s">
        <v>91</v>
      </c>
      <c r="N11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9" s="19" t="s">
        <v>380</v>
      </c>
      <c r="Q119" s="19"/>
      <c r="R119" s="25">
        <v>1</v>
      </c>
      <c r="S119" s="19" t="s">
        <v>2333</v>
      </c>
      <c r="T119" s="28" t="str">
        <f>IF(ISBLANK(TableSolo[[#This Row],[URL]]), TableSolo[[#This Row],[Player]], HYPERLINK(TableSolo[[#This Row],[URL]], TableSolo[[#This Row],[Player]]))</f>
        <v>mrwizeguy</v>
      </c>
      <c r="U1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V119" s="24" t="str">
        <f>_xlfn.IFNA(HYPERLINK(TableSolo[[#This Row],[URL]], TableSolo[[#This Row],[Player]]), TableSolo[[#This Row],[Player]])</f>
        <v>mrwizeguy</v>
      </c>
      <c r="W1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2013 | 1:20:32 | Giant | Reapers | Cerberus Harrier, Acolyte (v)</v>
      </c>
      <c r="X119" s="25">
        <v>1</v>
      </c>
    </row>
    <row r="120" spans="1:24" x14ac:dyDescent="0.25">
      <c r="A120" s="19" t="s">
        <v>293</v>
      </c>
      <c r="B120" s="20">
        <v>41296</v>
      </c>
      <c r="C120" s="7">
        <v>2.3680555555555555E-2</v>
      </c>
      <c r="D120" s="22" t="s">
        <v>146</v>
      </c>
      <c r="E120" s="19" t="s">
        <v>12</v>
      </c>
      <c r="F120" s="22" t="s">
        <v>50</v>
      </c>
      <c r="G120" s="22" t="str">
        <f>LOOKUP(TableSolo[[#This Row],[Character]], TableKit[], TableKit[Class])</f>
        <v>Sentinel</v>
      </c>
      <c r="H120" s="22" t="str">
        <f>LOOKUP(TableSolo[[#This Row],[Character]], TableKit[], TableKit[Species])</f>
        <v>Asari</v>
      </c>
      <c r="I120" s="22" t="str">
        <f>LOOKUP(TableSolo[[#This Row],[Character]], TableKit[], TableKit[DLC])</f>
        <v>Retaliation</v>
      </c>
      <c r="J120" s="19" t="s">
        <v>100</v>
      </c>
      <c r="K1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" s="19" t="s">
        <v>187</v>
      </c>
      <c r="N1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0" s="19" t="s">
        <v>381</v>
      </c>
      <c r="Q120" s="19"/>
      <c r="R120" s="25">
        <v>-1</v>
      </c>
      <c r="S120" s="19"/>
      <c r="T120" s="28" t="str">
        <f>IF(ISBLANK(TableSolo[[#This Row],[URL]]), TableSolo[[#This Row],[Player]], HYPERLINK(TableSolo[[#This Row],[URL]], TableSolo[[#This Row],[Player]]))</f>
        <v>N7 Fixx21</v>
      </c>
      <c r="U1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V120" s="24" t="str">
        <f>_xlfn.IFNA(HYPERLINK(TableSolo[[#This Row],[URL]], TableSolo[[#This Row],[Player]]), TableSolo[[#This Row],[Player]])</f>
        <v>N7 Fixx21</v>
      </c>
      <c r="W1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2013 | 34:06 | Glacier (Hazard) | Collectors | Reegar Carbine</v>
      </c>
      <c r="X120" s="25">
        <v>1</v>
      </c>
    </row>
    <row r="121" spans="1:24" x14ac:dyDescent="0.25">
      <c r="A121" s="19" t="s">
        <v>361</v>
      </c>
      <c r="B121" s="20">
        <v>41298</v>
      </c>
      <c r="C121" s="7">
        <v>4.3958333333333328E-2</v>
      </c>
      <c r="D121" s="22" t="s">
        <v>130</v>
      </c>
      <c r="E121" s="19" t="s">
        <v>9</v>
      </c>
      <c r="F121" s="22" t="s">
        <v>60</v>
      </c>
      <c r="G121" s="22" t="str">
        <f>LOOKUP(TableSolo[[#This Row],[Character]], TableKit[], TableKit[Class])</f>
        <v>Vanguard</v>
      </c>
      <c r="H121" s="22" t="str">
        <f>LOOKUP(TableSolo[[#This Row],[Character]], TableKit[], TableKit[Species])</f>
        <v>Drell</v>
      </c>
      <c r="I121" s="22" t="str">
        <f>LOOKUP(TableSolo[[#This Row],[Character]], TableKit[], TableKit[DLC])</f>
        <v>Original Game</v>
      </c>
      <c r="J121" s="19" t="s">
        <v>93</v>
      </c>
      <c r="K12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" s="19" t="s">
        <v>187</v>
      </c>
      <c r="N1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1" s="19" t="s">
        <v>379</v>
      </c>
      <c r="Q121" s="19"/>
      <c r="R121" s="25">
        <v>-1</v>
      </c>
      <c r="S121" s="19"/>
      <c r="T121" s="28" t="str">
        <f>IF(ISBLANK(TableSolo[[#This Row],[URL]]), TableSolo[[#This Row],[Player]], HYPERLINK(TableSolo[[#This Row],[URL]], TableSolo[[#This Row],[Player]]))</f>
        <v>Red Blitz</v>
      </c>
      <c r="U1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V121" s="24" t="str">
        <f>_xlfn.IFNA(HYPERLINK(TableSolo[[#This Row],[URL]], TableSolo[[#This Row],[Player]]), TableSolo[[#This Row],[Player]])</f>
        <v>Red Blitz</v>
      </c>
      <c r="W1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2013 | 1:03:18 | Ghost | Cerberus | Scorpion</v>
      </c>
      <c r="X121" s="25">
        <v>1</v>
      </c>
    </row>
    <row r="122" spans="1:24" x14ac:dyDescent="0.25">
      <c r="A122" s="19" t="s">
        <v>234</v>
      </c>
      <c r="B122" s="20">
        <v>41299</v>
      </c>
      <c r="C122" s="7">
        <v>3.107638888888889E-2</v>
      </c>
      <c r="D122" s="22" t="s">
        <v>131</v>
      </c>
      <c r="E122" s="19" t="s">
        <v>9</v>
      </c>
      <c r="F122" s="22" t="s">
        <v>62</v>
      </c>
      <c r="G122" s="22" t="str">
        <f>LOOKUP(TableSolo[[#This Row],[Character]], TableKit[], TableKit[Class])</f>
        <v>Vanguard</v>
      </c>
      <c r="H122" s="22" t="str">
        <f>LOOKUP(TableSolo[[#This Row],[Character]], TableKit[], TableKit[Species])</f>
        <v>Human</v>
      </c>
      <c r="I122" s="22" t="str">
        <f>LOOKUP(TableSolo[[#This Row],[Character]], TableKit[], TableKit[DLC])</f>
        <v>Rebellion</v>
      </c>
      <c r="J122" s="19" t="s">
        <v>114</v>
      </c>
      <c r="K12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" s="19" t="s">
        <v>91</v>
      </c>
      <c r="N12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" s="19" t="s">
        <v>381</v>
      </c>
      <c r="Q122" s="19"/>
      <c r="R122" s="25">
        <v>1</v>
      </c>
      <c r="S122" s="19" t="s">
        <v>1932</v>
      </c>
      <c r="T122" s="28" t="str">
        <f>IF(ISBLANK(TableSolo[[#This Row],[URL]]), TableSolo[[#This Row],[Player]], HYPERLINK(TableSolo[[#This Row],[URL]], TableSolo[[#This Row],[Player]]))</f>
        <v>0Nick2001</v>
      </c>
      <c r="U1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V122" s="24" t="str">
        <f>_xlfn.IFNA(HYPERLINK(TableSolo[[#This Row],[URL]], TableSolo[[#This Row],[Player]]), TableSolo[[#This Row],[Player]])</f>
        <v>0Nick2001</v>
      </c>
      <c r="W1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2013 | 44:45 | Giant | Cerberus | N7 Hurricane, Acolyte (v)</v>
      </c>
      <c r="X122" s="25">
        <v>1</v>
      </c>
    </row>
    <row r="123" spans="1:24" x14ac:dyDescent="0.25">
      <c r="A123" s="19" t="s">
        <v>234</v>
      </c>
      <c r="B123" s="20">
        <v>41300</v>
      </c>
      <c r="C123" s="7">
        <v>1.9120370370370371E-2</v>
      </c>
      <c r="D123" s="22" t="s">
        <v>133</v>
      </c>
      <c r="E123" s="19" t="s">
        <v>11</v>
      </c>
      <c r="F123" s="22" t="s">
        <v>31</v>
      </c>
      <c r="G123" s="22" t="str">
        <f>LOOKUP(TableSolo[[#This Row],[Character]], TableKit[], TableKit[Class])</f>
        <v>Soldier</v>
      </c>
      <c r="H123" s="22" t="str">
        <f>LOOKUP(TableSolo[[#This Row],[Character]], TableKit[], TableKit[Species])</f>
        <v>Geth</v>
      </c>
      <c r="I123" s="22" t="str">
        <f>LOOKUP(TableSolo[[#This Row],[Character]], TableKit[], TableKit[DLC])</f>
        <v>Retaliation</v>
      </c>
      <c r="J123" s="19" t="s">
        <v>91</v>
      </c>
      <c r="K12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" s="19" t="s">
        <v>187</v>
      </c>
      <c r="N1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3" s="19" t="s">
        <v>381</v>
      </c>
      <c r="Q123" s="19"/>
      <c r="R123" s="25">
        <v>1</v>
      </c>
      <c r="S123" s="19" t="s">
        <v>1508</v>
      </c>
      <c r="T123" s="28" t="str">
        <f>IF(ISBLANK(TableSolo[[#This Row],[URL]]), TableSolo[[#This Row],[Player]], HYPERLINK(TableSolo[[#This Row],[URL]], TableSolo[[#This Row],[Player]]))</f>
        <v>0Nick2001</v>
      </c>
      <c r="U1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V123" s="24" t="str">
        <f>_xlfn.IFNA(HYPERLINK(TableSolo[[#This Row],[URL]], TableSolo[[#This Row],[Player]]), TableSolo[[#This Row],[Player]])</f>
        <v>0Nick2001</v>
      </c>
      <c r="W1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27:32 | Glacier | Reapers | Acolyte (v)</v>
      </c>
      <c r="X123" s="25">
        <v>1</v>
      </c>
    </row>
    <row r="124" spans="1:24" x14ac:dyDescent="0.25">
      <c r="A124" s="19" t="s">
        <v>347</v>
      </c>
      <c r="B124" s="20">
        <v>41300</v>
      </c>
      <c r="C124" s="7">
        <v>4.4965277777777778E-2</v>
      </c>
      <c r="D124" s="22" t="s">
        <v>131</v>
      </c>
      <c r="E124" s="19" t="s">
        <v>11</v>
      </c>
      <c r="F124" s="22" t="s">
        <v>710</v>
      </c>
      <c r="G124" s="22" t="str">
        <f>LOOKUP(TableSolo[[#This Row],[Character]], TableKit[], TableKit[Class])</f>
        <v>Infiltrator</v>
      </c>
      <c r="H124" s="22" t="str">
        <f>LOOKUP(TableSolo[[#This Row],[Character]], TableKit[], TableKit[Species])</f>
        <v>Drell</v>
      </c>
      <c r="I124" s="22" t="str">
        <f>LOOKUP(TableSolo[[#This Row],[Character]], TableKit[], TableKit[DLC])</f>
        <v>Retaliation</v>
      </c>
      <c r="J124" s="19" t="s">
        <v>84</v>
      </c>
      <c r="K12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" s="19" t="s">
        <v>91</v>
      </c>
      <c r="N12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4" s="19" t="s">
        <v>379</v>
      </c>
      <c r="Q124" s="19"/>
      <c r="R124" s="25">
        <v>1</v>
      </c>
      <c r="S124" s="19" t="s">
        <v>2874</v>
      </c>
      <c r="T124" s="28" t="str">
        <f>IF(ISBLANK(TableSolo[[#This Row],[URL]]), TableSolo[[#This Row],[Player]], HYPERLINK(TableSolo[[#This Row],[URL]], TableSolo[[#This Row],[Player]]))</f>
        <v>| N7 Assasin |</v>
      </c>
      <c r="U1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V124" s="24" t="str">
        <f>_xlfn.IFNA(HYPERLINK(TableSolo[[#This Row],[URL]], TableSolo[[#This Row],[Player]]), TableSolo[[#This Row],[Player]])</f>
        <v>| N7 Assasin |</v>
      </c>
      <c r="W1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2013 | 1:04:45 | Giant | Reapers | Cerberus Harrier, Acolyte (v)</v>
      </c>
      <c r="X124" s="25">
        <v>1</v>
      </c>
    </row>
    <row r="125" spans="1:24" x14ac:dyDescent="0.25">
      <c r="A125" s="19" t="s">
        <v>367</v>
      </c>
      <c r="B125" s="20">
        <v>41304</v>
      </c>
      <c r="C125" s="7">
        <v>5.6446759259259259E-2</v>
      </c>
      <c r="D125" s="22" t="s">
        <v>131</v>
      </c>
      <c r="E125" s="19" t="s">
        <v>9</v>
      </c>
      <c r="F125" s="22" t="s">
        <v>63</v>
      </c>
      <c r="G125" s="22" t="str">
        <f>LOOKUP(TableSolo[[#This Row],[Character]], TableKit[], TableKit[Class])</f>
        <v>Vanguard</v>
      </c>
      <c r="H125" s="22" t="str">
        <f>LOOKUP(TableSolo[[#This Row],[Character]], TableKit[], TableKit[Species])</f>
        <v>Human</v>
      </c>
      <c r="I125" s="22" t="str">
        <f>LOOKUP(TableSolo[[#This Row],[Character]], TableKit[], TableKit[DLC])</f>
        <v>Earth</v>
      </c>
      <c r="J125" s="19" t="s">
        <v>115</v>
      </c>
      <c r="K12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" s="19" t="s">
        <v>91</v>
      </c>
      <c r="N12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" s="19" t="s">
        <v>381</v>
      </c>
      <c r="Q125" s="19"/>
      <c r="R125" s="25">
        <v>1</v>
      </c>
      <c r="S125" s="19" t="s">
        <v>1947</v>
      </c>
      <c r="T125" s="28" t="str">
        <f>IF(ISBLANK(TableSolo[[#This Row],[URL]]), TableSolo[[#This Row],[Player]], HYPERLINK(TableSolo[[#This Row],[URL]], TableSolo[[#This Row],[Player]]))</f>
        <v>Riccoshot</v>
      </c>
      <c r="U1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V125" s="24" t="str">
        <f>_xlfn.IFNA(HYPERLINK(TableSolo[[#This Row],[URL]], TableSolo[[#This Row],[Player]]), TableSolo[[#This Row],[Player]])</f>
        <v>Riccoshot</v>
      </c>
      <c r="W1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2013 | 1:21:17 | Giant | Cerberus | Collector SMG, Acolyte (v)</v>
      </c>
      <c r="X125" s="25">
        <v>1</v>
      </c>
    </row>
    <row r="126" spans="1:24" x14ac:dyDescent="0.25">
      <c r="A126" s="19" t="s">
        <v>259</v>
      </c>
      <c r="B126" s="20">
        <v>41305</v>
      </c>
      <c r="C126" s="7">
        <v>2.1527777777777781E-2</v>
      </c>
      <c r="D126" s="22" t="s">
        <v>133</v>
      </c>
      <c r="E126" s="19" t="s">
        <v>11</v>
      </c>
      <c r="F126" s="22" t="s">
        <v>50</v>
      </c>
      <c r="G126" s="22" t="str">
        <f>LOOKUP(TableSolo[[#This Row],[Character]], TableKit[], TableKit[Class])</f>
        <v>Sentinel</v>
      </c>
      <c r="H126" s="22" t="str">
        <f>LOOKUP(TableSolo[[#This Row],[Character]], TableKit[], TableKit[Species])</f>
        <v>Asari</v>
      </c>
      <c r="I126" s="22" t="str">
        <f>LOOKUP(TableSolo[[#This Row],[Character]], TableKit[], TableKit[DLC])</f>
        <v>Retaliation</v>
      </c>
      <c r="J126" s="19" t="s">
        <v>100</v>
      </c>
      <c r="K1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" s="19" t="s">
        <v>187</v>
      </c>
      <c r="N1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6" s="19" t="s">
        <v>381</v>
      </c>
      <c r="Q126" s="19"/>
      <c r="R126" s="25">
        <v>1</v>
      </c>
      <c r="S126" s="19" t="s">
        <v>2591</v>
      </c>
      <c r="T126" s="28" t="str">
        <f>IF(ISBLANK(TableSolo[[#This Row],[URL]]), TableSolo[[#This Row],[Player]], HYPERLINK(TableSolo[[#This Row],[URL]], TableSolo[[#This Row],[Player]]))</f>
        <v>mokachino</v>
      </c>
      <c r="U1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V126" s="24" t="str">
        <f>_xlfn.IFNA(HYPERLINK(TableSolo[[#This Row],[URL]], TableSolo[[#This Row],[Player]]), TableSolo[[#This Row],[Player]])</f>
        <v>mokachino</v>
      </c>
      <c r="W1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2013 | 31:00 | Glacier | Reapers | Reegar Carbine (v)</v>
      </c>
      <c r="X126" s="25">
        <v>1</v>
      </c>
    </row>
    <row r="127" spans="1:24" x14ac:dyDescent="0.25">
      <c r="A127" s="19" t="s">
        <v>254</v>
      </c>
      <c r="B127" s="20">
        <v>41307</v>
      </c>
      <c r="C127" s="7">
        <v>4.2245370370370371E-2</v>
      </c>
      <c r="D127" s="22" t="s">
        <v>131</v>
      </c>
      <c r="E127" s="19" t="s">
        <v>11</v>
      </c>
      <c r="F127" s="22" t="s">
        <v>31</v>
      </c>
      <c r="G127" s="22" t="str">
        <f>LOOKUP(TableSolo[[#This Row],[Character]], TableKit[], TableKit[Class])</f>
        <v>Soldier</v>
      </c>
      <c r="H127" s="22" t="str">
        <f>LOOKUP(TableSolo[[#This Row],[Character]], TableKit[], TableKit[Species])</f>
        <v>Geth</v>
      </c>
      <c r="I127" s="22" t="str">
        <f>LOOKUP(TableSolo[[#This Row],[Character]], TableKit[], TableKit[DLC])</f>
        <v>Retaliation</v>
      </c>
      <c r="J127" s="19" t="s">
        <v>91</v>
      </c>
      <c r="K12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" s="19" t="s">
        <v>115</v>
      </c>
      <c r="N12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" s="19" t="s">
        <v>381</v>
      </c>
      <c r="Q127" s="19"/>
      <c r="R127" s="25">
        <v>1</v>
      </c>
      <c r="S127" s="19" t="s">
        <v>1509</v>
      </c>
      <c r="T127" s="28" t="str">
        <f>IF(ISBLANK(TableSolo[[#This Row],[URL]]), TableSolo[[#This Row],[Player]], HYPERLINK(TableSolo[[#This Row],[URL]], TableSolo[[#This Row],[Player]]))</f>
        <v>n5-RishatHM</v>
      </c>
      <c r="U1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V127" s="24" t="str">
        <f>_xlfn.IFNA(HYPERLINK(TableSolo[[#This Row],[URL]], TableSolo[[#This Row],[Player]]), TableSolo[[#This Row],[Player]])</f>
        <v>n5-RishatHM</v>
      </c>
      <c r="W1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2013 | 1:00:50 | Giant | Reapers | Acolyte, Collector SMG (v)</v>
      </c>
      <c r="X127" s="25">
        <v>1</v>
      </c>
    </row>
    <row r="128" spans="1:24" x14ac:dyDescent="0.25">
      <c r="A128" s="19" t="s">
        <v>255</v>
      </c>
      <c r="B128" s="20">
        <v>41308</v>
      </c>
      <c r="C128" s="7">
        <v>3.9780092592592589E-2</v>
      </c>
      <c r="D128" s="22" t="s">
        <v>131</v>
      </c>
      <c r="E128" s="19" t="s">
        <v>11</v>
      </c>
      <c r="F128" s="22" t="s">
        <v>31</v>
      </c>
      <c r="G128" s="22" t="str">
        <f>LOOKUP(TableSolo[[#This Row],[Character]], TableKit[], TableKit[Class])</f>
        <v>Soldier</v>
      </c>
      <c r="H128" s="22" t="str">
        <f>LOOKUP(TableSolo[[#This Row],[Character]], TableKit[], TableKit[Species])</f>
        <v>Geth</v>
      </c>
      <c r="I128" s="22" t="str">
        <f>LOOKUP(TableSolo[[#This Row],[Character]], TableKit[], TableKit[DLC])</f>
        <v>Retaliation</v>
      </c>
      <c r="J128" s="19" t="s">
        <v>91</v>
      </c>
      <c r="K12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" s="19" t="s">
        <v>187</v>
      </c>
      <c r="N1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8" s="19" t="s">
        <v>381</v>
      </c>
      <c r="Q128" s="19"/>
      <c r="R128" s="25">
        <v>-1</v>
      </c>
      <c r="S128" s="19"/>
      <c r="T128" s="28" t="str">
        <f>IF(ISBLANK(TableSolo[[#This Row],[URL]]), TableSolo[[#This Row],[Player]], HYPERLINK(TableSolo[[#This Row],[URL]], TableSolo[[#This Row],[Player]]))</f>
        <v>LorelynF</v>
      </c>
      <c r="U1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V128" s="24" t="str">
        <f>_xlfn.IFNA(HYPERLINK(TableSolo[[#This Row],[URL]], TableSolo[[#This Row],[Player]]), TableSolo[[#This Row],[Player]])</f>
        <v>LorelynF</v>
      </c>
      <c r="W1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2013 | 57:17 | Giant | Reapers | Acolyte</v>
      </c>
      <c r="X128" s="25">
        <v>1</v>
      </c>
    </row>
    <row r="129" spans="1:24" x14ac:dyDescent="0.25">
      <c r="A129" s="19" t="s">
        <v>382</v>
      </c>
      <c r="B129" s="20">
        <v>41311</v>
      </c>
      <c r="C129" s="7">
        <v>2.826388888888889E-2</v>
      </c>
      <c r="D129" s="22" t="s">
        <v>132</v>
      </c>
      <c r="E129" s="19" t="s">
        <v>9</v>
      </c>
      <c r="F129" s="22" t="s">
        <v>831</v>
      </c>
      <c r="G129" s="22" t="str">
        <f>LOOKUP(TableSolo[[#This Row],[Character]], TableKit[], TableKit[Class])</f>
        <v>Vanguard</v>
      </c>
      <c r="H129" s="22" t="str">
        <f>LOOKUP(TableSolo[[#This Row],[Character]], TableKit[], TableKit[Species])</f>
        <v>Krogan</v>
      </c>
      <c r="I129" s="22" t="str">
        <f>LOOKUP(TableSolo[[#This Row],[Character]], TableKit[], TableKit[DLC])</f>
        <v>Resurgence</v>
      </c>
      <c r="J129" s="19" t="s">
        <v>100</v>
      </c>
      <c r="K1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" s="19" t="s">
        <v>187</v>
      </c>
      <c r="N1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9" s="19" t="s">
        <v>381</v>
      </c>
      <c r="Q129" s="19"/>
      <c r="R129" s="25">
        <v>1</v>
      </c>
      <c r="S129" s="19" t="s">
        <v>1881</v>
      </c>
      <c r="T129" s="28" t="str">
        <f>IF(ISBLANK(TableSolo[[#This Row],[URL]]), TableSolo[[#This Row],[Player]], HYPERLINK(TableSolo[[#This Row],[URL]], TableSolo[[#This Row],[Player]]))</f>
        <v>cledio_ify1</v>
      </c>
      <c r="U1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V129" s="24" t="str">
        <f>_xlfn.IFNA(HYPERLINK(TableSolo[[#This Row],[URL]], TableSolo[[#This Row],[Player]]), TableSolo[[#This Row],[Player]])</f>
        <v>cledio_ify1</v>
      </c>
      <c r="W1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40:42 | White | Cerberus | Reegar Carbine (v)</v>
      </c>
      <c r="X129" s="25">
        <v>1</v>
      </c>
    </row>
    <row r="130" spans="1:24" x14ac:dyDescent="0.25">
      <c r="A130" s="19" t="s">
        <v>326</v>
      </c>
      <c r="B130" s="20">
        <v>41311</v>
      </c>
      <c r="C130" s="7">
        <v>5.8333333333333327E-2</v>
      </c>
      <c r="D130" s="22" t="s">
        <v>136</v>
      </c>
      <c r="E130" s="19" t="s">
        <v>11</v>
      </c>
      <c r="F130" s="22" t="s">
        <v>54</v>
      </c>
      <c r="G130" s="22" t="str">
        <f>LOOKUP(TableSolo[[#This Row],[Character]], TableKit[], TableKit[Class])</f>
        <v>Infiltrator</v>
      </c>
      <c r="H130" s="22" t="str">
        <f>LOOKUP(TableSolo[[#This Row],[Character]], TableKit[], TableKit[Species])</f>
        <v>Quarian</v>
      </c>
      <c r="I130" s="22" t="str">
        <f>LOOKUP(TableSolo[[#This Row],[Character]], TableKit[], TableKit[DLC])</f>
        <v>Rebellion</v>
      </c>
      <c r="J130" s="19" t="s">
        <v>501</v>
      </c>
      <c r="K130" s="19" t="str">
        <f xml:space="preserve"> IF(ISBLANK( LOOKUP(TableSolo[[#This Row],[Primary Weapon]], TableWeapon[], TableWeapon[Type])), "", LOOKUP(TableSolo[[#This Row],[Primary Weapon]], TableWeapon[], TableWeapon[Type]))</f>
        <v/>
      </c>
      <c r="L13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30" s="19" t="s">
        <v>501</v>
      </c>
      <c r="N1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0" s="19" t="s">
        <v>381</v>
      </c>
      <c r="Q130" s="19"/>
      <c r="R130" s="25">
        <v>-1</v>
      </c>
      <c r="S130" s="19"/>
      <c r="T130" s="28" t="str">
        <f>IF(ISBLANK(TableSolo[[#This Row],[URL]]), TableSolo[[#This Row],[Player]], HYPERLINK(TableSolo[[#This Row],[URL]], TableSolo[[#This Row],[Player]]))</f>
        <v>ThermoHuman</v>
      </c>
      <c r="U1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V130" s="24" t="str">
        <f>_xlfn.IFNA(HYPERLINK(TableSolo[[#This Row],[URL]], TableSolo[[#This Row],[Player]]), TableSolo[[#This Row],[Player]])</f>
        <v>ThermoHuman</v>
      </c>
      <c r="W1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2013 | 1:24:00 | Hydra | Reapers | Unknown</v>
      </c>
      <c r="X130" s="25">
        <v>1</v>
      </c>
    </row>
    <row r="131" spans="1:24" x14ac:dyDescent="0.25">
      <c r="A131" s="19" t="s">
        <v>209</v>
      </c>
      <c r="B131" s="20">
        <v>41312</v>
      </c>
      <c r="C131" s="7">
        <v>3.9525462962962964E-2</v>
      </c>
      <c r="D131" s="22" t="s">
        <v>144</v>
      </c>
      <c r="E131" s="19" t="s">
        <v>12</v>
      </c>
      <c r="F131" s="22" t="s">
        <v>40</v>
      </c>
      <c r="G131" s="22" t="str">
        <f>LOOKUP(TableSolo[[#This Row],[Character]], TableKit[], TableKit[Class])</f>
        <v>Engineer</v>
      </c>
      <c r="H131" s="22" t="str">
        <f>LOOKUP(TableSolo[[#This Row],[Character]], TableKit[], TableKit[Species])</f>
        <v>Volus</v>
      </c>
      <c r="I131" s="22" t="str">
        <f>LOOKUP(TableSolo[[#This Row],[Character]], TableKit[], TableKit[DLC])</f>
        <v>Retaliation</v>
      </c>
      <c r="J131" s="19" t="s">
        <v>100</v>
      </c>
      <c r="K13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" s="19" t="s">
        <v>115</v>
      </c>
      <c r="N13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" s="19" t="s">
        <v>381</v>
      </c>
      <c r="Q131" s="19"/>
      <c r="R131" s="25">
        <v>1</v>
      </c>
      <c r="S131" s="19" t="s">
        <v>2306</v>
      </c>
      <c r="T131" s="28" t="str">
        <f>IF(ISBLANK(TableSolo[[#This Row],[URL]]), TableSolo[[#This Row],[Player]], HYPERLINK(TableSolo[[#This Row],[URL]], TableSolo[[#This Row],[Player]]))</f>
        <v>Ffrandrade6</v>
      </c>
      <c r="U1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V131" s="24" t="str">
        <f>_xlfn.IFNA(HYPERLINK(TableSolo[[#This Row],[URL]], TableSolo[[#This Row],[Player]]), TableSolo[[#This Row],[Player]])</f>
        <v>Ffrandrade6</v>
      </c>
      <c r="W1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56:55 | Giant (Hazard) | Collectors | Reegar Carbine, Collector SMG (v)</v>
      </c>
      <c r="X131" s="25">
        <v>1</v>
      </c>
    </row>
    <row r="132" spans="1:24" x14ac:dyDescent="0.25">
      <c r="A132" s="19" t="s">
        <v>377</v>
      </c>
      <c r="B132" s="20">
        <v>41312</v>
      </c>
      <c r="C132" s="7">
        <v>3.9988425925925927E-2</v>
      </c>
      <c r="D132" s="22" t="s">
        <v>131</v>
      </c>
      <c r="E132" s="19" t="s">
        <v>9</v>
      </c>
      <c r="F132" s="22" t="s">
        <v>37</v>
      </c>
      <c r="G132" s="22" t="str">
        <f>LOOKUP(TableSolo[[#This Row],[Character]], TableKit[], TableKit[Class])</f>
        <v>Engineer</v>
      </c>
      <c r="H132" s="22" t="str">
        <f>LOOKUP(TableSolo[[#This Row],[Character]], TableKit[], TableKit[Species])</f>
        <v>Geth</v>
      </c>
      <c r="I132" s="22" t="str">
        <f>LOOKUP(TableSolo[[#This Row],[Character]], TableKit[], TableKit[DLC])</f>
        <v>Resurgence</v>
      </c>
      <c r="J132" s="19" t="s">
        <v>126</v>
      </c>
      <c r="K13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" s="19" t="s">
        <v>187</v>
      </c>
      <c r="N1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2" s="19" t="s">
        <v>381</v>
      </c>
      <c r="Q132" s="19"/>
      <c r="R132" s="25">
        <v>1</v>
      </c>
      <c r="S132" s="19" t="s">
        <v>2097</v>
      </c>
      <c r="T132" s="28" t="str">
        <f>IF(ISBLANK(TableSolo[[#This Row],[URL]]), TableSolo[[#This Row],[Player]], HYPERLINK(TableSolo[[#This Row],[URL]], TableSolo[[#This Row],[Player]]))</f>
        <v>capn233</v>
      </c>
      <c r="U1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V132" s="24" t="str">
        <f>_xlfn.IFNA(HYPERLINK(TableSolo[[#This Row],[URL]], TableSolo[[#This Row],[Player]]), TableSolo[[#This Row],[Player]])</f>
        <v>capn233</v>
      </c>
      <c r="W1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2013 | 57:35 | Giant | Cerberus | Javelin (v)</v>
      </c>
      <c r="X132" s="25">
        <v>1</v>
      </c>
    </row>
    <row r="133" spans="1:24" x14ac:dyDescent="0.25">
      <c r="A133" s="19" t="s">
        <v>244</v>
      </c>
      <c r="B133" s="20">
        <v>41313</v>
      </c>
      <c r="C133" s="7">
        <v>4.2256944444444444E-2</v>
      </c>
      <c r="D133" s="22" t="s">
        <v>131</v>
      </c>
      <c r="E133" s="19" t="s">
        <v>11</v>
      </c>
      <c r="F133" s="22" t="s">
        <v>55</v>
      </c>
      <c r="G133" s="22" t="str">
        <f>LOOKUP(TableSolo[[#This Row],[Character]], TableKit[], TableKit[Class])</f>
        <v>Infiltrator</v>
      </c>
      <c r="H133" s="22" t="str">
        <f>LOOKUP(TableSolo[[#This Row],[Character]], TableKit[], TableKit[Species])</f>
        <v>Human</v>
      </c>
      <c r="I133" s="22" t="str">
        <f>LOOKUP(TableSolo[[#This Row],[Character]], TableKit[], TableKit[DLC])</f>
        <v>Earth</v>
      </c>
      <c r="J133" s="19" t="s">
        <v>501</v>
      </c>
      <c r="K133" s="19" t="str">
        <f xml:space="preserve"> IF(ISBLANK( LOOKUP(TableSolo[[#This Row],[Primary Weapon]], TableWeapon[], TableWeapon[Type])), "", LOOKUP(TableSolo[[#This Row],[Primary Weapon]], TableWeapon[], TableWeapon[Type]))</f>
        <v/>
      </c>
      <c r="L13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33" s="19" t="s">
        <v>501</v>
      </c>
      <c r="N1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3" s="19" t="s">
        <v>381</v>
      </c>
      <c r="Q133" s="19"/>
      <c r="R133" s="25">
        <v>-1</v>
      </c>
      <c r="S133" s="19"/>
      <c r="T133" s="28" t="str">
        <f>IF(ISBLANK(TableSolo[[#This Row],[URL]]), TableSolo[[#This Row],[Player]], HYPERLINK(TableSolo[[#This Row],[URL]], TableSolo[[#This Row],[Player]]))</f>
        <v>DontFu_kWithAria</v>
      </c>
      <c r="U1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V133" s="24" t="str">
        <f>_xlfn.IFNA(HYPERLINK(TableSolo[[#This Row],[URL]], TableSolo[[#This Row],[Player]]), TableSolo[[#This Row],[Player]])</f>
        <v>DontFu_kWithAria</v>
      </c>
      <c r="W1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2013 | 1:00:51 | Giant | Reapers | Unknown</v>
      </c>
      <c r="X133" s="25">
        <v>1</v>
      </c>
    </row>
    <row r="134" spans="1:24" x14ac:dyDescent="0.25">
      <c r="A134" s="19" t="s">
        <v>205</v>
      </c>
      <c r="B134" s="20">
        <v>41314</v>
      </c>
      <c r="C134" s="7">
        <v>3.5810185185185188E-2</v>
      </c>
      <c r="D134" s="22" t="s">
        <v>131</v>
      </c>
      <c r="E134" s="19" t="s">
        <v>11</v>
      </c>
      <c r="F134" s="22" t="s">
        <v>50</v>
      </c>
      <c r="G134" s="22" t="str">
        <f>LOOKUP(TableSolo[[#This Row],[Character]], TableKit[], TableKit[Class])</f>
        <v>Sentinel</v>
      </c>
      <c r="H134" s="22" t="str">
        <f>LOOKUP(TableSolo[[#This Row],[Character]], TableKit[], TableKit[Species])</f>
        <v>Asari</v>
      </c>
      <c r="I134" s="22" t="str">
        <f>LOOKUP(TableSolo[[#This Row],[Character]], TableKit[], TableKit[DLC])</f>
        <v>Retaliation</v>
      </c>
      <c r="J134" s="19" t="s">
        <v>501</v>
      </c>
      <c r="K134" s="19" t="str">
        <f xml:space="preserve"> IF(ISBLANK( LOOKUP(TableSolo[[#This Row],[Primary Weapon]], TableWeapon[], TableWeapon[Type])), "", LOOKUP(TableSolo[[#This Row],[Primary Weapon]], TableWeapon[], TableWeapon[Type]))</f>
        <v/>
      </c>
      <c r="L13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34" s="19" t="s">
        <v>501</v>
      </c>
      <c r="N1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4" s="19" t="s">
        <v>381</v>
      </c>
      <c r="Q134" s="19"/>
      <c r="R134" s="25">
        <v>-1</v>
      </c>
      <c r="S134" s="19"/>
      <c r="T134" s="28" t="str">
        <f>IF(ISBLANK(TableSolo[[#This Row],[URL]]), TableSolo[[#This Row],[Player]], HYPERLINK(TableSolo[[#This Row],[URL]], TableSolo[[#This Row],[Player]]))</f>
        <v>Mifune_Toshiro</v>
      </c>
      <c r="U1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V134" s="24" t="str">
        <f>_xlfn.IFNA(HYPERLINK(TableSolo[[#This Row],[URL]], TableSolo[[#This Row],[Player]]), TableSolo[[#This Row],[Player]])</f>
        <v>Mifune_Toshiro</v>
      </c>
      <c r="W1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2013 | 51:34 | Giant | Reapers | Unknown</v>
      </c>
      <c r="X134" s="25">
        <v>1</v>
      </c>
    </row>
    <row r="135" spans="1:24" x14ac:dyDescent="0.25">
      <c r="A135" s="19" t="s">
        <v>244</v>
      </c>
      <c r="B135" s="20">
        <v>41316</v>
      </c>
      <c r="C135" s="7">
        <v>3.9895833333333332E-2</v>
      </c>
      <c r="D135" s="22" t="s">
        <v>131</v>
      </c>
      <c r="E135" s="19" t="s">
        <v>11</v>
      </c>
      <c r="F135" s="22" t="s">
        <v>34</v>
      </c>
      <c r="G135" s="22" t="str">
        <f>LOOKUP(TableSolo[[#This Row],[Character]], TableKit[], TableKit[Class])</f>
        <v>Engineer</v>
      </c>
      <c r="H135" s="22" t="str">
        <f>LOOKUP(TableSolo[[#This Row],[Character]], TableKit[], TableKit[Species])</f>
        <v>Human</v>
      </c>
      <c r="I135" s="22" t="str">
        <f>LOOKUP(TableSolo[[#This Row],[Character]], TableKit[], TableKit[DLC])</f>
        <v>Original Game</v>
      </c>
      <c r="J135" s="19" t="s">
        <v>501</v>
      </c>
      <c r="K135" s="19" t="str">
        <f xml:space="preserve"> IF(ISBLANK( LOOKUP(TableSolo[[#This Row],[Primary Weapon]], TableWeapon[], TableWeapon[Type])), "", LOOKUP(TableSolo[[#This Row],[Primary Weapon]], TableWeapon[], TableWeapon[Type]))</f>
        <v/>
      </c>
      <c r="L13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35" s="19" t="s">
        <v>501</v>
      </c>
      <c r="N1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5" s="19" t="s">
        <v>381</v>
      </c>
      <c r="Q135" s="19"/>
      <c r="R135" s="25">
        <v>-1</v>
      </c>
      <c r="S135" s="19"/>
      <c r="T135" s="28" t="str">
        <f>IF(ISBLANK(TableSolo[[#This Row],[URL]]), TableSolo[[#This Row],[Player]], HYPERLINK(TableSolo[[#This Row],[URL]], TableSolo[[#This Row],[Player]]))</f>
        <v>DontFu_kWithAria</v>
      </c>
      <c r="U1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V135" s="24" t="str">
        <f>_xlfn.IFNA(HYPERLINK(TableSolo[[#This Row],[URL]], TableSolo[[#This Row],[Player]]), TableSolo[[#This Row],[Player]])</f>
        <v>DontFu_kWithAria</v>
      </c>
      <c r="W1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2013 | 57:27 | Giant | Reapers | Unknown</v>
      </c>
      <c r="X135" s="25">
        <v>1</v>
      </c>
    </row>
    <row r="136" spans="1:24" x14ac:dyDescent="0.25">
      <c r="A136" s="19" t="s">
        <v>205</v>
      </c>
      <c r="B136" s="20">
        <v>41317</v>
      </c>
      <c r="C136" s="7">
        <v>4.0092592592592589E-2</v>
      </c>
      <c r="D136" s="22" t="s">
        <v>131</v>
      </c>
      <c r="E136" s="19" t="s">
        <v>11</v>
      </c>
      <c r="F136" s="22" t="s">
        <v>15</v>
      </c>
      <c r="G136" s="22" t="str">
        <f>LOOKUP(TableSolo[[#This Row],[Character]], TableKit[], TableKit[Class])</f>
        <v>Adept</v>
      </c>
      <c r="H136" s="22" t="str">
        <f>LOOKUP(TableSolo[[#This Row],[Character]], TableKit[], TableKit[Species])</f>
        <v>Asari</v>
      </c>
      <c r="I136" s="22" t="str">
        <f>LOOKUP(TableSolo[[#This Row],[Character]], TableKit[], TableKit[DLC])</f>
        <v>Original Game</v>
      </c>
      <c r="J136" s="19" t="s">
        <v>501</v>
      </c>
      <c r="K136" s="19" t="str">
        <f xml:space="preserve"> IF(ISBLANK( LOOKUP(TableSolo[[#This Row],[Primary Weapon]], TableWeapon[], TableWeapon[Type])), "", LOOKUP(TableSolo[[#This Row],[Primary Weapon]], TableWeapon[], TableWeapon[Type]))</f>
        <v/>
      </c>
      <c r="L13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36" s="19" t="s">
        <v>501</v>
      </c>
      <c r="N1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6" s="19" t="s">
        <v>381</v>
      </c>
      <c r="Q136" s="19"/>
      <c r="R136" s="25">
        <v>-1</v>
      </c>
      <c r="S136" s="19"/>
      <c r="T136" s="28" t="str">
        <f>IF(ISBLANK(TableSolo[[#This Row],[URL]]), TableSolo[[#This Row],[Player]], HYPERLINK(TableSolo[[#This Row],[URL]], TableSolo[[#This Row],[Player]]))</f>
        <v>Mifune_Toshiro</v>
      </c>
      <c r="U1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V136" s="24" t="str">
        <f>_xlfn.IFNA(HYPERLINK(TableSolo[[#This Row],[URL]], TableSolo[[#This Row],[Player]]), TableSolo[[#This Row],[Player]])</f>
        <v>Mifune_Toshiro</v>
      </c>
      <c r="W1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57:44 | Giant | Reapers | Unknown</v>
      </c>
      <c r="X136" s="25">
        <v>1</v>
      </c>
    </row>
    <row r="137" spans="1:24" x14ac:dyDescent="0.25">
      <c r="A137" s="19" t="s">
        <v>244</v>
      </c>
      <c r="B137" s="20">
        <v>41317</v>
      </c>
      <c r="C137" s="7">
        <v>4.3715277777777783E-2</v>
      </c>
      <c r="D137" s="22" t="s">
        <v>131</v>
      </c>
      <c r="E137" s="19" t="s">
        <v>11</v>
      </c>
      <c r="F137" s="22" t="s">
        <v>26</v>
      </c>
      <c r="G137" s="22" t="str">
        <f>LOOKUP(TableSolo[[#This Row],[Character]], TableKit[], TableKit[Class])</f>
        <v>Soldier</v>
      </c>
      <c r="H137" s="22" t="str">
        <f>LOOKUP(TableSolo[[#This Row],[Character]], TableKit[], TableKit[Species])</f>
        <v>Human</v>
      </c>
      <c r="I137" s="22" t="str">
        <f>LOOKUP(TableSolo[[#This Row],[Character]], TableKit[], TableKit[DLC])</f>
        <v>Original Game</v>
      </c>
      <c r="J137" s="19" t="s">
        <v>100</v>
      </c>
      <c r="K1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" s="19" t="s">
        <v>93</v>
      </c>
      <c r="N13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" s="19" t="s">
        <v>381</v>
      </c>
      <c r="Q137" s="19"/>
      <c r="R137" s="25">
        <v>-1</v>
      </c>
      <c r="S137" s="19"/>
      <c r="T137" s="28" t="str">
        <f>IF(ISBLANK(TableSolo[[#This Row],[URL]]), TableSolo[[#This Row],[Player]], HYPERLINK(TableSolo[[#This Row],[URL]], TableSolo[[#This Row],[Player]]))</f>
        <v>DontFu_kWithAria</v>
      </c>
      <c r="U1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V137" s="24" t="str">
        <f>_xlfn.IFNA(HYPERLINK(TableSolo[[#This Row],[URL]], TableSolo[[#This Row],[Player]]), TableSolo[[#This Row],[Player]])</f>
        <v>DontFu_kWithAria</v>
      </c>
      <c r="W1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1:02:57 | Giant | Reapers | Reegar Carbine, Scorpion</v>
      </c>
      <c r="X137" s="25">
        <v>1</v>
      </c>
    </row>
    <row r="138" spans="1:24" x14ac:dyDescent="0.25">
      <c r="A138" s="19" t="s">
        <v>333</v>
      </c>
      <c r="B138" s="20">
        <v>41317</v>
      </c>
      <c r="C138" s="7">
        <v>5.8854166666666673E-2</v>
      </c>
      <c r="D138" s="22" t="s">
        <v>131</v>
      </c>
      <c r="E138" s="19" t="s">
        <v>11</v>
      </c>
      <c r="F138" s="22" t="s">
        <v>56</v>
      </c>
      <c r="G138" s="22" t="str">
        <f>LOOKUP(TableSolo[[#This Row],[Character]], TableKit[], TableKit[Class])</f>
        <v>Infiltrator</v>
      </c>
      <c r="H138" s="22" t="str">
        <f>LOOKUP(TableSolo[[#This Row],[Character]], TableKit[], TableKit[Species])</f>
        <v>Turian</v>
      </c>
      <c r="I138" s="22" t="str">
        <f>LOOKUP(TableSolo[[#This Row],[Character]], TableKit[], TableKit[DLC])</f>
        <v>Retaliation</v>
      </c>
      <c r="J138" s="19" t="s">
        <v>501</v>
      </c>
      <c r="K138" s="19" t="str">
        <f xml:space="preserve"> IF(ISBLANK( LOOKUP(TableSolo[[#This Row],[Primary Weapon]], TableWeapon[], TableWeapon[Type])), "", LOOKUP(TableSolo[[#This Row],[Primary Weapon]], TableWeapon[], TableWeapon[Type]))</f>
        <v/>
      </c>
      <c r="L13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38" s="19" t="s">
        <v>501</v>
      </c>
      <c r="N1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8" s="19" t="s">
        <v>379</v>
      </c>
      <c r="Q138" s="19"/>
      <c r="R138" s="25">
        <v>1</v>
      </c>
      <c r="S138" s="19" t="s">
        <v>3469</v>
      </c>
      <c r="T138" s="28" t="str">
        <f>IF(ISBLANK(TableSolo[[#This Row],[URL]]), TableSolo[[#This Row],[Player]], HYPERLINK(TableSolo[[#This Row],[URL]], TableSolo[[#This Row],[Player]]))</f>
        <v>colossus1509</v>
      </c>
      <c r="U1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V138" s="24" t="str">
        <f>_xlfn.IFNA(HYPERLINK(TableSolo[[#This Row],[URL]], TableSolo[[#This Row],[Player]]), TableSolo[[#This Row],[Player]])</f>
        <v>colossus1509</v>
      </c>
      <c r="W1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2013 | 1:24:45 | Giant | Reapers | Unknown (v)</v>
      </c>
      <c r="X138" s="25">
        <v>1</v>
      </c>
    </row>
    <row r="139" spans="1:24" x14ac:dyDescent="0.25">
      <c r="A139" s="19" t="s">
        <v>256</v>
      </c>
      <c r="B139" s="20">
        <v>41320</v>
      </c>
      <c r="C139" s="7">
        <v>3.936342592592592E-2</v>
      </c>
      <c r="D139" s="22" t="s">
        <v>131</v>
      </c>
      <c r="E139" s="19" t="s">
        <v>11</v>
      </c>
      <c r="F139" s="22" t="s">
        <v>31</v>
      </c>
      <c r="G139" s="22" t="str">
        <f>LOOKUP(TableSolo[[#This Row],[Character]], TableKit[], TableKit[Class])</f>
        <v>Soldier</v>
      </c>
      <c r="H139" s="22" t="str">
        <f>LOOKUP(TableSolo[[#This Row],[Character]], TableKit[], TableKit[Species])</f>
        <v>Geth</v>
      </c>
      <c r="I139" s="22" t="str">
        <f>LOOKUP(TableSolo[[#This Row],[Character]], TableKit[], TableKit[DLC])</f>
        <v>Retaliation</v>
      </c>
      <c r="J139" s="19" t="s">
        <v>112</v>
      </c>
      <c r="K13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" s="19" t="s">
        <v>92</v>
      </c>
      <c r="N13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9" s="19" t="s">
        <v>381</v>
      </c>
      <c r="Q139" s="19"/>
      <c r="R139" s="25">
        <v>1</v>
      </c>
      <c r="S139" s="19" t="s">
        <v>1510</v>
      </c>
      <c r="T139" s="28" t="str">
        <f>IF(ISBLANK(TableSolo[[#This Row],[URL]]), TableSolo[[#This Row],[Player]], HYPERLINK(TableSolo[[#This Row],[URL]], TableSolo[[#This Row],[Player]]))</f>
        <v>dimitrie123</v>
      </c>
      <c r="U1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V139" s="24" t="str">
        <f>_xlfn.IFNA(HYPERLINK(TableSolo[[#This Row],[URL]], TableSolo[[#This Row],[Player]]), TableSolo[[#This Row],[Player]])</f>
        <v>dimitrie123</v>
      </c>
      <c r="W1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56:41 | Giant | Reapers | M-25 Hornet, M-358 Talon (v)</v>
      </c>
      <c r="X139" s="25">
        <v>1</v>
      </c>
    </row>
    <row r="140" spans="1:24" x14ac:dyDescent="0.25">
      <c r="A140" s="19" t="s">
        <v>209</v>
      </c>
      <c r="B140" s="20">
        <v>41320</v>
      </c>
      <c r="C140" s="7">
        <v>4.7442129629629626E-2</v>
      </c>
      <c r="D140" s="22" t="s">
        <v>131</v>
      </c>
      <c r="E140" s="19" t="s">
        <v>9</v>
      </c>
      <c r="F140" s="22" t="s">
        <v>24</v>
      </c>
      <c r="G140" s="22" t="str">
        <f>LOOKUP(TableSolo[[#This Row],[Character]], TableKit[], TableKit[Class])</f>
        <v>Soldier</v>
      </c>
      <c r="H140" s="22" t="str">
        <f>LOOKUP(TableSolo[[#This Row],[Character]], TableKit[], TableKit[Species])</f>
        <v>Turian</v>
      </c>
      <c r="I140" s="22" t="str">
        <f>LOOKUP(TableSolo[[#This Row],[Character]], TableKit[], TableKit[DLC])</f>
        <v>Original Game</v>
      </c>
      <c r="J140" s="19" t="s">
        <v>105</v>
      </c>
      <c r="K1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" s="19" t="s">
        <v>74</v>
      </c>
      <c r="N140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4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0" s="19" t="s">
        <v>381</v>
      </c>
      <c r="Q140" s="19"/>
      <c r="R140" s="25">
        <v>1</v>
      </c>
      <c r="S140" s="19" t="s">
        <v>1737</v>
      </c>
      <c r="T140" s="28" t="str">
        <f>IF(ISBLANK(TableSolo[[#This Row],[URL]]), TableSolo[[#This Row],[Player]], HYPERLINK(TableSolo[[#This Row],[URL]], TableSolo[[#This Row],[Player]]))</f>
        <v>Ffrandrade6</v>
      </c>
      <c r="U1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V140" s="24" t="str">
        <f>_xlfn.IFNA(HYPERLINK(TableSolo[[#This Row],[URL]], TableSolo[[#This Row],[Player]]), TableSolo[[#This Row],[Player]])</f>
        <v>Ffrandrade6</v>
      </c>
      <c r="W1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2013 | 1:08:19 | Giant | Cerberus | N7 Piranha, M-37 Falcon (v)</v>
      </c>
      <c r="X140" s="25">
        <v>1</v>
      </c>
    </row>
    <row r="141" spans="1:24" x14ac:dyDescent="0.25">
      <c r="A141" s="19" t="s">
        <v>257</v>
      </c>
      <c r="B141" s="20">
        <v>41321</v>
      </c>
      <c r="C141" s="7">
        <v>4.3298611111111114E-2</v>
      </c>
      <c r="D141" s="22" t="s">
        <v>131</v>
      </c>
      <c r="E141" s="19" t="s">
        <v>11</v>
      </c>
      <c r="F141" s="22" t="s">
        <v>31</v>
      </c>
      <c r="G141" s="22" t="str">
        <f>LOOKUP(TableSolo[[#This Row],[Character]], TableKit[], TableKit[Class])</f>
        <v>Soldier</v>
      </c>
      <c r="H141" s="22" t="str">
        <f>LOOKUP(TableSolo[[#This Row],[Character]], TableKit[], TableKit[Species])</f>
        <v>Geth</v>
      </c>
      <c r="I141" s="22" t="str">
        <f>LOOKUP(TableSolo[[#This Row],[Character]], TableKit[], TableKit[DLC])</f>
        <v>Retaliation</v>
      </c>
      <c r="J141" s="19" t="s">
        <v>115</v>
      </c>
      <c r="K14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" s="19" t="s">
        <v>91</v>
      </c>
      <c r="N14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" s="19" t="s">
        <v>381</v>
      </c>
      <c r="Q141" s="19"/>
      <c r="R141" s="25">
        <v>1</v>
      </c>
      <c r="S141" s="19" t="s">
        <v>1511</v>
      </c>
      <c r="T141" s="28" t="str">
        <f>IF(ISBLANK(TableSolo[[#This Row],[URL]]), TableSolo[[#This Row],[Player]], HYPERLINK(TableSolo[[#This Row],[URL]], TableSolo[[#This Row],[Player]]))</f>
        <v>Dracian FR</v>
      </c>
      <c r="U1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V141" s="24" t="str">
        <f>_xlfn.IFNA(HYPERLINK(TableSolo[[#This Row],[URL]], TableSolo[[#This Row],[Player]]), TableSolo[[#This Row],[Player]])</f>
        <v>Dracian FR</v>
      </c>
      <c r="W1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2013 | 1:02:21 | Giant | Reapers | Collector SMG, Acolyte (v)</v>
      </c>
      <c r="X141" s="25">
        <v>1</v>
      </c>
    </row>
    <row r="142" spans="1:24" x14ac:dyDescent="0.25">
      <c r="A142" s="19" t="s">
        <v>300</v>
      </c>
      <c r="B142" s="20">
        <v>41324</v>
      </c>
      <c r="C142" s="7">
        <v>3.6712962962962961E-2</v>
      </c>
      <c r="D142" s="22" t="s">
        <v>143</v>
      </c>
      <c r="E142" s="19" t="s">
        <v>9</v>
      </c>
      <c r="F142" s="22" t="s">
        <v>46</v>
      </c>
      <c r="G142" s="22" t="str">
        <f>LOOKUP(TableSolo[[#This Row],[Character]], TableKit[], TableKit[Class])</f>
        <v>Sentinel</v>
      </c>
      <c r="H142" s="22" t="str">
        <f>LOOKUP(TableSolo[[#This Row],[Character]], TableKit[], TableKit[Species])</f>
        <v>Batarian</v>
      </c>
      <c r="I142" s="22" t="str">
        <f>LOOKUP(TableSolo[[#This Row],[Character]], TableKit[], TableKit[DLC])</f>
        <v>Resurgence</v>
      </c>
      <c r="J142" s="19" t="s">
        <v>104</v>
      </c>
      <c r="K1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" s="19" t="s">
        <v>187</v>
      </c>
      <c r="N1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2" s="19" t="s">
        <v>381</v>
      </c>
      <c r="Q142" s="19"/>
      <c r="R142" s="25">
        <v>1</v>
      </c>
      <c r="S142" s="19" t="s">
        <v>2689</v>
      </c>
      <c r="T142" s="28" t="str">
        <f>IF(ISBLANK(TableSolo[[#This Row],[URL]]), TableSolo[[#This Row],[Player]], HYPERLINK(TableSolo[[#This Row],[URL]], TableSolo[[#This Row],[Player]]))</f>
        <v>Calcelmo</v>
      </c>
      <c r="U1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V142" s="24" t="str">
        <f>_xlfn.IFNA(HYPERLINK(TableSolo[[#This Row],[URL]], TableSolo[[#This Row],[Player]]), TableSolo[[#This Row],[Player]])</f>
        <v>Calcelmo</v>
      </c>
      <c r="W1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52:52 | Ghost (Hazard) | Cerberus | M-300 Claymore (v)</v>
      </c>
      <c r="X142" s="25">
        <v>1</v>
      </c>
    </row>
    <row r="143" spans="1:24" x14ac:dyDescent="0.25">
      <c r="A143" s="19" t="s">
        <v>209</v>
      </c>
      <c r="B143" s="20">
        <v>41324</v>
      </c>
      <c r="C143" s="7">
        <v>3.7025462962962961E-2</v>
      </c>
      <c r="D143" s="22" t="s">
        <v>144</v>
      </c>
      <c r="E143" s="19" t="s">
        <v>9</v>
      </c>
      <c r="F143" s="22" t="s">
        <v>16</v>
      </c>
      <c r="G143" s="22" t="str">
        <f>LOOKUP(TableSolo[[#This Row],[Character]], TableKit[], TableKit[Class])</f>
        <v>Adept</v>
      </c>
      <c r="H143" s="22" t="str">
        <f>LOOKUP(TableSolo[[#This Row],[Character]], TableKit[], TableKit[Species])</f>
        <v>Asari</v>
      </c>
      <c r="I143" s="22" t="str">
        <f>LOOKUP(TableSolo[[#This Row],[Character]], TableKit[], TableKit[DLC])</f>
        <v>Resurgence</v>
      </c>
      <c r="J143" s="19" t="s">
        <v>84</v>
      </c>
      <c r="K14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" s="19" t="s">
        <v>91</v>
      </c>
      <c r="N14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" s="19" t="s">
        <v>381</v>
      </c>
      <c r="Q143" s="19"/>
      <c r="R143" s="25">
        <v>1</v>
      </c>
      <c r="S143" s="19" t="s">
        <v>1094</v>
      </c>
      <c r="T143" s="28" t="str">
        <f>IF(ISBLANK(TableSolo[[#This Row],[URL]]), TableSolo[[#This Row],[Player]], HYPERLINK(TableSolo[[#This Row],[URL]], TableSolo[[#This Row],[Player]]))</f>
        <v>Ffrandrade6</v>
      </c>
      <c r="U1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V143" s="24" t="str">
        <f>_xlfn.IFNA(HYPERLINK(TableSolo[[#This Row],[URL]], TableSolo[[#This Row],[Player]]), TableSolo[[#This Row],[Player]])</f>
        <v>Ffrandrade6</v>
      </c>
      <c r="W1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2013 | 53:19 | Giant (Hazard) | Cerberus | Cerberus Harrier, Acolyte (v)</v>
      </c>
      <c r="X143" s="25">
        <v>1</v>
      </c>
    </row>
    <row r="144" spans="1:24" x14ac:dyDescent="0.25">
      <c r="A144" s="19" t="s">
        <v>244</v>
      </c>
      <c r="B144" s="20">
        <v>41328</v>
      </c>
      <c r="C144" s="7">
        <v>4.1562500000000002E-2</v>
      </c>
      <c r="D144" s="22" t="s">
        <v>131</v>
      </c>
      <c r="E144" s="19" t="s">
        <v>11</v>
      </c>
      <c r="F144" s="22" t="s">
        <v>61</v>
      </c>
      <c r="G144" s="22" t="str">
        <f>LOOKUP(TableSolo[[#This Row],[Character]], TableKit[], TableKit[Class])</f>
        <v>Vanguard</v>
      </c>
      <c r="H144" s="22" t="str">
        <f>LOOKUP(TableSolo[[#This Row],[Character]], TableKit[], TableKit[Species])</f>
        <v>Asari</v>
      </c>
      <c r="I144" s="22" t="str">
        <f>LOOKUP(TableSolo[[#This Row],[Character]], TableKit[], TableKit[DLC])</f>
        <v>Original Game</v>
      </c>
      <c r="J144" s="19" t="s">
        <v>501</v>
      </c>
      <c r="K144" s="19" t="str">
        <f xml:space="preserve"> IF(ISBLANK( LOOKUP(TableSolo[[#This Row],[Primary Weapon]], TableWeapon[], TableWeapon[Type])), "", LOOKUP(TableSolo[[#This Row],[Primary Weapon]], TableWeapon[], TableWeapon[Type]))</f>
        <v/>
      </c>
      <c r="L14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44" s="19" t="s">
        <v>501</v>
      </c>
      <c r="N1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4" s="19" t="s">
        <v>381</v>
      </c>
      <c r="Q144" s="19"/>
      <c r="R144" s="25">
        <v>-1</v>
      </c>
      <c r="S144" s="19"/>
      <c r="T144" s="28" t="str">
        <f>IF(ISBLANK(TableSolo[[#This Row],[URL]]), TableSolo[[#This Row],[Player]], HYPERLINK(TableSolo[[#This Row],[URL]], TableSolo[[#This Row],[Player]]))</f>
        <v>DontFu_kWithAria</v>
      </c>
      <c r="U1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V144" s="24" t="str">
        <f>_xlfn.IFNA(HYPERLINK(TableSolo[[#This Row],[URL]], TableSolo[[#This Row],[Player]]), TableSolo[[#This Row],[Player]])</f>
        <v>DontFu_kWithAria</v>
      </c>
      <c r="W1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2013 | 59:51 | Giant | Reapers | Unknown</v>
      </c>
      <c r="X144" s="25">
        <v>1</v>
      </c>
    </row>
    <row r="145" spans="1:24" x14ac:dyDescent="0.25">
      <c r="A145" s="19" t="s">
        <v>231</v>
      </c>
      <c r="B145" s="20">
        <v>41331</v>
      </c>
      <c r="C145" s="7">
        <v>4.6249999999999993E-2</v>
      </c>
      <c r="D145" s="22" t="s">
        <v>130</v>
      </c>
      <c r="E145" s="19" t="s">
        <v>9</v>
      </c>
      <c r="F145" s="22" t="s">
        <v>32</v>
      </c>
      <c r="G145" s="22" t="str">
        <f>LOOKUP(TableSolo[[#This Row],[Character]], TableKit[], TableKit[Class])</f>
        <v>Soldier</v>
      </c>
      <c r="H145" s="22" t="str">
        <f>LOOKUP(TableSolo[[#This Row],[Character]], TableKit[], TableKit[Species])</f>
        <v>Geth</v>
      </c>
      <c r="I145" s="22" t="str">
        <f>LOOKUP(TableSolo[[#This Row],[Character]], TableKit[], TableKit[DLC])</f>
        <v>Reckoning</v>
      </c>
      <c r="J145" s="19" t="s">
        <v>81</v>
      </c>
      <c r="K14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" s="19" t="s">
        <v>93</v>
      </c>
      <c r="N14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5" s="19" t="s">
        <v>379</v>
      </c>
      <c r="Q145" s="19"/>
      <c r="R145" s="25">
        <v>1</v>
      </c>
      <c r="S145" s="19" t="s">
        <v>1426</v>
      </c>
      <c r="T145" s="28" t="str">
        <f>IF(ISBLANK(TableSolo[[#This Row],[URL]]), TableSolo[[#This Row],[Player]], HYPERLINK(TableSolo[[#This Row],[URL]], TableSolo[[#This Row],[Player]]))</f>
        <v>Dorick</v>
      </c>
      <c r="U1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V145" s="24" t="str">
        <f>_xlfn.IFNA(HYPERLINK(TableSolo[[#This Row],[URL]], TableSolo[[#This Row],[Player]]), TableSolo[[#This Row],[Player]])</f>
        <v>Dorick</v>
      </c>
      <c r="W1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2013 | 1:06:36 | Ghost | Cerberus | Particle Rifle, Scorpion (v)</v>
      </c>
      <c r="X145" s="25">
        <v>1</v>
      </c>
    </row>
    <row r="146" spans="1:24" x14ac:dyDescent="0.25">
      <c r="A146" s="19" t="s">
        <v>353</v>
      </c>
      <c r="B146" s="20">
        <v>41332</v>
      </c>
      <c r="C146" s="7">
        <v>5.0995370370370378E-2</v>
      </c>
      <c r="D146" s="22" t="s">
        <v>138</v>
      </c>
      <c r="E146" s="19" t="s">
        <v>11</v>
      </c>
      <c r="F146" s="22" t="s">
        <v>58</v>
      </c>
      <c r="G146" s="22" t="str">
        <f>LOOKUP(TableSolo[[#This Row],[Character]], TableKit[], TableKit[Class])</f>
        <v>Infiltrator</v>
      </c>
      <c r="H146" s="22" t="str">
        <f>LOOKUP(TableSolo[[#This Row],[Character]], TableKit[], TableKit[Species])</f>
        <v>Synthetic</v>
      </c>
      <c r="I146" s="22" t="str">
        <f>LOOKUP(TableSolo[[#This Row],[Character]], TableKit[], TableKit[DLC])</f>
        <v>Reckoning</v>
      </c>
      <c r="J146" s="19" t="s">
        <v>106</v>
      </c>
      <c r="K1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" s="19" t="s">
        <v>187</v>
      </c>
      <c r="N1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6" s="19" t="s">
        <v>381</v>
      </c>
      <c r="Q146" s="19"/>
      <c r="R146" s="25">
        <v>1</v>
      </c>
      <c r="S146" s="19" t="s">
        <v>2736</v>
      </c>
      <c r="T146" s="28" t="str">
        <f>IF(ISBLANK(TableSolo[[#This Row],[URL]]), TableSolo[[#This Row],[Player]], HYPERLINK(TableSolo[[#This Row],[URL]], TableSolo[[#This Row],[Player]]))</f>
        <v>MaxShine</v>
      </c>
      <c r="U1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V146" s="24" t="str">
        <f>_xlfn.IFNA(HYPERLINK(TableSolo[[#This Row],[URL]], TableSolo[[#This Row],[Player]]), TableSolo[[#This Row],[Player]])</f>
        <v>MaxShine</v>
      </c>
      <c r="W1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1:13:26 | Goddess | Reapers | M-11 Wraith (v)</v>
      </c>
      <c r="X146" s="25">
        <v>1</v>
      </c>
    </row>
    <row r="147" spans="1:24" x14ac:dyDescent="0.25">
      <c r="A147" s="19" t="s">
        <v>327</v>
      </c>
      <c r="B147" s="20">
        <v>41332</v>
      </c>
      <c r="C147" s="7">
        <v>6.7662037037037034E-2</v>
      </c>
      <c r="D147" s="22" t="s">
        <v>129</v>
      </c>
      <c r="E147" s="19" t="s">
        <v>12</v>
      </c>
      <c r="F147" s="22" t="s">
        <v>54</v>
      </c>
      <c r="G147" s="22" t="str">
        <f>LOOKUP(TableSolo[[#This Row],[Character]], TableKit[], TableKit[Class])</f>
        <v>Infiltrator</v>
      </c>
      <c r="H147" s="22" t="str">
        <f>LOOKUP(TableSolo[[#This Row],[Character]], TableKit[], TableKit[Species])</f>
        <v>Quarian</v>
      </c>
      <c r="I147" s="22" t="str">
        <f>LOOKUP(TableSolo[[#This Row],[Character]], TableKit[], TableKit[DLC])</f>
        <v>Rebellion</v>
      </c>
      <c r="J147" s="19" t="s">
        <v>108</v>
      </c>
      <c r="K1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" s="19" t="s">
        <v>187</v>
      </c>
      <c r="N1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7" s="19" t="s">
        <v>381</v>
      </c>
      <c r="Q147" s="19"/>
      <c r="R147" s="25">
        <v>1</v>
      </c>
      <c r="S147" s="19" t="s">
        <v>3390</v>
      </c>
      <c r="T147" s="28" t="str">
        <f>IF(ISBLANK(TableSolo[[#This Row],[URL]]), TableSolo[[#This Row],[Player]], HYPERLINK(TableSolo[[#This Row],[URL]], TableSolo[[#This Row],[Player]]))</f>
        <v>MojoThePower</v>
      </c>
      <c r="U1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V147" s="24" t="str">
        <f>_xlfn.IFNA(HYPERLINK(TableSolo[[#This Row],[URL]], TableSolo[[#This Row],[Player]]), TableSolo[[#This Row],[Player]])</f>
        <v>MojoThePower</v>
      </c>
      <c r="W1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2013 | 1:37:26 | Dagger | Collectors | N7 Crusader (v)</v>
      </c>
      <c r="X147" s="25">
        <v>1</v>
      </c>
    </row>
    <row r="148" spans="1:24" x14ac:dyDescent="0.25">
      <c r="A148" s="19" t="s">
        <v>377</v>
      </c>
      <c r="B148" s="20">
        <v>41334</v>
      </c>
      <c r="C148" s="7">
        <v>4.2175925925925922E-2</v>
      </c>
      <c r="D148" s="22" t="s">
        <v>139</v>
      </c>
      <c r="E148" s="19" t="s">
        <v>9</v>
      </c>
      <c r="F148" s="22" t="s">
        <v>58</v>
      </c>
      <c r="G148" s="22" t="str">
        <f>LOOKUP(TableSolo[[#This Row],[Character]], TableKit[], TableKit[Class])</f>
        <v>Infiltrator</v>
      </c>
      <c r="H148" s="22" t="str">
        <f>LOOKUP(TableSolo[[#This Row],[Character]], TableKit[], TableKit[Species])</f>
        <v>Synthetic</v>
      </c>
      <c r="I148" s="22" t="str">
        <f>LOOKUP(TableSolo[[#This Row],[Character]], TableKit[], TableKit[DLC])</f>
        <v>Reckoning</v>
      </c>
      <c r="J148" s="19" t="s">
        <v>102</v>
      </c>
      <c r="K1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" s="19" t="s">
        <v>187</v>
      </c>
      <c r="N1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8" s="19" t="s">
        <v>381</v>
      </c>
      <c r="Q148" s="19"/>
      <c r="R148" s="25">
        <v>1</v>
      </c>
      <c r="S148" s="19" t="s">
        <v>2738</v>
      </c>
      <c r="T148" s="28" t="str">
        <f>IF(ISBLANK(TableSolo[[#This Row],[URL]]), TableSolo[[#This Row],[Player]], HYPERLINK(TableSolo[[#This Row],[URL]], TableSolo[[#This Row],[Player]]))</f>
        <v>capn233</v>
      </c>
      <c r="U1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V148" s="24" t="str">
        <f>_xlfn.IFNA(HYPERLINK(TableSolo[[#This Row],[URL]], TableSolo[[#This Row],[Player]]), TableSolo[[#This Row],[Player]])</f>
        <v>capn233</v>
      </c>
      <c r="W1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1:00:44 | Vancouver | Cerberus | Geth Plasma Shotgun (v)</v>
      </c>
      <c r="X148" s="25">
        <v>1</v>
      </c>
    </row>
    <row r="149" spans="1:24" x14ac:dyDescent="0.25">
      <c r="A149" s="19" t="s">
        <v>230</v>
      </c>
      <c r="B149" s="20">
        <v>41334</v>
      </c>
      <c r="C149" s="7">
        <v>5.3460648148148153E-2</v>
      </c>
      <c r="D149" s="22" t="s">
        <v>140</v>
      </c>
      <c r="E149" s="19" t="s">
        <v>11</v>
      </c>
      <c r="F149" s="22" t="s">
        <v>58</v>
      </c>
      <c r="G149" s="22" t="str">
        <f>LOOKUP(TableSolo[[#This Row],[Character]], TableKit[], TableKit[Class])</f>
        <v>Infiltrator</v>
      </c>
      <c r="H149" s="22" t="str">
        <f>LOOKUP(TableSolo[[#This Row],[Character]], TableKit[], TableKit[Species])</f>
        <v>Synthetic</v>
      </c>
      <c r="I149" s="22" t="str">
        <f>LOOKUP(TableSolo[[#This Row],[Character]], TableKit[], TableKit[DLC])</f>
        <v>Reckoning</v>
      </c>
      <c r="J149" s="19" t="s">
        <v>102</v>
      </c>
      <c r="K1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" s="19" t="s">
        <v>187</v>
      </c>
      <c r="N1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9" s="19" t="s">
        <v>381</v>
      </c>
      <c r="Q149" s="19"/>
      <c r="R149" s="25">
        <v>1</v>
      </c>
      <c r="S149" s="19" t="s">
        <v>2737</v>
      </c>
      <c r="T149" s="28" t="str">
        <f>IF(ISBLANK(TableSolo[[#This Row],[URL]]), TableSolo[[#This Row],[Player]], HYPERLINK(TableSolo[[#This Row],[URL]], TableSolo[[#This Row],[Player]]))</f>
        <v>Hendrix137</v>
      </c>
      <c r="U1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V149" s="24" t="str">
        <f>_xlfn.IFNA(HYPERLINK(TableSolo[[#This Row],[URL]], TableSolo[[#This Row],[Player]]), TableSolo[[#This Row],[Player]])</f>
        <v>Hendrix137</v>
      </c>
      <c r="W1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1:16:59 | Rio | Reapers | Geth Plasma Shotgun (v)</v>
      </c>
      <c r="X149" s="25">
        <v>1</v>
      </c>
    </row>
    <row r="150" spans="1:24" x14ac:dyDescent="0.25">
      <c r="A150" s="19" t="s">
        <v>275</v>
      </c>
      <c r="B150" s="20">
        <v>41334</v>
      </c>
      <c r="C150" s="7">
        <v>7.1620370370370376E-2</v>
      </c>
      <c r="D150" s="22" t="s">
        <v>131</v>
      </c>
      <c r="E150" s="19" t="s">
        <v>11</v>
      </c>
      <c r="F150" s="22" t="s">
        <v>32</v>
      </c>
      <c r="G150" s="22" t="str">
        <f>LOOKUP(TableSolo[[#This Row],[Character]], TableKit[], TableKit[Class])</f>
        <v>Soldier</v>
      </c>
      <c r="H150" s="22" t="str">
        <f>LOOKUP(TableSolo[[#This Row],[Character]], TableKit[], TableKit[Species])</f>
        <v>Geth</v>
      </c>
      <c r="I150" s="22" t="str">
        <f>LOOKUP(TableSolo[[#This Row],[Character]], TableKit[], TableKit[DLC])</f>
        <v>Reckoning</v>
      </c>
      <c r="J150" s="19" t="s">
        <v>81</v>
      </c>
      <c r="K15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" s="19" t="s">
        <v>93</v>
      </c>
      <c r="N15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0" s="19" t="s">
        <v>381</v>
      </c>
      <c r="Q150" s="19"/>
      <c r="R150" s="25">
        <v>1</v>
      </c>
      <c r="S150" s="19" t="s">
        <v>1427</v>
      </c>
      <c r="T150" s="28" t="str">
        <f>IF(ISBLANK(TableSolo[[#This Row],[URL]]), TableSolo[[#This Row],[Player]], HYPERLINK(TableSolo[[#This Row],[URL]], TableSolo[[#This Row],[Player]]))</f>
        <v>acester1</v>
      </c>
      <c r="U1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V150" s="24" t="str">
        <f>_xlfn.IFNA(HYPERLINK(TableSolo[[#This Row],[URL]], TableSolo[[#This Row],[Player]]), TableSolo[[#This Row],[Player]])</f>
        <v>acester1</v>
      </c>
      <c r="W1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2013 | 1:43:08 | Giant | Reapers | Particle Rifle, Scorpion (v)</v>
      </c>
      <c r="X150" s="25">
        <v>1</v>
      </c>
    </row>
    <row r="151" spans="1:24" x14ac:dyDescent="0.25">
      <c r="A151" s="19" t="s">
        <v>353</v>
      </c>
      <c r="B151" s="20">
        <v>41336</v>
      </c>
      <c r="C151" s="7">
        <v>4.465277777777777E-2</v>
      </c>
      <c r="D151" s="22" t="s">
        <v>138</v>
      </c>
      <c r="E151" s="19" t="s">
        <v>11</v>
      </c>
      <c r="F151" s="22" t="s">
        <v>65</v>
      </c>
      <c r="G151" s="22" t="str">
        <f>LOOKUP(TableSolo[[#This Row],[Character]], TableKit[], TableKit[Class])</f>
        <v>Vanguard</v>
      </c>
      <c r="H151" s="22" t="str">
        <f>LOOKUP(TableSolo[[#This Row],[Character]], TableKit[], TableKit[Species])</f>
        <v>Turian</v>
      </c>
      <c r="I151" s="22" t="str">
        <f>LOOKUP(TableSolo[[#This Row],[Character]], TableKit[], TableKit[DLC])</f>
        <v>Reckoning</v>
      </c>
      <c r="J151" s="19" t="s">
        <v>106</v>
      </c>
      <c r="K1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" s="19" t="s">
        <v>187</v>
      </c>
      <c r="N1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1" s="19" t="s">
        <v>381</v>
      </c>
      <c r="Q151" s="19"/>
      <c r="R151" s="25">
        <v>1</v>
      </c>
      <c r="S151" s="19" t="s">
        <v>2047</v>
      </c>
      <c r="T151" s="28" t="str">
        <f>IF(ISBLANK(TableSolo[[#This Row],[URL]]), TableSolo[[#This Row],[Player]], HYPERLINK(TableSolo[[#This Row],[URL]], TableSolo[[#This Row],[Player]]))</f>
        <v>MaxShine</v>
      </c>
      <c r="U1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V151" s="24" t="str">
        <f>_xlfn.IFNA(HYPERLINK(TableSolo[[#This Row],[URL]], TableSolo[[#This Row],[Player]]), TableSolo[[#This Row],[Player]])</f>
        <v>MaxShine</v>
      </c>
      <c r="W1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1:04:18 | Goddess | Reapers | M-11 Wraith (v)</v>
      </c>
      <c r="X151" s="25">
        <v>1</v>
      </c>
    </row>
    <row r="152" spans="1:24" x14ac:dyDescent="0.25">
      <c r="A152" s="19" t="s">
        <v>231</v>
      </c>
      <c r="B152" s="20">
        <v>41336</v>
      </c>
      <c r="C152" s="7">
        <v>5.1493055555555556E-2</v>
      </c>
      <c r="D152" s="22" t="s">
        <v>130</v>
      </c>
      <c r="E152" s="19" t="s">
        <v>12</v>
      </c>
      <c r="F152" s="22" t="s">
        <v>22</v>
      </c>
      <c r="G152" s="22" t="str">
        <f>LOOKUP(TableSolo[[#This Row],[Character]], TableKit[], TableKit[Class])</f>
        <v>Adept</v>
      </c>
      <c r="H152" s="22" t="str">
        <f>LOOKUP(TableSolo[[#This Row],[Character]], TableKit[], TableKit[Species])</f>
        <v>Collector</v>
      </c>
      <c r="I152" s="22" t="str">
        <f>LOOKUP(TableSolo[[#This Row],[Character]], TableKit[], TableKit[DLC])</f>
        <v>Reckoning</v>
      </c>
      <c r="J152" s="19" t="s">
        <v>81</v>
      </c>
      <c r="K15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" s="19" t="s">
        <v>91</v>
      </c>
      <c r="N15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" s="19" t="s">
        <v>379</v>
      </c>
      <c r="Q152" s="19"/>
      <c r="R152" s="25">
        <v>1</v>
      </c>
      <c r="S152" s="19" t="s">
        <v>1343</v>
      </c>
      <c r="T152" s="28" t="str">
        <f>IF(ISBLANK(TableSolo[[#This Row],[URL]]), TableSolo[[#This Row],[Player]], HYPERLINK(TableSolo[[#This Row],[URL]], TableSolo[[#This Row],[Player]]))</f>
        <v>Dorick</v>
      </c>
      <c r="U1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V152" s="24" t="str">
        <f>_xlfn.IFNA(HYPERLINK(TableSolo[[#This Row],[URL]], TableSolo[[#This Row],[Player]]), TableSolo[[#This Row],[Player]])</f>
        <v>Dorick</v>
      </c>
      <c r="W1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1:14:09 | Ghost | Collectors | Particle Rifle, Acolyte (v)</v>
      </c>
      <c r="X152" s="25">
        <v>1</v>
      </c>
    </row>
    <row r="153" spans="1:24" x14ac:dyDescent="0.25">
      <c r="A153" s="19" t="s">
        <v>247</v>
      </c>
      <c r="B153" s="20">
        <v>41336</v>
      </c>
      <c r="C153" s="7">
        <v>6.1192129629629631E-2</v>
      </c>
      <c r="D153" s="22" t="s">
        <v>131</v>
      </c>
      <c r="E153" s="19" t="s">
        <v>10</v>
      </c>
      <c r="F153" s="22" t="s">
        <v>56</v>
      </c>
      <c r="G153" s="22" t="str">
        <f>LOOKUP(TableSolo[[#This Row],[Character]], TableKit[], TableKit[Class])</f>
        <v>Infiltrator</v>
      </c>
      <c r="H153" s="22" t="str">
        <f>LOOKUP(TableSolo[[#This Row],[Character]], TableKit[], TableKit[Species])</f>
        <v>Turian</v>
      </c>
      <c r="I153" s="22" t="str">
        <f>LOOKUP(TableSolo[[#This Row],[Character]], TableKit[], TableKit[DLC])</f>
        <v>Retaliation</v>
      </c>
      <c r="J153" s="19" t="s">
        <v>501</v>
      </c>
      <c r="K153" s="19" t="str">
        <f xml:space="preserve"> IF(ISBLANK( LOOKUP(TableSolo[[#This Row],[Primary Weapon]], TableWeapon[], TableWeapon[Type])), "", LOOKUP(TableSolo[[#This Row],[Primary Weapon]], TableWeapon[], TableWeapon[Type]))</f>
        <v/>
      </c>
      <c r="L15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53" s="19" t="s">
        <v>501</v>
      </c>
      <c r="N1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3" s="19" t="s">
        <v>379</v>
      </c>
      <c r="Q153" s="19"/>
      <c r="R153" s="25">
        <v>-1</v>
      </c>
      <c r="S153" s="19"/>
      <c r="T153" s="28" t="str">
        <f>IF(ISBLANK(TableSolo[[#This Row],[URL]]), TableSolo[[#This Row],[Player]], HYPERLINK(TableSolo[[#This Row],[URL]], TableSolo[[#This Row],[Player]]))</f>
        <v>N7 Spectre MD</v>
      </c>
      <c r="U1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V153" s="24" t="str">
        <f>_xlfn.IFNA(HYPERLINK(TableSolo[[#This Row],[URL]], TableSolo[[#This Row],[Player]]), TableSolo[[#This Row],[Player]])</f>
        <v>N7 Spectre MD</v>
      </c>
      <c r="W1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2013 | 1:28:07 | Giant | Geth | Unknown</v>
      </c>
      <c r="X153" s="25">
        <v>1</v>
      </c>
    </row>
    <row r="154" spans="1:24" x14ac:dyDescent="0.25">
      <c r="A154" s="19" t="s">
        <v>209</v>
      </c>
      <c r="B154" s="20">
        <v>41337</v>
      </c>
      <c r="C154" s="7">
        <v>3.2800925925925928E-2</v>
      </c>
      <c r="D154" s="22" t="s">
        <v>146</v>
      </c>
      <c r="E154" s="19" t="s">
        <v>12</v>
      </c>
      <c r="F154" s="22" t="s">
        <v>40</v>
      </c>
      <c r="G154" s="22" t="str">
        <f>LOOKUP(TableSolo[[#This Row],[Character]], TableKit[], TableKit[Class])</f>
        <v>Engineer</v>
      </c>
      <c r="H154" s="22" t="str">
        <f>LOOKUP(TableSolo[[#This Row],[Character]], TableKit[], TableKit[Species])</f>
        <v>Volus</v>
      </c>
      <c r="I154" s="22" t="str">
        <f>LOOKUP(TableSolo[[#This Row],[Character]], TableKit[], TableKit[DLC])</f>
        <v>Retaliation</v>
      </c>
      <c r="J154" s="19" t="s">
        <v>100</v>
      </c>
      <c r="K1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" s="19" t="s">
        <v>94</v>
      </c>
      <c r="N15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" s="19" t="s">
        <v>381</v>
      </c>
      <c r="Q154" s="19"/>
      <c r="R154" s="25">
        <v>1</v>
      </c>
      <c r="S154" s="19" t="s">
        <v>2307</v>
      </c>
      <c r="T154" s="28" t="str">
        <f>IF(ISBLANK(TableSolo[[#This Row],[URL]]), TableSolo[[#This Row],[Player]], HYPERLINK(TableSolo[[#This Row],[URL]], TableSolo[[#This Row],[Player]]))</f>
        <v>Ffrandrade6</v>
      </c>
      <c r="U1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V154" s="24" t="str">
        <f>_xlfn.IFNA(HYPERLINK(TableSolo[[#This Row],[URL]], TableSolo[[#This Row],[Player]]), TableSolo[[#This Row],[Player]])</f>
        <v>Ffrandrade6</v>
      </c>
      <c r="W1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2013 | 47:14 | Glacier (Hazard) | Collectors | Reegar Carbine, M-77 Paladin (v)</v>
      </c>
      <c r="X154" s="25">
        <v>1</v>
      </c>
    </row>
    <row r="155" spans="1:24" x14ac:dyDescent="0.25">
      <c r="A155" s="19" t="s">
        <v>230</v>
      </c>
      <c r="B155" s="20">
        <v>41341</v>
      </c>
      <c r="C155" s="7">
        <v>3.5277777777777776E-2</v>
      </c>
      <c r="D155" s="22" t="s">
        <v>132</v>
      </c>
      <c r="E155" s="19" t="s">
        <v>11</v>
      </c>
      <c r="F155" s="22" t="s">
        <v>21</v>
      </c>
      <c r="G155" s="22" t="str">
        <f>LOOKUP(TableSolo[[#This Row],[Character]], TableKit[], TableKit[Class])</f>
        <v>Adept</v>
      </c>
      <c r="H155" s="22" t="str">
        <f>LOOKUP(TableSolo[[#This Row],[Character]], TableKit[], TableKit[Species])</f>
        <v>Batarian</v>
      </c>
      <c r="I155" s="22" t="str">
        <f>LOOKUP(TableSolo[[#This Row],[Character]], TableKit[], TableKit[DLC])</f>
        <v>Retaliation</v>
      </c>
      <c r="J155" s="19" t="s">
        <v>102</v>
      </c>
      <c r="K1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" s="19" t="s">
        <v>187</v>
      </c>
      <c r="N1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5" s="19" t="s">
        <v>381</v>
      </c>
      <c r="Q155" s="19"/>
      <c r="R155" s="25">
        <v>1</v>
      </c>
      <c r="S155" s="19" t="s">
        <v>1323</v>
      </c>
      <c r="T155" s="28" t="str">
        <f>IF(ISBLANK(TableSolo[[#This Row],[URL]]), TableSolo[[#This Row],[Player]], HYPERLINK(TableSolo[[#This Row],[URL]], TableSolo[[#This Row],[Player]]))</f>
        <v>Hendrix137</v>
      </c>
      <c r="U1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V155" s="24" t="str">
        <f>_xlfn.IFNA(HYPERLINK(TableSolo[[#This Row],[URL]], TableSolo[[#This Row],[Player]]), TableSolo[[#This Row],[Player]])</f>
        <v>Hendrix137</v>
      </c>
      <c r="W1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50:48 | White | Reapers | Geth Plasma Shotgun (v)</v>
      </c>
      <c r="X155" s="25">
        <v>1</v>
      </c>
    </row>
    <row r="156" spans="1:24" x14ac:dyDescent="0.25">
      <c r="A156" s="19" t="s">
        <v>354</v>
      </c>
      <c r="B156" s="20">
        <v>41341</v>
      </c>
      <c r="C156" s="7">
        <v>7.0787037037037037E-2</v>
      </c>
      <c r="D156" s="22" t="s">
        <v>131</v>
      </c>
      <c r="E156" s="19" t="s">
        <v>9</v>
      </c>
      <c r="F156" s="22" t="s">
        <v>58</v>
      </c>
      <c r="G156" s="22" t="str">
        <f>LOOKUP(TableSolo[[#This Row],[Character]], TableKit[], TableKit[Class])</f>
        <v>Infiltrator</v>
      </c>
      <c r="H156" s="22" t="str">
        <f>LOOKUP(TableSolo[[#This Row],[Character]], TableKit[], TableKit[Species])</f>
        <v>Synthetic</v>
      </c>
      <c r="I156" s="22" t="str">
        <f>LOOKUP(TableSolo[[#This Row],[Character]], TableKit[], TableKit[DLC])</f>
        <v>Reckoning</v>
      </c>
      <c r="J156" s="19" t="s">
        <v>102</v>
      </c>
      <c r="K1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" s="19" t="s">
        <v>91</v>
      </c>
      <c r="N15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" s="19" t="s">
        <v>381</v>
      </c>
      <c r="Q156" s="19"/>
      <c r="R156" s="25">
        <v>1</v>
      </c>
      <c r="S156" s="19" t="s">
        <v>2739</v>
      </c>
      <c r="T156" s="28" t="str">
        <f>IF(ISBLANK(TableSolo[[#This Row],[URL]]), TableSolo[[#This Row],[Player]], HYPERLINK(TableSolo[[#This Row],[URL]], TableSolo[[#This Row],[Player]]))</f>
        <v>WebFoo</v>
      </c>
      <c r="U1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V156" s="24" t="str">
        <f>_xlfn.IFNA(HYPERLINK(TableSolo[[#This Row],[URL]], TableSolo[[#This Row],[Player]]), TableSolo[[#This Row],[Player]])</f>
        <v>WebFoo</v>
      </c>
      <c r="W1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2013 | 1:41:56 | Giant | Cerberus | Geth Plasma Shotgun, Acolyte (v)</v>
      </c>
      <c r="X156" s="25">
        <v>1</v>
      </c>
    </row>
    <row r="157" spans="1:24" x14ac:dyDescent="0.25">
      <c r="A157" s="19" t="s">
        <v>293</v>
      </c>
      <c r="B157" s="20">
        <v>41342</v>
      </c>
      <c r="C157" s="7">
        <v>3.6342592592592593E-2</v>
      </c>
      <c r="D157" s="22" t="s">
        <v>131</v>
      </c>
      <c r="E157" s="19" t="s">
        <v>11</v>
      </c>
      <c r="F157" s="22" t="s">
        <v>22</v>
      </c>
      <c r="G157" s="22" t="str">
        <f>LOOKUP(TableSolo[[#This Row],[Character]], TableKit[], TableKit[Class])</f>
        <v>Adept</v>
      </c>
      <c r="H157" s="22" t="str">
        <f>LOOKUP(TableSolo[[#This Row],[Character]], TableKit[], TableKit[Species])</f>
        <v>Collector</v>
      </c>
      <c r="I157" s="22" t="str">
        <f>LOOKUP(TableSolo[[#This Row],[Character]], TableKit[], TableKit[DLC])</f>
        <v>Reckoning</v>
      </c>
      <c r="J157" s="19" t="s">
        <v>81</v>
      </c>
      <c r="K15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" s="19" t="s">
        <v>91</v>
      </c>
      <c r="N15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7" s="19" t="s">
        <v>381</v>
      </c>
      <c r="Q157" s="19"/>
      <c r="R157" s="25">
        <v>1</v>
      </c>
      <c r="S157" s="19" t="s">
        <v>1344</v>
      </c>
      <c r="T157" s="28" t="str">
        <f>IF(ISBLANK(TableSolo[[#This Row],[URL]]), TableSolo[[#This Row],[Player]], HYPERLINK(TableSolo[[#This Row],[URL]], TableSolo[[#This Row],[Player]]))</f>
        <v>N7 Fixx21</v>
      </c>
      <c r="U1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V157" s="24" t="str">
        <f>_xlfn.IFNA(HYPERLINK(TableSolo[[#This Row],[URL]], TableSolo[[#This Row],[Player]]), TableSolo[[#This Row],[Player]])</f>
        <v>N7 Fixx21</v>
      </c>
      <c r="W1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2013 | 52:20 | Giant | Reapers | Particle Rifle, Acolyte (v)</v>
      </c>
      <c r="X157" s="25">
        <v>1</v>
      </c>
    </row>
    <row r="158" spans="1:24" x14ac:dyDescent="0.25">
      <c r="A158" s="19" t="s">
        <v>209</v>
      </c>
      <c r="B158" s="20">
        <v>41344</v>
      </c>
      <c r="C158" s="7">
        <v>5.5555555555555552E-2</v>
      </c>
      <c r="D158" s="22" t="s">
        <v>131</v>
      </c>
      <c r="E158" s="19" t="s">
        <v>9</v>
      </c>
      <c r="F158" s="22" t="s">
        <v>19</v>
      </c>
      <c r="G158" s="22" t="str">
        <f>LOOKUP(TableSolo[[#This Row],[Character]], TableKit[], TableKit[Class])</f>
        <v>Adept</v>
      </c>
      <c r="H158" s="22" t="str">
        <f>LOOKUP(TableSolo[[#This Row],[Character]], TableKit[], TableKit[Species])</f>
        <v>Volus</v>
      </c>
      <c r="I158" s="22" t="str">
        <f>LOOKUP(TableSolo[[#This Row],[Character]], TableKit[], TableKit[DLC])</f>
        <v>Retaliation</v>
      </c>
      <c r="J158" s="19" t="s">
        <v>81</v>
      </c>
      <c r="K15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" s="19" t="s">
        <v>94</v>
      </c>
      <c r="N15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" s="19" t="s">
        <v>381</v>
      </c>
      <c r="Q158" s="19"/>
      <c r="R158" s="25">
        <v>1</v>
      </c>
      <c r="S158" s="19" t="s">
        <v>1267</v>
      </c>
      <c r="T158" s="28" t="str">
        <f>IF(ISBLANK(TableSolo[[#This Row],[URL]]), TableSolo[[#This Row],[Player]], HYPERLINK(TableSolo[[#This Row],[URL]], TableSolo[[#This Row],[Player]]))</f>
        <v>Ffrandrade6</v>
      </c>
      <c r="U1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V158" s="24" t="str">
        <f>_xlfn.IFNA(HYPERLINK(TableSolo[[#This Row],[URL]], TableSolo[[#This Row],[Player]]), TableSolo[[#This Row],[Player]])</f>
        <v>Ffrandrade6</v>
      </c>
      <c r="W1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1:20:00 | Giant | Cerberus | Particle Rifle, M-77 Paladin (v)</v>
      </c>
      <c r="X158" s="25">
        <v>1</v>
      </c>
    </row>
    <row r="159" spans="1:24" x14ac:dyDescent="0.25">
      <c r="A159" s="19" t="s">
        <v>334</v>
      </c>
      <c r="B159" s="20">
        <v>41344</v>
      </c>
      <c r="C159" s="7">
        <v>8.4803240740740735E-2</v>
      </c>
      <c r="D159" s="22" t="s">
        <v>139</v>
      </c>
      <c r="E159" s="19" t="s">
        <v>11</v>
      </c>
      <c r="F159" s="22" t="s">
        <v>56</v>
      </c>
      <c r="G159" s="22" t="str">
        <f>LOOKUP(TableSolo[[#This Row],[Character]], TableKit[], TableKit[Class])</f>
        <v>Infiltrator</v>
      </c>
      <c r="H159" s="22" t="str">
        <f>LOOKUP(TableSolo[[#This Row],[Character]], TableKit[], TableKit[Species])</f>
        <v>Turian</v>
      </c>
      <c r="I159" s="22" t="str">
        <f>LOOKUP(TableSolo[[#This Row],[Character]], TableKit[], TableKit[DLC])</f>
        <v>Retaliation</v>
      </c>
      <c r="J159" s="19" t="s">
        <v>501</v>
      </c>
      <c r="K159" s="19" t="str">
        <f xml:space="preserve"> IF(ISBLANK( LOOKUP(TableSolo[[#This Row],[Primary Weapon]], TableWeapon[], TableWeapon[Type])), "", LOOKUP(TableSolo[[#This Row],[Primary Weapon]], TableWeapon[], TableWeapon[Type]))</f>
        <v/>
      </c>
      <c r="L15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59" s="19" t="s">
        <v>501</v>
      </c>
      <c r="N1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9" s="19" t="s">
        <v>379</v>
      </c>
      <c r="Q159" s="19"/>
      <c r="R159" s="25">
        <v>1</v>
      </c>
      <c r="S159" s="19" t="s">
        <v>3470</v>
      </c>
      <c r="T159" s="28" t="str">
        <f>IF(ISBLANK(TableSolo[[#This Row],[URL]]), TableSolo[[#This Row],[Player]], HYPERLINK(TableSolo[[#This Row],[URL]], TableSolo[[#This Row],[Player]]))</f>
        <v>Slother93</v>
      </c>
      <c r="U1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V159" s="24" t="str">
        <f>_xlfn.IFNA(HYPERLINK(TableSolo[[#This Row],[URL]], TableSolo[[#This Row],[Player]]), TableSolo[[#This Row],[Player]])</f>
        <v>Slother93</v>
      </c>
      <c r="W1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2013 | 2:02:07 | Vancouver | Reapers | Unknown (v)</v>
      </c>
      <c r="X159" s="25">
        <v>1</v>
      </c>
    </row>
    <row r="160" spans="1:24" x14ac:dyDescent="0.25">
      <c r="A160" s="19" t="s">
        <v>355</v>
      </c>
      <c r="B160" s="20">
        <v>41345</v>
      </c>
      <c r="C160" s="7">
        <v>4.7731481481481486E-2</v>
      </c>
      <c r="D160" s="22" t="s">
        <v>144</v>
      </c>
      <c r="E160" s="19" t="s">
        <v>11</v>
      </c>
      <c r="F160" s="22" t="s">
        <v>58</v>
      </c>
      <c r="G160" s="22" t="str">
        <f>LOOKUP(TableSolo[[#This Row],[Character]], TableKit[], TableKit[Class])</f>
        <v>Infiltrator</v>
      </c>
      <c r="H160" s="22" t="str">
        <f>LOOKUP(TableSolo[[#This Row],[Character]], TableKit[], TableKit[Species])</f>
        <v>Synthetic</v>
      </c>
      <c r="I160" s="22" t="str">
        <f>LOOKUP(TableSolo[[#This Row],[Character]], TableKit[], TableKit[DLC])</f>
        <v>Reckoning</v>
      </c>
      <c r="J160" s="19" t="s">
        <v>501</v>
      </c>
      <c r="K160" s="19" t="str">
        <f xml:space="preserve"> IF(ISBLANK( LOOKUP(TableSolo[[#This Row],[Primary Weapon]], TableWeapon[], TableWeapon[Type])), "", LOOKUP(TableSolo[[#This Row],[Primary Weapon]], TableWeapon[], TableWeapon[Type]))</f>
        <v/>
      </c>
      <c r="L16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60" s="19" t="s">
        <v>501</v>
      </c>
      <c r="N1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0" s="19" t="s">
        <v>381</v>
      </c>
      <c r="Q160" s="19"/>
      <c r="R160" s="25">
        <v>1</v>
      </c>
      <c r="S160" s="19" t="s">
        <v>2740</v>
      </c>
      <c r="T160" s="28" t="str">
        <f>IF(ISBLANK(TableSolo[[#This Row],[URL]]), TableSolo[[#This Row],[Player]], HYPERLINK(TableSolo[[#This Row],[URL]], TableSolo[[#This Row],[Player]]))</f>
        <v>Chypsylon</v>
      </c>
      <c r="U1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V160" s="24" t="str">
        <f>_xlfn.IFNA(HYPERLINK(TableSolo[[#This Row],[URL]], TableSolo[[#This Row],[Player]]), TableSolo[[#This Row],[Player]])</f>
        <v>Chypsylon</v>
      </c>
      <c r="W1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1:08:44 | Giant (Hazard) | Reapers | Unknown (v)</v>
      </c>
      <c r="X160" s="25">
        <v>1</v>
      </c>
    </row>
    <row r="161" spans="1:24" x14ac:dyDescent="0.25">
      <c r="A161" s="19" t="s">
        <v>382</v>
      </c>
      <c r="B161" s="20">
        <v>41345</v>
      </c>
      <c r="C161" s="7">
        <v>4.8564814814814818E-2</v>
      </c>
      <c r="D161" s="22" t="s">
        <v>131</v>
      </c>
      <c r="E161" s="19" t="s">
        <v>11</v>
      </c>
      <c r="F161" s="22" t="s">
        <v>36</v>
      </c>
      <c r="G161" s="22" t="str">
        <f>LOOKUP(TableSolo[[#This Row],[Character]], TableKit[], TableKit[Class])</f>
        <v>Engineer</v>
      </c>
      <c r="H161" s="22" t="str">
        <f>LOOKUP(TableSolo[[#This Row],[Character]], TableKit[], TableKit[Species])</f>
        <v>Quarian</v>
      </c>
      <c r="I161" s="22" t="str">
        <f>LOOKUP(TableSolo[[#This Row],[Character]], TableKit[], TableKit[DLC])</f>
        <v>Original Game</v>
      </c>
      <c r="J161" s="19" t="s">
        <v>84</v>
      </c>
      <c r="K16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" s="19" t="s">
        <v>91</v>
      </c>
      <c r="N16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" s="19" t="s">
        <v>381</v>
      </c>
      <c r="Q161" s="19"/>
      <c r="R161" s="25">
        <v>1</v>
      </c>
      <c r="S161" s="19" t="s">
        <v>2175</v>
      </c>
      <c r="T161" s="28" t="str">
        <f>IF(ISBLANK(TableSolo[[#This Row],[URL]]), TableSolo[[#This Row],[Player]], HYPERLINK(TableSolo[[#This Row],[URL]], TableSolo[[#This Row],[Player]]))</f>
        <v>cledio_ify1</v>
      </c>
      <c r="U1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V161" s="24" t="str">
        <f>_xlfn.IFNA(HYPERLINK(TableSolo[[#This Row],[URL]], TableSolo[[#This Row],[Player]]), TableSolo[[#This Row],[Player]])</f>
        <v>cledio_ify1</v>
      </c>
      <c r="W1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2013 | 1:09:56 | Giant | Reapers | Cerberus Harrier, Acolyte (v)</v>
      </c>
      <c r="X161" s="25">
        <v>1</v>
      </c>
    </row>
    <row r="162" spans="1:24" x14ac:dyDescent="0.25">
      <c r="A162" s="19" t="s">
        <v>276</v>
      </c>
      <c r="B162" s="20">
        <v>41346</v>
      </c>
      <c r="C162" s="7">
        <v>4.6273148148148154E-2</v>
      </c>
      <c r="D162" s="22" t="s">
        <v>130</v>
      </c>
      <c r="E162" s="19" t="s">
        <v>9</v>
      </c>
      <c r="F162" s="22" t="s">
        <v>56</v>
      </c>
      <c r="G162" s="22" t="str">
        <f>LOOKUP(TableSolo[[#This Row],[Character]], TableKit[], TableKit[Class])</f>
        <v>Infiltrator</v>
      </c>
      <c r="H162" s="22" t="str">
        <f>LOOKUP(TableSolo[[#This Row],[Character]], TableKit[], TableKit[Species])</f>
        <v>Turian</v>
      </c>
      <c r="I162" s="22" t="str">
        <f>LOOKUP(TableSolo[[#This Row],[Character]], TableKit[], TableKit[DLC])</f>
        <v>Retaliation</v>
      </c>
      <c r="J162" s="19" t="s">
        <v>84</v>
      </c>
      <c r="K16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" s="19" t="s">
        <v>91</v>
      </c>
      <c r="N16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" s="19" t="s">
        <v>379</v>
      </c>
      <c r="Q162" s="19"/>
      <c r="R162" s="25">
        <v>1</v>
      </c>
      <c r="S162" s="19" t="s">
        <v>3471</v>
      </c>
      <c r="T162" s="28" t="str">
        <f>IF(ISBLANK(TableSolo[[#This Row],[URL]]), TableSolo[[#This Row],[Player]], HYPERLINK(TableSolo[[#This Row],[URL]], TableSolo[[#This Row],[Player]]))</f>
        <v>| Saminator |</v>
      </c>
      <c r="U1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V162" s="24" t="str">
        <f>_xlfn.IFNA(HYPERLINK(TableSolo[[#This Row],[URL]], TableSolo[[#This Row],[Player]]), TableSolo[[#This Row],[Player]])</f>
        <v>| Saminator |</v>
      </c>
      <c r="W1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2013 | 1:06:38 | Ghost | Cerberus | Cerberus Harrier, Acolyte (v)</v>
      </c>
      <c r="X162" s="25">
        <v>1</v>
      </c>
    </row>
    <row r="163" spans="1:24" x14ac:dyDescent="0.25">
      <c r="A163" s="19" t="s">
        <v>383</v>
      </c>
      <c r="B163" s="20">
        <v>41347</v>
      </c>
      <c r="C163" s="7">
        <v>2.8078703703703703E-2</v>
      </c>
      <c r="D163" s="22" t="s">
        <v>144</v>
      </c>
      <c r="E163" s="19" t="s">
        <v>9</v>
      </c>
      <c r="F163" s="22" t="s">
        <v>58</v>
      </c>
      <c r="G163" s="22" t="str">
        <f>LOOKUP(TableSolo[[#This Row],[Character]], TableKit[], TableKit[Class])</f>
        <v>Infiltrator</v>
      </c>
      <c r="H163" s="22" t="str">
        <f>LOOKUP(TableSolo[[#This Row],[Character]], TableKit[], TableKit[Species])</f>
        <v>Synthetic</v>
      </c>
      <c r="I163" s="22" t="str">
        <f>LOOKUP(TableSolo[[#This Row],[Character]], TableKit[], TableKit[DLC])</f>
        <v>Reckoning</v>
      </c>
      <c r="J163" s="19" t="s">
        <v>501</v>
      </c>
      <c r="K163" s="19" t="str">
        <f xml:space="preserve"> IF(ISBLANK( LOOKUP(TableSolo[[#This Row],[Primary Weapon]], TableWeapon[], TableWeapon[Type])), "", LOOKUP(TableSolo[[#This Row],[Primary Weapon]], TableWeapon[], TableWeapon[Type]))</f>
        <v/>
      </c>
      <c r="L16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63" s="19" t="s">
        <v>501</v>
      </c>
      <c r="N1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3" s="19" t="s">
        <v>380</v>
      </c>
      <c r="Q163" s="19"/>
      <c r="R163" s="25">
        <v>1</v>
      </c>
      <c r="S163" s="19" t="s">
        <v>2741</v>
      </c>
      <c r="T163" s="28" t="str">
        <f>IF(ISBLANK(TableSolo[[#This Row],[URL]]), TableSolo[[#This Row],[Player]], HYPERLINK(TableSolo[[#This Row],[URL]], TableSolo[[#This Row],[Player]]))</f>
        <v>ausenforcer</v>
      </c>
      <c r="U1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V163" s="24" t="str">
        <f>_xlfn.IFNA(HYPERLINK(TableSolo[[#This Row],[URL]], TableSolo[[#This Row],[Player]]), TableSolo[[#This Row],[Player]])</f>
        <v>ausenforcer</v>
      </c>
      <c r="W1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2013 | 40:26 | Giant (Hazard) | Cerberus | Unknown (v)</v>
      </c>
      <c r="X163" s="25">
        <v>1</v>
      </c>
    </row>
    <row r="164" spans="1:24" x14ac:dyDescent="0.25">
      <c r="A164" s="19" t="s">
        <v>225</v>
      </c>
      <c r="B164" s="20">
        <v>41348</v>
      </c>
      <c r="C164" s="7">
        <v>8.4062499999999998E-2</v>
      </c>
      <c r="D164" s="22" t="s">
        <v>131</v>
      </c>
      <c r="E164" s="19" t="s">
        <v>10</v>
      </c>
      <c r="F164" s="22" t="s">
        <v>25</v>
      </c>
      <c r="G164" s="22" t="str">
        <f>LOOKUP(TableSolo[[#This Row],[Character]], TableKit[], TableKit[Class])</f>
        <v>Soldier</v>
      </c>
      <c r="H164" s="22" t="str">
        <f>LOOKUP(TableSolo[[#This Row],[Character]], TableKit[], TableKit[Species])</f>
        <v>Krogan</v>
      </c>
      <c r="I164" s="22" t="str">
        <f>LOOKUP(TableSolo[[#This Row],[Character]], TableKit[], TableKit[DLC])</f>
        <v>Original Game</v>
      </c>
      <c r="J164" s="19" t="s">
        <v>101</v>
      </c>
      <c r="K1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" s="19" t="s">
        <v>91</v>
      </c>
      <c r="N16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4" s="19" t="s">
        <v>380</v>
      </c>
      <c r="Q164" s="19"/>
      <c r="R164" s="25">
        <v>-1</v>
      </c>
      <c r="S164" s="19"/>
      <c r="T164" s="28" t="str">
        <f>IF(ISBLANK(TableSolo[[#This Row],[URL]]), TableSolo[[#This Row],[Player]], HYPERLINK(TableSolo[[#This Row],[URL]], TableSolo[[#This Row],[Player]]))</f>
        <v>cassani-7</v>
      </c>
      <c r="U1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V164" s="24" t="str">
        <f>_xlfn.IFNA(HYPERLINK(TableSolo[[#This Row],[URL]], TableSolo[[#This Row],[Player]]), TableSolo[[#This Row],[Player]])</f>
        <v>cassani-7</v>
      </c>
      <c r="W1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2:01:03 | Giant | Geth | Graal Spike Thrower, Acolyte</v>
      </c>
      <c r="X164" s="25">
        <v>1</v>
      </c>
    </row>
    <row r="165" spans="1:24" x14ac:dyDescent="0.25">
      <c r="A165" s="19" t="s">
        <v>225</v>
      </c>
      <c r="B165" s="20">
        <v>41348</v>
      </c>
      <c r="C165" s="7">
        <v>9.824074074074074E-2</v>
      </c>
      <c r="D165" s="22" t="s">
        <v>131</v>
      </c>
      <c r="E165" s="19" t="s">
        <v>10</v>
      </c>
      <c r="F165" s="22" t="s">
        <v>832</v>
      </c>
      <c r="G165" s="22" t="str">
        <f>LOOKUP(TableSolo[[#This Row],[Character]], TableKit[], TableKit[Class])</f>
        <v>Sentinel</v>
      </c>
      <c r="H165" s="22" t="str">
        <f>LOOKUP(TableSolo[[#This Row],[Character]], TableKit[], TableKit[Species])</f>
        <v>Krogan</v>
      </c>
      <c r="I165" s="22" t="str">
        <f>LOOKUP(TableSolo[[#This Row],[Character]], TableKit[], TableKit[DLC])</f>
        <v>Reckoning</v>
      </c>
      <c r="J165" s="19" t="s">
        <v>104</v>
      </c>
      <c r="K1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" s="19" t="s">
        <v>91</v>
      </c>
      <c r="N16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5" s="19" t="s">
        <v>380</v>
      </c>
      <c r="Q165" s="19"/>
      <c r="R165" s="25">
        <v>-1</v>
      </c>
      <c r="S165" s="19"/>
      <c r="T165" s="28" t="str">
        <f>IF(ISBLANK(TableSolo[[#This Row],[URL]]), TableSolo[[#This Row],[Player]], HYPERLINK(TableSolo[[#This Row],[URL]], TableSolo[[#This Row],[Player]]))</f>
        <v>cassani-7</v>
      </c>
      <c r="U1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V165" s="24" t="str">
        <f>_xlfn.IFNA(HYPERLINK(TableSolo[[#This Row],[URL]], TableSolo[[#This Row],[Player]]), TableSolo[[#This Row],[Player]])</f>
        <v>cassani-7</v>
      </c>
      <c r="W1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2013 | 2:21:28 | Giant | Geth | M-300 Claymore, Acolyte</v>
      </c>
      <c r="X165" s="25">
        <v>1</v>
      </c>
    </row>
    <row r="166" spans="1:24" x14ac:dyDescent="0.25">
      <c r="A166" s="19" t="s">
        <v>247</v>
      </c>
      <c r="B166" s="20">
        <v>41350</v>
      </c>
      <c r="C166" s="7">
        <v>6.1944444444444448E-2</v>
      </c>
      <c r="D166" s="22" t="s">
        <v>144</v>
      </c>
      <c r="E166" s="19" t="s">
        <v>9</v>
      </c>
      <c r="F166" s="22" t="s">
        <v>30</v>
      </c>
      <c r="G166" s="22" t="str">
        <f>LOOKUP(TableSolo[[#This Row],[Character]], TableKit[], TableKit[Class])</f>
        <v>Soldier</v>
      </c>
      <c r="H166" s="22" t="str">
        <f>LOOKUP(TableSolo[[#This Row],[Character]], TableKit[], TableKit[Species])</f>
        <v>Turian</v>
      </c>
      <c r="I166" s="22" t="str">
        <f>LOOKUP(TableSolo[[#This Row],[Character]], TableKit[], TableKit[DLC])</f>
        <v>Retaliation</v>
      </c>
      <c r="J166" s="19" t="s">
        <v>501</v>
      </c>
      <c r="K166" s="19" t="str">
        <f xml:space="preserve"> IF(ISBLANK( LOOKUP(TableSolo[[#This Row],[Primary Weapon]], TableWeapon[], TableWeapon[Type])), "", LOOKUP(TableSolo[[#This Row],[Primary Weapon]], TableWeapon[], TableWeapon[Type]))</f>
        <v/>
      </c>
      <c r="L16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66" s="19" t="s">
        <v>501</v>
      </c>
      <c r="N1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6" s="19" t="s">
        <v>379</v>
      </c>
      <c r="Q166" s="19"/>
      <c r="R166" s="25">
        <v>-1</v>
      </c>
      <c r="S166" s="19"/>
      <c r="T166" s="28" t="str">
        <f>IF(ISBLANK(TableSolo[[#This Row],[URL]]), TableSolo[[#This Row],[Player]], HYPERLINK(TableSolo[[#This Row],[URL]], TableSolo[[#This Row],[Player]]))</f>
        <v>N7 Spectre MD</v>
      </c>
      <c r="U1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V166" s="24" t="str">
        <f>_xlfn.IFNA(HYPERLINK(TableSolo[[#This Row],[URL]], TableSolo[[#This Row],[Player]]), TableSolo[[#This Row],[Player]])</f>
        <v>N7 Spectre MD</v>
      </c>
      <c r="W1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2013 | 1:29:12 | Giant (Hazard) | Cerberus | Unknown</v>
      </c>
      <c r="X166" s="25">
        <v>1</v>
      </c>
    </row>
    <row r="167" spans="1:24" x14ac:dyDescent="0.25">
      <c r="A167" s="19" t="s">
        <v>276</v>
      </c>
      <c r="B167" s="20">
        <v>41351</v>
      </c>
      <c r="C167" s="7">
        <v>3.1712962962962964E-2</v>
      </c>
      <c r="D167" s="22" t="s">
        <v>144</v>
      </c>
      <c r="E167" s="19" t="s">
        <v>9</v>
      </c>
      <c r="F167" s="22" t="s">
        <v>32</v>
      </c>
      <c r="G167" s="22" t="str">
        <f>LOOKUP(TableSolo[[#This Row],[Character]], TableKit[], TableKit[Class])</f>
        <v>Soldier</v>
      </c>
      <c r="H167" s="22" t="str">
        <f>LOOKUP(TableSolo[[#This Row],[Character]], TableKit[], TableKit[Species])</f>
        <v>Geth</v>
      </c>
      <c r="I167" s="22" t="str">
        <f>LOOKUP(TableSolo[[#This Row],[Character]], TableKit[], TableKit[DLC])</f>
        <v>Reckoning</v>
      </c>
      <c r="J167" s="19" t="s">
        <v>100</v>
      </c>
      <c r="K1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" s="19" t="s">
        <v>187</v>
      </c>
      <c r="N1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7" s="19" t="s">
        <v>379</v>
      </c>
      <c r="Q167" s="19"/>
      <c r="R167" s="25">
        <v>1</v>
      </c>
      <c r="S167" s="19" t="s">
        <v>1428</v>
      </c>
      <c r="T167" s="28" t="str">
        <f>IF(ISBLANK(TableSolo[[#This Row],[URL]]), TableSolo[[#This Row],[Player]], HYPERLINK(TableSolo[[#This Row],[URL]], TableSolo[[#This Row],[Player]]))</f>
        <v>| Saminator |</v>
      </c>
      <c r="U1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V167" s="24" t="str">
        <f>_xlfn.IFNA(HYPERLINK(TableSolo[[#This Row],[URL]], TableSolo[[#This Row],[Player]]), TableSolo[[#This Row],[Player]])</f>
        <v>| Saminator |</v>
      </c>
      <c r="W1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45:40 | Giant (Hazard) | Cerberus | Reegar Carbine (v)</v>
      </c>
      <c r="X167" s="25">
        <v>1</v>
      </c>
    </row>
    <row r="168" spans="1:24" x14ac:dyDescent="0.25">
      <c r="A168" s="19" t="s">
        <v>241</v>
      </c>
      <c r="B168" s="20">
        <v>41351</v>
      </c>
      <c r="C168" s="7">
        <v>3.75462962962963E-2</v>
      </c>
      <c r="D168" s="22" t="s">
        <v>144</v>
      </c>
      <c r="E168" s="19" t="s">
        <v>11</v>
      </c>
      <c r="F168" s="22" t="s">
        <v>25</v>
      </c>
      <c r="G168" s="22" t="str">
        <f>LOOKUP(TableSolo[[#This Row],[Character]], TableKit[], TableKit[Class])</f>
        <v>Soldier</v>
      </c>
      <c r="H168" s="22" t="str">
        <f>LOOKUP(TableSolo[[#This Row],[Character]], TableKit[], TableKit[Species])</f>
        <v>Krogan</v>
      </c>
      <c r="I168" s="22" t="str">
        <f>LOOKUP(TableSolo[[#This Row],[Character]], TableKit[], TableKit[DLC])</f>
        <v>Original Game</v>
      </c>
      <c r="J168" s="19" t="s">
        <v>104</v>
      </c>
      <c r="K1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" s="19" t="s">
        <v>91</v>
      </c>
      <c r="N16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8" s="19" t="s">
        <v>381</v>
      </c>
      <c r="Q168" s="19"/>
      <c r="R168" s="25">
        <v>-1</v>
      </c>
      <c r="S168" s="19"/>
      <c r="T168" s="28" t="str">
        <f>IF(ISBLANK(TableSolo[[#This Row],[URL]]), TableSolo[[#This Row],[Player]], HYPERLINK(TableSolo[[#This Row],[URL]], TableSolo[[#This Row],[Player]]))</f>
        <v>Crimson Blood256</v>
      </c>
      <c r="U1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V168" s="24" t="str">
        <f>_xlfn.IFNA(HYPERLINK(TableSolo[[#This Row],[URL]], TableSolo[[#This Row],[Player]]), TableSolo[[#This Row],[Player]])</f>
        <v>Crimson Blood256</v>
      </c>
      <c r="W1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54:04 | Giant (Hazard) | Reapers | M-300 Claymore, Acolyte</v>
      </c>
      <c r="X168" s="25">
        <v>1</v>
      </c>
    </row>
    <row r="169" spans="1:24" x14ac:dyDescent="0.25">
      <c r="A169" s="19" t="s">
        <v>209</v>
      </c>
      <c r="B169" s="20">
        <v>41351</v>
      </c>
      <c r="C169" s="7">
        <v>4.2245370370370371E-2</v>
      </c>
      <c r="D169" s="22" t="s">
        <v>132</v>
      </c>
      <c r="E169" s="19" t="s">
        <v>11</v>
      </c>
      <c r="F169" s="22" t="s">
        <v>43</v>
      </c>
      <c r="G169" s="22" t="str">
        <f>LOOKUP(TableSolo[[#This Row],[Character]], TableKit[], TableKit[Class])</f>
        <v>Sentinel</v>
      </c>
      <c r="H169" s="22" t="str">
        <f>LOOKUP(TableSolo[[#This Row],[Character]], TableKit[], TableKit[Species])</f>
        <v>Human</v>
      </c>
      <c r="I169" s="22" t="str">
        <f>LOOKUP(TableSolo[[#This Row],[Character]], TableKit[], TableKit[DLC])</f>
        <v>Original Game</v>
      </c>
      <c r="J169" s="19" t="s">
        <v>115</v>
      </c>
      <c r="K16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" s="19" t="s">
        <v>91</v>
      </c>
      <c r="N16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9" s="19" t="s">
        <v>381</v>
      </c>
      <c r="Q169" s="19"/>
      <c r="R169" s="25">
        <v>1</v>
      </c>
      <c r="S169" s="19" t="s">
        <v>2361</v>
      </c>
      <c r="T169" s="28" t="str">
        <f>IF(ISBLANK(TableSolo[[#This Row],[URL]]), TableSolo[[#This Row],[Player]], HYPERLINK(TableSolo[[#This Row],[URL]], TableSolo[[#This Row],[Player]]))</f>
        <v>Ffrandrade6</v>
      </c>
      <c r="U1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V169" s="24" t="str">
        <f>_xlfn.IFNA(HYPERLINK(TableSolo[[#This Row],[URL]], TableSolo[[#This Row],[Player]]), TableSolo[[#This Row],[Player]])</f>
        <v>Ffrandrade6</v>
      </c>
      <c r="W1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2013 | 1:00:50 | White | Reapers | Collector SMG, Acolyte (v)</v>
      </c>
      <c r="X169" s="25">
        <v>1</v>
      </c>
    </row>
    <row r="170" spans="1:24" x14ac:dyDescent="0.25">
      <c r="A170" s="19" t="s">
        <v>347</v>
      </c>
      <c r="B170" s="20">
        <v>41353</v>
      </c>
      <c r="C170" s="7">
        <v>3.2685185185185185E-2</v>
      </c>
      <c r="D170" s="22" t="s">
        <v>132</v>
      </c>
      <c r="E170" s="19" t="s">
        <v>11</v>
      </c>
      <c r="F170" s="22" t="s">
        <v>63</v>
      </c>
      <c r="G170" s="22" t="str">
        <f>LOOKUP(TableSolo[[#This Row],[Character]], TableKit[], TableKit[Class])</f>
        <v>Vanguard</v>
      </c>
      <c r="H170" s="22" t="str">
        <f>LOOKUP(TableSolo[[#This Row],[Character]], TableKit[], TableKit[Species])</f>
        <v>Human</v>
      </c>
      <c r="I170" s="22" t="str">
        <f>LOOKUP(TableSolo[[#This Row],[Character]], TableKit[], TableKit[DLC])</f>
        <v>Earth</v>
      </c>
      <c r="J170" s="19" t="s">
        <v>115</v>
      </c>
      <c r="K17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" s="19" t="s">
        <v>91</v>
      </c>
      <c r="N17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" s="19" t="s">
        <v>379</v>
      </c>
      <c r="Q170" s="19"/>
      <c r="R170" s="25">
        <v>1</v>
      </c>
      <c r="S170" s="19" t="s">
        <v>1948</v>
      </c>
      <c r="T170" s="28" t="str">
        <f>IF(ISBLANK(TableSolo[[#This Row],[URL]]), TableSolo[[#This Row],[Player]], HYPERLINK(TableSolo[[#This Row],[URL]], TableSolo[[#This Row],[Player]]))</f>
        <v>| N7 Assasin |</v>
      </c>
      <c r="U1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V170" s="24" t="str">
        <f>_xlfn.IFNA(HYPERLINK(TableSolo[[#This Row],[URL]], TableSolo[[#This Row],[Player]]), TableSolo[[#This Row],[Player]])</f>
        <v>| N7 Assasin |</v>
      </c>
      <c r="W1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47:04 | White | Reapers | Collector SMG, Acolyte (v)</v>
      </c>
      <c r="X170" s="25">
        <v>1</v>
      </c>
    </row>
    <row r="171" spans="1:24" x14ac:dyDescent="0.25">
      <c r="A171" s="19" t="s">
        <v>188</v>
      </c>
      <c r="B171" s="20">
        <v>41353</v>
      </c>
      <c r="C171" s="7">
        <v>4.1655092592592598E-2</v>
      </c>
      <c r="D171" s="22" t="s">
        <v>144</v>
      </c>
      <c r="E171" s="19" t="s">
        <v>12</v>
      </c>
      <c r="F171" s="22" t="s">
        <v>45</v>
      </c>
      <c r="G171" s="22" t="str">
        <f>LOOKUP(TableSolo[[#This Row],[Character]], TableKit[], TableKit[Class])</f>
        <v>Sentinel</v>
      </c>
      <c r="H171" s="22" t="str">
        <f>LOOKUP(TableSolo[[#This Row],[Character]], TableKit[], TableKit[Species])</f>
        <v>Krogan</v>
      </c>
      <c r="I171" s="22" t="str">
        <f>LOOKUP(TableSolo[[#This Row],[Character]], TableKit[], TableKit[DLC])</f>
        <v>Original Game</v>
      </c>
      <c r="J171" s="19" t="s">
        <v>100</v>
      </c>
      <c r="K1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" s="19" t="s">
        <v>91</v>
      </c>
      <c r="N17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" s="19" t="s">
        <v>379</v>
      </c>
      <c r="Q171" s="19"/>
      <c r="R171" s="25">
        <v>1</v>
      </c>
      <c r="S171" s="19" t="s">
        <v>2405</v>
      </c>
      <c r="T171" s="28" t="str">
        <f>IF(ISBLANK(TableSolo[[#This Row],[URL]]), TableSolo[[#This Row],[Player]], HYPERLINK(TableSolo[[#This Row],[URL]], TableSolo[[#This Row],[Player]]))</f>
        <v>INVADERONE</v>
      </c>
      <c r="U1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V171" s="24" t="str">
        <f>_xlfn.IFNA(HYPERLINK(TableSolo[[#This Row],[URL]], TableSolo[[#This Row],[Player]]), TableSolo[[#This Row],[Player]])</f>
        <v>INVADERONE</v>
      </c>
      <c r="W1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59:59 | Giant (Hazard) | Collectors | Reegar Carbine, Acolyte (v)</v>
      </c>
      <c r="X171" s="25">
        <v>1</v>
      </c>
    </row>
    <row r="172" spans="1:24" x14ac:dyDescent="0.25">
      <c r="A172" s="19" t="s">
        <v>258</v>
      </c>
      <c r="B172" s="20">
        <v>41353</v>
      </c>
      <c r="C172" s="7">
        <v>5.1493055555555556E-2</v>
      </c>
      <c r="D172" s="22" t="s">
        <v>131</v>
      </c>
      <c r="E172" s="19" t="s">
        <v>9</v>
      </c>
      <c r="F172" s="22" t="s">
        <v>31</v>
      </c>
      <c r="G172" s="22" t="str">
        <f>LOOKUP(TableSolo[[#This Row],[Character]], TableKit[], TableKit[Class])</f>
        <v>Soldier</v>
      </c>
      <c r="H172" s="22" t="str">
        <f>LOOKUP(TableSolo[[#This Row],[Character]], TableKit[], TableKit[Species])</f>
        <v>Geth</v>
      </c>
      <c r="I172" s="22" t="str">
        <f>LOOKUP(TableSolo[[#This Row],[Character]], TableKit[], TableKit[DLC])</f>
        <v>Retaliation</v>
      </c>
      <c r="J172" s="19" t="s">
        <v>91</v>
      </c>
      <c r="K17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" s="19" t="s">
        <v>187</v>
      </c>
      <c r="N1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2" s="19" t="s">
        <v>381</v>
      </c>
      <c r="Q172" s="19"/>
      <c r="R172" s="25">
        <v>1</v>
      </c>
      <c r="S172" s="19" t="s">
        <v>1512</v>
      </c>
      <c r="T172" s="28" t="str">
        <f>IF(ISBLANK(TableSolo[[#This Row],[URL]]), TableSolo[[#This Row],[Player]], HYPERLINK(TableSolo[[#This Row],[URL]], TableSolo[[#This Row],[Player]]))</f>
        <v>JohnBorrows</v>
      </c>
      <c r="U1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V172" s="24" t="str">
        <f>_xlfn.IFNA(HYPERLINK(TableSolo[[#This Row],[URL]], TableSolo[[#This Row],[Player]]), TableSolo[[#This Row],[Player]])</f>
        <v>JohnBorrows</v>
      </c>
      <c r="W1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2013 | 1:14:09 | Giant | Cerberus | Acolyte (v)</v>
      </c>
      <c r="X172" s="25">
        <v>1</v>
      </c>
    </row>
    <row r="173" spans="1:24" x14ac:dyDescent="0.25">
      <c r="A173" s="19" t="s">
        <v>259</v>
      </c>
      <c r="B173" s="20">
        <v>41354</v>
      </c>
      <c r="C173" s="7">
        <v>3.0393518518518518E-2</v>
      </c>
      <c r="D173" s="22" t="s">
        <v>132</v>
      </c>
      <c r="E173" s="19" t="s">
        <v>11</v>
      </c>
      <c r="F173" s="22" t="s">
        <v>42</v>
      </c>
      <c r="G173" s="22" t="str">
        <f>LOOKUP(TableSolo[[#This Row],[Character]], TableKit[], TableKit[Class])</f>
        <v>Engineer</v>
      </c>
      <c r="H173" s="22" t="str">
        <f>LOOKUP(TableSolo[[#This Row],[Character]], TableKit[], TableKit[Species])</f>
        <v>Human</v>
      </c>
      <c r="I173" s="22" t="str">
        <f>LOOKUP(TableSolo[[#This Row],[Character]], TableKit[], TableKit[DLC])</f>
        <v>Reckoning</v>
      </c>
      <c r="J173" s="19" t="s">
        <v>114</v>
      </c>
      <c r="K17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" s="19" t="s">
        <v>91</v>
      </c>
      <c r="N17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" s="19" t="s">
        <v>381</v>
      </c>
      <c r="Q173" s="19"/>
      <c r="R173" s="25">
        <v>1</v>
      </c>
      <c r="S173" s="19" t="s">
        <v>2263</v>
      </c>
      <c r="T173" s="28" t="str">
        <f>IF(ISBLANK(TableSolo[[#This Row],[URL]]), TableSolo[[#This Row],[Player]], HYPERLINK(TableSolo[[#This Row],[URL]], TableSolo[[#This Row],[Player]]))</f>
        <v>mokachino</v>
      </c>
      <c r="U1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V173" s="24" t="str">
        <f>_xlfn.IFNA(HYPERLINK(TableSolo[[#This Row],[URL]], TableSolo[[#This Row],[Player]]), TableSolo[[#This Row],[Player]])</f>
        <v>mokachino</v>
      </c>
      <c r="W1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2013 | 43:46 | White | Reapers | N7 Hurricane, Acolyte (v)</v>
      </c>
      <c r="X173" s="25">
        <v>1</v>
      </c>
    </row>
    <row r="174" spans="1:24" x14ac:dyDescent="0.25">
      <c r="A174" s="19" t="s">
        <v>209</v>
      </c>
      <c r="B174" s="20">
        <v>41355</v>
      </c>
      <c r="C174" s="7">
        <v>5.0601851851851849E-2</v>
      </c>
      <c r="D174" s="22" t="s">
        <v>135</v>
      </c>
      <c r="E174" s="19" t="s">
        <v>10</v>
      </c>
      <c r="F174" s="22" t="s">
        <v>49</v>
      </c>
      <c r="G174" s="22" t="str">
        <f>LOOKUP(TableSolo[[#This Row],[Character]], TableKit[], TableKit[Class])</f>
        <v>Sentinel</v>
      </c>
      <c r="H174" s="22" t="str">
        <f>LOOKUP(TableSolo[[#This Row],[Character]], TableKit[], TableKit[Species])</f>
        <v>Volus</v>
      </c>
      <c r="I174" s="22" t="str">
        <f>LOOKUP(TableSolo[[#This Row],[Character]], TableKit[], TableKit[DLC])</f>
        <v>Retaliation</v>
      </c>
      <c r="J174" s="19" t="s">
        <v>81</v>
      </c>
      <c r="K17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" s="19" t="s">
        <v>91</v>
      </c>
      <c r="N17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" s="19" t="s">
        <v>381</v>
      </c>
      <c r="Q174" s="19"/>
      <c r="R174" s="25">
        <v>1</v>
      </c>
      <c r="S174" s="19" t="s">
        <v>2555</v>
      </c>
      <c r="T174" s="28" t="str">
        <f>IF(ISBLANK(TableSolo[[#This Row],[URL]]), TableSolo[[#This Row],[Player]], HYPERLINK(TableSolo[[#This Row],[URL]], TableSolo[[#This Row],[Player]]))</f>
        <v>Ffrandrade6</v>
      </c>
      <c r="U1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V174" s="24" t="str">
        <f>_xlfn.IFNA(HYPERLINK(TableSolo[[#This Row],[URL]], TableSolo[[#This Row],[Player]]), TableSolo[[#This Row],[Player]])</f>
        <v>Ffrandrade6</v>
      </c>
      <c r="W1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2013 | 1:12:52 | Condor | Geth | Particle Rifle, Acolyte (v)</v>
      </c>
      <c r="X174" s="25">
        <v>1</v>
      </c>
    </row>
    <row r="175" spans="1:24" x14ac:dyDescent="0.25">
      <c r="A175" s="19" t="s">
        <v>234</v>
      </c>
      <c r="B175" s="20">
        <v>41356</v>
      </c>
      <c r="C175" s="7">
        <v>2.4375000000000004E-2</v>
      </c>
      <c r="D175" s="22" t="s">
        <v>129</v>
      </c>
      <c r="E175" s="19" t="s">
        <v>9</v>
      </c>
      <c r="F175" s="22" t="s">
        <v>832</v>
      </c>
      <c r="G175" s="22" t="str">
        <f>LOOKUP(TableSolo[[#This Row],[Character]], TableKit[], TableKit[Class])</f>
        <v>Sentinel</v>
      </c>
      <c r="H175" s="22" t="str">
        <f>LOOKUP(TableSolo[[#This Row],[Character]], TableKit[], TableKit[Species])</f>
        <v>Krogan</v>
      </c>
      <c r="I175" s="22" t="str">
        <f>LOOKUP(TableSolo[[#This Row],[Character]], TableKit[], TableKit[DLC])</f>
        <v>Reckoning</v>
      </c>
      <c r="J175" s="19" t="s">
        <v>107</v>
      </c>
      <c r="K1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" s="19" t="s">
        <v>91</v>
      </c>
      <c r="N17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5" s="19" t="s">
        <v>381</v>
      </c>
      <c r="Q175" s="19"/>
      <c r="R175" s="25">
        <v>1</v>
      </c>
      <c r="S175" s="19" t="s">
        <v>2427</v>
      </c>
      <c r="T175" s="28" t="str">
        <f>IF(ISBLANK(TableSolo[[#This Row],[URL]]), TableSolo[[#This Row],[Player]], HYPERLINK(TableSolo[[#This Row],[URL]], TableSolo[[#This Row],[Player]]))</f>
        <v>0Nick2001</v>
      </c>
      <c r="U1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V175" s="24" t="str">
        <f>_xlfn.IFNA(HYPERLINK(TableSolo[[#This Row],[URL]], TableSolo[[#This Row],[Player]]), TableSolo[[#This Row],[Player]])</f>
        <v>0Nick2001</v>
      </c>
      <c r="W1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35:06 | Dagger | Cerberus | Venom Shotgun, Acolyte (v)</v>
      </c>
      <c r="X175" s="25">
        <v>1</v>
      </c>
    </row>
    <row r="176" spans="1:24" x14ac:dyDescent="0.25">
      <c r="A176" s="19" t="s">
        <v>293</v>
      </c>
      <c r="B176" s="20">
        <v>41356</v>
      </c>
      <c r="C176" s="7">
        <v>5.0486111111111114E-2</v>
      </c>
      <c r="D176" s="22" t="s">
        <v>131</v>
      </c>
      <c r="E176" s="19" t="s">
        <v>10</v>
      </c>
      <c r="F176" s="22" t="s">
        <v>48</v>
      </c>
      <c r="G176" s="22" t="str">
        <f>LOOKUP(TableSolo[[#This Row],[Character]], TableKit[], TableKit[Class])</f>
        <v>Sentinel</v>
      </c>
      <c r="H176" s="22" t="str">
        <f>LOOKUP(TableSolo[[#This Row],[Character]], TableKit[], TableKit[Species])</f>
        <v>Human</v>
      </c>
      <c r="I176" s="22" t="str">
        <f>LOOKUP(TableSolo[[#This Row],[Character]], TableKit[], TableKit[DLC])</f>
        <v>Earth</v>
      </c>
      <c r="J176" s="19" t="s">
        <v>115</v>
      </c>
      <c r="K17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" s="19" t="s">
        <v>91</v>
      </c>
      <c r="N17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" s="19" t="s">
        <v>381</v>
      </c>
      <c r="Q176" s="19"/>
      <c r="R176" s="25">
        <v>1</v>
      </c>
      <c r="S176" s="19" t="s">
        <v>2446</v>
      </c>
      <c r="T176" s="28" t="str">
        <f>IF(ISBLANK(TableSolo[[#This Row],[URL]]), TableSolo[[#This Row],[Player]], HYPERLINK(TableSolo[[#This Row],[URL]], TableSolo[[#This Row],[Player]]))</f>
        <v>N7 Fixx21</v>
      </c>
      <c r="U1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V176" s="24" t="str">
        <f>_xlfn.IFNA(HYPERLINK(TableSolo[[#This Row],[URL]], TableSolo[[#This Row],[Player]]), TableSolo[[#This Row],[Player]])</f>
        <v>N7 Fixx21</v>
      </c>
      <c r="W1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2013 | 1:12:42 | Giant | Geth | Collector SMG, Acolyte (v)</v>
      </c>
      <c r="X176" s="25">
        <v>1</v>
      </c>
    </row>
    <row r="177" spans="1:24" x14ac:dyDescent="0.25">
      <c r="A177" s="19" t="s">
        <v>286</v>
      </c>
      <c r="B177" s="20">
        <v>41357</v>
      </c>
      <c r="C177" s="7">
        <v>2.508101851851852E-2</v>
      </c>
      <c r="D177" s="22" t="s">
        <v>131</v>
      </c>
      <c r="E177" s="19" t="s">
        <v>11</v>
      </c>
      <c r="F177" s="22" t="s">
        <v>832</v>
      </c>
      <c r="G177" s="22" t="str">
        <f>LOOKUP(TableSolo[[#This Row],[Character]], TableKit[], TableKit[Class])</f>
        <v>Sentinel</v>
      </c>
      <c r="H177" s="22" t="str">
        <f>LOOKUP(TableSolo[[#This Row],[Character]], TableKit[], TableKit[Species])</f>
        <v>Krogan</v>
      </c>
      <c r="I177" s="22" t="str">
        <f>LOOKUP(TableSolo[[#This Row],[Character]], TableKit[], TableKit[DLC])</f>
        <v>Reckoning</v>
      </c>
      <c r="J177" s="19" t="s">
        <v>100</v>
      </c>
      <c r="K1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" s="19" t="s">
        <v>72</v>
      </c>
      <c r="N177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7" s="19" t="s">
        <v>381</v>
      </c>
      <c r="Q177" s="19"/>
      <c r="R177" s="25">
        <v>-1</v>
      </c>
      <c r="S177" s="19"/>
      <c r="T177" s="28" t="str">
        <f>IF(ISBLANK(TableSolo[[#This Row],[URL]]), TableSolo[[#This Row],[Player]], HYPERLINK(TableSolo[[#This Row],[URL]], TableSolo[[#This Row],[Player]]))</f>
        <v>FasterThanFTL</v>
      </c>
      <c r="U1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V177" s="24" t="str">
        <f>_xlfn.IFNA(HYPERLINK(TableSolo[[#This Row],[URL]], TableSolo[[#This Row],[Player]]), TableSolo[[#This Row],[Player]])</f>
        <v>FasterThanFTL</v>
      </c>
      <c r="W1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2013 | 36:07 | Giant | Reapers | Reegar Carbine, Striker Assault Rifle</v>
      </c>
      <c r="X177" s="25">
        <v>1</v>
      </c>
    </row>
    <row r="178" spans="1:24" x14ac:dyDescent="0.25">
      <c r="A178" s="19" t="s">
        <v>368</v>
      </c>
      <c r="B178" s="20">
        <v>41358</v>
      </c>
      <c r="C178" s="7">
        <v>2.4849537037037035E-2</v>
      </c>
      <c r="D178" s="22" t="s">
        <v>133</v>
      </c>
      <c r="E178" s="19" t="s">
        <v>9</v>
      </c>
      <c r="F178" s="22" t="s">
        <v>63</v>
      </c>
      <c r="G178" s="22" t="str">
        <f>LOOKUP(TableSolo[[#This Row],[Character]], TableKit[], TableKit[Class])</f>
        <v>Vanguard</v>
      </c>
      <c r="H178" s="22" t="str">
        <f>LOOKUP(TableSolo[[#This Row],[Character]], TableKit[], TableKit[Species])</f>
        <v>Human</v>
      </c>
      <c r="I178" s="22" t="str">
        <f>LOOKUP(TableSolo[[#This Row],[Character]], TableKit[], TableKit[DLC])</f>
        <v>Earth</v>
      </c>
      <c r="J178" s="19" t="s">
        <v>91</v>
      </c>
      <c r="K17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" s="19" t="s">
        <v>187</v>
      </c>
      <c r="N1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8" s="19" t="s">
        <v>381</v>
      </c>
      <c r="Q178" s="19"/>
      <c r="R178" s="25">
        <v>1</v>
      </c>
      <c r="S178" s="19" t="s">
        <v>1949</v>
      </c>
      <c r="T178" s="28" t="str">
        <f>IF(ISBLANK(TableSolo[[#This Row],[URL]]), TableSolo[[#This Row],[Player]], HYPERLINK(TableSolo[[#This Row],[URL]], TableSolo[[#This Row],[Player]]))</f>
        <v>GreyWardenC</v>
      </c>
      <c r="U1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V178" s="24" t="str">
        <f>_xlfn.IFNA(HYPERLINK(TableSolo[[#This Row],[URL]], TableSolo[[#This Row],[Player]]), TableSolo[[#This Row],[Player]])</f>
        <v>GreyWardenC</v>
      </c>
      <c r="W1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2013 | 35:47 | Glacier | Cerberus | Acolyte (v)</v>
      </c>
      <c r="X178" s="25">
        <v>1</v>
      </c>
    </row>
    <row r="179" spans="1:24" x14ac:dyDescent="0.25">
      <c r="A179" s="19" t="s">
        <v>213</v>
      </c>
      <c r="B179" s="20">
        <v>41364</v>
      </c>
      <c r="C179" s="7">
        <v>3.3379629629629634E-2</v>
      </c>
      <c r="D179" s="22" t="s">
        <v>133</v>
      </c>
      <c r="E179" s="19" t="s">
        <v>11</v>
      </c>
      <c r="F179" s="22" t="s">
        <v>32</v>
      </c>
      <c r="G179" s="22" t="str">
        <f>LOOKUP(TableSolo[[#This Row],[Character]], TableKit[], TableKit[Class])</f>
        <v>Soldier</v>
      </c>
      <c r="H179" s="22" t="str">
        <f>LOOKUP(TableSolo[[#This Row],[Character]], TableKit[], TableKit[Species])</f>
        <v>Geth</v>
      </c>
      <c r="I179" s="22" t="str">
        <f>LOOKUP(TableSolo[[#This Row],[Character]], TableKit[], TableKit[DLC])</f>
        <v>Reckoning</v>
      </c>
      <c r="J179" s="19" t="s">
        <v>100</v>
      </c>
      <c r="K1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9" s="19" t="s">
        <v>81</v>
      </c>
      <c r="N179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9" s="19" t="s">
        <v>379</v>
      </c>
      <c r="Q179" s="19"/>
      <c r="R179" s="25">
        <v>1</v>
      </c>
      <c r="S179" s="19" t="s">
        <v>1429</v>
      </c>
      <c r="T179" s="28" t="str">
        <f>IF(ISBLANK(TableSolo[[#This Row],[URL]]), TableSolo[[#This Row],[Player]], HYPERLINK(TableSolo[[#This Row],[URL]], TableSolo[[#This Row],[Player]]))</f>
        <v>HardcoreSalmon</v>
      </c>
      <c r="U1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V179" s="24" t="str">
        <f>_xlfn.IFNA(HYPERLINK(TableSolo[[#This Row],[URL]], TableSolo[[#This Row],[Player]]), TableSolo[[#This Row],[Player]])</f>
        <v>HardcoreSalmon</v>
      </c>
      <c r="W1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48:04 | Glacier | Reapers | Reegar Carbine, Particle Rifle (v)</v>
      </c>
      <c r="X179" s="25">
        <v>1</v>
      </c>
    </row>
    <row r="180" spans="1:24" x14ac:dyDescent="0.25">
      <c r="A180" s="19" t="s">
        <v>276</v>
      </c>
      <c r="B180" s="20">
        <v>41364</v>
      </c>
      <c r="C180" s="7">
        <v>4.0821759259259259E-2</v>
      </c>
      <c r="D180" s="22" t="s">
        <v>131</v>
      </c>
      <c r="E180" s="19" t="s">
        <v>10</v>
      </c>
      <c r="F180" s="22" t="s">
        <v>43</v>
      </c>
      <c r="G180" s="22" t="str">
        <f>LOOKUP(TableSolo[[#This Row],[Character]], TableKit[], TableKit[Class])</f>
        <v>Sentinel</v>
      </c>
      <c r="H180" s="22" t="str">
        <f>LOOKUP(TableSolo[[#This Row],[Character]], TableKit[], TableKit[Species])</f>
        <v>Human</v>
      </c>
      <c r="I180" s="22" t="str">
        <f>LOOKUP(TableSolo[[#This Row],[Character]], TableKit[], TableKit[DLC])</f>
        <v>Original Game</v>
      </c>
      <c r="J180" s="19" t="s">
        <v>116</v>
      </c>
      <c r="K18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" s="19" t="s">
        <v>91</v>
      </c>
      <c r="N18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0" s="19" t="s">
        <v>379</v>
      </c>
      <c r="Q180" s="19"/>
      <c r="R180" s="25">
        <v>1</v>
      </c>
      <c r="S180" s="19" t="s">
        <v>2362</v>
      </c>
      <c r="T180" s="28" t="str">
        <f>IF(ISBLANK(TableSolo[[#This Row],[URL]]), TableSolo[[#This Row],[Player]], HYPERLINK(TableSolo[[#This Row],[URL]], TableSolo[[#This Row],[Player]]))</f>
        <v>| Saminator |</v>
      </c>
      <c r="U1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V180" s="24" t="str">
        <f>_xlfn.IFNA(HYPERLINK(TableSolo[[#This Row],[URL]], TableSolo[[#This Row],[Player]]), TableSolo[[#This Row],[Player]])</f>
        <v>| Saminator |</v>
      </c>
      <c r="W1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2013 | 58:47 | Giant | Geth | Blood Pack Punisher, Acolyte (v)</v>
      </c>
      <c r="X180" s="25">
        <v>1</v>
      </c>
    </row>
    <row r="181" spans="1:24" x14ac:dyDescent="0.25">
      <c r="A181" s="19" t="s">
        <v>370</v>
      </c>
      <c r="B181" s="20">
        <v>41365</v>
      </c>
      <c r="C181" s="7">
        <v>3.6990740740740741E-2</v>
      </c>
      <c r="D181" s="22" t="s">
        <v>131</v>
      </c>
      <c r="E181" s="19" t="s">
        <v>11</v>
      </c>
      <c r="F181" s="22" t="s">
        <v>65</v>
      </c>
      <c r="G181" s="22" t="str">
        <f>LOOKUP(TableSolo[[#This Row],[Character]], TableKit[], TableKit[Class])</f>
        <v>Vanguard</v>
      </c>
      <c r="H181" s="22" t="str">
        <f>LOOKUP(TableSolo[[#This Row],[Character]], TableKit[], TableKit[Species])</f>
        <v>Turian</v>
      </c>
      <c r="I181" s="22" t="str">
        <f>LOOKUP(TableSolo[[#This Row],[Character]], TableKit[], TableKit[DLC])</f>
        <v>Reckoning</v>
      </c>
      <c r="J181" s="19" t="s">
        <v>100</v>
      </c>
      <c r="K18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" s="19" t="s">
        <v>187</v>
      </c>
      <c r="N1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1" s="19" t="s">
        <v>381</v>
      </c>
      <c r="Q181" s="19"/>
      <c r="R181" s="25">
        <v>1</v>
      </c>
      <c r="S181" s="19" t="s">
        <v>2048</v>
      </c>
      <c r="T181" s="28" t="str">
        <f>IF(ISBLANK(TableSolo[[#This Row],[URL]]), TableSolo[[#This Row],[Player]], HYPERLINK(TableSolo[[#This Row],[URL]], TableSolo[[#This Row],[Player]]))</f>
        <v>vampiroyash01</v>
      </c>
      <c r="U1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V181" s="24" t="str">
        <f>_xlfn.IFNA(HYPERLINK(TableSolo[[#This Row],[URL]], TableSolo[[#This Row],[Player]]), TableSolo[[#This Row],[Player]])</f>
        <v>vampiroyash01</v>
      </c>
      <c r="W1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53:16 | Giant | Reapers | Reegar Carbine (v)</v>
      </c>
      <c r="X181" s="25">
        <v>1</v>
      </c>
    </row>
    <row r="182" spans="1:24" x14ac:dyDescent="0.25">
      <c r="A182" s="19" t="s">
        <v>235</v>
      </c>
      <c r="B182" s="20">
        <v>41365</v>
      </c>
      <c r="C182" s="7">
        <v>3.9618055555555552E-2</v>
      </c>
      <c r="D182" s="22" t="s">
        <v>132</v>
      </c>
      <c r="E182" s="19" t="s">
        <v>9</v>
      </c>
      <c r="F182" s="22" t="s">
        <v>38</v>
      </c>
      <c r="G182" s="22" t="str">
        <f>LOOKUP(TableSolo[[#This Row],[Character]], TableKit[], TableKit[Class])</f>
        <v>Engineer</v>
      </c>
      <c r="H182" s="22" t="str">
        <f>LOOKUP(TableSolo[[#This Row],[Character]], TableKit[], TableKit[Species])</f>
        <v>Quarian</v>
      </c>
      <c r="I182" s="22" t="str">
        <f>LOOKUP(TableSolo[[#This Row],[Character]], TableKit[], TableKit[DLC])</f>
        <v>Rebellion</v>
      </c>
      <c r="J182" s="19" t="s">
        <v>107</v>
      </c>
      <c r="K1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" s="19" t="s">
        <v>187</v>
      </c>
      <c r="N1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2" s="19" t="s">
        <v>379</v>
      </c>
      <c r="Q182" s="19"/>
      <c r="R182" s="25">
        <v>-1</v>
      </c>
      <c r="S182" s="19"/>
      <c r="T182" s="28" t="str">
        <f>IF(ISBLANK(TableSolo[[#This Row],[URL]]), TableSolo[[#This Row],[Player]], HYPERLINK(TableSolo[[#This Row],[URL]], TableSolo[[#This Row],[Player]]))</f>
        <v>Max Dmian</v>
      </c>
      <c r="U1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V182" s="24" t="str">
        <f>_xlfn.IFNA(HYPERLINK(TableSolo[[#This Row],[URL]], TableSolo[[#This Row],[Player]]), TableSolo[[#This Row],[Player]])</f>
        <v>Max Dmian</v>
      </c>
      <c r="W1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2013 | 57:03 | White | Cerberus | Venom Shotgun</v>
      </c>
      <c r="X182" s="25">
        <v>1</v>
      </c>
    </row>
    <row r="183" spans="1:24" x14ac:dyDescent="0.25">
      <c r="A183" s="19" t="s">
        <v>364</v>
      </c>
      <c r="B183" s="20">
        <v>41366</v>
      </c>
      <c r="C183" s="7">
        <v>2.1967592592592594E-2</v>
      </c>
      <c r="D183" s="22" t="s">
        <v>146</v>
      </c>
      <c r="E183" s="19" t="s">
        <v>11</v>
      </c>
      <c r="F183" s="22" t="s">
        <v>831</v>
      </c>
      <c r="G183" s="22" t="str">
        <f>LOOKUP(TableSolo[[#This Row],[Character]], TableKit[], TableKit[Class])</f>
        <v>Vanguard</v>
      </c>
      <c r="H183" s="22" t="str">
        <f>LOOKUP(TableSolo[[#This Row],[Character]], TableKit[], TableKit[Species])</f>
        <v>Krogan</v>
      </c>
      <c r="I183" s="22" t="str">
        <f>LOOKUP(TableSolo[[#This Row],[Character]], TableKit[], TableKit[DLC])</f>
        <v>Resurgence</v>
      </c>
      <c r="J183" s="19" t="s">
        <v>100</v>
      </c>
      <c r="K1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" s="19" t="s">
        <v>187</v>
      </c>
      <c r="N1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3" s="19" t="s">
        <v>381</v>
      </c>
      <c r="Q183" s="19"/>
      <c r="R183" s="25">
        <v>1</v>
      </c>
      <c r="S183" s="19" t="s">
        <v>1882</v>
      </c>
      <c r="T183" s="28" t="str">
        <f>IF(ISBLANK(TableSolo[[#This Row],[URL]]), TableSolo[[#This Row],[Player]], HYPERLINK(TableSolo[[#This Row],[URL]], TableSolo[[#This Row],[Player]]))</f>
        <v>Nexeve</v>
      </c>
      <c r="U1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V183" s="24" t="str">
        <f>_xlfn.IFNA(HYPERLINK(TableSolo[[#This Row],[URL]], TableSolo[[#This Row],[Player]]), TableSolo[[#This Row],[Player]])</f>
        <v>Nexeve</v>
      </c>
      <c r="W1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2013 | 31:38 | Glacier (Hazard) | Reapers | Reegar Carbine (v)</v>
      </c>
      <c r="X183" s="25">
        <v>1</v>
      </c>
    </row>
    <row r="184" spans="1:24" x14ac:dyDescent="0.25">
      <c r="A184" s="19" t="s">
        <v>234</v>
      </c>
      <c r="B184" s="20">
        <v>41368</v>
      </c>
      <c r="C184" s="7">
        <v>2.1053240740740744E-2</v>
      </c>
      <c r="D184" s="22" t="s">
        <v>132</v>
      </c>
      <c r="E184" s="19" t="s">
        <v>9</v>
      </c>
      <c r="F184" s="22" t="s">
        <v>42</v>
      </c>
      <c r="G184" s="22" t="str">
        <f>LOOKUP(TableSolo[[#This Row],[Character]], TableKit[], TableKit[Class])</f>
        <v>Engineer</v>
      </c>
      <c r="H184" s="22" t="str">
        <f>LOOKUP(TableSolo[[#This Row],[Character]], TableKit[], TableKit[Species])</f>
        <v>Human</v>
      </c>
      <c r="I184" s="22" t="str">
        <f>LOOKUP(TableSolo[[#This Row],[Character]], TableKit[], TableKit[DLC])</f>
        <v>Reckoning</v>
      </c>
      <c r="J184" s="19" t="s">
        <v>100</v>
      </c>
      <c r="K18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" s="19" t="s">
        <v>91</v>
      </c>
      <c r="N18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4" s="19" t="s">
        <v>381</v>
      </c>
      <c r="Q184" s="19"/>
      <c r="R184" s="25">
        <v>1</v>
      </c>
      <c r="S184" s="19" t="s">
        <v>2264</v>
      </c>
      <c r="T184" s="28" t="str">
        <f>IF(ISBLANK(TableSolo[[#This Row],[URL]]), TableSolo[[#This Row],[Player]], HYPERLINK(TableSolo[[#This Row],[URL]], TableSolo[[#This Row],[Player]]))</f>
        <v>0Nick2001</v>
      </c>
      <c r="U1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V184" s="24" t="str">
        <f>_xlfn.IFNA(HYPERLINK(TableSolo[[#This Row],[URL]], TableSolo[[#This Row],[Player]]), TableSolo[[#This Row],[Player]])</f>
        <v>0Nick2001</v>
      </c>
      <c r="W1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2013 | 30:19 | White | Cerberus | Reegar Carbine, Acolyte (v)</v>
      </c>
      <c r="X184" s="25">
        <v>1</v>
      </c>
    </row>
    <row r="185" spans="1:24" x14ac:dyDescent="0.25">
      <c r="A185" s="19" t="s">
        <v>275</v>
      </c>
      <c r="B185" s="20">
        <v>41369</v>
      </c>
      <c r="C185" s="7">
        <v>2.5439814814814814E-2</v>
      </c>
      <c r="D185" s="22" t="s">
        <v>131</v>
      </c>
      <c r="E185" s="19" t="s">
        <v>9</v>
      </c>
      <c r="F185" s="22" t="s">
        <v>710</v>
      </c>
      <c r="G185" s="22" t="str">
        <f>LOOKUP(TableSolo[[#This Row],[Character]], TableKit[], TableKit[Class])</f>
        <v>Infiltrator</v>
      </c>
      <c r="H185" s="22" t="str">
        <f>LOOKUP(TableSolo[[#This Row],[Character]], TableKit[], TableKit[Species])</f>
        <v>Drell</v>
      </c>
      <c r="I185" s="22" t="str">
        <f>LOOKUP(TableSolo[[#This Row],[Character]], TableKit[], TableKit[DLC])</f>
        <v>Retaliation</v>
      </c>
      <c r="J185" s="19" t="s">
        <v>128</v>
      </c>
      <c r="K18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" s="19" t="s">
        <v>187</v>
      </c>
      <c r="N1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5" s="19" t="s">
        <v>381</v>
      </c>
      <c r="Q185" s="19"/>
      <c r="R185" s="25">
        <v>1</v>
      </c>
      <c r="S185" s="19" t="s">
        <v>2875</v>
      </c>
      <c r="T185" s="28" t="str">
        <f>IF(ISBLANK(TableSolo[[#This Row],[URL]]), TableSolo[[#This Row],[Player]], HYPERLINK(TableSolo[[#This Row],[URL]], TableSolo[[#This Row],[Player]]))</f>
        <v>acester1</v>
      </c>
      <c r="U1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V185" s="24" t="str">
        <f>_xlfn.IFNA(HYPERLINK(TableSolo[[#This Row],[URL]], TableSolo[[#This Row],[Player]]), TableSolo[[#This Row],[Player]])</f>
        <v>acester1</v>
      </c>
      <c r="W1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2013 | 36:38 | Giant | Cerberus | Black Widow (v)</v>
      </c>
      <c r="X185" s="25">
        <v>1</v>
      </c>
    </row>
    <row r="186" spans="1:24" x14ac:dyDescent="0.25">
      <c r="A186" s="19" t="s">
        <v>209</v>
      </c>
      <c r="B186" s="20">
        <v>41372</v>
      </c>
      <c r="C186" s="7">
        <v>3.9942129629629626E-2</v>
      </c>
      <c r="D186" s="22" t="s">
        <v>146</v>
      </c>
      <c r="E186" s="19" t="s">
        <v>9</v>
      </c>
      <c r="F186" s="22" t="s">
        <v>66</v>
      </c>
      <c r="G186" s="22" t="str">
        <f>LOOKUP(TableSolo[[#This Row],[Character]], TableKit[], TableKit[Class])</f>
        <v>Infiltrator</v>
      </c>
      <c r="H186" s="22" t="str">
        <f>LOOKUP(TableSolo[[#This Row],[Character]], TableKit[], TableKit[Species])</f>
        <v>Salarian</v>
      </c>
      <c r="I186" s="22" t="str">
        <f>LOOKUP(TableSolo[[#This Row],[Character]], TableKit[], TableKit[DLC])</f>
        <v>Original Game</v>
      </c>
      <c r="J186" s="19" t="s">
        <v>126</v>
      </c>
      <c r="K18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" s="19" t="s">
        <v>187</v>
      </c>
      <c r="N1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6" s="19" t="s">
        <v>381</v>
      </c>
      <c r="Q186" s="19"/>
      <c r="R186" s="25">
        <v>1</v>
      </c>
      <c r="S186" s="19" t="s">
        <v>3412</v>
      </c>
      <c r="T186" s="28" t="str">
        <f>IF(ISBLANK(TableSolo[[#This Row],[URL]]), TableSolo[[#This Row],[Player]], HYPERLINK(TableSolo[[#This Row],[URL]], TableSolo[[#This Row],[Player]]))</f>
        <v>Ffrandrade6</v>
      </c>
      <c r="U1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V186" s="24" t="str">
        <f>_xlfn.IFNA(HYPERLINK(TableSolo[[#This Row],[URL]], TableSolo[[#This Row],[Player]]), TableSolo[[#This Row],[Player]])</f>
        <v>Ffrandrade6</v>
      </c>
      <c r="W1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2013 | 57:31 | Glacier (Hazard) | Cerberus | Javelin (v)</v>
      </c>
      <c r="X186" s="25">
        <v>1</v>
      </c>
    </row>
    <row r="187" spans="1:24" x14ac:dyDescent="0.25">
      <c r="A187" s="19" t="s">
        <v>363</v>
      </c>
      <c r="B187" s="20">
        <v>41373</v>
      </c>
      <c r="C187" s="7">
        <v>1.6724537037037034E-2</v>
      </c>
      <c r="D187" s="22" t="s">
        <v>133</v>
      </c>
      <c r="E187" s="19" t="s">
        <v>9</v>
      </c>
      <c r="F187" s="22" t="s">
        <v>831</v>
      </c>
      <c r="G187" s="22" t="str">
        <f>LOOKUP(TableSolo[[#This Row],[Character]], TableKit[], TableKit[Class])</f>
        <v>Vanguard</v>
      </c>
      <c r="H187" s="22" t="str">
        <f>LOOKUP(TableSolo[[#This Row],[Character]], TableKit[], TableKit[Species])</f>
        <v>Krogan</v>
      </c>
      <c r="I187" s="22" t="str">
        <f>LOOKUP(TableSolo[[#This Row],[Character]], TableKit[], TableKit[DLC])</f>
        <v>Resurgence</v>
      </c>
      <c r="J187" s="19" t="s">
        <v>100</v>
      </c>
      <c r="K1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" s="19" t="s">
        <v>187</v>
      </c>
      <c r="N1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7" s="19" t="s">
        <v>381</v>
      </c>
      <c r="Q187" s="19" t="s">
        <v>399</v>
      </c>
      <c r="R187" s="25">
        <v>1</v>
      </c>
      <c r="S187" s="19" t="s">
        <v>1883</v>
      </c>
      <c r="T187" s="28" t="str">
        <f>IF(ISBLANK(TableSolo[[#This Row],[URL]]), TableSolo[[#This Row],[Player]], HYPERLINK(TableSolo[[#This Row],[URL]], TableSolo[[#This Row],[Player]]))</f>
        <v>Xcalizorz</v>
      </c>
      <c r="U1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Glacier | Cerberus | Reegar Carbine | 10 WS (v)</v>
      </c>
      <c r="V187" s="24" t="str">
        <f>_xlfn.IFNA(HYPERLINK(TableSolo[[#This Row],[URL]], TableSolo[[#This Row],[Player]]), TableSolo[[#This Row],[Player]])</f>
        <v>Xcalizorz</v>
      </c>
      <c r="W1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2013 | 24:05 | Krogan Battlemaster | Glacier | Cerberus | Reegar Carbine | 10 WS (v)</v>
      </c>
      <c r="X187" s="25">
        <v>1</v>
      </c>
    </row>
    <row r="188" spans="1:24" x14ac:dyDescent="0.25">
      <c r="A188" s="19" t="s">
        <v>363</v>
      </c>
      <c r="B188" s="20">
        <v>41374</v>
      </c>
      <c r="C188" s="7">
        <v>1.4374999999999999E-2</v>
      </c>
      <c r="D188" s="22" t="s">
        <v>133</v>
      </c>
      <c r="E188" s="19" t="s">
        <v>9</v>
      </c>
      <c r="F188" s="22" t="s">
        <v>831</v>
      </c>
      <c r="G188" s="22" t="str">
        <f>LOOKUP(TableSolo[[#This Row],[Character]], TableKit[], TableKit[Class])</f>
        <v>Vanguard</v>
      </c>
      <c r="H188" s="22" t="str">
        <f>LOOKUP(TableSolo[[#This Row],[Character]], TableKit[], TableKit[Species])</f>
        <v>Krogan</v>
      </c>
      <c r="I188" s="22" t="str">
        <f>LOOKUP(TableSolo[[#This Row],[Character]], TableKit[], TableKit[DLC])</f>
        <v>Resurgence</v>
      </c>
      <c r="J188" s="19" t="s">
        <v>100</v>
      </c>
      <c r="K1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" s="19" t="s">
        <v>187</v>
      </c>
      <c r="N1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8" s="19" t="s">
        <v>381</v>
      </c>
      <c r="Q188" s="19"/>
      <c r="R188" s="25">
        <v>1</v>
      </c>
      <c r="S188" s="19" t="s">
        <v>1884</v>
      </c>
      <c r="T188" s="28" t="str">
        <f>IF(ISBLANK(TableSolo[[#This Row],[URL]]), TableSolo[[#This Row],[Player]], HYPERLINK(TableSolo[[#This Row],[URL]], TableSolo[[#This Row],[Player]]))</f>
        <v>Xcalizorz</v>
      </c>
      <c r="U1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V188" s="24" t="str">
        <f>_xlfn.IFNA(HYPERLINK(TableSolo[[#This Row],[URL]], TableSolo[[#This Row],[Player]]), TableSolo[[#This Row],[Player]])</f>
        <v>Xcalizorz</v>
      </c>
      <c r="W1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2013 | 20:42 | Glacier | Cerberus | Reegar Carbine (v)</v>
      </c>
      <c r="X188" s="25">
        <v>1</v>
      </c>
    </row>
    <row r="189" spans="1:24" x14ac:dyDescent="0.25">
      <c r="A189" s="19" t="s">
        <v>209</v>
      </c>
      <c r="B189" s="20">
        <v>41375</v>
      </c>
      <c r="C189" s="7">
        <v>4.445601851851852E-2</v>
      </c>
      <c r="D189" s="22" t="s">
        <v>132</v>
      </c>
      <c r="E189" s="19" t="s">
        <v>12</v>
      </c>
      <c r="F189" s="22" t="s">
        <v>32</v>
      </c>
      <c r="G189" s="22" t="str">
        <f>LOOKUP(TableSolo[[#This Row],[Character]], TableKit[], TableKit[Class])</f>
        <v>Soldier</v>
      </c>
      <c r="H189" s="22" t="str">
        <f>LOOKUP(TableSolo[[#This Row],[Character]], TableKit[], TableKit[Species])</f>
        <v>Geth</v>
      </c>
      <c r="I189" s="22" t="str">
        <f>LOOKUP(TableSolo[[#This Row],[Character]], TableKit[], TableKit[DLC])</f>
        <v>Reckoning</v>
      </c>
      <c r="J189" s="19" t="s">
        <v>81</v>
      </c>
      <c r="K18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" s="19" t="s">
        <v>114</v>
      </c>
      <c r="N18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" s="19" t="s">
        <v>381</v>
      </c>
      <c r="Q189" s="19" t="s">
        <v>399</v>
      </c>
      <c r="R189" s="25">
        <v>1</v>
      </c>
      <c r="S189" s="19" t="s">
        <v>574</v>
      </c>
      <c r="T189" s="28" t="str">
        <f>IF(ISBLANK(TableSolo[[#This Row],[URL]]), TableSolo[[#This Row],[Player]], HYPERLINK(TableSolo[[#This Row],[URL]], TableSolo[[#This Row],[Player]]))</f>
        <v>Ffrandrade6</v>
      </c>
      <c r="U1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White | Collectors | Particle Rifle, N7 Hurricane | 10 WS (v)</v>
      </c>
      <c r="V189" s="24" t="str">
        <f>_xlfn.IFNA(HYPERLINK(TableSolo[[#This Row],[URL]], TableSolo[[#This Row],[Player]]), TableSolo[[#This Row],[Player]])</f>
        <v>Ffrandrade6</v>
      </c>
      <c r="W1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2013 | 1:04:01 | Geth Juggernaut | White | Collectors | Particle Rifle, N7 Hurricane | 10 WS (v)</v>
      </c>
      <c r="X189" s="25">
        <v>1</v>
      </c>
    </row>
    <row r="190" spans="1:24" x14ac:dyDescent="0.25">
      <c r="A190" s="19" t="s">
        <v>206</v>
      </c>
      <c r="B190" s="20">
        <v>41377</v>
      </c>
      <c r="C190" s="7">
        <v>4.5439814814814822E-2</v>
      </c>
      <c r="D190" s="22" t="s">
        <v>131</v>
      </c>
      <c r="E190" s="19" t="s">
        <v>9</v>
      </c>
      <c r="F190" s="22" t="s">
        <v>15</v>
      </c>
      <c r="G190" s="22" t="str">
        <f>LOOKUP(TableSolo[[#This Row],[Character]], TableKit[], TableKit[Class])</f>
        <v>Adept</v>
      </c>
      <c r="H190" s="22" t="str">
        <f>LOOKUP(TableSolo[[#This Row],[Character]], TableKit[], TableKit[Species])</f>
        <v>Asari</v>
      </c>
      <c r="I190" s="22" t="str">
        <f>LOOKUP(TableSolo[[#This Row],[Character]], TableKit[], TableKit[DLC])</f>
        <v>Original Game</v>
      </c>
      <c r="J190" s="19" t="s">
        <v>501</v>
      </c>
      <c r="K190" s="19" t="str">
        <f xml:space="preserve"> IF(ISBLANK( LOOKUP(TableSolo[[#This Row],[Primary Weapon]], TableWeapon[], TableWeapon[Type])), "", LOOKUP(TableSolo[[#This Row],[Primary Weapon]], TableWeapon[], TableWeapon[Type]))</f>
        <v/>
      </c>
      <c r="L19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190" s="19" t="s">
        <v>501</v>
      </c>
      <c r="N1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0" s="19" t="s">
        <v>381</v>
      </c>
      <c r="Q190" s="19"/>
      <c r="R190" s="25">
        <v>0</v>
      </c>
      <c r="S190" s="19" t="s">
        <v>1029</v>
      </c>
      <c r="T190" s="28" t="str">
        <f>IF(ISBLANK(TableSolo[[#This Row],[URL]]), TableSolo[[#This Row],[Player]], HYPERLINK(TableSolo[[#This Row],[URL]], TableSolo[[#This Row],[Player]]))</f>
        <v>RealKobeBean</v>
      </c>
      <c r="U1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V190" s="24" t="str">
        <f>_xlfn.IFNA(HYPERLINK(TableSolo[[#This Row],[URL]], TableSolo[[#This Row],[Player]]), TableSolo[[#This Row],[Player]])</f>
        <v>RealKobeBean</v>
      </c>
      <c r="W1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2013 | 1:05:26 | Giant | Cerberus | Unknown</v>
      </c>
      <c r="X190" s="25">
        <v>1</v>
      </c>
    </row>
    <row r="191" spans="1:24" x14ac:dyDescent="0.25">
      <c r="A191" s="19" t="s">
        <v>234</v>
      </c>
      <c r="B191" s="20">
        <v>41378</v>
      </c>
      <c r="C191" s="7">
        <v>2.3587962962962963E-2</v>
      </c>
      <c r="D191" s="22" t="s">
        <v>133</v>
      </c>
      <c r="E191" s="19" t="s">
        <v>12</v>
      </c>
      <c r="F191" s="22" t="s">
        <v>58</v>
      </c>
      <c r="G191" s="22" t="str">
        <f>LOOKUP(TableSolo[[#This Row],[Character]], TableKit[], TableKit[Class])</f>
        <v>Infiltrator</v>
      </c>
      <c r="H191" s="22" t="str">
        <f>LOOKUP(TableSolo[[#This Row],[Character]], TableKit[], TableKit[Species])</f>
        <v>Synthetic</v>
      </c>
      <c r="I191" s="22" t="str">
        <f>LOOKUP(TableSolo[[#This Row],[Character]], TableKit[], TableKit[DLC])</f>
        <v>Reckoning</v>
      </c>
      <c r="J191" s="19" t="s">
        <v>100</v>
      </c>
      <c r="K1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" s="19" t="s">
        <v>91</v>
      </c>
      <c r="N19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1" s="19" t="s">
        <v>381</v>
      </c>
      <c r="Q191" s="19"/>
      <c r="R191" s="25">
        <v>1</v>
      </c>
      <c r="S191" s="19" t="s">
        <v>2742</v>
      </c>
      <c r="T191" s="28" t="str">
        <f>IF(ISBLANK(TableSolo[[#This Row],[URL]]), TableSolo[[#This Row],[Player]], HYPERLINK(TableSolo[[#This Row],[URL]], TableSolo[[#This Row],[Player]]))</f>
        <v>0Nick2001</v>
      </c>
      <c r="U1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V191" s="24" t="str">
        <f>_xlfn.IFNA(HYPERLINK(TableSolo[[#This Row],[URL]], TableSolo[[#This Row],[Player]]), TableSolo[[#This Row],[Player]])</f>
        <v>0Nick2001</v>
      </c>
      <c r="W1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2013 | 33:58 | Glacier | Collectors | Reegar Carbine, Acolyte (v)</v>
      </c>
      <c r="X191" s="25">
        <v>1</v>
      </c>
    </row>
    <row r="192" spans="1:24" x14ac:dyDescent="0.25">
      <c r="A192" s="19" t="s">
        <v>230</v>
      </c>
      <c r="B192" s="20">
        <v>41379</v>
      </c>
      <c r="C192" s="7">
        <v>1.4027777777777778E-2</v>
      </c>
      <c r="D192" s="22" t="s">
        <v>146</v>
      </c>
      <c r="E192" s="19" t="s">
        <v>9</v>
      </c>
      <c r="F192" s="22" t="s">
        <v>831</v>
      </c>
      <c r="G192" s="22" t="str">
        <f>LOOKUP(TableSolo[[#This Row],[Character]], TableKit[], TableKit[Class])</f>
        <v>Vanguard</v>
      </c>
      <c r="H192" s="22" t="str">
        <f>LOOKUP(TableSolo[[#This Row],[Character]], TableKit[], TableKit[Species])</f>
        <v>Krogan</v>
      </c>
      <c r="I192" s="22" t="str">
        <f>LOOKUP(TableSolo[[#This Row],[Character]], TableKit[], TableKit[DLC])</f>
        <v>Resurgence</v>
      </c>
      <c r="J192" s="19" t="s">
        <v>100</v>
      </c>
      <c r="K1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" s="19" t="s">
        <v>187</v>
      </c>
      <c r="N1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2" s="19" t="s">
        <v>381</v>
      </c>
      <c r="Q192" s="19"/>
      <c r="R192" s="25">
        <v>1</v>
      </c>
      <c r="S192" s="19" t="s">
        <v>1885</v>
      </c>
      <c r="T192" s="28" t="str">
        <f>IF(ISBLANK(TableSolo[[#This Row],[URL]]), TableSolo[[#This Row],[Player]], HYPERLINK(TableSolo[[#This Row],[URL]], TableSolo[[#This Row],[Player]]))</f>
        <v>Hendrix137</v>
      </c>
      <c r="U1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V192" s="24" t="str">
        <f>_xlfn.IFNA(HYPERLINK(TableSolo[[#This Row],[URL]], TableSolo[[#This Row],[Player]]), TableSolo[[#This Row],[Player]])</f>
        <v>Hendrix137</v>
      </c>
      <c r="W1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20:12 | Glacier (Hazard) | Cerberus | Reegar Carbine (v)</v>
      </c>
      <c r="X192" s="25">
        <v>1</v>
      </c>
    </row>
    <row r="193" spans="1:24" x14ac:dyDescent="0.25">
      <c r="A193" s="19" t="s">
        <v>225</v>
      </c>
      <c r="B193" s="20">
        <v>41379</v>
      </c>
      <c r="C193" s="7">
        <v>8.7060185185185171E-2</v>
      </c>
      <c r="D193" s="22" t="s">
        <v>131</v>
      </c>
      <c r="E193" s="19" t="s">
        <v>10</v>
      </c>
      <c r="F193" s="22" t="s">
        <v>20</v>
      </c>
      <c r="G193" s="22" t="str">
        <f>LOOKUP(TableSolo[[#This Row],[Character]], TableKit[], TableKit[Class])</f>
        <v>Adept</v>
      </c>
      <c r="H193" s="22" t="str">
        <f>LOOKUP(TableSolo[[#This Row],[Character]], TableKit[], TableKit[Species])</f>
        <v>Krogan</v>
      </c>
      <c r="I193" s="22" t="str">
        <f>LOOKUP(TableSolo[[#This Row],[Character]], TableKit[], TableKit[DLC])</f>
        <v>Retaliation</v>
      </c>
      <c r="J193" s="19" t="s">
        <v>114</v>
      </c>
      <c r="K19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" s="19" t="s">
        <v>91</v>
      </c>
      <c r="N19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3" s="19" t="s">
        <v>380</v>
      </c>
      <c r="Q193" s="19"/>
      <c r="R193" s="25">
        <v>-1</v>
      </c>
      <c r="S193" s="19"/>
      <c r="T193" s="28" t="str">
        <f>IF(ISBLANK(TableSolo[[#This Row],[URL]]), TableSolo[[#This Row],[Player]], HYPERLINK(TableSolo[[#This Row],[URL]], TableSolo[[#This Row],[Player]]))</f>
        <v>cassani-7</v>
      </c>
      <c r="U1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V193" s="24" t="str">
        <f>_xlfn.IFNA(HYPERLINK(TableSolo[[#This Row],[URL]], TableSolo[[#This Row],[Player]]), TableSolo[[#This Row],[Player]])</f>
        <v>cassani-7</v>
      </c>
      <c r="W1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2013 | 2:05:22 | Giant | Geth | N7 Hurricane, Acolyte</v>
      </c>
      <c r="X193" s="25">
        <v>1</v>
      </c>
    </row>
    <row r="194" spans="1:24" x14ac:dyDescent="0.25">
      <c r="A194" s="19" t="s">
        <v>368</v>
      </c>
      <c r="B194" s="20">
        <v>41380</v>
      </c>
      <c r="C194" s="7">
        <v>2.2951388888888886E-2</v>
      </c>
      <c r="D194" s="22" t="s">
        <v>133</v>
      </c>
      <c r="E194" s="19" t="s">
        <v>9</v>
      </c>
      <c r="F194" s="22" t="s">
        <v>63</v>
      </c>
      <c r="G194" s="22" t="str">
        <f>LOOKUP(TableSolo[[#This Row],[Character]], TableKit[], TableKit[Class])</f>
        <v>Vanguard</v>
      </c>
      <c r="H194" s="22" t="str">
        <f>LOOKUP(TableSolo[[#This Row],[Character]], TableKit[], TableKit[Species])</f>
        <v>Human</v>
      </c>
      <c r="I194" s="22" t="str">
        <f>LOOKUP(TableSolo[[#This Row],[Character]], TableKit[], TableKit[DLC])</f>
        <v>Earth</v>
      </c>
      <c r="J194" s="19" t="s">
        <v>91</v>
      </c>
      <c r="K1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" s="19" t="s">
        <v>187</v>
      </c>
      <c r="N1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4" s="19" t="s">
        <v>381</v>
      </c>
      <c r="Q194" s="19"/>
      <c r="R194" s="25">
        <v>1</v>
      </c>
      <c r="S194" s="19" t="s">
        <v>1950</v>
      </c>
      <c r="T194" s="28" t="str">
        <f>IF(ISBLANK(TableSolo[[#This Row],[URL]]), TableSolo[[#This Row],[Player]], HYPERLINK(TableSolo[[#This Row],[URL]], TableSolo[[#This Row],[Player]]))</f>
        <v>GreyWardenC</v>
      </c>
      <c r="U1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V194" s="24" t="str">
        <f>_xlfn.IFNA(HYPERLINK(TableSolo[[#This Row],[URL]], TableSolo[[#This Row],[Player]]), TableSolo[[#This Row],[Player]])</f>
        <v>GreyWardenC</v>
      </c>
      <c r="W1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2013 | 33:03 | Glacier | Cerberus | Acolyte (v)</v>
      </c>
      <c r="X194" s="25">
        <v>1</v>
      </c>
    </row>
    <row r="195" spans="1:24" x14ac:dyDescent="0.25">
      <c r="A195" s="19" t="s">
        <v>306</v>
      </c>
      <c r="B195" s="20">
        <v>41381</v>
      </c>
      <c r="C195" s="7">
        <v>3.0162037037037032E-2</v>
      </c>
      <c r="D195" s="22" t="s">
        <v>130</v>
      </c>
      <c r="E195" s="19" t="s">
        <v>9</v>
      </c>
      <c r="F195" s="22" t="s">
        <v>56</v>
      </c>
      <c r="G195" s="22" t="str">
        <f>LOOKUP(TableSolo[[#This Row],[Character]], TableKit[], TableKit[Class])</f>
        <v>Infiltrator</v>
      </c>
      <c r="H195" s="22" t="str">
        <f>LOOKUP(TableSolo[[#This Row],[Character]], TableKit[], TableKit[Species])</f>
        <v>Turian</v>
      </c>
      <c r="I195" s="22" t="str">
        <f>LOOKUP(TableSolo[[#This Row],[Character]], TableKit[], TableKit[DLC])</f>
        <v>Retaliation</v>
      </c>
      <c r="J195" s="19" t="s">
        <v>84</v>
      </c>
      <c r="K19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" s="19" t="s">
        <v>187</v>
      </c>
      <c r="N1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5" s="19" t="s">
        <v>381</v>
      </c>
      <c r="Q195" s="19"/>
      <c r="R195" s="25">
        <v>-1</v>
      </c>
      <c r="S195" s="19"/>
      <c r="T195" s="28" t="str">
        <f>IF(ISBLANK(TableSolo[[#This Row],[URL]]), TableSolo[[#This Row],[Player]], HYPERLINK(TableSolo[[#This Row],[URL]], TableSolo[[#This Row],[Player]]))</f>
        <v>Alquinn</v>
      </c>
      <c r="U1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V195" s="24" t="str">
        <f>_xlfn.IFNA(HYPERLINK(TableSolo[[#This Row],[URL]], TableSolo[[#This Row],[Player]]), TableSolo[[#This Row],[Player]])</f>
        <v>Alquinn</v>
      </c>
      <c r="W1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2013 | 43:26 | Ghost | Cerberus | Cerberus Harrier</v>
      </c>
      <c r="X195" s="25">
        <v>1</v>
      </c>
    </row>
    <row r="196" spans="1:24" x14ac:dyDescent="0.25">
      <c r="A196" s="19" t="s">
        <v>260</v>
      </c>
      <c r="B196" s="20">
        <v>41385</v>
      </c>
      <c r="C196" s="7">
        <v>6.9548611111111117E-2</v>
      </c>
      <c r="D196" s="22" t="s">
        <v>131</v>
      </c>
      <c r="E196" s="19" t="s">
        <v>11</v>
      </c>
      <c r="F196" s="22" t="s">
        <v>53</v>
      </c>
      <c r="G196" s="22" t="str">
        <f>LOOKUP(TableSolo[[#This Row],[Character]], TableKit[], TableKit[Class])</f>
        <v>Infiltrator</v>
      </c>
      <c r="H196" s="22" t="str">
        <f>LOOKUP(TableSolo[[#This Row],[Character]], TableKit[], TableKit[Species])</f>
        <v>Geth</v>
      </c>
      <c r="I196" s="22" t="str">
        <f>LOOKUP(TableSolo[[#This Row],[Character]], TableKit[], TableKit[DLC])</f>
        <v>Resurgence</v>
      </c>
      <c r="J196" s="19" t="s">
        <v>105</v>
      </c>
      <c r="K19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" s="19" t="s">
        <v>187</v>
      </c>
      <c r="N1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6" s="19" t="s">
        <v>381</v>
      </c>
      <c r="Q196" s="19"/>
      <c r="R196" s="25">
        <v>1</v>
      </c>
      <c r="S196" s="19" t="s">
        <v>3052</v>
      </c>
      <c r="T196" s="28" t="str">
        <f>IF(ISBLANK(TableSolo[[#This Row],[URL]]), TableSolo[[#This Row],[Player]], HYPERLINK(TableSolo[[#This Row],[URL]], TableSolo[[#This Row],[Player]]))</f>
        <v>ID1049</v>
      </c>
      <c r="U1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V196" s="24" t="str">
        <f>_xlfn.IFNA(HYPERLINK(TableSolo[[#This Row],[URL]], TableSolo[[#This Row],[Player]]), TableSolo[[#This Row],[Player]])</f>
        <v>ID1049</v>
      </c>
      <c r="W1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2013 | 1:40:09 | Giant | Reapers | N7 Piranha (v)</v>
      </c>
      <c r="X196" s="25">
        <v>1</v>
      </c>
    </row>
    <row r="197" spans="1:24" x14ac:dyDescent="0.25">
      <c r="A197" s="19" t="s">
        <v>251</v>
      </c>
      <c r="B197" s="20">
        <v>41389</v>
      </c>
      <c r="C197" s="7">
        <v>2.2349537037037032E-2</v>
      </c>
      <c r="D197" s="22" t="s">
        <v>131</v>
      </c>
      <c r="E197" s="19" t="s">
        <v>9</v>
      </c>
      <c r="F197" s="22" t="s">
        <v>53</v>
      </c>
      <c r="G197" s="22" t="str">
        <f>LOOKUP(TableSolo[[#This Row],[Character]], TableKit[], TableKit[Class])</f>
        <v>Infiltrator</v>
      </c>
      <c r="H197" s="22" t="str">
        <f>LOOKUP(TableSolo[[#This Row],[Character]], TableKit[], TableKit[Species])</f>
        <v>Geth</v>
      </c>
      <c r="I197" s="22" t="str">
        <f>LOOKUP(TableSolo[[#This Row],[Character]], TableKit[], TableKit[DLC])</f>
        <v>Resurgence</v>
      </c>
      <c r="J197" s="19" t="s">
        <v>102</v>
      </c>
      <c r="K19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" s="19" t="s">
        <v>114</v>
      </c>
      <c r="N19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" s="19" t="s">
        <v>381</v>
      </c>
      <c r="Q197" s="19"/>
      <c r="R197" s="25">
        <v>1</v>
      </c>
      <c r="S197" s="19" t="s">
        <v>3053</v>
      </c>
      <c r="T197" s="28" t="str">
        <f>IF(ISBLANK(TableSolo[[#This Row],[URL]]), TableSolo[[#This Row],[Player]], HYPERLINK(TableSolo[[#This Row],[URL]], TableSolo[[#This Row],[Player]]))</f>
        <v>Zjarcal</v>
      </c>
      <c r="U1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V197" s="24" t="str">
        <f>_xlfn.IFNA(HYPERLINK(TableSolo[[#This Row],[URL]], TableSolo[[#This Row],[Player]]), TableSolo[[#This Row],[Player]])</f>
        <v>Zjarcal</v>
      </c>
      <c r="W1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32:11 | Giant | Cerberus | Geth Plasma Shotgun, N7 Hurricane (v)</v>
      </c>
      <c r="X197" s="25">
        <v>1</v>
      </c>
    </row>
    <row r="198" spans="1:24" x14ac:dyDescent="0.25">
      <c r="A198" s="19" t="s">
        <v>188</v>
      </c>
      <c r="B198" s="20">
        <v>41389</v>
      </c>
      <c r="C198" s="7">
        <v>3.7037037037037042E-2</v>
      </c>
      <c r="D198" s="22" t="s">
        <v>146</v>
      </c>
      <c r="E198" s="19" t="s">
        <v>12</v>
      </c>
      <c r="F198" s="22" t="s">
        <v>58</v>
      </c>
      <c r="G198" s="22" t="str">
        <f>LOOKUP(TableSolo[[#This Row],[Character]], TableKit[], TableKit[Class])</f>
        <v>Infiltrator</v>
      </c>
      <c r="H198" s="22" t="str">
        <f>LOOKUP(TableSolo[[#This Row],[Character]], TableKit[], TableKit[Species])</f>
        <v>Synthetic</v>
      </c>
      <c r="I198" s="22" t="str">
        <f>LOOKUP(TableSolo[[#This Row],[Character]], TableKit[], TableKit[DLC])</f>
        <v>Reckoning</v>
      </c>
      <c r="J198" s="19" t="s">
        <v>104</v>
      </c>
      <c r="K1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" s="19" t="s">
        <v>93</v>
      </c>
      <c r="N19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8" s="19" t="s">
        <v>379</v>
      </c>
      <c r="Q198" s="19"/>
      <c r="R198" s="25">
        <v>1</v>
      </c>
      <c r="S198" s="19" t="s">
        <v>2743</v>
      </c>
      <c r="T198" s="28" t="str">
        <f>IF(ISBLANK(TableSolo[[#This Row],[URL]]), TableSolo[[#This Row],[Player]], HYPERLINK(TableSolo[[#This Row],[URL]], TableSolo[[#This Row],[Player]]))</f>
        <v>INVADERONE</v>
      </c>
      <c r="U1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V198" s="24" t="str">
        <f>_xlfn.IFNA(HYPERLINK(TableSolo[[#This Row],[URL]], TableSolo[[#This Row],[Player]]), TableSolo[[#This Row],[Player]])</f>
        <v>INVADERONE</v>
      </c>
      <c r="W1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2013 | 53:20 | Glacier (Hazard) | Collectors | M-300 Claymore, Scorpion (v)</v>
      </c>
      <c r="X198" s="25">
        <v>1</v>
      </c>
    </row>
    <row r="199" spans="1:24" x14ac:dyDescent="0.25">
      <c r="A199" s="19" t="s">
        <v>209</v>
      </c>
      <c r="B199" s="20">
        <v>41390</v>
      </c>
      <c r="C199" s="7">
        <v>5.1967592592592593E-2</v>
      </c>
      <c r="D199" s="22" t="s">
        <v>130</v>
      </c>
      <c r="E199" s="19" t="s">
        <v>10</v>
      </c>
      <c r="F199" s="22" t="s">
        <v>32</v>
      </c>
      <c r="G199" s="22" t="str">
        <f>LOOKUP(TableSolo[[#This Row],[Character]], TableKit[], TableKit[Class])</f>
        <v>Soldier</v>
      </c>
      <c r="H199" s="22" t="str">
        <f>LOOKUP(TableSolo[[#This Row],[Character]], TableKit[], TableKit[Species])</f>
        <v>Geth</v>
      </c>
      <c r="I199" s="22" t="str">
        <f>LOOKUP(TableSolo[[#This Row],[Character]], TableKit[], TableKit[DLC])</f>
        <v>Reckoning</v>
      </c>
      <c r="J199" s="19" t="s">
        <v>82</v>
      </c>
      <c r="K19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" s="19" t="s">
        <v>91</v>
      </c>
      <c r="N19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9" s="19" t="s">
        <v>381</v>
      </c>
      <c r="Q199" s="19"/>
      <c r="R199" s="25">
        <v>1</v>
      </c>
      <c r="S199" s="19" t="s">
        <v>1430</v>
      </c>
      <c r="T199" s="28" t="str">
        <f>IF(ISBLANK(TableSolo[[#This Row],[URL]]), TableSolo[[#This Row],[Player]], HYPERLINK(TableSolo[[#This Row],[URL]], TableSolo[[#This Row],[Player]]))</f>
        <v>Ffrandrade6</v>
      </c>
      <c r="U1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V199" s="24" t="str">
        <f>_xlfn.IFNA(HYPERLINK(TableSolo[[#This Row],[URL]], TableSolo[[#This Row],[Player]]), TableSolo[[#This Row],[Player]])</f>
        <v>Ffrandrade6</v>
      </c>
      <c r="W1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2013 | 1:14:50 | Ghost | Geth | M-7 Lancer, Acolyte (v)</v>
      </c>
      <c r="X199" s="25">
        <v>1</v>
      </c>
    </row>
    <row r="200" spans="1:24" x14ac:dyDescent="0.25">
      <c r="A200" s="19" t="s">
        <v>213</v>
      </c>
      <c r="B200" s="20">
        <v>41393</v>
      </c>
      <c r="C200" s="7">
        <v>4.5648148148148153E-2</v>
      </c>
      <c r="D200" s="22" t="s">
        <v>137</v>
      </c>
      <c r="E200" s="19" t="s">
        <v>10</v>
      </c>
      <c r="F200" s="22" t="s">
        <v>31</v>
      </c>
      <c r="G200" s="22" t="str">
        <f>LOOKUP(TableSolo[[#This Row],[Character]], TableKit[], TableKit[Class])</f>
        <v>Soldier</v>
      </c>
      <c r="H200" s="22" t="str">
        <f>LOOKUP(TableSolo[[#This Row],[Character]], TableKit[], TableKit[Species])</f>
        <v>Geth</v>
      </c>
      <c r="I200" s="22" t="str">
        <f>LOOKUP(TableSolo[[#This Row],[Character]], TableKit[], TableKit[DLC])</f>
        <v>Retaliation</v>
      </c>
      <c r="J200" s="19" t="s">
        <v>84</v>
      </c>
      <c r="K20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" s="19" t="s">
        <v>91</v>
      </c>
      <c r="N20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0" s="19" t="s">
        <v>379</v>
      </c>
      <c r="Q200" s="19"/>
      <c r="R200" s="25">
        <v>1</v>
      </c>
      <c r="S200" s="19" t="s">
        <v>1513</v>
      </c>
      <c r="T200" s="28" t="str">
        <f>IF(ISBLANK(TableSolo[[#This Row],[URL]]), TableSolo[[#This Row],[Player]], HYPERLINK(TableSolo[[#This Row],[URL]], TableSolo[[#This Row],[Player]]))</f>
        <v>HardcoreSalmon</v>
      </c>
      <c r="U2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V200" s="24" t="str">
        <f>_xlfn.IFNA(HYPERLINK(TableSolo[[#This Row],[URL]], TableSolo[[#This Row],[Player]]), TableSolo[[#This Row],[Player]])</f>
        <v>HardcoreSalmon</v>
      </c>
      <c r="W2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1:05:44 | Jade | Geth | Cerberus Harrier, Acolyte (v)</v>
      </c>
      <c r="X200" s="25">
        <v>1</v>
      </c>
    </row>
    <row r="201" spans="1:24" x14ac:dyDescent="0.25">
      <c r="A201" s="19" t="s">
        <v>209</v>
      </c>
      <c r="B201" s="20">
        <v>41393</v>
      </c>
      <c r="C201" s="7">
        <v>4.8587962962962965E-2</v>
      </c>
      <c r="D201" s="22" t="s">
        <v>132</v>
      </c>
      <c r="E201" s="19" t="s">
        <v>11</v>
      </c>
      <c r="F201" s="22" t="s">
        <v>32</v>
      </c>
      <c r="G201" s="22" t="str">
        <f>LOOKUP(TableSolo[[#This Row],[Character]], TableKit[], TableKit[Class])</f>
        <v>Soldier</v>
      </c>
      <c r="H201" s="22" t="str">
        <f>LOOKUP(TableSolo[[#This Row],[Character]], TableKit[], TableKit[Species])</f>
        <v>Geth</v>
      </c>
      <c r="I201" s="22" t="str">
        <f>LOOKUP(TableSolo[[#This Row],[Character]], TableKit[], TableKit[DLC])</f>
        <v>Reckoning</v>
      </c>
      <c r="J201" s="19" t="s">
        <v>79</v>
      </c>
      <c r="K20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" s="19" t="s">
        <v>187</v>
      </c>
      <c r="N2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1" s="19" t="s">
        <v>381</v>
      </c>
      <c r="Q201" s="19"/>
      <c r="R201" s="25">
        <v>1</v>
      </c>
      <c r="S201" s="19" t="s">
        <v>1431</v>
      </c>
      <c r="T201" s="28" t="str">
        <f>IF(ISBLANK(TableSolo[[#This Row],[URL]]), TableSolo[[#This Row],[Player]], HYPERLINK(TableSolo[[#This Row],[URL]], TableSolo[[#This Row],[Player]]))</f>
        <v>Ffrandrade6</v>
      </c>
      <c r="U2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V201" s="24" t="str">
        <f>_xlfn.IFNA(HYPERLINK(TableSolo[[#This Row],[URL]], TableSolo[[#This Row],[Player]]), TableSolo[[#This Row],[Player]])</f>
        <v>Ffrandrade6</v>
      </c>
      <c r="W2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2013 | 1:09:58 | White | Reapers | Geth Spitfire (v)</v>
      </c>
      <c r="X201" s="25">
        <v>1</v>
      </c>
    </row>
    <row r="202" spans="1:24" x14ac:dyDescent="0.25">
      <c r="A202" s="19" t="s">
        <v>259</v>
      </c>
      <c r="B202" s="20">
        <v>41394</v>
      </c>
      <c r="C202" s="7">
        <v>1.6307870370370372E-2</v>
      </c>
      <c r="D202" s="22" t="s">
        <v>133</v>
      </c>
      <c r="E202" s="19" t="s">
        <v>9</v>
      </c>
      <c r="F202" s="22" t="s">
        <v>31</v>
      </c>
      <c r="G202" s="22" t="str">
        <f>LOOKUP(TableSolo[[#This Row],[Character]], TableKit[], TableKit[Class])</f>
        <v>Soldier</v>
      </c>
      <c r="H202" s="22" t="str">
        <f>LOOKUP(TableSolo[[#This Row],[Character]], TableKit[], TableKit[Species])</f>
        <v>Geth</v>
      </c>
      <c r="I202" s="22" t="str">
        <f>LOOKUP(TableSolo[[#This Row],[Character]], TableKit[], TableKit[DLC])</f>
        <v>Retaliation</v>
      </c>
      <c r="J202" s="19" t="s">
        <v>114</v>
      </c>
      <c r="K20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" s="19" t="s">
        <v>91</v>
      </c>
      <c r="N20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2" s="19" t="s">
        <v>381</v>
      </c>
      <c r="Q202" s="19"/>
      <c r="R202" s="25">
        <v>1</v>
      </c>
      <c r="S202" s="19" t="s">
        <v>1514</v>
      </c>
      <c r="T202" s="28" t="str">
        <f>IF(ISBLANK(TableSolo[[#This Row],[URL]]), TableSolo[[#This Row],[Player]], HYPERLINK(TableSolo[[#This Row],[URL]], TableSolo[[#This Row],[Player]]))</f>
        <v>mokachino</v>
      </c>
      <c r="U2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V202" s="24" t="str">
        <f>_xlfn.IFNA(HYPERLINK(TableSolo[[#This Row],[URL]], TableSolo[[#This Row],[Player]]), TableSolo[[#This Row],[Player]])</f>
        <v>mokachino</v>
      </c>
      <c r="W2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23:29 | Glacier | Cerberus | N7 Hurricane, Acolyte (v)</v>
      </c>
      <c r="X202" s="25">
        <v>1</v>
      </c>
    </row>
    <row r="203" spans="1:24" x14ac:dyDescent="0.25">
      <c r="A203" s="19" t="s">
        <v>235</v>
      </c>
      <c r="B203" s="20">
        <v>41394</v>
      </c>
      <c r="C203" s="7">
        <v>4.1851851851851855E-2</v>
      </c>
      <c r="D203" s="22" t="s">
        <v>146</v>
      </c>
      <c r="E203" s="19" t="s">
        <v>12</v>
      </c>
      <c r="F203" s="22" t="s">
        <v>66</v>
      </c>
      <c r="G203" s="22" t="str">
        <f>LOOKUP(TableSolo[[#This Row],[Character]], TableKit[], TableKit[Class])</f>
        <v>Infiltrator</v>
      </c>
      <c r="H203" s="22" t="str">
        <f>LOOKUP(TableSolo[[#This Row],[Character]], TableKit[], TableKit[Species])</f>
        <v>Salarian</v>
      </c>
      <c r="I203" s="22" t="str">
        <f>LOOKUP(TableSolo[[#This Row],[Character]], TableKit[], TableKit[DLC])</f>
        <v>Original Game</v>
      </c>
      <c r="J203" s="19" t="s">
        <v>501</v>
      </c>
      <c r="K203" s="19" t="str">
        <f xml:space="preserve"> IF(ISBLANK( LOOKUP(TableSolo[[#This Row],[Primary Weapon]], TableWeapon[], TableWeapon[Type])), "", LOOKUP(TableSolo[[#This Row],[Primary Weapon]], TableWeapon[], TableWeapon[Type]))</f>
        <v/>
      </c>
      <c r="L20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03" s="19" t="s">
        <v>501</v>
      </c>
      <c r="N2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3" s="19" t="s">
        <v>379</v>
      </c>
      <c r="Q203" s="19"/>
      <c r="R203" s="25">
        <v>0</v>
      </c>
      <c r="S203" s="19" t="s">
        <v>3413</v>
      </c>
      <c r="T203" s="28" t="str">
        <f>IF(ISBLANK(TableSolo[[#This Row],[URL]]), TableSolo[[#This Row],[Player]], HYPERLINK(TableSolo[[#This Row],[URL]], TableSolo[[#This Row],[Player]]))</f>
        <v>Max Dmian</v>
      </c>
      <c r="U2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V203" s="24" t="str">
        <f>_xlfn.IFNA(HYPERLINK(TableSolo[[#This Row],[URL]], TableSolo[[#This Row],[Player]]), TableSolo[[#This Row],[Player]])</f>
        <v>Max Dmian</v>
      </c>
      <c r="W2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2013 | 1:00:16 | Glacier (Hazard) | Collectors | Unknown</v>
      </c>
      <c r="X203" s="25">
        <v>1</v>
      </c>
    </row>
    <row r="204" spans="1:24" x14ac:dyDescent="0.25">
      <c r="A204" s="19" t="s">
        <v>230</v>
      </c>
      <c r="B204" s="20">
        <v>41396</v>
      </c>
      <c r="C204" s="7">
        <v>3.6076388888888887E-2</v>
      </c>
      <c r="D204" s="22" t="s">
        <v>143</v>
      </c>
      <c r="E204" s="19" t="s">
        <v>9</v>
      </c>
      <c r="F204" s="22" t="s">
        <v>56</v>
      </c>
      <c r="G204" s="22" t="str">
        <f>LOOKUP(TableSolo[[#This Row],[Character]], TableKit[], TableKit[Class])</f>
        <v>Infiltrator</v>
      </c>
      <c r="H204" s="22" t="str">
        <f>LOOKUP(TableSolo[[#This Row],[Character]], TableKit[], TableKit[Species])</f>
        <v>Turian</v>
      </c>
      <c r="I204" s="22" t="str">
        <f>LOOKUP(TableSolo[[#This Row],[Character]], TableKit[], TableKit[DLC])</f>
        <v>Retaliation</v>
      </c>
      <c r="J204" s="19" t="s">
        <v>84</v>
      </c>
      <c r="K20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" s="19" t="s">
        <v>91</v>
      </c>
      <c r="N20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4" s="19" t="s">
        <v>381</v>
      </c>
      <c r="Q204" s="19"/>
      <c r="R204" s="25">
        <v>1</v>
      </c>
      <c r="S204" s="19" t="s">
        <v>3472</v>
      </c>
      <c r="T204" s="28" t="str">
        <f>IF(ISBLANK(TableSolo[[#This Row],[URL]]), TableSolo[[#This Row],[Player]], HYPERLINK(TableSolo[[#This Row],[URL]], TableSolo[[#This Row],[Player]]))</f>
        <v>Hendrix137</v>
      </c>
      <c r="U2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V204" s="24" t="str">
        <f>_xlfn.IFNA(HYPERLINK(TableSolo[[#This Row],[URL]], TableSolo[[#This Row],[Player]]), TableSolo[[#This Row],[Player]])</f>
        <v>Hendrix137</v>
      </c>
      <c r="W2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2013 | 51:57 | Ghost (Hazard) | Cerberus | Cerberus Harrier, Acolyte (v)</v>
      </c>
      <c r="X204" s="25">
        <v>1</v>
      </c>
    </row>
    <row r="205" spans="1:24" x14ac:dyDescent="0.25">
      <c r="A205" s="19" t="s">
        <v>230</v>
      </c>
      <c r="B205" s="20">
        <v>41397</v>
      </c>
      <c r="C205" s="7">
        <v>2.3344907407407408E-2</v>
      </c>
      <c r="D205" s="22" t="s">
        <v>131</v>
      </c>
      <c r="E205" s="19" t="s">
        <v>9</v>
      </c>
      <c r="F205" s="22" t="s">
        <v>53</v>
      </c>
      <c r="G205" s="22" t="str">
        <f>LOOKUP(TableSolo[[#This Row],[Character]], TableKit[], TableKit[Class])</f>
        <v>Infiltrator</v>
      </c>
      <c r="H205" s="22" t="str">
        <f>LOOKUP(TableSolo[[#This Row],[Character]], TableKit[], TableKit[Species])</f>
        <v>Geth</v>
      </c>
      <c r="I205" s="22" t="str">
        <f>LOOKUP(TableSolo[[#This Row],[Character]], TableKit[], TableKit[DLC])</f>
        <v>Resurgence</v>
      </c>
      <c r="J205" s="19" t="s">
        <v>126</v>
      </c>
      <c r="K20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" s="19" t="s">
        <v>187</v>
      </c>
      <c r="N2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5" s="19" t="s">
        <v>381</v>
      </c>
      <c r="Q205" s="19"/>
      <c r="R205" s="25">
        <v>1</v>
      </c>
      <c r="S205" s="19" t="s">
        <v>3054</v>
      </c>
      <c r="T205" s="28" t="str">
        <f>IF(ISBLANK(TableSolo[[#This Row],[URL]]), TableSolo[[#This Row],[Player]], HYPERLINK(TableSolo[[#This Row],[URL]], TableSolo[[#This Row],[Player]]))</f>
        <v>Hendrix137</v>
      </c>
      <c r="U2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V205" s="24" t="str">
        <f>_xlfn.IFNA(HYPERLINK(TableSolo[[#This Row],[URL]], TableSolo[[#This Row],[Player]]), TableSolo[[#This Row],[Player]])</f>
        <v>Hendrix137</v>
      </c>
      <c r="W2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2013 | 33:37 | Giant | Cerberus | Javelin (v)</v>
      </c>
      <c r="X205" s="25">
        <v>1</v>
      </c>
    </row>
    <row r="206" spans="1:24" x14ac:dyDescent="0.25">
      <c r="A206" s="19" t="s">
        <v>212</v>
      </c>
      <c r="B206" s="20">
        <v>41398</v>
      </c>
      <c r="C206" s="7">
        <v>2.7291666666666662E-2</v>
      </c>
      <c r="D206" s="22" t="s">
        <v>132</v>
      </c>
      <c r="E206" s="19" t="s">
        <v>11</v>
      </c>
      <c r="F206" s="22" t="s">
        <v>17</v>
      </c>
      <c r="G206" s="22" t="str">
        <f>LOOKUP(TableSolo[[#This Row],[Character]], TableKit[], TableKit[Class])</f>
        <v>Adept</v>
      </c>
      <c r="H206" s="22" t="str">
        <f>LOOKUP(TableSolo[[#This Row],[Character]], TableKit[], TableKit[Species])</f>
        <v>Human</v>
      </c>
      <c r="I206" s="22" t="str">
        <f>LOOKUP(TableSolo[[#This Row],[Character]], TableKit[], TableKit[DLC])</f>
        <v>Rebellion</v>
      </c>
      <c r="J206" s="19" t="s">
        <v>114</v>
      </c>
      <c r="K20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" s="19" t="s">
        <v>91</v>
      </c>
      <c r="N20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" s="19" t="s">
        <v>381</v>
      </c>
      <c r="Q206" s="19"/>
      <c r="R206" s="25">
        <v>1</v>
      </c>
      <c r="S206" s="19" t="s">
        <v>1201</v>
      </c>
      <c r="T206" s="28" t="str">
        <f>IF(ISBLANK(TableSolo[[#This Row],[URL]]), TableSolo[[#This Row],[Player]], HYPERLINK(TableSolo[[#This Row],[URL]], TableSolo[[#This Row],[Player]]))</f>
        <v>soulstriker09</v>
      </c>
      <c r="U2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V206" s="24" t="str">
        <f>_xlfn.IFNA(HYPERLINK(TableSolo[[#This Row],[URL]], TableSolo[[#This Row],[Player]]), TableSolo[[#This Row],[Player]])</f>
        <v>soulstriker09</v>
      </c>
      <c r="W2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39:18 | White | Reapers | N7 Hurricane, Acolyte (v)</v>
      </c>
      <c r="X206" s="25">
        <v>1</v>
      </c>
    </row>
    <row r="207" spans="1:24" x14ac:dyDescent="0.25">
      <c r="A207" s="19" t="s">
        <v>260</v>
      </c>
      <c r="B207" s="20">
        <v>41398</v>
      </c>
      <c r="C207" s="7">
        <v>3.0856481481481481E-2</v>
      </c>
      <c r="D207" s="22" t="s">
        <v>131</v>
      </c>
      <c r="E207" s="19" t="s">
        <v>10</v>
      </c>
      <c r="F207" s="22" t="s">
        <v>31</v>
      </c>
      <c r="G207" s="22" t="str">
        <f>LOOKUP(TableSolo[[#This Row],[Character]], TableKit[], TableKit[Class])</f>
        <v>Soldier</v>
      </c>
      <c r="H207" s="22" t="str">
        <f>LOOKUP(TableSolo[[#This Row],[Character]], TableKit[], TableKit[Species])</f>
        <v>Geth</v>
      </c>
      <c r="I207" s="22" t="str">
        <f>LOOKUP(TableSolo[[#This Row],[Character]], TableKit[], TableKit[DLC])</f>
        <v>Retaliation</v>
      </c>
      <c r="J207" s="19" t="s">
        <v>114</v>
      </c>
      <c r="K20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" s="19" t="s">
        <v>91</v>
      </c>
      <c r="N20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7" s="19" t="s">
        <v>381</v>
      </c>
      <c r="Q207" s="19"/>
      <c r="R207" s="25">
        <v>1</v>
      </c>
      <c r="S207" s="19" t="s">
        <v>1515</v>
      </c>
      <c r="T207" s="28" t="str">
        <f>IF(ISBLANK(TableSolo[[#This Row],[URL]]), TableSolo[[#This Row],[Player]], HYPERLINK(TableSolo[[#This Row],[URL]], TableSolo[[#This Row],[Player]]))</f>
        <v>ID1049</v>
      </c>
      <c r="U2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V207" s="24" t="str">
        <f>_xlfn.IFNA(HYPERLINK(TableSolo[[#This Row],[URL]], TableSolo[[#This Row],[Player]]), TableSolo[[#This Row],[Player]])</f>
        <v>ID1049</v>
      </c>
      <c r="W2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2013 | 44:26 | Giant | Geth | N7 Hurricane, Acolyte (v)</v>
      </c>
      <c r="X207" s="25">
        <v>1</v>
      </c>
    </row>
    <row r="208" spans="1:24" x14ac:dyDescent="0.25">
      <c r="A208" s="19" t="s">
        <v>209</v>
      </c>
      <c r="B208" s="20">
        <v>41399</v>
      </c>
      <c r="C208" s="7">
        <v>4.0173611111111111E-2</v>
      </c>
      <c r="D208" s="22" t="s">
        <v>146</v>
      </c>
      <c r="E208" s="19" t="s">
        <v>12</v>
      </c>
      <c r="F208" s="22" t="s">
        <v>32</v>
      </c>
      <c r="G208" s="22" t="str">
        <f>LOOKUP(TableSolo[[#This Row],[Character]], TableKit[], TableKit[Class])</f>
        <v>Soldier</v>
      </c>
      <c r="H208" s="22" t="str">
        <f>LOOKUP(TableSolo[[#This Row],[Character]], TableKit[], TableKit[Species])</f>
        <v>Geth</v>
      </c>
      <c r="I208" s="22" t="str">
        <f>LOOKUP(TableSolo[[#This Row],[Character]], TableKit[], TableKit[DLC])</f>
        <v>Reckoning</v>
      </c>
      <c r="J208" s="19" t="s">
        <v>81</v>
      </c>
      <c r="K20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" s="19" t="s">
        <v>91</v>
      </c>
      <c r="N20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" s="19" t="s">
        <v>381</v>
      </c>
      <c r="Q208" s="19"/>
      <c r="R208" s="25">
        <v>1</v>
      </c>
      <c r="S208" s="19" t="s">
        <v>1432</v>
      </c>
      <c r="T208" s="28" t="str">
        <f>IF(ISBLANK(TableSolo[[#This Row],[URL]]), TableSolo[[#This Row],[Player]], HYPERLINK(TableSolo[[#This Row],[URL]], TableSolo[[#This Row],[Player]]))</f>
        <v>Ffrandrade6</v>
      </c>
      <c r="U2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V208" s="24" t="str">
        <f>_xlfn.IFNA(HYPERLINK(TableSolo[[#This Row],[URL]], TableSolo[[#This Row],[Player]]), TableSolo[[#This Row],[Player]])</f>
        <v>Ffrandrade6</v>
      </c>
      <c r="W2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2013 | 57:51 | Glacier (Hazard) | Collectors | Particle Rifle, Acolyte (v)</v>
      </c>
      <c r="X208" s="25">
        <v>1</v>
      </c>
    </row>
    <row r="209" spans="1:24" x14ac:dyDescent="0.25">
      <c r="A209" s="19" t="s">
        <v>353</v>
      </c>
      <c r="B209" s="20">
        <v>41401</v>
      </c>
      <c r="C209" s="7">
        <v>4.221064814814815E-2</v>
      </c>
      <c r="D209" s="22" t="s">
        <v>144</v>
      </c>
      <c r="E209" s="19" t="s">
        <v>11</v>
      </c>
      <c r="F209" s="22" t="s">
        <v>61</v>
      </c>
      <c r="G209" s="22" t="str">
        <f>LOOKUP(TableSolo[[#This Row],[Character]], TableKit[], TableKit[Class])</f>
        <v>Vanguard</v>
      </c>
      <c r="H209" s="22" t="str">
        <f>LOOKUP(TableSolo[[#This Row],[Character]], TableKit[], TableKit[Species])</f>
        <v>Asari</v>
      </c>
      <c r="I209" s="22" t="str">
        <f>LOOKUP(TableSolo[[#This Row],[Character]], TableKit[], TableKit[DLC])</f>
        <v>Original Game</v>
      </c>
      <c r="J209" s="19" t="s">
        <v>106</v>
      </c>
      <c r="K2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" s="19" t="s">
        <v>91</v>
      </c>
      <c r="N20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" s="19" t="s">
        <v>381</v>
      </c>
      <c r="Q209" s="19"/>
      <c r="R209" s="25">
        <v>1</v>
      </c>
      <c r="S209" s="19" t="s">
        <v>1855</v>
      </c>
      <c r="T209" s="28" t="str">
        <f>IF(ISBLANK(TableSolo[[#This Row],[URL]]), TableSolo[[#This Row],[Player]], HYPERLINK(TableSolo[[#This Row],[URL]], TableSolo[[#This Row],[Player]]))</f>
        <v>MaxShine</v>
      </c>
      <c r="U2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V209" s="24" t="str">
        <f>_xlfn.IFNA(HYPERLINK(TableSolo[[#This Row],[URL]], TableSolo[[#This Row],[Player]]), TableSolo[[#This Row],[Player]])</f>
        <v>MaxShine</v>
      </c>
      <c r="W2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2013 | 1:00:47 | Giant (Hazard) | Reapers | M-11 Wraith, Acolyte (v)</v>
      </c>
      <c r="X209" s="25">
        <v>1</v>
      </c>
    </row>
    <row r="210" spans="1:24" x14ac:dyDescent="0.25">
      <c r="A210" s="17" t="s">
        <v>213</v>
      </c>
      <c r="B210" s="21">
        <v>41403</v>
      </c>
      <c r="C210" s="8">
        <v>4.7835648148148148E-2</v>
      </c>
      <c r="D210" s="23" t="s">
        <v>146</v>
      </c>
      <c r="E210" s="17" t="s">
        <v>12</v>
      </c>
      <c r="F210" s="23" t="s">
        <v>52</v>
      </c>
      <c r="G210" s="15" t="str">
        <f>LOOKUP(TableSolo[[#This Row],[Character]], TableKit[], TableKit[Class])</f>
        <v>Infiltrator</v>
      </c>
      <c r="H210" s="15" t="str">
        <f>LOOKUP(TableSolo[[#This Row],[Character]], TableKit[], TableKit[Species])</f>
        <v>Quarian</v>
      </c>
      <c r="I210" s="15" t="str">
        <f>LOOKUP(TableSolo[[#This Row],[Character]], TableKit[], TableKit[DLC])</f>
        <v>Original Game</v>
      </c>
      <c r="J210" s="19" t="s">
        <v>126</v>
      </c>
      <c r="K210" s="19"/>
      <c r="L210" s="19"/>
      <c r="M210" s="19" t="s">
        <v>91</v>
      </c>
      <c r="N210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" s="17" t="s">
        <v>381</v>
      </c>
      <c r="Q210" s="17"/>
      <c r="R210" s="18">
        <v>1</v>
      </c>
      <c r="S210" s="17" t="s">
        <v>3561</v>
      </c>
      <c r="T210" s="28" t="str">
        <f>IF(ISBLANK(TableSolo[[#This Row],[URL]]), TableSolo[[#This Row],[Player]], HYPERLINK(TableSolo[[#This Row],[URL]], TableSolo[[#This Row],[Player]]))</f>
        <v>HardcoreSalmon</v>
      </c>
      <c r="U21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V210" s="10" t="str">
        <f>_xlfn.IFNA(HYPERLINK(TableSolo[[#This Row],[URL]], TableSolo[[#This Row],[Player]]), TableSolo[[#This Row],[Player]])</f>
        <v>HardcoreSalmon</v>
      </c>
      <c r="W21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2013 | 1:08:53 | Glacier (Hazard) | Collectors | Javelin, Acolyte (v)</v>
      </c>
      <c r="X210" s="25">
        <v>1</v>
      </c>
    </row>
    <row r="211" spans="1:24" x14ac:dyDescent="0.25">
      <c r="A211" s="19" t="s">
        <v>255</v>
      </c>
      <c r="B211" s="20">
        <v>41404</v>
      </c>
      <c r="C211" s="7">
        <v>2.8298611111111111E-2</v>
      </c>
      <c r="D211" s="22" t="s">
        <v>132</v>
      </c>
      <c r="E211" s="19" t="s">
        <v>11</v>
      </c>
      <c r="F211" s="22" t="s">
        <v>58</v>
      </c>
      <c r="G211" s="22" t="str">
        <f>LOOKUP(TableSolo[[#This Row],[Character]], TableKit[], TableKit[Class])</f>
        <v>Infiltrator</v>
      </c>
      <c r="H211" s="22" t="str">
        <f>LOOKUP(TableSolo[[#This Row],[Character]], TableKit[], TableKit[Species])</f>
        <v>Synthetic</v>
      </c>
      <c r="I211" s="22" t="str">
        <f>LOOKUP(TableSolo[[#This Row],[Character]], TableKit[], TableKit[DLC])</f>
        <v>Reckoning</v>
      </c>
      <c r="J211" s="19" t="s">
        <v>100</v>
      </c>
      <c r="K2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" s="19" t="s">
        <v>187</v>
      </c>
      <c r="N2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1" s="19" t="s">
        <v>381</v>
      </c>
      <c r="Q211" s="19"/>
      <c r="R211" s="25">
        <v>1</v>
      </c>
      <c r="S211" s="19" t="s">
        <v>2744</v>
      </c>
      <c r="T211" s="28" t="str">
        <f>IF(ISBLANK(TableSolo[[#This Row],[URL]]), TableSolo[[#This Row],[Player]], HYPERLINK(TableSolo[[#This Row],[URL]], TableSolo[[#This Row],[Player]]))</f>
        <v>LorelynF</v>
      </c>
      <c r="U2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V211" s="24" t="str">
        <f>_xlfn.IFNA(HYPERLINK(TableSolo[[#This Row],[URL]], TableSolo[[#This Row],[Player]]), TableSolo[[#This Row],[Player]])</f>
        <v>LorelynF</v>
      </c>
      <c r="W2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40:45 | White | Reapers | Reegar Carbine (v)</v>
      </c>
      <c r="X211" s="25">
        <v>1</v>
      </c>
    </row>
    <row r="212" spans="1:24" x14ac:dyDescent="0.25">
      <c r="A212" s="19" t="s">
        <v>304</v>
      </c>
      <c r="B212" s="20">
        <v>41404</v>
      </c>
      <c r="C212" s="7">
        <v>4.1631944444444451E-2</v>
      </c>
      <c r="D212" s="22" t="s">
        <v>139</v>
      </c>
      <c r="E212" s="19" t="s">
        <v>11</v>
      </c>
      <c r="F212" s="22" t="s">
        <v>832</v>
      </c>
      <c r="G212" s="22" t="str">
        <f>LOOKUP(TableSolo[[#This Row],[Character]], TableKit[], TableKit[Class])</f>
        <v>Sentinel</v>
      </c>
      <c r="H212" s="22" t="str">
        <f>LOOKUP(TableSolo[[#This Row],[Character]], TableKit[], TableKit[Species])</f>
        <v>Krogan</v>
      </c>
      <c r="I212" s="22" t="str">
        <f>LOOKUP(TableSolo[[#This Row],[Character]], TableKit[], TableKit[DLC])</f>
        <v>Reckoning</v>
      </c>
      <c r="J212" s="19" t="s">
        <v>501</v>
      </c>
      <c r="K212" s="19" t="str">
        <f xml:space="preserve"> IF(ISBLANK( LOOKUP(TableSolo[[#This Row],[Primary Weapon]], TableWeapon[], TableWeapon[Type])), "", LOOKUP(TableSolo[[#This Row],[Primary Weapon]], TableWeapon[], TableWeapon[Type]))</f>
        <v/>
      </c>
      <c r="L21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12" s="19" t="s">
        <v>501</v>
      </c>
      <c r="N2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2" s="19" t="s">
        <v>379</v>
      </c>
      <c r="Q212" s="19"/>
      <c r="R212" s="25">
        <v>1</v>
      </c>
      <c r="S212" s="19" t="s">
        <v>2428</v>
      </c>
      <c r="T212" s="28" t="str">
        <f>IF(ISBLANK(TableSolo[[#This Row],[URL]]), TableSolo[[#This Row],[Player]], HYPERLINK(TableSolo[[#This Row],[URL]], TableSolo[[#This Row],[Player]]))</f>
        <v>d00zerdude</v>
      </c>
      <c r="U2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V212" s="24" t="str">
        <f>_xlfn.IFNA(HYPERLINK(TableSolo[[#This Row],[URL]], TableSolo[[#This Row],[Player]]), TableSolo[[#This Row],[Player]])</f>
        <v>d00zerdude</v>
      </c>
      <c r="W2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2013 | 59:57 | Vancouver | Reapers | Unknown (v)</v>
      </c>
      <c r="X212" s="25">
        <v>1</v>
      </c>
    </row>
    <row r="213" spans="1:24" x14ac:dyDescent="0.25">
      <c r="A213" s="19" t="s">
        <v>234</v>
      </c>
      <c r="B213" s="20">
        <v>41405</v>
      </c>
      <c r="C213" s="7">
        <v>1.3715277777777778E-2</v>
      </c>
      <c r="D213" s="22" t="s">
        <v>133</v>
      </c>
      <c r="E213" s="19" t="s">
        <v>11</v>
      </c>
      <c r="F213" s="22" t="s">
        <v>31</v>
      </c>
      <c r="G213" s="22" t="str">
        <f>LOOKUP(TableSolo[[#This Row],[Character]], TableKit[], TableKit[Class])</f>
        <v>Soldier</v>
      </c>
      <c r="H213" s="22" t="str">
        <f>LOOKUP(TableSolo[[#This Row],[Character]], TableKit[], TableKit[Species])</f>
        <v>Geth</v>
      </c>
      <c r="I213" s="22" t="str">
        <f>LOOKUP(TableSolo[[#This Row],[Character]], TableKit[], TableKit[DLC])</f>
        <v>Retaliation</v>
      </c>
      <c r="J213" s="19" t="s">
        <v>114</v>
      </c>
      <c r="K21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" s="19" t="s">
        <v>91</v>
      </c>
      <c r="N21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3" s="19" t="s">
        <v>381</v>
      </c>
      <c r="Q213" s="19"/>
      <c r="R213" s="25">
        <v>1</v>
      </c>
      <c r="S213" s="19" t="s">
        <v>1516</v>
      </c>
      <c r="T213" s="28" t="str">
        <f>IF(ISBLANK(TableSolo[[#This Row],[URL]]), TableSolo[[#This Row],[Player]], HYPERLINK(TableSolo[[#This Row],[URL]], TableSolo[[#This Row],[Player]]))</f>
        <v>0Nick2001</v>
      </c>
      <c r="U2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V213" s="24" t="str">
        <f>_xlfn.IFNA(HYPERLINK(TableSolo[[#This Row],[URL]], TableSolo[[#This Row],[Player]]), TableSolo[[#This Row],[Player]])</f>
        <v>0Nick2001</v>
      </c>
      <c r="W2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19:45 | Glacier | Reapers | N7 Hurricane, Acolyte (v)</v>
      </c>
      <c r="X213" s="25">
        <v>1</v>
      </c>
    </row>
    <row r="214" spans="1:24" x14ac:dyDescent="0.25">
      <c r="A214" s="19" t="s">
        <v>188</v>
      </c>
      <c r="B214" s="20">
        <v>41405</v>
      </c>
      <c r="C214" s="7">
        <v>4.9548611111111106E-2</v>
      </c>
      <c r="D214" s="22" t="s">
        <v>133</v>
      </c>
      <c r="E214" s="19" t="s">
        <v>12</v>
      </c>
      <c r="F214" s="22" t="s">
        <v>56</v>
      </c>
      <c r="G214" s="22" t="str">
        <f>LOOKUP(TableSolo[[#This Row],[Character]], TableKit[], TableKit[Class])</f>
        <v>Infiltrator</v>
      </c>
      <c r="H214" s="22" t="str">
        <f>LOOKUP(TableSolo[[#This Row],[Character]], TableKit[], TableKit[Species])</f>
        <v>Turian</v>
      </c>
      <c r="I214" s="22" t="str">
        <f>LOOKUP(TableSolo[[#This Row],[Character]], TableKit[], TableKit[DLC])</f>
        <v>Retaliation</v>
      </c>
      <c r="J214" s="19" t="s">
        <v>81</v>
      </c>
      <c r="K21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" s="19" t="s">
        <v>91</v>
      </c>
      <c r="N21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" s="19" t="s">
        <v>379</v>
      </c>
      <c r="Q214" s="19"/>
      <c r="R214" s="25">
        <v>1</v>
      </c>
      <c r="S214" s="19" t="s">
        <v>3473</v>
      </c>
      <c r="T214" s="28" t="str">
        <f>IF(ISBLANK(TableSolo[[#This Row],[URL]]), TableSolo[[#This Row],[Player]], HYPERLINK(TableSolo[[#This Row],[URL]], TableSolo[[#This Row],[Player]]))</f>
        <v>INVADERONE</v>
      </c>
      <c r="U2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V214" s="24" t="str">
        <f>_xlfn.IFNA(HYPERLINK(TableSolo[[#This Row],[URL]], TableSolo[[#This Row],[Player]]), TableSolo[[#This Row],[Player]])</f>
        <v>INVADERONE</v>
      </c>
      <c r="W2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2013 | 1:11:21 | Glacier | Collectors | Particle Rifle, Acolyte (v)</v>
      </c>
      <c r="X214" s="25">
        <v>1</v>
      </c>
    </row>
    <row r="215" spans="1:24" x14ac:dyDescent="0.25">
      <c r="A215" s="19" t="s">
        <v>232</v>
      </c>
      <c r="B215" s="20">
        <v>41406</v>
      </c>
      <c r="C215" s="7">
        <v>3.0034722222222223E-2</v>
      </c>
      <c r="D215" s="22" t="s">
        <v>146</v>
      </c>
      <c r="E215" s="19" t="s">
        <v>12</v>
      </c>
      <c r="F215" s="22" t="s">
        <v>53</v>
      </c>
      <c r="G215" s="22" t="str">
        <f>LOOKUP(TableSolo[[#This Row],[Character]], TableKit[], TableKit[Class])</f>
        <v>Infiltrator</v>
      </c>
      <c r="H215" s="22" t="str">
        <f>LOOKUP(TableSolo[[#This Row],[Character]], TableKit[], TableKit[Species])</f>
        <v>Geth</v>
      </c>
      <c r="I215" s="22" t="str">
        <f>LOOKUP(TableSolo[[#This Row],[Character]], TableKit[], TableKit[DLC])</f>
        <v>Resurgence</v>
      </c>
      <c r="J215" s="19" t="s">
        <v>104</v>
      </c>
      <c r="K2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" s="19" t="s">
        <v>93</v>
      </c>
      <c r="N21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5" s="19" t="s">
        <v>380</v>
      </c>
      <c r="Q215" s="19"/>
      <c r="R215" s="25">
        <v>-1</v>
      </c>
      <c r="S215" s="19"/>
      <c r="T215" s="28" t="str">
        <f>IF(ISBLANK(TableSolo[[#This Row],[URL]]), TableSolo[[#This Row],[Player]], HYPERLINK(TableSolo[[#This Row],[URL]], TableSolo[[#This Row],[Player]]))</f>
        <v>xasmoothcrmnalx</v>
      </c>
      <c r="U2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V215" s="24" t="str">
        <f>_xlfn.IFNA(HYPERLINK(TableSolo[[#This Row],[URL]], TableSolo[[#This Row],[Player]]), TableSolo[[#This Row],[Player]])</f>
        <v>xasmoothcrmnalx</v>
      </c>
      <c r="W2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2013 | 43:15 | Glacier (Hazard) | Collectors | M-300 Claymore, Scorpion</v>
      </c>
      <c r="X215" s="25">
        <v>1</v>
      </c>
    </row>
    <row r="216" spans="1:24" x14ac:dyDescent="0.25">
      <c r="A216" s="19" t="s">
        <v>261</v>
      </c>
      <c r="B216" s="20">
        <v>41407</v>
      </c>
      <c r="C216" s="7">
        <v>3.6701388888888888E-2</v>
      </c>
      <c r="D216" s="22" t="s">
        <v>146</v>
      </c>
      <c r="E216" s="19" t="s">
        <v>12</v>
      </c>
      <c r="F216" s="22" t="s">
        <v>32</v>
      </c>
      <c r="G216" s="22" t="str">
        <f>LOOKUP(TableSolo[[#This Row],[Character]], TableKit[], TableKit[Class])</f>
        <v>Soldier</v>
      </c>
      <c r="H216" s="22" t="str">
        <f>LOOKUP(TableSolo[[#This Row],[Character]], TableKit[], TableKit[Species])</f>
        <v>Geth</v>
      </c>
      <c r="I216" s="22" t="str">
        <f>LOOKUP(TableSolo[[#This Row],[Character]], TableKit[], TableKit[DLC])</f>
        <v>Reckoning</v>
      </c>
      <c r="J216" s="19" t="s">
        <v>501</v>
      </c>
      <c r="K216" s="19" t="str">
        <f xml:space="preserve"> IF(ISBLANK( LOOKUP(TableSolo[[#This Row],[Primary Weapon]], TableWeapon[], TableWeapon[Type])), "", LOOKUP(TableSolo[[#This Row],[Primary Weapon]], TableWeapon[], TableWeapon[Type]))</f>
        <v/>
      </c>
      <c r="L21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16" s="19" t="s">
        <v>501</v>
      </c>
      <c r="N2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6" s="19" t="s">
        <v>379</v>
      </c>
      <c r="Q216" s="19" t="s">
        <v>399</v>
      </c>
      <c r="R216" s="25">
        <v>1</v>
      </c>
      <c r="S216" s="19" t="s">
        <v>1433</v>
      </c>
      <c r="T216" s="28" t="str">
        <f>IF(ISBLANK(TableSolo[[#This Row],[URL]]), TableSolo[[#This Row],[Player]], HYPERLINK(TableSolo[[#This Row],[URL]], TableSolo[[#This Row],[Player]]))</f>
        <v>shards7</v>
      </c>
      <c r="U2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Glacier (Hazard) | Collectors | Unknown | 10 WS (v)</v>
      </c>
      <c r="V216" s="24" t="str">
        <f>_xlfn.IFNA(HYPERLINK(TableSolo[[#This Row],[URL]], TableSolo[[#This Row],[Player]]), TableSolo[[#This Row],[Player]])</f>
        <v>shards7</v>
      </c>
      <c r="W2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2013 | 52:51 | Geth Juggernaut | Glacier (Hazard) | Collectors | Unknown | 10 WS (v)</v>
      </c>
      <c r="X216" s="25">
        <v>1</v>
      </c>
    </row>
    <row r="217" spans="1:24" x14ac:dyDescent="0.25">
      <c r="A217" s="19" t="s">
        <v>235</v>
      </c>
      <c r="B217" s="20">
        <v>41408</v>
      </c>
      <c r="C217" s="7">
        <v>2.763888888888889E-2</v>
      </c>
      <c r="D217" s="22" t="s">
        <v>146</v>
      </c>
      <c r="E217" s="19" t="s">
        <v>12</v>
      </c>
      <c r="F217" s="22" t="s">
        <v>31</v>
      </c>
      <c r="G217" s="22" t="str">
        <f>LOOKUP(TableSolo[[#This Row],[Character]], TableKit[], TableKit[Class])</f>
        <v>Soldier</v>
      </c>
      <c r="H217" s="22" t="str">
        <f>LOOKUP(TableSolo[[#This Row],[Character]], TableKit[], TableKit[Species])</f>
        <v>Geth</v>
      </c>
      <c r="I217" s="22" t="str">
        <f>LOOKUP(TableSolo[[#This Row],[Character]], TableKit[], TableKit[DLC])</f>
        <v>Retaliation</v>
      </c>
      <c r="J217" s="19" t="s">
        <v>501</v>
      </c>
      <c r="K217" s="19" t="str">
        <f xml:space="preserve"> IF(ISBLANK( LOOKUP(TableSolo[[#This Row],[Primary Weapon]], TableWeapon[], TableWeapon[Type])), "", LOOKUP(TableSolo[[#This Row],[Primary Weapon]], TableWeapon[], TableWeapon[Type]))</f>
        <v/>
      </c>
      <c r="L21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17" s="19" t="s">
        <v>501</v>
      </c>
      <c r="N2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7" s="19" t="s">
        <v>379</v>
      </c>
      <c r="Q217" s="19"/>
      <c r="R217" s="25">
        <v>-1</v>
      </c>
      <c r="S217" s="19"/>
      <c r="T217" s="28" t="str">
        <f>IF(ISBLANK(TableSolo[[#This Row],[URL]]), TableSolo[[#This Row],[Player]], HYPERLINK(TableSolo[[#This Row],[URL]], TableSolo[[#This Row],[Player]]))</f>
        <v>Max Dmian</v>
      </c>
      <c r="U2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V217" s="24" t="str">
        <f>_xlfn.IFNA(HYPERLINK(TableSolo[[#This Row],[URL]], TableSolo[[#This Row],[Player]]), TableSolo[[#This Row],[Player]])</f>
        <v>Max Dmian</v>
      </c>
      <c r="W2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39:48 | Glacier (Hazard) | Collectors | Unknown</v>
      </c>
      <c r="X217" s="25">
        <v>1</v>
      </c>
    </row>
    <row r="218" spans="1:24" x14ac:dyDescent="0.25">
      <c r="A218" s="19" t="s">
        <v>262</v>
      </c>
      <c r="B218" s="20">
        <v>41408</v>
      </c>
      <c r="C218" s="7">
        <v>2.8472222222222222E-2</v>
      </c>
      <c r="D218" s="22" t="s">
        <v>132</v>
      </c>
      <c r="E218" s="19" t="s">
        <v>11</v>
      </c>
      <c r="F218" s="22" t="s">
        <v>31</v>
      </c>
      <c r="G218" s="22" t="str">
        <f>LOOKUP(TableSolo[[#This Row],[Character]], TableKit[], TableKit[Class])</f>
        <v>Soldier</v>
      </c>
      <c r="H218" s="22" t="str">
        <f>LOOKUP(TableSolo[[#This Row],[Character]], TableKit[], TableKit[Species])</f>
        <v>Geth</v>
      </c>
      <c r="I218" s="22" t="str">
        <f>LOOKUP(TableSolo[[#This Row],[Character]], TableKit[], TableKit[DLC])</f>
        <v>Retaliation</v>
      </c>
      <c r="J218" s="19" t="s">
        <v>115</v>
      </c>
      <c r="K21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" s="19" t="s">
        <v>91</v>
      </c>
      <c r="N21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" s="19" t="s">
        <v>381</v>
      </c>
      <c r="Q218" s="19"/>
      <c r="R218" s="25">
        <v>1</v>
      </c>
      <c r="S218" s="19" t="s">
        <v>1517</v>
      </c>
      <c r="T218" s="28" t="str">
        <f>IF(ISBLANK(TableSolo[[#This Row],[URL]]), TableSolo[[#This Row],[Player]], HYPERLINK(TableSolo[[#This Row],[URL]], TableSolo[[#This Row],[Player]]))</f>
        <v>ISHYGDDT</v>
      </c>
      <c r="U2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V218" s="24" t="str">
        <f>_xlfn.IFNA(HYPERLINK(TableSolo[[#This Row],[URL]], TableSolo[[#This Row],[Player]]), TableSolo[[#This Row],[Player]])</f>
        <v>ISHYGDDT</v>
      </c>
      <c r="W2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41:00 | White | Reapers | Collector SMG, Acolyte (v)</v>
      </c>
      <c r="X218" s="25">
        <v>1</v>
      </c>
    </row>
    <row r="219" spans="1:24" x14ac:dyDescent="0.25">
      <c r="A219" s="19" t="s">
        <v>235</v>
      </c>
      <c r="B219" s="20">
        <v>41408</v>
      </c>
      <c r="C219" s="7">
        <v>4.4074074074074071E-2</v>
      </c>
      <c r="D219" s="22" t="s">
        <v>146</v>
      </c>
      <c r="E219" s="19" t="s">
        <v>12</v>
      </c>
      <c r="F219" s="22" t="s">
        <v>37</v>
      </c>
      <c r="G219" s="22" t="str">
        <f>LOOKUP(TableSolo[[#This Row],[Character]], TableKit[], TableKit[Class])</f>
        <v>Engineer</v>
      </c>
      <c r="H219" s="22" t="str">
        <f>LOOKUP(TableSolo[[#This Row],[Character]], TableKit[], TableKit[Species])</f>
        <v>Geth</v>
      </c>
      <c r="I219" s="22" t="str">
        <f>LOOKUP(TableSolo[[#This Row],[Character]], TableKit[], TableKit[DLC])</f>
        <v>Resurgence</v>
      </c>
      <c r="J219" s="19" t="s">
        <v>84</v>
      </c>
      <c r="K21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" s="19" t="s">
        <v>91</v>
      </c>
      <c r="N21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" s="19" t="s">
        <v>379</v>
      </c>
      <c r="Q219" s="19"/>
      <c r="R219" s="25">
        <v>-1</v>
      </c>
      <c r="S219" s="19"/>
      <c r="T219" s="28" t="str">
        <f>IF(ISBLANK(TableSolo[[#This Row],[URL]]), TableSolo[[#This Row],[Player]], HYPERLINK(TableSolo[[#This Row],[URL]], TableSolo[[#This Row],[Player]]))</f>
        <v>Max Dmian</v>
      </c>
      <c r="U2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V219" s="24" t="str">
        <f>_xlfn.IFNA(HYPERLINK(TableSolo[[#This Row],[URL]], TableSolo[[#This Row],[Player]]), TableSolo[[#This Row],[Player]])</f>
        <v>Max Dmian</v>
      </c>
      <c r="W2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1:03:28 | Glacier (Hazard) | Collectors | Cerberus Harrier, Acolyte</v>
      </c>
      <c r="X219" s="25">
        <v>1</v>
      </c>
    </row>
    <row r="220" spans="1:24" x14ac:dyDescent="0.25">
      <c r="A220" s="19" t="s">
        <v>226</v>
      </c>
      <c r="B220" s="20">
        <v>41408</v>
      </c>
      <c r="C220" s="7">
        <v>4.4745370370370373E-2</v>
      </c>
      <c r="D220" s="22" t="s">
        <v>146</v>
      </c>
      <c r="E220" s="19" t="s">
        <v>12</v>
      </c>
      <c r="F220" s="22" t="s">
        <v>20</v>
      </c>
      <c r="G220" s="22" t="str">
        <f>LOOKUP(TableSolo[[#This Row],[Character]], TableKit[], TableKit[Class])</f>
        <v>Adept</v>
      </c>
      <c r="H220" s="22" t="str">
        <f>LOOKUP(TableSolo[[#This Row],[Character]], TableKit[], TableKit[Species])</f>
        <v>Krogan</v>
      </c>
      <c r="I220" s="22" t="str">
        <f>LOOKUP(TableSolo[[#This Row],[Character]], TableKit[], TableKit[DLC])</f>
        <v>Retaliation</v>
      </c>
      <c r="J220" s="19" t="s">
        <v>82</v>
      </c>
      <c r="K22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" s="19" t="s">
        <v>91</v>
      </c>
      <c r="N22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0" s="19" t="s">
        <v>379</v>
      </c>
      <c r="Q220" s="19"/>
      <c r="R220" s="25">
        <v>-1</v>
      </c>
      <c r="S220" s="19"/>
      <c r="T220" s="28" t="str">
        <f>IF(ISBLANK(TableSolo[[#This Row],[URL]]), TableSolo[[#This Row],[Player]], HYPERLINK(TableSolo[[#This Row],[URL]], TableSolo[[#This Row],[Player]]))</f>
        <v>Disciple888</v>
      </c>
      <c r="U2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V220" s="24" t="str">
        <f>_xlfn.IFNA(HYPERLINK(TableSolo[[#This Row],[URL]], TableSolo[[#This Row],[Player]]), TableSolo[[#This Row],[Player]])</f>
        <v>Disciple888</v>
      </c>
      <c r="W2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1:04:26 | Glacier (Hazard) | Collectors | M-7 Lancer, Acolyte</v>
      </c>
      <c r="X220" s="25">
        <v>1</v>
      </c>
    </row>
    <row r="221" spans="1:24" x14ac:dyDescent="0.25">
      <c r="A221" s="19" t="s">
        <v>263</v>
      </c>
      <c r="B221" s="20">
        <v>41408</v>
      </c>
      <c r="C221" s="7">
        <v>4.5069444444444447E-2</v>
      </c>
      <c r="D221" s="22" t="s">
        <v>146</v>
      </c>
      <c r="E221" s="19" t="s">
        <v>12</v>
      </c>
      <c r="F221" s="22" t="s">
        <v>31</v>
      </c>
      <c r="G221" s="22" t="str">
        <f>LOOKUP(TableSolo[[#This Row],[Character]], TableKit[], TableKit[Class])</f>
        <v>Soldier</v>
      </c>
      <c r="H221" s="22" t="str">
        <f>LOOKUP(TableSolo[[#This Row],[Character]], TableKit[], TableKit[Species])</f>
        <v>Geth</v>
      </c>
      <c r="I221" s="22" t="str">
        <f>LOOKUP(TableSolo[[#This Row],[Character]], TableKit[], TableKit[DLC])</f>
        <v>Retaliation</v>
      </c>
      <c r="J221" s="19" t="s">
        <v>501</v>
      </c>
      <c r="K221" s="19" t="str">
        <f xml:space="preserve"> IF(ISBLANK( LOOKUP(TableSolo[[#This Row],[Primary Weapon]], TableWeapon[], TableWeapon[Type])), "", LOOKUP(TableSolo[[#This Row],[Primary Weapon]], TableWeapon[], TableWeapon[Type]))</f>
        <v/>
      </c>
      <c r="L22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21" s="19" t="s">
        <v>501</v>
      </c>
      <c r="N2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1" s="19" t="s">
        <v>379</v>
      </c>
      <c r="Q221" s="19"/>
      <c r="R221" s="25">
        <v>-1</v>
      </c>
      <c r="S221" s="19"/>
      <c r="T221" s="28" t="str">
        <f>IF(ISBLANK(TableSolo[[#This Row],[URL]]), TableSolo[[#This Row],[Player]], HYPERLINK(TableSolo[[#This Row],[URL]], TableSolo[[#This Row],[Player]]))</f>
        <v>MasterReefa</v>
      </c>
      <c r="U2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V221" s="24" t="str">
        <f>_xlfn.IFNA(HYPERLINK(TableSolo[[#This Row],[URL]], TableSolo[[#This Row],[Player]]), TableSolo[[#This Row],[Player]])</f>
        <v>MasterReefa</v>
      </c>
      <c r="W2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2013 | 1:04:54 | Glacier (Hazard) | Collectors | Unknown</v>
      </c>
      <c r="X221" s="25">
        <v>1</v>
      </c>
    </row>
    <row r="222" spans="1:24" x14ac:dyDescent="0.25">
      <c r="A222" s="19" t="s">
        <v>215</v>
      </c>
      <c r="B222" s="20">
        <v>41409</v>
      </c>
      <c r="C222" s="7">
        <v>3.3993055555555561E-2</v>
      </c>
      <c r="D222" s="22" t="s">
        <v>146</v>
      </c>
      <c r="E222" s="19" t="s">
        <v>12</v>
      </c>
      <c r="F222" s="22" t="s">
        <v>18</v>
      </c>
      <c r="G222" s="22" t="str">
        <f>LOOKUP(TableSolo[[#This Row],[Character]], TableKit[], TableKit[Class])</f>
        <v>Adept</v>
      </c>
      <c r="H222" s="22" t="str">
        <f>LOOKUP(TableSolo[[#This Row],[Character]], TableKit[], TableKit[Species])</f>
        <v>Human</v>
      </c>
      <c r="I222" s="22" t="str">
        <f>LOOKUP(TableSolo[[#This Row],[Character]], TableKit[], TableKit[DLC])</f>
        <v>Earth</v>
      </c>
      <c r="J222" s="19" t="s">
        <v>115</v>
      </c>
      <c r="K22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" s="19" t="s">
        <v>91</v>
      </c>
      <c r="N22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" s="19" t="s">
        <v>379</v>
      </c>
      <c r="Q222" s="19"/>
      <c r="R222" s="25">
        <v>-1</v>
      </c>
      <c r="S222" s="19"/>
      <c r="T222" s="28" t="str">
        <f>IF(ISBLANK(TableSolo[[#This Row],[URL]]), TableSolo[[#This Row],[Player]], HYPERLINK(TableSolo[[#This Row],[URL]], TableSolo[[#This Row],[Player]]))</f>
        <v>DanDCD93</v>
      </c>
      <c r="U2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V222" s="24" t="str">
        <f>_xlfn.IFNA(HYPERLINK(TableSolo[[#This Row],[URL]], TableSolo[[#This Row],[Player]]), TableSolo[[#This Row],[Player]])</f>
        <v>DanDCD93</v>
      </c>
      <c r="W2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48:57 | Glacier (Hazard) | Collectors | Collector SMG, Acolyte</v>
      </c>
      <c r="X222" s="25">
        <v>1</v>
      </c>
    </row>
    <row r="223" spans="1:24" x14ac:dyDescent="0.25">
      <c r="A223" s="19" t="s">
        <v>209</v>
      </c>
      <c r="B223" s="20">
        <v>41409</v>
      </c>
      <c r="C223" s="7">
        <v>3.7997685185185183E-2</v>
      </c>
      <c r="D223" s="22" t="s">
        <v>146</v>
      </c>
      <c r="E223" s="19" t="s">
        <v>12</v>
      </c>
      <c r="F223" s="22" t="s">
        <v>16</v>
      </c>
      <c r="G223" s="22" t="str">
        <f>LOOKUP(TableSolo[[#This Row],[Character]], TableKit[], TableKit[Class])</f>
        <v>Adept</v>
      </c>
      <c r="H223" s="22" t="str">
        <f>LOOKUP(TableSolo[[#This Row],[Character]], TableKit[], TableKit[Species])</f>
        <v>Asari</v>
      </c>
      <c r="I223" s="22" t="str">
        <f>LOOKUP(TableSolo[[#This Row],[Character]], TableKit[], TableKit[DLC])</f>
        <v>Resurgence</v>
      </c>
      <c r="J223" s="19" t="s">
        <v>115</v>
      </c>
      <c r="K22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" s="19" t="s">
        <v>91</v>
      </c>
      <c r="N22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" s="19" t="s">
        <v>381</v>
      </c>
      <c r="Q223" s="19"/>
      <c r="R223" s="25">
        <v>1</v>
      </c>
      <c r="S223" s="19" t="s">
        <v>1095</v>
      </c>
      <c r="T223" s="28" t="str">
        <f>IF(ISBLANK(TableSolo[[#This Row],[URL]]), TableSolo[[#This Row],[Player]], HYPERLINK(TableSolo[[#This Row],[URL]], TableSolo[[#This Row],[Player]]))</f>
        <v>Ffrandrade6</v>
      </c>
      <c r="U2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V223" s="24" t="str">
        <f>_xlfn.IFNA(HYPERLINK(TableSolo[[#This Row],[URL]], TableSolo[[#This Row],[Player]]), TableSolo[[#This Row],[Player]])</f>
        <v>Ffrandrade6</v>
      </c>
      <c r="W2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2013 | 54:43 | Glacier (Hazard) | Collectors | Collector SMG, Acolyte (v)</v>
      </c>
      <c r="X223" s="25">
        <v>1</v>
      </c>
    </row>
    <row r="224" spans="1:24" x14ac:dyDescent="0.25">
      <c r="A224" s="19" t="s">
        <v>232</v>
      </c>
      <c r="B224" s="20">
        <v>41411</v>
      </c>
      <c r="C224" s="7">
        <v>2.6238425925925925E-2</v>
      </c>
      <c r="D224" s="22" t="s">
        <v>146</v>
      </c>
      <c r="E224" s="19" t="s">
        <v>12</v>
      </c>
      <c r="F224" s="22" t="s">
        <v>31</v>
      </c>
      <c r="G224" s="22" t="str">
        <f>LOOKUP(TableSolo[[#This Row],[Character]], TableKit[], TableKit[Class])</f>
        <v>Soldier</v>
      </c>
      <c r="H224" s="22" t="str">
        <f>LOOKUP(TableSolo[[#This Row],[Character]], TableKit[], TableKit[Species])</f>
        <v>Geth</v>
      </c>
      <c r="I224" s="22" t="str">
        <f>LOOKUP(TableSolo[[#This Row],[Character]], TableKit[], TableKit[DLC])</f>
        <v>Retaliation</v>
      </c>
      <c r="J224" s="19" t="s">
        <v>501</v>
      </c>
      <c r="K224" s="19" t="str">
        <f xml:space="preserve"> IF(ISBLANK( LOOKUP(TableSolo[[#This Row],[Primary Weapon]], TableWeapon[], TableWeapon[Type])), "", LOOKUP(TableSolo[[#This Row],[Primary Weapon]], TableWeapon[], TableWeapon[Type]))</f>
        <v/>
      </c>
      <c r="L22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24" s="19" t="s">
        <v>501</v>
      </c>
      <c r="N2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4" s="19" t="s">
        <v>380</v>
      </c>
      <c r="Q224" s="19"/>
      <c r="R224" s="25">
        <v>-1</v>
      </c>
      <c r="S224" s="19"/>
      <c r="T224" s="28" t="str">
        <f>IF(ISBLANK(TableSolo[[#This Row],[URL]]), TableSolo[[#This Row],[Player]], HYPERLINK(TableSolo[[#This Row],[URL]], TableSolo[[#This Row],[Player]]))</f>
        <v>xasmoothcrmnalx</v>
      </c>
      <c r="U2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V224" s="24" t="str">
        <f>_xlfn.IFNA(HYPERLINK(TableSolo[[#This Row],[URL]], TableSolo[[#This Row],[Player]]), TableSolo[[#This Row],[Player]])</f>
        <v>xasmoothcrmnalx</v>
      </c>
      <c r="W2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2013 | 37:47 | Glacier (Hazard) | Collectors | Unknown</v>
      </c>
      <c r="X224" s="25">
        <v>1</v>
      </c>
    </row>
    <row r="225" spans="1:24" x14ac:dyDescent="0.25">
      <c r="A225" s="19" t="s">
        <v>211</v>
      </c>
      <c r="B225" s="20">
        <v>41414</v>
      </c>
      <c r="C225" s="7">
        <v>4.1712962962962959E-2</v>
      </c>
      <c r="D225" s="22" t="s">
        <v>146</v>
      </c>
      <c r="E225" s="19" t="s">
        <v>12</v>
      </c>
      <c r="F225" s="22" t="s">
        <v>65</v>
      </c>
      <c r="G225" s="22" t="str">
        <f>LOOKUP(TableSolo[[#This Row],[Character]], TableKit[], TableKit[Class])</f>
        <v>Vanguard</v>
      </c>
      <c r="H225" s="22" t="str">
        <f>LOOKUP(TableSolo[[#This Row],[Character]], TableKit[], TableKit[Species])</f>
        <v>Turian</v>
      </c>
      <c r="I225" s="22" t="str">
        <f>LOOKUP(TableSolo[[#This Row],[Character]], TableKit[], TableKit[DLC])</f>
        <v>Reckoning</v>
      </c>
      <c r="J225" s="19" t="s">
        <v>501</v>
      </c>
      <c r="K225" s="19" t="str">
        <f xml:space="preserve"> IF(ISBLANK( LOOKUP(TableSolo[[#This Row],[Primary Weapon]], TableWeapon[], TableWeapon[Type])), "", LOOKUP(TableSolo[[#This Row],[Primary Weapon]], TableWeapon[], TableWeapon[Type]))</f>
        <v/>
      </c>
      <c r="L22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25" s="19" t="s">
        <v>501</v>
      </c>
      <c r="N2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5" s="19" t="s">
        <v>380</v>
      </c>
      <c r="Q225" s="19"/>
      <c r="R225" s="25">
        <v>-1</v>
      </c>
      <c r="S225" s="19"/>
      <c r="T225" s="28" t="str">
        <f>IF(ISBLANK(TableSolo[[#This Row],[URL]]), TableSolo[[#This Row],[Player]], HYPERLINK(TableSolo[[#This Row],[URL]], TableSolo[[#This Row],[Player]]))</f>
        <v>Knockingbr4in</v>
      </c>
      <c r="U2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V225" s="24" t="str">
        <f>_xlfn.IFNA(HYPERLINK(TableSolo[[#This Row],[URL]], TableSolo[[#This Row],[Player]]), TableSolo[[#This Row],[Player]])</f>
        <v>Knockingbr4in</v>
      </c>
      <c r="W2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1:00:04 | Glacier (Hazard) | Collectors | Unknown</v>
      </c>
      <c r="X225" s="25">
        <v>1</v>
      </c>
    </row>
    <row r="226" spans="1:24" x14ac:dyDescent="0.25">
      <c r="A226" s="19" t="s">
        <v>209</v>
      </c>
      <c r="B226" s="20">
        <v>41414</v>
      </c>
      <c r="C226" s="7">
        <v>4.9803240740740745E-2</v>
      </c>
      <c r="D226" s="22" t="s">
        <v>140</v>
      </c>
      <c r="E226" s="19" t="s">
        <v>12</v>
      </c>
      <c r="F226" s="22" t="s">
        <v>32</v>
      </c>
      <c r="G226" s="22" t="str">
        <f>LOOKUP(TableSolo[[#This Row],[Character]], TableKit[], TableKit[Class])</f>
        <v>Soldier</v>
      </c>
      <c r="H226" s="22" t="str">
        <f>LOOKUP(TableSolo[[#This Row],[Character]], TableKit[], TableKit[Species])</f>
        <v>Geth</v>
      </c>
      <c r="I226" s="22" t="str">
        <f>LOOKUP(TableSolo[[#This Row],[Character]], TableKit[], TableKit[DLC])</f>
        <v>Reckoning</v>
      </c>
      <c r="J226" s="19" t="s">
        <v>81</v>
      </c>
      <c r="K22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" s="19" t="s">
        <v>91</v>
      </c>
      <c r="N22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" s="19" t="s">
        <v>381</v>
      </c>
      <c r="Q226" s="19"/>
      <c r="R226" s="25">
        <v>1</v>
      </c>
      <c r="S226" s="19" t="s">
        <v>1434</v>
      </c>
      <c r="T226" s="28" t="str">
        <f>IF(ISBLANK(TableSolo[[#This Row],[URL]]), TableSolo[[#This Row],[Player]], HYPERLINK(TableSolo[[#This Row],[URL]], TableSolo[[#This Row],[Player]]))</f>
        <v>Ffrandrade6</v>
      </c>
      <c r="U2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V226" s="24" t="str">
        <f>_xlfn.IFNA(HYPERLINK(TableSolo[[#This Row],[URL]], TableSolo[[#This Row],[Player]]), TableSolo[[#This Row],[Player]])</f>
        <v>Ffrandrade6</v>
      </c>
      <c r="W2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2013 | 1:11:43 | Rio | Collectors | Particle Rifle, Acolyte (v)</v>
      </c>
      <c r="X226" s="25">
        <v>1</v>
      </c>
    </row>
    <row r="227" spans="1:24" x14ac:dyDescent="0.25">
      <c r="A227" s="19" t="s">
        <v>232</v>
      </c>
      <c r="B227" s="20">
        <v>41415</v>
      </c>
      <c r="C227" s="7">
        <v>2.8506944444444442E-2</v>
      </c>
      <c r="D227" s="22" t="s">
        <v>146</v>
      </c>
      <c r="E227" s="19" t="s">
        <v>12</v>
      </c>
      <c r="F227" s="22" t="s">
        <v>45</v>
      </c>
      <c r="G227" s="22" t="str">
        <f>LOOKUP(TableSolo[[#This Row],[Character]], TableKit[], TableKit[Class])</f>
        <v>Sentinel</v>
      </c>
      <c r="H227" s="22" t="str">
        <f>LOOKUP(TableSolo[[#This Row],[Character]], TableKit[], TableKit[Species])</f>
        <v>Krogan</v>
      </c>
      <c r="I227" s="22" t="str">
        <f>LOOKUP(TableSolo[[#This Row],[Character]], TableKit[], TableKit[DLC])</f>
        <v>Original Game</v>
      </c>
      <c r="J227" s="19" t="s">
        <v>501</v>
      </c>
      <c r="K227" s="19" t="str">
        <f xml:space="preserve"> IF(ISBLANK( LOOKUP(TableSolo[[#This Row],[Primary Weapon]], TableWeapon[], TableWeapon[Type])), "", LOOKUP(TableSolo[[#This Row],[Primary Weapon]], TableWeapon[], TableWeapon[Type]))</f>
        <v/>
      </c>
      <c r="L22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27" s="19" t="s">
        <v>501</v>
      </c>
      <c r="N2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7" s="19" t="s">
        <v>380</v>
      </c>
      <c r="Q227" s="19"/>
      <c r="R227" s="25">
        <v>-1</v>
      </c>
      <c r="S227" s="19"/>
      <c r="T227" s="28" t="str">
        <f>IF(ISBLANK(TableSolo[[#This Row],[URL]]), TableSolo[[#This Row],[Player]], HYPERLINK(TableSolo[[#This Row],[URL]], TableSolo[[#This Row],[Player]]))</f>
        <v>xasmoothcrmnalx</v>
      </c>
      <c r="U2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V227" s="24" t="str">
        <f>_xlfn.IFNA(HYPERLINK(TableSolo[[#This Row],[URL]], TableSolo[[#This Row],[Player]]), TableSolo[[#This Row],[Player]])</f>
        <v>xasmoothcrmnalx</v>
      </c>
      <c r="W2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41:03 | Glacier (Hazard) | Collectors | Unknown</v>
      </c>
      <c r="X227" s="25">
        <v>1</v>
      </c>
    </row>
    <row r="228" spans="1:24" x14ac:dyDescent="0.25">
      <c r="A228" s="19" t="s">
        <v>264</v>
      </c>
      <c r="B228" s="20">
        <v>41415</v>
      </c>
      <c r="C228" s="7">
        <v>5.4594907407407404E-2</v>
      </c>
      <c r="D228" s="22" t="s">
        <v>146</v>
      </c>
      <c r="E228" s="19" t="s">
        <v>12</v>
      </c>
      <c r="F228" s="22" t="s">
        <v>31</v>
      </c>
      <c r="G228" s="22" t="str">
        <f>LOOKUP(TableSolo[[#This Row],[Character]], TableKit[], TableKit[Class])</f>
        <v>Soldier</v>
      </c>
      <c r="H228" s="22" t="str">
        <f>LOOKUP(TableSolo[[#This Row],[Character]], TableKit[], TableKit[Species])</f>
        <v>Geth</v>
      </c>
      <c r="I228" s="22" t="str">
        <f>LOOKUP(TableSolo[[#This Row],[Character]], TableKit[], TableKit[DLC])</f>
        <v>Retaliation</v>
      </c>
      <c r="J228" s="19" t="s">
        <v>91</v>
      </c>
      <c r="K22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" s="19" t="s">
        <v>187</v>
      </c>
      <c r="N2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8" s="19" t="s">
        <v>380</v>
      </c>
      <c r="Q228" s="19"/>
      <c r="R228" s="25">
        <v>-1</v>
      </c>
      <c r="S228" s="19"/>
      <c r="T228" s="28" t="str">
        <f>IF(ISBLANK(TableSolo[[#This Row],[URL]]), TableSolo[[#This Row],[Player]], HYPERLINK(TableSolo[[#This Row],[URL]], TableSolo[[#This Row],[Player]]))</f>
        <v>goldenslayer</v>
      </c>
      <c r="U2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V228" s="24" t="str">
        <f>_xlfn.IFNA(HYPERLINK(TableSolo[[#This Row],[URL]], TableSolo[[#This Row],[Player]]), TableSolo[[#This Row],[Player]])</f>
        <v>goldenslayer</v>
      </c>
      <c r="W2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2013 | 1:18:37 | Glacier (Hazard) | Collectors | Acolyte</v>
      </c>
      <c r="X228" s="25">
        <v>1</v>
      </c>
    </row>
    <row r="229" spans="1:24" x14ac:dyDescent="0.25">
      <c r="A229" s="19" t="s">
        <v>353</v>
      </c>
      <c r="B229" s="20">
        <v>41416</v>
      </c>
      <c r="C229" s="7">
        <v>4.0787037037037038E-2</v>
      </c>
      <c r="D229" s="22" t="s">
        <v>146</v>
      </c>
      <c r="E229" s="19" t="s">
        <v>12</v>
      </c>
      <c r="F229" s="22" t="s">
        <v>65</v>
      </c>
      <c r="G229" s="22" t="str">
        <f>LOOKUP(TableSolo[[#This Row],[Character]], TableKit[], TableKit[Class])</f>
        <v>Vanguard</v>
      </c>
      <c r="H229" s="22" t="str">
        <f>LOOKUP(TableSolo[[#This Row],[Character]], TableKit[], TableKit[Species])</f>
        <v>Turian</v>
      </c>
      <c r="I229" s="22" t="str">
        <f>LOOKUP(TableSolo[[#This Row],[Character]], TableKit[], TableKit[DLC])</f>
        <v>Reckoning</v>
      </c>
      <c r="J229" s="19" t="s">
        <v>501</v>
      </c>
      <c r="K229" s="19" t="str">
        <f xml:space="preserve"> IF(ISBLANK( LOOKUP(TableSolo[[#This Row],[Primary Weapon]], TableWeapon[], TableWeapon[Type])), "", LOOKUP(TableSolo[[#This Row],[Primary Weapon]], TableWeapon[], TableWeapon[Type]))</f>
        <v/>
      </c>
      <c r="L22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29" s="19" t="s">
        <v>501</v>
      </c>
      <c r="N2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9" s="19" t="s">
        <v>381</v>
      </c>
      <c r="Q229" s="19"/>
      <c r="R229" s="25">
        <v>-1</v>
      </c>
      <c r="S229" s="19"/>
      <c r="T229" s="28" t="str">
        <f>IF(ISBLANK(TableSolo[[#This Row],[URL]]), TableSolo[[#This Row],[Player]], HYPERLINK(TableSolo[[#This Row],[URL]], TableSolo[[#This Row],[Player]]))</f>
        <v>MaxShine</v>
      </c>
      <c r="U2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V229" s="24" t="str">
        <f>_xlfn.IFNA(HYPERLINK(TableSolo[[#This Row],[URL]], TableSolo[[#This Row],[Player]]), TableSolo[[#This Row],[Player]])</f>
        <v>MaxShine</v>
      </c>
      <c r="W2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58:44 | Glacier (Hazard) | Collectors | Unknown</v>
      </c>
      <c r="X229" s="25">
        <v>1</v>
      </c>
    </row>
    <row r="230" spans="1:24" x14ac:dyDescent="0.25">
      <c r="A230" s="19" t="s">
        <v>235</v>
      </c>
      <c r="B230" s="20">
        <v>41416</v>
      </c>
      <c r="C230" s="7">
        <v>4.5277777777777778E-2</v>
      </c>
      <c r="D230" s="22" t="s">
        <v>146</v>
      </c>
      <c r="E230" s="19" t="s">
        <v>12</v>
      </c>
      <c r="F230" s="22" t="s">
        <v>23</v>
      </c>
      <c r="G230" s="22" t="str">
        <f>LOOKUP(TableSolo[[#This Row],[Character]], TableKit[], TableKit[Class])</f>
        <v>Soldier</v>
      </c>
      <c r="H230" s="22" t="str">
        <f>LOOKUP(TableSolo[[#This Row],[Character]], TableKit[], TableKit[Species])</f>
        <v>Human</v>
      </c>
      <c r="I230" s="22" t="str">
        <f>LOOKUP(TableSolo[[#This Row],[Character]], TableKit[], TableKit[DLC])</f>
        <v>Original Game</v>
      </c>
      <c r="J230" s="19" t="s">
        <v>501</v>
      </c>
      <c r="K230" s="19" t="str">
        <f xml:space="preserve"> IF(ISBLANK( LOOKUP(TableSolo[[#This Row],[Primary Weapon]], TableWeapon[], TableWeapon[Type])), "", LOOKUP(TableSolo[[#This Row],[Primary Weapon]], TableWeapon[], TableWeapon[Type]))</f>
        <v/>
      </c>
      <c r="L23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30" s="19" t="s">
        <v>501</v>
      </c>
      <c r="N2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0" s="19" t="s">
        <v>379</v>
      </c>
      <c r="Q230" s="19"/>
      <c r="R230" s="25">
        <v>-1</v>
      </c>
      <c r="S230" s="19"/>
      <c r="T230" s="28" t="str">
        <f>IF(ISBLANK(TableSolo[[#This Row],[URL]]), TableSolo[[#This Row],[Player]], HYPERLINK(TableSolo[[#This Row],[URL]], TableSolo[[#This Row],[Player]]))</f>
        <v>Max Dmian</v>
      </c>
      <c r="U2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V230" s="24" t="str">
        <f>_xlfn.IFNA(HYPERLINK(TableSolo[[#This Row],[URL]], TableSolo[[#This Row],[Player]]), TableSolo[[#This Row],[Player]])</f>
        <v>Max Dmian</v>
      </c>
      <c r="W2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2013 | 1:05:12 | Glacier (Hazard) | Collectors | Unknown</v>
      </c>
      <c r="X230" s="25">
        <v>1</v>
      </c>
    </row>
    <row r="231" spans="1:24" x14ac:dyDescent="0.25">
      <c r="A231" s="19" t="s">
        <v>232</v>
      </c>
      <c r="B231" s="20">
        <v>41417</v>
      </c>
      <c r="C231" s="7">
        <v>3.8032407407407411E-2</v>
      </c>
      <c r="D231" s="22" t="s">
        <v>146</v>
      </c>
      <c r="E231" s="19" t="s">
        <v>12</v>
      </c>
      <c r="F231" s="22" t="s">
        <v>35</v>
      </c>
      <c r="G231" s="22" t="str">
        <f>LOOKUP(TableSolo[[#This Row],[Character]], TableKit[], TableKit[Class])</f>
        <v>Engineer</v>
      </c>
      <c r="H231" s="22" t="str">
        <f>LOOKUP(TableSolo[[#This Row],[Character]], TableKit[], TableKit[Species])</f>
        <v>Salarian</v>
      </c>
      <c r="I231" s="22" t="str">
        <f>LOOKUP(TableSolo[[#This Row],[Character]], TableKit[], TableKit[DLC])</f>
        <v>Original Game</v>
      </c>
      <c r="J231" s="19" t="s">
        <v>501</v>
      </c>
      <c r="K231" s="19" t="str">
        <f xml:space="preserve"> IF(ISBLANK( LOOKUP(TableSolo[[#This Row],[Primary Weapon]], TableWeapon[], TableWeapon[Type])), "", LOOKUP(TableSolo[[#This Row],[Primary Weapon]], TableWeapon[], TableWeapon[Type]))</f>
        <v/>
      </c>
      <c r="L23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31" s="19" t="s">
        <v>501</v>
      </c>
      <c r="N2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1" s="19" t="s">
        <v>380</v>
      </c>
      <c r="Q231" s="19"/>
      <c r="R231" s="25">
        <v>-1</v>
      </c>
      <c r="S231" s="19"/>
      <c r="T231" s="28" t="str">
        <f>IF(ISBLANK(TableSolo[[#This Row],[URL]]), TableSolo[[#This Row],[Player]], HYPERLINK(TableSolo[[#This Row],[URL]], TableSolo[[#This Row],[Player]]))</f>
        <v>xasmoothcrmnalx</v>
      </c>
      <c r="U2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V231" s="24" t="str">
        <f>_xlfn.IFNA(HYPERLINK(TableSolo[[#This Row],[URL]], TableSolo[[#This Row],[Player]]), TableSolo[[#This Row],[Player]])</f>
        <v>xasmoothcrmnalx</v>
      </c>
      <c r="W2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2013 | 54:46 | Glacier (Hazard) | Collectors | Unknown</v>
      </c>
      <c r="X231" s="25">
        <v>1</v>
      </c>
    </row>
    <row r="232" spans="1:24" x14ac:dyDescent="0.25">
      <c r="A232" s="19" t="s">
        <v>207</v>
      </c>
      <c r="B232" s="20">
        <v>41418</v>
      </c>
      <c r="C232" s="7">
        <v>3.8622685185185184E-2</v>
      </c>
      <c r="D232" s="22" t="s">
        <v>146</v>
      </c>
      <c r="E232" s="19" t="s">
        <v>12</v>
      </c>
      <c r="F232" s="22" t="s">
        <v>53</v>
      </c>
      <c r="G232" s="22" t="str">
        <f>LOOKUP(TableSolo[[#This Row],[Character]], TableKit[], TableKit[Class])</f>
        <v>Infiltrator</v>
      </c>
      <c r="H232" s="22" t="str">
        <f>LOOKUP(TableSolo[[#This Row],[Character]], TableKit[], TableKit[Species])</f>
        <v>Geth</v>
      </c>
      <c r="I232" s="22" t="str">
        <f>LOOKUP(TableSolo[[#This Row],[Character]], TableKit[], TableKit[DLC])</f>
        <v>Resurgence</v>
      </c>
      <c r="J232" s="19" t="s">
        <v>126</v>
      </c>
      <c r="K23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" s="19" t="s">
        <v>187</v>
      </c>
      <c r="N2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2" s="19" t="s">
        <v>379</v>
      </c>
      <c r="Q232" s="19"/>
      <c r="R232" s="25">
        <v>1</v>
      </c>
      <c r="S232" s="19" t="s">
        <v>3055</v>
      </c>
      <c r="T232" s="28" t="str">
        <f>IF(ISBLANK(TableSolo[[#This Row],[URL]]), TableSolo[[#This Row],[Player]], HYPERLINK(TableSolo[[#This Row],[URL]], TableSolo[[#This Row],[Player]]))</f>
        <v>Caineghis2500</v>
      </c>
      <c r="U2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V232" s="24" t="str">
        <f>_xlfn.IFNA(HYPERLINK(TableSolo[[#This Row],[URL]], TableSolo[[#This Row],[Player]]), TableSolo[[#This Row],[Player]])</f>
        <v>Caineghis2500</v>
      </c>
      <c r="W2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55:37 | Glacier (Hazard) | Collectors | Javelin (v)</v>
      </c>
      <c r="X232" s="25">
        <v>1</v>
      </c>
    </row>
    <row r="233" spans="1:24" x14ac:dyDescent="0.25">
      <c r="A233" s="19" t="s">
        <v>1377</v>
      </c>
      <c r="B233" s="20">
        <v>41418</v>
      </c>
      <c r="C233" s="7">
        <v>5.6192129629629634E-2</v>
      </c>
      <c r="D233" s="22" t="s">
        <v>132</v>
      </c>
      <c r="E233" s="19" t="s">
        <v>11</v>
      </c>
      <c r="F233" s="22" t="s">
        <v>58</v>
      </c>
      <c r="G233" s="22" t="str">
        <f>LOOKUP(TableSolo[[#This Row],[Character]], TableKit[], TableKit[Class])</f>
        <v>Infiltrator</v>
      </c>
      <c r="H233" s="22" t="str">
        <f>LOOKUP(TableSolo[[#This Row],[Character]], TableKit[], TableKit[Species])</f>
        <v>Synthetic</v>
      </c>
      <c r="I233" s="22" t="str">
        <f>LOOKUP(TableSolo[[#This Row],[Character]], TableKit[], TableKit[DLC])</f>
        <v>Reckoning</v>
      </c>
      <c r="J233" s="19" t="s">
        <v>104</v>
      </c>
      <c r="K2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" s="19" t="s">
        <v>91</v>
      </c>
      <c r="N23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" s="19" t="s">
        <v>381</v>
      </c>
      <c r="Q233" s="19"/>
      <c r="R233" s="25">
        <v>-1</v>
      </c>
      <c r="S233" s="19"/>
      <c r="T233" s="28" t="str">
        <f>IF(ISBLANK(TableSolo[[#This Row],[URL]]), TableSolo[[#This Row],[Player]], HYPERLINK(TableSolo[[#This Row],[URL]], TableSolo[[#This Row],[Player]]))</f>
        <v>Because Im Ryan</v>
      </c>
      <c r="U2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V233" s="24" t="str">
        <f>_xlfn.IFNA(HYPERLINK(TableSolo[[#This Row],[URL]], TableSolo[[#This Row],[Player]]), TableSolo[[#This Row],[Player]])</f>
        <v>Because Im Ryan</v>
      </c>
      <c r="W2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2013 | 1:20:55 | White | Reapers | M-300 Claymore, Acolyte</v>
      </c>
      <c r="X233" s="25">
        <v>1</v>
      </c>
    </row>
    <row r="234" spans="1:24" x14ac:dyDescent="0.25">
      <c r="A234" s="19" t="s">
        <v>234</v>
      </c>
      <c r="B234" s="20">
        <v>41419</v>
      </c>
      <c r="C234" s="7">
        <v>1.9583333333333331E-2</v>
      </c>
      <c r="D234" s="22" t="s">
        <v>146</v>
      </c>
      <c r="E234" s="19" t="s">
        <v>12</v>
      </c>
      <c r="F234" s="22" t="s">
        <v>31</v>
      </c>
      <c r="G234" s="22" t="str">
        <f>LOOKUP(TableSolo[[#This Row],[Character]], TableKit[], TableKit[Class])</f>
        <v>Soldier</v>
      </c>
      <c r="H234" s="22" t="str">
        <f>LOOKUP(TableSolo[[#This Row],[Character]], TableKit[], TableKit[Species])</f>
        <v>Geth</v>
      </c>
      <c r="I234" s="22" t="str">
        <f>LOOKUP(TableSolo[[#This Row],[Character]], TableKit[], TableKit[DLC])</f>
        <v>Retaliation</v>
      </c>
      <c r="J234" s="19" t="s">
        <v>114</v>
      </c>
      <c r="K23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" s="19" t="s">
        <v>91</v>
      </c>
      <c r="N23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" s="19" t="s">
        <v>381</v>
      </c>
      <c r="Q234" s="19"/>
      <c r="R234" s="25">
        <v>-1</v>
      </c>
      <c r="S234" s="19"/>
      <c r="T234" s="28" t="str">
        <f>IF(ISBLANK(TableSolo[[#This Row],[URL]]), TableSolo[[#This Row],[Player]], HYPERLINK(TableSolo[[#This Row],[URL]], TableSolo[[#This Row],[Player]]))</f>
        <v>0Nick2001</v>
      </c>
      <c r="U2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V234" s="24" t="str">
        <f>_xlfn.IFNA(HYPERLINK(TableSolo[[#This Row],[URL]], TableSolo[[#This Row],[Player]]), TableSolo[[#This Row],[Player]])</f>
        <v>0Nick2001</v>
      </c>
      <c r="W2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28:12 | Glacier (Hazard) | Collectors | N7 Hurricane, Acolyte</v>
      </c>
      <c r="X234" s="25">
        <v>1</v>
      </c>
    </row>
    <row r="235" spans="1:24" x14ac:dyDescent="0.25">
      <c r="A235" s="19" t="s">
        <v>244</v>
      </c>
      <c r="B235" s="20">
        <v>41419</v>
      </c>
      <c r="C235" s="7">
        <v>3.4444444444444444E-2</v>
      </c>
      <c r="D235" s="22" t="s">
        <v>146</v>
      </c>
      <c r="E235" s="19" t="s">
        <v>12</v>
      </c>
      <c r="F235" s="22" t="s">
        <v>65</v>
      </c>
      <c r="G235" s="22" t="str">
        <f>LOOKUP(TableSolo[[#This Row],[Character]], TableKit[], TableKit[Class])</f>
        <v>Vanguard</v>
      </c>
      <c r="H235" s="22" t="str">
        <f>LOOKUP(TableSolo[[#This Row],[Character]], TableKit[], TableKit[Species])</f>
        <v>Turian</v>
      </c>
      <c r="I235" s="22" t="str">
        <f>LOOKUP(TableSolo[[#This Row],[Character]], TableKit[], TableKit[DLC])</f>
        <v>Reckoning</v>
      </c>
      <c r="J235" s="19" t="s">
        <v>501</v>
      </c>
      <c r="K235" s="19" t="str">
        <f xml:space="preserve"> IF(ISBLANK( LOOKUP(TableSolo[[#This Row],[Primary Weapon]], TableWeapon[], TableWeapon[Type])), "", LOOKUP(TableSolo[[#This Row],[Primary Weapon]], TableWeapon[], TableWeapon[Type]))</f>
        <v/>
      </c>
      <c r="L23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35" s="19" t="s">
        <v>501</v>
      </c>
      <c r="N2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5" s="19" t="s">
        <v>381</v>
      </c>
      <c r="Q235" s="19"/>
      <c r="R235" s="25">
        <v>-1</v>
      </c>
      <c r="S235" s="19"/>
      <c r="T235" s="28" t="str">
        <f>IF(ISBLANK(TableSolo[[#This Row],[URL]]), TableSolo[[#This Row],[Player]], HYPERLINK(TableSolo[[#This Row],[URL]], TableSolo[[#This Row],[Player]]))</f>
        <v>DontFu_kWithAria</v>
      </c>
      <c r="U2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V235" s="24" t="str">
        <f>_xlfn.IFNA(HYPERLINK(TableSolo[[#This Row],[URL]], TableSolo[[#This Row],[Player]]), TableSolo[[#This Row],[Player]])</f>
        <v>DontFu_kWithAria</v>
      </c>
      <c r="W2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2013 | 49:36 | Glacier (Hazard) | Collectors | Unknown</v>
      </c>
      <c r="X235" s="25">
        <v>1</v>
      </c>
    </row>
    <row r="236" spans="1:24" x14ac:dyDescent="0.25">
      <c r="A236" s="19" t="s">
        <v>188</v>
      </c>
      <c r="B236" s="20">
        <v>41421</v>
      </c>
      <c r="C236" s="7">
        <v>3.7650462962962962E-2</v>
      </c>
      <c r="D236" s="22" t="s">
        <v>132</v>
      </c>
      <c r="E236" s="19" t="s">
        <v>10</v>
      </c>
      <c r="F236" s="22" t="s">
        <v>31</v>
      </c>
      <c r="G236" s="22" t="str">
        <f>LOOKUP(TableSolo[[#This Row],[Character]], TableKit[], TableKit[Class])</f>
        <v>Soldier</v>
      </c>
      <c r="H236" s="22" t="str">
        <f>LOOKUP(TableSolo[[#This Row],[Character]], TableKit[], TableKit[Species])</f>
        <v>Geth</v>
      </c>
      <c r="I236" s="22" t="str">
        <f>LOOKUP(TableSolo[[#This Row],[Character]], TableKit[], TableKit[DLC])</f>
        <v>Retaliation</v>
      </c>
      <c r="J236" s="19" t="s">
        <v>114</v>
      </c>
      <c r="K23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" s="19" t="s">
        <v>91</v>
      </c>
      <c r="N23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" s="19" t="s">
        <v>379</v>
      </c>
      <c r="Q236" s="19"/>
      <c r="R236" s="25">
        <v>-1</v>
      </c>
      <c r="S236" s="19"/>
      <c r="T236" s="28" t="str">
        <f>IF(ISBLANK(TableSolo[[#This Row],[URL]]), TableSolo[[#This Row],[Player]], HYPERLINK(TableSolo[[#This Row],[URL]], TableSolo[[#This Row],[Player]]))</f>
        <v>INVADERONE</v>
      </c>
      <c r="U2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V236" s="24" t="str">
        <f>_xlfn.IFNA(HYPERLINK(TableSolo[[#This Row],[URL]], TableSolo[[#This Row],[Player]]), TableSolo[[#This Row],[Player]])</f>
        <v>INVADERONE</v>
      </c>
      <c r="W2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2013 | 54:13 | White | Geth | N7 Hurricane, Acolyte</v>
      </c>
      <c r="X236" s="25">
        <v>1</v>
      </c>
    </row>
    <row r="237" spans="1:24" x14ac:dyDescent="0.25">
      <c r="A237" s="19" t="s">
        <v>207</v>
      </c>
      <c r="B237" s="20">
        <v>41423</v>
      </c>
      <c r="C237" s="7">
        <v>3.4004629629629628E-2</v>
      </c>
      <c r="D237" s="22" t="s">
        <v>146</v>
      </c>
      <c r="E237" s="19" t="s">
        <v>12</v>
      </c>
      <c r="F237" s="22" t="s">
        <v>46</v>
      </c>
      <c r="G237" s="22" t="str">
        <f>LOOKUP(TableSolo[[#This Row],[Character]], TableKit[], TableKit[Class])</f>
        <v>Sentinel</v>
      </c>
      <c r="H237" s="22" t="str">
        <f>LOOKUP(TableSolo[[#This Row],[Character]], TableKit[], TableKit[Species])</f>
        <v>Batarian</v>
      </c>
      <c r="I237" s="22" t="str">
        <f>LOOKUP(TableSolo[[#This Row],[Character]], TableKit[], TableKit[DLC])</f>
        <v>Resurgence</v>
      </c>
      <c r="J237" s="19" t="s">
        <v>100</v>
      </c>
      <c r="K2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" s="19" t="s">
        <v>187</v>
      </c>
      <c r="N2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7" s="19" t="s">
        <v>379</v>
      </c>
      <c r="Q237" s="19"/>
      <c r="R237" s="25">
        <v>1</v>
      </c>
      <c r="S237" s="19" t="s">
        <v>2690</v>
      </c>
      <c r="T237" s="28" t="str">
        <f>IF(ISBLANK(TableSolo[[#This Row],[URL]]), TableSolo[[#This Row],[Player]], HYPERLINK(TableSolo[[#This Row],[URL]], TableSolo[[#This Row],[Player]]))</f>
        <v>Caineghis2500</v>
      </c>
      <c r="U2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V237" s="24" t="str">
        <f>_xlfn.IFNA(HYPERLINK(TableSolo[[#This Row],[URL]], TableSolo[[#This Row],[Player]]), TableSolo[[#This Row],[Player]])</f>
        <v>Caineghis2500</v>
      </c>
      <c r="W2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48:58 | Glacier (Hazard) | Collectors | Reegar Carbine (v)</v>
      </c>
      <c r="X237" s="25">
        <v>1</v>
      </c>
    </row>
    <row r="238" spans="1:24" x14ac:dyDescent="0.25">
      <c r="A238" s="19" t="s">
        <v>188</v>
      </c>
      <c r="B238" s="20">
        <v>41423</v>
      </c>
      <c r="C238" s="7">
        <v>4.5150462962962962E-2</v>
      </c>
      <c r="D238" s="22" t="s">
        <v>185</v>
      </c>
      <c r="E238" s="19" t="s">
        <v>12</v>
      </c>
      <c r="F238" s="22" t="s">
        <v>22</v>
      </c>
      <c r="G238" s="22" t="str">
        <f>LOOKUP(TableSolo[[#This Row],[Character]], TableKit[], TableKit[Class])</f>
        <v>Adept</v>
      </c>
      <c r="H238" s="22" t="str">
        <f>LOOKUP(TableSolo[[#This Row],[Character]], TableKit[], TableKit[Species])</f>
        <v>Collector</v>
      </c>
      <c r="I238" s="22" t="str">
        <f>LOOKUP(TableSolo[[#This Row],[Character]], TableKit[], TableKit[DLC])</f>
        <v>Reckoning</v>
      </c>
      <c r="J238" s="19" t="s">
        <v>81</v>
      </c>
      <c r="K23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" s="19" t="s">
        <v>91</v>
      </c>
      <c r="N23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8" s="19" t="s">
        <v>379</v>
      </c>
      <c r="Q238" s="19"/>
      <c r="R238" s="25">
        <v>1</v>
      </c>
      <c r="S238" s="19" t="s">
        <v>1345</v>
      </c>
      <c r="T238" s="28" t="str">
        <f>IF(ISBLANK(TableSolo[[#This Row],[URL]]), TableSolo[[#This Row],[Player]], HYPERLINK(TableSolo[[#This Row],[URL]], TableSolo[[#This Row],[Player]]))</f>
        <v>INVADERONE</v>
      </c>
      <c r="U2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V238" s="24" t="str">
        <f>_xlfn.IFNA(HYPERLINK(TableSolo[[#This Row],[URL]], TableSolo[[#This Row],[Player]]), TableSolo[[#This Row],[Player]])</f>
        <v>INVADERONE</v>
      </c>
      <c r="W2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2013 | 1:05:01 | Reactor (Hazard) | Collectors | Particle Rifle, Acolyte (v)</v>
      </c>
      <c r="X238" s="25">
        <v>1</v>
      </c>
    </row>
    <row r="239" spans="1:24" x14ac:dyDescent="0.25">
      <c r="A239" s="19" t="s">
        <v>261</v>
      </c>
      <c r="B239" s="20">
        <v>41424</v>
      </c>
      <c r="C239" s="7">
        <v>4.3078703703703702E-2</v>
      </c>
      <c r="D239" s="22" t="s">
        <v>146</v>
      </c>
      <c r="E239" s="19" t="s">
        <v>12</v>
      </c>
      <c r="F239" s="22" t="s">
        <v>32</v>
      </c>
      <c r="G239" s="22" t="str">
        <f>LOOKUP(TableSolo[[#This Row],[Character]], TableKit[], TableKit[Class])</f>
        <v>Soldier</v>
      </c>
      <c r="H239" s="22" t="str">
        <f>LOOKUP(TableSolo[[#This Row],[Character]], TableKit[], TableKit[Species])</f>
        <v>Geth</v>
      </c>
      <c r="I239" s="22" t="str">
        <f>LOOKUP(TableSolo[[#This Row],[Character]], TableKit[], TableKit[DLC])</f>
        <v>Reckoning</v>
      </c>
      <c r="J239" s="19" t="s">
        <v>79</v>
      </c>
      <c r="K23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" s="19" t="s">
        <v>187</v>
      </c>
      <c r="N2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9" s="19" t="s">
        <v>379</v>
      </c>
      <c r="Q239" s="19"/>
      <c r="R239" s="25">
        <v>-1</v>
      </c>
      <c r="S239" s="19"/>
      <c r="T239" s="28" t="str">
        <f>IF(ISBLANK(TableSolo[[#This Row],[URL]]), TableSolo[[#This Row],[Player]], HYPERLINK(TableSolo[[#This Row],[URL]], TableSolo[[#This Row],[Player]]))</f>
        <v>shards7</v>
      </c>
      <c r="U2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V239" s="24" t="str">
        <f>_xlfn.IFNA(HYPERLINK(TableSolo[[#This Row],[URL]], TableSolo[[#This Row],[Player]]), TableSolo[[#This Row],[Player]])</f>
        <v>shards7</v>
      </c>
      <c r="W2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2013 | 1:02:02 | Glacier (Hazard) | Collectors | Geth Spitfire</v>
      </c>
      <c r="X239" s="25">
        <v>1</v>
      </c>
    </row>
    <row r="240" spans="1:24" x14ac:dyDescent="0.25">
      <c r="A240" s="19" t="s">
        <v>317</v>
      </c>
      <c r="B240" s="20">
        <v>41426</v>
      </c>
      <c r="C240" s="7">
        <v>5.3877314814814808E-2</v>
      </c>
      <c r="D240" s="22" t="s">
        <v>130</v>
      </c>
      <c r="E240" s="19" t="s">
        <v>11</v>
      </c>
      <c r="F240" s="22" t="s">
        <v>53</v>
      </c>
      <c r="G240" s="22" t="str">
        <f>LOOKUP(TableSolo[[#This Row],[Character]], TableKit[], TableKit[Class])</f>
        <v>Infiltrator</v>
      </c>
      <c r="H240" s="22" t="str">
        <f>LOOKUP(TableSolo[[#This Row],[Character]], TableKit[], TableKit[Species])</f>
        <v>Geth</v>
      </c>
      <c r="I240" s="22" t="str">
        <f>LOOKUP(TableSolo[[#This Row],[Character]], TableKit[], TableKit[DLC])</f>
        <v>Resurgence</v>
      </c>
      <c r="J240" s="19" t="s">
        <v>128</v>
      </c>
      <c r="K24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" s="19" t="s">
        <v>187</v>
      </c>
      <c r="N2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0" s="19" t="s">
        <v>381</v>
      </c>
      <c r="Q240" s="19"/>
      <c r="R240" s="25">
        <v>1</v>
      </c>
      <c r="S240" s="19" t="s">
        <v>3056</v>
      </c>
      <c r="T240" s="28" t="str">
        <f>IF(ISBLANK(TableSolo[[#This Row],[URL]]), TableSolo[[#This Row],[Player]], HYPERLINK(TableSolo[[#This Row],[URL]], TableSolo[[#This Row],[Player]]))</f>
        <v>RippOver</v>
      </c>
      <c r="U2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V240" s="24" t="str">
        <f>_xlfn.IFNA(HYPERLINK(TableSolo[[#This Row],[URL]], TableSolo[[#This Row],[Player]]), TableSolo[[#This Row],[Player]])</f>
        <v>RippOver</v>
      </c>
      <c r="W2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2013 | 1:17:35 | Ghost | Reapers | Black Widow (v)</v>
      </c>
      <c r="X240" s="25">
        <v>1</v>
      </c>
    </row>
    <row r="241" spans="1:24" x14ac:dyDescent="0.25">
      <c r="A241" s="19" t="s">
        <v>232</v>
      </c>
      <c r="B241" s="20">
        <v>41432</v>
      </c>
      <c r="C241" s="7">
        <v>3.4490740740740738E-2</v>
      </c>
      <c r="D241" s="22" t="s">
        <v>146</v>
      </c>
      <c r="E241" s="19" t="s">
        <v>12</v>
      </c>
      <c r="F241" s="22" t="s">
        <v>22</v>
      </c>
      <c r="G241" s="22" t="str">
        <f>LOOKUP(TableSolo[[#This Row],[Character]], TableKit[], TableKit[Class])</f>
        <v>Adept</v>
      </c>
      <c r="H241" s="22" t="str">
        <f>LOOKUP(TableSolo[[#This Row],[Character]], TableKit[], TableKit[Species])</f>
        <v>Collector</v>
      </c>
      <c r="I241" s="22" t="str">
        <f>LOOKUP(TableSolo[[#This Row],[Character]], TableKit[], TableKit[DLC])</f>
        <v>Reckoning</v>
      </c>
      <c r="J241" s="19" t="s">
        <v>115</v>
      </c>
      <c r="K24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" s="19" t="s">
        <v>187</v>
      </c>
      <c r="N2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1" s="19" t="s">
        <v>380</v>
      </c>
      <c r="Q241" s="19"/>
      <c r="R241" s="25">
        <v>1</v>
      </c>
      <c r="S241" s="19" t="s">
        <v>1346</v>
      </c>
      <c r="T241" s="28" t="str">
        <f>IF(ISBLANK(TableSolo[[#This Row],[URL]]), TableSolo[[#This Row],[Player]], HYPERLINK(TableSolo[[#This Row],[URL]], TableSolo[[#This Row],[Player]]))</f>
        <v>xasmoothcrmnalx</v>
      </c>
      <c r="U2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V241" s="24" t="str">
        <f>_xlfn.IFNA(HYPERLINK(TableSolo[[#This Row],[URL]], TableSolo[[#This Row],[Player]]), TableSolo[[#This Row],[Player]])</f>
        <v>xasmoothcrmnalx</v>
      </c>
      <c r="W2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2013 | 49:40 | Glacier (Hazard) | Collectors | Collector SMG (v)</v>
      </c>
      <c r="X241" s="25">
        <v>1</v>
      </c>
    </row>
    <row r="242" spans="1:24" x14ac:dyDescent="0.25">
      <c r="A242" s="19" t="s">
        <v>209</v>
      </c>
      <c r="B242" s="20">
        <v>41435</v>
      </c>
      <c r="C242" s="7">
        <v>4.282407407407407E-2</v>
      </c>
      <c r="D242" s="22" t="s">
        <v>137</v>
      </c>
      <c r="E242" s="19" t="s">
        <v>10</v>
      </c>
      <c r="F242" s="22" t="s">
        <v>40</v>
      </c>
      <c r="G242" s="22" t="str">
        <f>LOOKUP(TableSolo[[#This Row],[Character]], TableKit[], TableKit[Class])</f>
        <v>Engineer</v>
      </c>
      <c r="H242" s="22" t="str">
        <f>LOOKUP(TableSolo[[#This Row],[Character]], TableKit[], TableKit[Species])</f>
        <v>Volus</v>
      </c>
      <c r="I242" s="22" t="str">
        <f>LOOKUP(TableSolo[[#This Row],[Character]], TableKit[], TableKit[DLC])</f>
        <v>Retaliation</v>
      </c>
      <c r="J242" s="19" t="s">
        <v>84</v>
      </c>
      <c r="K24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" s="19" t="s">
        <v>91</v>
      </c>
      <c r="N24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2" s="19" t="s">
        <v>381</v>
      </c>
      <c r="Q242" s="19"/>
      <c r="R242" s="25">
        <v>1</v>
      </c>
      <c r="S242" s="19" t="s">
        <v>2308</v>
      </c>
      <c r="T242" s="28" t="str">
        <f>IF(ISBLANK(TableSolo[[#This Row],[URL]]), TableSolo[[#This Row],[Player]], HYPERLINK(TableSolo[[#This Row],[URL]], TableSolo[[#This Row],[Player]]))</f>
        <v>Ffrandrade6</v>
      </c>
      <c r="U2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V242" s="24" t="str">
        <f>_xlfn.IFNA(HYPERLINK(TableSolo[[#This Row],[URL]], TableSolo[[#This Row],[Player]]), TableSolo[[#This Row],[Player]])</f>
        <v>Ffrandrade6</v>
      </c>
      <c r="W2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2013 | 1:01:40 | Jade | Geth | Cerberus Harrier, Acolyte (v)</v>
      </c>
      <c r="X242" s="25">
        <v>1</v>
      </c>
    </row>
    <row r="243" spans="1:24" x14ac:dyDescent="0.25">
      <c r="A243" s="19" t="s">
        <v>302</v>
      </c>
      <c r="B243" s="20">
        <v>41436</v>
      </c>
      <c r="C243" s="7">
        <v>5.229166666666666E-2</v>
      </c>
      <c r="D243" s="22" t="s">
        <v>132</v>
      </c>
      <c r="E243" s="19" t="s">
        <v>12</v>
      </c>
      <c r="F243" s="22" t="s">
        <v>50</v>
      </c>
      <c r="G243" s="22" t="str">
        <f>LOOKUP(TableSolo[[#This Row],[Character]], TableKit[], TableKit[Class])</f>
        <v>Sentinel</v>
      </c>
      <c r="H243" s="22" t="str">
        <f>LOOKUP(TableSolo[[#This Row],[Character]], TableKit[], TableKit[Species])</f>
        <v>Asari</v>
      </c>
      <c r="I243" s="22" t="str">
        <f>LOOKUP(TableSolo[[#This Row],[Character]], TableKit[], TableKit[DLC])</f>
        <v>Retaliation</v>
      </c>
      <c r="J243" s="19" t="s">
        <v>501</v>
      </c>
      <c r="K243" s="19" t="str">
        <f xml:space="preserve"> IF(ISBLANK( LOOKUP(TableSolo[[#This Row],[Primary Weapon]], TableWeapon[], TableWeapon[Type])), "", LOOKUP(TableSolo[[#This Row],[Primary Weapon]], TableWeapon[], TableWeapon[Type]))</f>
        <v/>
      </c>
      <c r="L24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43" s="19" t="s">
        <v>501</v>
      </c>
      <c r="N2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3" s="19" t="s">
        <v>379</v>
      </c>
      <c r="Q243" s="19"/>
      <c r="R243" s="25">
        <v>-1</v>
      </c>
      <c r="S243" s="19"/>
      <c r="T243" s="28" t="str">
        <f>IF(ISBLANK(TableSolo[[#This Row],[URL]]), TableSolo[[#This Row],[Player]], HYPERLINK(TableSolo[[#This Row],[URL]], TableSolo[[#This Row],[Player]]))</f>
        <v>sheepman2342</v>
      </c>
      <c r="U2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V243" s="24" t="str">
        <f>_xlfn.IFNA(HYPERLINK(TableSolo[[#This Row],[URL]], TableSolo[[#This Row],[Player]]), TableSolo[[#This Row],[Player]])</f>
        <v>sheepman2342</v>
      </c>
      <c r="W2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2013 | 1:15:18 | White | Collectors | Unknown</v>
      </c>
      <c r="X243" s="25">
        <v>1</v>
      </c>
    </row>
    <row r="244" spans="1:24" x14ac:dyDescent="0.25">
      <c r="A244" s="19" t="s">
        <v>308</v>
      </c>
      <c r="B244" s="20">
        <v>41439</v>
      </c>
      <c r="C244" s="7">
        <v>3.6249999999999998E-2</v>
      </c>
      <c r="D244" s="22" t="s">
        <v>132</v>
      </c>
      <c r="E244" s="19" t="s">
        <v>12</v>
      </c>
      <c r="F244" s="22" t="s">
        <v>52</v>
      </c>
      <c r="G244" s="22" t="str">
        <f>LOOKUP(TableSolo[[#This Row],[Character]], TableKit[], TableKit[Class])</f>
        <v>Infiltrator</v>
      </c>
      <c r="H244" s="22" t="str">
        <f>LOOKUP(TableSolo[[#This Row],[Character]], TableKit[], TableKit[Species])</f>
        <v>Quarian</v>
      </c>
      <c r="I244" s="22" t="str">
        <f>LOOKUP(TableSolo[[#This Row],[Character]], TableKit[], TableKit[DLC])</f>
        <v>Original Game</v>
      </c>
      <c r="J244" s="19" t="s">
        <v>128</v>
      </c>
      <c r="K24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" s="19" t="s">
        <v>187</v>
      </c>
      <c r="N2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4" s="19" t="s">
        <v>381</v>
      </c>
      <c r="Q244" s="19"/>
      <c r="R244" s="25">
        <v>1</v>
      </c>
      <c r="S244" s="19" t="s">
        <v>3376</v>
      </c>
      <c r="T244" s="28" t="str">
        <f>IF(ISBLANK(TableSolo[[#This Row],[URL]]), TableSolo[[#This Row],[Player]], HYPERLINK(TableSolo[[#This Row],[URL]], TableSolo[[#This Row],[Player]]))</f>
        <v>greenfox111</v>
      </c>
      <c r="U2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V244" s="24" t="str">
        <f>_xlfn.IFNA(HYPERLINK(TableSolo[[#This Row],[URL]], TableSolo[[#This Row],[Player]]), TableSolo[[#This Row],[Player]])</f>
        <v>greenfox111</v>
      </c>
      <c r="W2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2013 | 52:12 | White | Collectors | Black Widow (v)</v>
      </c>
      <c r="X244" s="25">
        <v>1</v>
      </c>
    </row>
    <row r="245" spans="1:24" x14ac:dyDescent="0.25">
      <c r="A245" s="19" t="s">
        <v>356</v>
      </c>
      <c r="B245" s="20">
        <v>41441</v>
      </c>
      <c r="C245" s="7">
        <v>3.6469907407407402E-2</v>
      </c>
      <c r="D245" s="22" t="s">
        <v>146</v>
      </c>
      <c r="E245" s="19" t="s">
        <v>11</v>
      </c>
      <c r="F245" s="22" t="s">
        <v>58</v>
      </c>
      <c r="G245" s="22" t="str">
        <f>LOOKUP(TableSolo[[#This Row],[Character]], TableKit[], TableKit[Class])</f>
        <v>Infiltrator</v>
      </c>
      <c r="H245" s="22" t="str">
        <f>LOOKUP(TableSolo[[#This Row],[Character]], TableKit[], TableKit[Species])</f>
        <v>Synthetic</v>
      </c>
      <c r="I245" s="22" t="str">
        <f>LOOKUP(TableSolo[[#This Row],[Character]], TableKit[], TableKit[DLC])</f>
        <v>Reckoning</v>
      </c>
      <c r="J245" s="19" t="s">
        <v>100</v>
      </c>
      <c r="K2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" s="19" t="s">
        <v>187</v>
      </c>
      <c r="N2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5" s="19" t="s">
        <v>381</v>
      </c>
      <c r="Q245" s="19"/>
      <c r="R245" s="25">
        <v>1</v>
      </c>
      <c r="S245" s="19" t="s">
        <v>2745</v>
      </c>
      <c r="T245" s="28" t="str">
        <f>IF(ISBLANK(TableSolo[[#This Row],[URL]]), TableSolo[[#This Row],[Player]], HYPERLINK(TableSolo[[#This Row],[URL]], TableSolo[[#This Row],[Player]]))</f>
        <v>MetalKiltro</v>
      </c>
      <c r="U2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V245" s="24" t="str">
        <f>_xlfn.IFNA(HYPERLINK(TableSolo[[#This Row],[URL]], TableSolo[[#This Row],[Player]]), TableSolo[[#This Row],[Player]])</f>
        <v>MetalKiltro</v>
      </c>
      <c r="W2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2013 | 52:31 | Glacier (Hazard) | Reapers | Reegar Carbine (v)</v>
      </c>
      <c r="X245" s="25">
        <v>1</v>
      </c>
    </row>
    <row r="246" spans="1:24" x14ac:dyDescent="0.25">
      <c r="A246" s="19" t="s">
        <v>291</v>
      </c>
      <c r="B246" s="20">
        <v>41442</v>
      </c>
      <c r="C246" s="7">
        <v>4.3124999999999997E-2</v>
      </c>
      <c r="D246" s="22" t="s">
        <v>146</v>
      </c>
      <c r="E246" s="19" t="s">
        <v>12</v>
      </c>
      <c r="F246" s="22" t="s">
        <v>40</v>
      </c>
      <c r="G246" s="22" t="str">
        <f>LOOKUP(TableSolo[[#This Row],[Character]], TableKit[], TableKit[Class])</f>
        <v>Engineer</v>
      </c>
      <c r="H246" s="22" t="str">
        <f>LOOKUP(TableSolo[[#This Row],[Character]], TableKit[], TableKit[Species])</f>
        <v>Volus</v>
      </c>
      <c r="I246" s="22" t="str">
        <f>LOOKUP(TableSolo[[#This Row],[Character]], TableKit[], TableKit[DLC])</f>
        <v>Retaliation</v>
      </c>
      <c r="J246" s="19" t="s">
        <v>100</v>
      </c>
      <c r="K2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" s="19" t="s">
        <v>187</v>
      </c>
      <c r="N2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6" s="19" t="s">
        <v>380</v>
      </c>
      <c r="Q246" s="19"/>
      <c r="R246" s="25">
        <v>1</v>
      </c>
      <c r="S246" s="19" t="s">
        <v>2309</v>
      </c>
      <c r="T246" s="28" t="str">
        <f>IF(ISBLANK(TableSolo[[#This Row],[URL]]), TableSolo[[#This Row],[Player]], HYPERLINK(TableSolo[[#This Row],[URL]], TableSolo[[#This Row],[Player]]))</f>
        <v>krjn_09</v>
      </c>
      <c r="U2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V246" s="24" t="str">
        <f>_xlfn.IFNA(HYPERLINK(TableSolo[[#This Row],[URL]], TableSolo[[#This Row],[Player]]), TableSolo[[#This Row],[Player]])</f>
        <v>krjn_09</v>
      </c>
      <c r="W2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1:02:06 | Glacier (Hazard) | Collectors | Reegar Carbine (v)</v>
      </c>
      <c r="X246" s="25">
        <v>1</v>
      </c>
    </row>
    <row r="247" spans="1:24" x14ac:dyDescent="0.25">
      <c r="A247" s="19" t="s">
        <v>318</v>
      </c>
      <c r="B247" s="20">
        <v>41442</v>
      </c>
      <c r="C247" s="7">
        <v>5.3032407407407396E-2</v>
      </c>
      <c r="D247" s="22" t="s">
        <v>131</v>
      </c>
      <c r="E247" s="19" t="s">
        <v>11</v>
      </c>
      <c r="F247" s="22" t="s">
        <v>53</v>
      </c>
      <c r="G247" s="22" t="str">
        <f>LOOKUP(TableSolo[[#This Row],[Character]], TableKit[], TableKit[Class])</f>
        <v>Infiltrator</v>
      </c>
      <c r="H247" s="22" t="str">
        <f>LOOKUP(TableSolo[[#This Row],[Character]], TableKit[], TableKit[Species])</f>
        <v>Geth</v>
      </c>
      <c r="I247" s="22" t="str">
        <f>LOOKUP(TableSolo[[#This Row],[Character]], TableKit[], TableKit[DLC])</f>
        <v>Resurgence</v>
      </c>
      <c r="J247" s="19" t="s">
        <v>105</v>
      </c>
      <c r="K2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" s="19" t="s">
        <v>187</v>
      </c>
      <c r="N2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7" s="19" t="s">
        <v>381</v>
      </c>
      <c r="Q247" s="19"/>
      <c r="R247" s="25">
        <v>1</v>
      </c>
      <c r="S247" s="19" t="s">
        <v>3057</v>
      </c>
      <c r="T247" s="28" t="str">
        <f>IF(ISBLANK(TableSolo[[#This Row],[URL]]), TableSolo[[#This Row],[Player]], HYPERLINK(TableSolo[[#This Row],[URL]], TableSolo[[#This Row],[Player]]))</f>
        <v>kouzrah</v>
      </c>
      <c r="U2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V247" s="24" t="str">
        <f>_xlfn.IFNA(HYPERLINK(TableSolo[[#This Row],[URL]], TableSolo[[#This Row],[Player]]), TableSolo[[#This Row],[Player]])</f>
        <v>kouzrah</v>
      </c>
      <c r="W2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2013 | 1:16:22 | Giant | Reapers | N7 Piranha (v)</v>
      </c>
      <c r="X247" s="25">
        <v>1</v>
      </c>
    </row>
    <row r="248" spans="1:24" x14ac:dyDescent="0.25">
      <c r="A248" s="19" t="s">
        <v>288</v>
      </c>
      <c r="B248" s="20">
        <v>41443</v>
      </c>
      <c r="C248" s="7">
        <v>2.3634259259259258E-2</v>
      </c>
      <c r="D248" s="22" t="s">
        <v>145</v>
      </c>
      <c r="E248" s="19" t="s">
        <v>10</v>
      </c>
      <c r="F248" s="22" t="s">
        <v>38</v>
      </c>
      <c r="G248" s="22" t="str">
        <f>LOOKUP(TableSolo[[#This Row],[Character]], TableKit[], TableKit[Class])</f>
        <v>Engineer</v>
      </c>
      <c r="H248" s="22" t="str">
        <f>LOOKUP(TableSolo[[#This Row],[Character]], TableKit[], TableKit[Species])</f>
        <v>Quarian</v>
      </c>
      <c r="I248" s="22" t="str">
        <f>LOOKUP(TableSolo[[#This Row],[Character]], TableKit[], TableKit[DLC])</f>
        <v>Rebellion</v>
      </c>
      <c r="J248" s="19" t="s">
        <v>501</v>
      </c>
      <c r="K248" s="19" t="str">
        <f xml:space="preserve"> IF(ISBLANK( LOOKUP(TableSolo[[#This Row],[Primary Weapon]], TableWeapon[], TableWeapon[Type])), "", LOOKUP(TableSolo[[#This Row],[Primary Weapon]], TableWeapon[], TableWeapon[Type]))</f>
        <v/>
      </c>
      <c r="L24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48" s="19" t="s">
        <v>501</v>
      </c>
      <c r="N2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8" s="19" t="s">
        <v>381</v>
      </c>
      <c r="Q248" s="19"/>
      <c r="R248" s="25">
        <v>-1</v>
      </c>
      <c r="S248" s="19"/>
      <c r="T248" s="28" t="str">
        <f>IF(ISBLANK(TableSolo[[#This Row],[URL]]), TableSolo[[#This Row],[Player]], HYPERLINK(TableSolo[[#This Row],[URL]], TableSolo[[#This Row],[Player]]))</f>
        <v>Lexa409</v>
      </c>
      <c r="U2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V248" s="24" t="str">
        <f>_xlfn.IFNA(HYPERLINK(TableSolo[[#This Row],[URL]], TableSolo[[#This Row],[Player]]), TableSolo[[#This Row],[Player]])</f>
        <v>Lexa409</v>
      </c>
      <c r="W2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2013 | 34:02 | White (Hazard) | Geth | Unknown</v>
      </c>
      <c r="X248" s="25">
        <v>1</v>
      </c>
    </row>
    <row r="249" spans="1:24" x14ac:dyDescent="0.25">
      <c r="A249" s="19" t="s">
        <v>209</v>
      </c>
      <c r="B249" s="20">
        <v>41444</v>
      </c>
      <c r="C249" s="7">
        <v>4.8136574074074068E-2</v>
      </c>
      <c r="D249" s="22" t="s">
        <v>135</v>
      </c>
      <c r="E249" s="19" t="s">
        <v>12</v>
      </c>
      <c r="F249" s="22" t="s">
        <v>49</v>
      </c>
      <c r="G249" s="22" t="str">
        <f>LOOKUP(TableSolo[[#This Row],[Character]], TableKit[], TableKit[Class])</f>
        <v>Sentinel</v>
      </c>
      <c r="H249" s="22" t="str">
        <f>LOOKUP(TableSolo[[#This Row],[Character]], TableKit[], TableKit[Species])</f>
        <v>Volus</v>
      </c>
      <c r="I249" s="22" t="str">
        <f>LOOKUP(TableSolo[[#This Row],[Character]], TableKit[], TableKit[DLC])</f>
        <v>Retaliation</v>
      </c>
      <c r="J249" s="19" t="s">
        <v>81</v>
      </c>
      <c r="K24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" s="19" t="s">
        <v>91</v>
      </c>
      <c r="N24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9" s="19" t="s">
        <v>381</v>
      </c>
      <c r="Q249" s="19"/>
      <c r="R249" s="25">
        <v>1</v>
      </c>
      <c r="S249" s="19" t="s">
        <v>2556</v>
      </c>
      <c r="T249" s="28" t="str">
        <f>IF(ISBLANK(TableSolo[[#This Row],[URL]]), TableSolo[[#This Row],[Player]], HYPERLINK(TableSolo[[#This Row],[URL]], TableSolo[[#This Row],[Player]]))</f>
        <v>Ffrandrade6</v>
      </c>
      <c r="U2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V249" s="24" t="str">
        <f>_xlfn.IFNA(HYPERLINK(TableSolo[[#This Row],[URL]], TableSolo[[#This Row],[Player]]), TableSolo[[#This Row],[Player]])</f>
        <v>Ffrandrade6</v>
      </c>
      <c r="W2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2013 | 1:09:19 | Condor | Collectors | Particle Rifle, Acolyte (v)</v>
      </c>
      <c r="X249" s="25">
        <v>1</v>
      </c>
    </row>
    <row r="250" spans="1:24" x14ac:dyDescent="0.25">
      <c r="A250" s="19" t="s">
        <v>231</v>
      </c>
      <c r="B250" s="20">
        <v>41446</v>
      </c>
      <c r="C250" s="7">
        <v>4.4780092592592587E-2</v>
      </c>
      <c r="D250" s="22" t="s">
        <v>132</v>
      </c>
      <c r="E250" s="19" t="s">
        <v>10</v>
      </c>
      <c r="F250" s="22" t="s">
        <v>35</v>
      </c>
      <c r="G250" s="22" t="str">
        <f>LOOKUP(TableSolo[[#This Row],[Character]], TableKit[], TableKit[Class])</f>
        <v>Engineer</v>
      </c>
      <c r="H250" s="22" t="str">
        <f>LOOKUP(TableSolo[[#This Row],[Character]], TableKit[], TableKit[Species])</f>
        <v>Salarian</v>
      </c>
      <c r="I250" s="22" t="str">
        <f>LOOKUP(TableSolo[[#This Row],[Character]], TableKit[], TableKit[DLC])</f>
        <v>Original Game</v>
      </c>
      <c r="J250" s="19" t="s">
        <v>107</v>
      </c>
      <c r="K2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" s="19" t="s">
        <v>187</v>
      </c>
      <c r="N2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0" s="19" t="s">
        <v>379</v>
      </c>
      <c r="Q250" s="19"/>
      <c r="R250" s="25">
        <v>1</v>
      </c>
      <c r="S250" s="19" t="s">
        <v>2233</v>
      </c>
      <c r="T250" s="28" t="str">
        <f>IF(ISBLANK(TableSolo[[#This Row],[URL]]), TableSolo[[#This Row],[Player]], HYPERLINK(TableSolo[[#This Row],[URL]], TableSolo[[#This Row],[Player]]))</f>
        <v>Dorick</v>
      </c>
      <c r="U2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V250" s="24" t="str">
        <f>_xlfn.IFNA(HYPERLINK(TableSolo[[#This Row],[URL]], TableSolo[[#This Row],[Player]]), TableSolo[[#This Row],[Player]])</f>
        <v>Dorick</v>
      </c>
      <c r="W2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1:04:29 | White | Geth | Venom Shotgun (v)</v>
      </c>
      <c r="X250" s="25">
        <v>1</v>
      </c>
    </row>
    <row r="251" spans="1:24" x14ac:dyDescent="0.25">
      <c r="A251" s="19" t="s">
        <v>287</v>
      </c>
      <c r="B251" s="20">
        <v>41446</v>
      </c>
      <c r="C251" s="7">
        <v>5.2986111111111116E-2</v>
      </c>
      <c r="D251" s="22" t="s">
        <v>131</v>
      </c>
      <c r="E251" s="19" t="s">
        <v>9</v>
      </c>
      <c r="F251" s="22" t="s">
        <v>37</v>
      </c>
      <c r="G251" s="22" t="str">
        <f>LOOKUP(TableSolo[[#This Row],[Character]], TableKit[], TableKit[Class])</f>
        <v>Engineer</v>
      </c>
      <c r="H251" s="22" t="str">
        <f>LOOKUP(TableSolo[[#This Row],[Character]], TableKit[], TableKit[Species])</f>
        <v>Geth</v>
      </c>
      <c r="I251" s="22" t="str">
        <f>LOOKUP(TableSolo[[#This Row],[Character]], TableKit[], TableKit[DLC])</f>
        <v>Resurgence</v>
      </c>
      <c r="J251" s="19" t="s">
        <v>114</v>
      </c>
      <c r="K25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" s="19" t="s">
        <v>91</v>
      </c>
      <c r="N25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1" s="19" t="s">
        <v>379</v>
      </c>
      <c r="Q251" s="19"/>
      <c r="R251" s="25">
        <v>1</v>
      </c>
      <c r="S251" s="19" t="s">
        <v>2098</v>
      </c>
      <c r="T251" s="28" t="str">
        <f>IF(ISBLANK(TableSolo[[#This Row],[URL]]), TableSolo[[#This Row],[Player]], HYPERLINK(TableSolo[[#This Row],[URL]], TableSolo[[#This Row],[Player]]))</f>
        <v>El Cuco65</v>
      </c>
      <c r="U2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V251" s="24" t="str">
        <f>_xlfn.IFNA(HYPERLINK(TableSolo[[#This Row],[URL]], TableSolo[[#This Row],[Player]]), TableSolo[[#This Row],[Player]])</f>
        <v>El Cuco65</v>
      </c>
      <c r="W2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2013 | 1:16:18 | Giant | Cerberus | N7 Hurricane, Acolyte (v)</v>
      </c>
      <c r="X251" s="25">
        <v>1</v>
      </c>
    </row>
    <row r="252" spans="1:24" x14ac:dyDescent="0.25">
      <c r="A252" s="19" t="s">
        <v>260</v>
      </c>
      <c r="B252" s="20">
        <v>41448</v>
      </c>
      <c r="C252" s="7">
        <v>3.9988425925925927E-2</v>
      </c>
      <c r="D252" s="22" t="s">
        <v>129</v>
      </c>
      <c r="E252" s="19" t="s">
        <v>11</v>
      </c>
      <c r="F252" s="22" t="s">
        <v>58</v>
      </c>
      <c r="G252" s="22" t="str">
        <f>LOOKUP(TableSolo[[#This Row],[Character]], TableKit[], TableKit[Class])</f>
        <v>Infiltrator</v>
      </c>
      <c r="H252" s="22" t="str">
        <f>LOOKUP(TableSolo[[#This Row],[Character]], TableKit[], TableKit[Species])</f>
        <v>Synthetic</v>
      </c>
      <c r="I252" s="22" t="str">
        <f>LOOKUP(TableSolo[[#This Row],[Character]], TableKit[], TableKit[DLC])</f>
        <v>Reckoning</v>
      </c>
      <c r="J252" s="19" t="s">
        <v>100</v>
      </c>
      <c r="K2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" s="19" t="s">
        <v>187</v>
      </c>
      <c r="N2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2" s="19" t="s">
        <v>381</v>
      </c>
      <c r="Q252" s="19"/>
      <c r="R252" s="25">
        <v>1</v>
      </c>
      <c r="S252" s="19" t="s">
        <v>2746</v>
      </c>
      <c r="T252" s="28" t="str">
        <f>IF(ISBLANK(TableSolo[[#This Row],[URL]]), TableSolo[[#This Row],[Player]], HYPERLINK(TableSolo[[#This Row],[URL]], TableSolo[[#This Row],[Player]]))</f>
        <v>ID1049</v>
      </c>
      <c r="U2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V252" s="24" t="str">
        <f>_xlfn.IFNA(HYPERLINK(TableSolo[[#This Row],[URL]], TableSolo[[#This Row],[Player]]), TableSolo[[#This Row],[Player]])</f>
        <v>ID1049</v>
      </c>
      <c r="W2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2013 | 57:35 | Dagger | Reapers | Reegar Carbine (v)</v>
      </c>
      <c r="X252" s="25">
        <v>1</v>
      </c>
    </row>
    <row r="253" spans="1:24" x14ac:dyDescent="0.25">
      <c r="A253" s="19" t="s">
        <v>207</v>
      </c>
      <c r="B253" s="20">
        <v>41449</v>
      </c>
      <c r="C253" s="7">
        <v>3.0868055555555555E-2</v>
      </c>
      <c r="D253" s="22" t="s">
        <v>146</v>
      </c>
      <c r="E253" s="19" t="s">
        <v>12</v>
      </c>
      <c r="F253" s="22" t="s">
        <v>53</v>
      </c>
      <c r="G253" s="22" t="str">
        <f>LOOKUP(TableSolo[[#This Row],[Character]], TableKit[], TableKit[Class])</f>
        <v>Infiltrator</v>
      </c>
      <c r="H253" s="22" t="str">
        <f>LOOKUP(TableSolo[[#This Row],[Character]], TableKit[], TableKit[Species])</f>
        <v>Geth</v>
      </c>
      <c r="I253" s="22" t="str">
        <f>LOOKUP(TableSolo[[#This Row],[Character]], TableKit[], TableKit[DLC])</f>
        <v>Resurgence</v>
      </c>
      <c r="J253" s="19" t="s">
        <v>114</v>
      </c>
      <c r="K25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" s="19" t="s">
        <v>91</v>
      </c>
      <c r="N25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3" s="19" t="s">
        <v>379</v>
      </c>
      <c r="Q253" s="19"/>
      <c r="R253" s="25">
        <v>1</v>
      </c>
      <c r="S253" s="19" t="s">
        <v>3058</v>
      </c>
      <c r="T253" s="28" t="str">
        <f>IF(ISBLANK(TableSolo[[#This Row],[URL]]), TableSolo[[#This Row],[Player]], HYPERLINK(TableSolo[[#This Row],[URL]], TableSolo[[#This Row],[Player]]))</f>
        <v>Caineghis2500</v>
      </c>
      <c r="U2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V253" s="24" t="str">
        <f>_xlfn.IFNA(HYPERLINK(TableSolo[[#This Row],[URL]], TableSolo[[#This Row],[Player]]), TableSolo[[#This Row],[Player]])</f>
        <v>Caineghis2500</v>
      </c>
      <c r="W2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44:27 | Glacier (Hazard) | Collectors | N7 Hurricane, Acolyte (v)</v>
      </c>
      <c r="X253" s="25">
        <v>1</v>
      </c>
    </row>
    <row r="254" spans="1:24" x14ac:dyDescent="0.25">
      <c r="A254" s="19" t="s">
        <v>260</v>
      </c>
      <c r="B254" s="20">
        <v>41449</v>
      </c>
      <c r="C254" s="7">
        <v>3.5810185185185188E-2</v>
      </c>
      <c r="D254" s="22" t="s">
        <v>130</v>
      </c>
      <c r="E254" s="19" t="s">
        <v>9</v>
      </c>
      <c r="F254" s="22" t="s">
        <v>58</v>
      </c>
      <c r="G254" s="22" t="str">
        <f>LOOKUP(TableSolo[[#This Row],[Character]], TableKit[], TableKit[Class])</f>
        <v>Infiltrator</v>
      </c>
      <c r="H254" s="22" t="str">
        <f>LOOKUP(TableSolo[[#This Row],[Character]], TableKit[], TableKit[Species])</f>
        <v>Synthetic</v>
      </c>
      <c r="I254" s="22" t="str">
        <f>LOOKUP(TableSolo[[#This Row],[Character]], TableKit[], TableKit[DLC])</f>
        <v>Reckoning</v>
      </c>
      <c r="J254" s="19" t="s">
        <v>100</v>
      </c>
      <c r="K2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" s="19" t="s">
        <v>187</v>
      </c>
      <c r="N2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4" s="19" t="s">
        <v>381</v>
      </c>
      <c r="Q254" s="19"/>
      <c r="R254" s="25">
        <v>1</v>
      </c>
      <c r="S254" s="19" t="s">
        <v>2747</v>
      </c>
      <c r="T254" s="28" t="str">
        <f>IF(ISBLANK(TableSolo[[#This Row],[URL]]), TableSolo[[#This Row],[Player]], HYPERLINK(TableSolo[[#This Row],[URL]], TableSolo[[#This Row],[Player]]))</f>
        <v>ID1049</v>
      </c>
      <c r="U2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V254" s="24" t="str">
        <f>_xlfn.IFNA(HYPERLINK(TableSolo[[#This Row],[URL]], TableSolo[[#This Row],[Player]]), TableSolo[[#This Row],[Player]])</f>
        <v>ID1049</v>
      </c>
      <c r="W2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2013 | 51:34 | Ghost | Cerberus | Reegar Carbine (v)</v>
      </c>
      <c r="X254" s="25">
        <v>1</v>
      </c>
    </row>
    <row r="255" spans="1:24" x14ac:dyDescent="0.25">
      <c r="A255" s="19" t="s">
        <v>335</v>
      </c>
      <c r="B255" s="20">
        <v>41450</v>
      </c>
      <c r="C255" s="7">
        <v>6.1053240740740748E-2</v>
      </c>
      <c r="D255" s="22" t="s">
        <v>136</v>
      </c>
      <c r="E255" s="19" t="s">
        <v>11</v>
      </c>
      <c r="F255" s="22" t="s">
        <v>56</v>
      </c>
      <c r="G255" s="22" t="str">
        <f>LOOKUP(TableSolo[[#This Row],[Character]], TableKit[], TableKit[Class])</f>
        <v>Infiltrator</v>
      </c>
      <c r="H255" s="22" t="str">
        <f>LOOKUP(TableSolo[[#This Row],[Character]], TableKit[], TableKit[Species])</f>
        <v>Turian</v>
      </c>
      <c r="I255" s="22" t="str">
        <f>LOOKUP(TableSolo[[#This Row],[Character]], TableKit[], TableKit[DLC])</f>
        <v>Retaliation</v>
      </c>
      <c r="J255" s="19" t="s">
        <v>84</v>
      </c>
      <c r="K25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" s="19" t="s">
        <v>187</v>
      </c>
      <c r="N2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5" s="19" t="s">
        <v>381</v>
      </c>
      <c r="Q255" s="19"/>
      <c r="R255" s="25">
        <v>1</v>
      </c>
      <c r="S255" s="19" t="s">
        <v>3474</v>
      </c>
      <c r="T255" s="28" t="str">
        <f>IF(ISBLANK(TableSolo[[#This Row],[URL]]), TableSolo[[#This Row],[Player]], HYPERLINK(TableSolo[[#This Row],[URL]], TableSolo[[#This Row],[Player]]))</f>
        <v>OneLastKill</v>
      </c>
      <c r="U2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V255" s="24" t="str">
        <f>_xlfn.IFNA(HYPERLINK(TableSolo[[#This Row],[URL]], TableSolo[[#This Row],[Player]]), TableSolo[[#This Row],[Player]])</f>
        <v>OneLastKill</v>
      </c>
      <c r="W2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25, 2013 | 1:27:55 | Hydra | Reapers | Cerberus Harrier (v)</v>
      </c>
      <c r="X255" s="25">
        <v>1</v>
      </c>
    </row>
    <row r="256" spans="1:24" x14ac:dyDescent="0.25">
      <c r="A256" s="19" t="s">
        <v>377</v>
      </c>
      <c r="B256" s="20">
        <v>41453</v>
      </c>
      <c r="C256" s="7">
        <v>4.0081018518518523E-2</v>
      </c>
      <c r="D256" s="22" t="s">
        <v>132</v>
      </c>
      <c r="E256" s="19" t="s">
        <v>12</v>
      </c>
      <c r="F256" s="22" t="s">
        <v>31</v>
      </c>
      <c r="G256" s="22" t="str">
        <f>LOOKUP(TableSolo[[#This Row],[Character]], TableKit[], TableKit[Class])</f>
        <v>Soldier</v>
      </c>
      <c r="H256" s="22" t="str">
        <f>LOOKUP(TableSolo[[#This Row],[Character]], TableKit[], TableKit[Species])</f>
        <v>Geth</v>
      </c>
      <c r="I256" s="22" t="str">
        <f>LOOKUP(TableSolo[[#This Row],[Character]], TableKit[], TableKit[DLC])</f>
        <v>Retaliation</v>
      </c>
      <c r="J256" s="19" t="s">
        <v>114</v>
      </c>
      <c r="K25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" s="19" t="s">
        <v>93</v>
      </c>
      <c r="N25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6" s="19" t="s">
        <v>381</v>
      </c>
      <c r="Q256" s="19"/>
      <c r="R256" s="25">
        <v>1</v>
      </c>
      <c r="S256" s="19" t="s">
        <v>1518</v>
      </c>
      <c r="T256" s="28" t="str">
        <f>IF(ISBLANK(TableSolo[[#This Row],[URL]]), TableSolo[[#This Row],[Player]], HYPERLINK(TableSolo[[#This Row],[URL]], TableSolo[[#This Row],[Player]]))</f>
        <v>capn233</v>
      </c>
      <c r="U2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V256" s="24" t="str">
        <f>_xlfn.IFNA(HYPERLINK(TableSolo[[#This Row],[URL]], TableSolo[[#This Row],[Player]]), TableSolo[[#This Row],[Player]])</f>
        <v>capn233</v>
      </c>
      <c r="W2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2013 | 57:43 | White | Collectors | N7 Hurricane, Scorpion (v)</v>
      </c>
      <c r="X256" s="25">
        <v>1</v>
      </c>
    </row>
    <row r="257" spans="1:24" x14ac:dyDescent="0.25">
      <c r="A257" s="19" t="s">
        <v>377</v>
      </c>
      <c r="B257" s="20">
        <v>41455</v>
      </c>
      <c r="C257" s="7">
        <v>5.3009259259259256E-2</v>
      </c>
      <c r="D257" s="22" t="s">
        <v>131</v>
      </c>
      <c r="E257" s="19" t="s">
        <v>12</v>
      </c>
      <c r="F257" s="22" t="s">
        <v>23</v>
      </c>
      <c r="G257" s="22" t="str">
        <f>LOOKUP(TableSolo[[#This Row],[Character]], TableKit[], TableKit[Class])</f>
        <v>Soldier</v>
      </c>
      <c r="H257" s="22" t="str">
        <f>LOOKUP(TableSolo[[#This Row],[Character]], TableKit[], TableKit[Species])</f>
        <v>Human</v>
      </c>
      <c r="I257" s="22" t="str">
        <f>LOOKUP(TableSolo[[#This Row],[Character]], TableKit[], TableKit[DLC])</f>
        <v>Original Game</v>
      </c>
      <c r="J257" s="19" t="s">
        <v>83</v>
      </c>
      <c r="K25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" s="19" t="s">
        <v>91</v>
      </c>
      <c r="N25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7" s="19" t="s">
        <v>381</v>
      </c>
      <c r="Q257" s="19"/>
      <c r="R257" s="25">
        <v>1</v>
      </c>
      <c r="S257" s="19" t="s">
        <v>1618</v>
      </c>
      <c r="T257" s="28" t="str">
        <f>IF(ISBLANK(TableSolo[[#This Row],[URL]]), TableSolo[[#This Row],[Player]], HYPERLINK(TableSolo[[#This Row],[URL]], TableSolo[[#This Row],[Player]]))</f>
        <v>capn233</v>
      </c>
      <c r="U2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V257" s="24" t="str">
        <f>_xlfn.IFNA(HYPERLINK(TableSolo[[#This Row],[URL]], TableSolo[[#This Row],[Player]]), TableSolo[[#This Row],[Player]])</f>
        <v>capn233</v>
      </c>
      <c r="W2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2013 | 1:16:20 | Giant | Collectors | N7 Typhoon, Acolyte (v)</v>
      </c>
      <c r="X257" s="25">
        <v>1</v>
      </c>
    </row>
    <row r="258" spans="1:24" x14ac:dyDescent="0.25">
      <c r="A258" s="19" t="s">
        <v>407</v>
      </c>
      <c r="B258" s="20">
        <v>41457</v>
      </c>
      <c r="C258" s="7">
        <v>4.8333333333333332E-2</v>
      </c>
      <c r="D258" s="22" t="s">
        <v>131</v>
      </c>
      <c r="E258" s="19" t="s">
        <v>11</v>
      </c>
      <c r="F258" s="22" t="s">
        <v>20</v>
      </c>
      <c r="G258" s="22" t="str">
        <f>LOOKUP(TableSolo[[#This Row],[Character]], TableKit[], TableKit[Class])</f>
        <v>Adept</v>
      </c>
      <c r="H258" s="22" t="str">
        <f>LOOKUP(TableSolo[[#This Row],[Character]], TableKit[], TableKit[Species])</f>
        <v>Krogan</v>
      </c>
      <c r="I258" s="22" t="str">
        <f>LOOKUP(TableSolo[[#This Row],[Character]], TableKit[], TableKit[DLC])</f>
        <v>Retaliation</v>
      </c>
      <c r="J258" s="19" t="s">
        <v>106</v>
      </c>
      <c r="K2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" s="19" t="s">
        <v>187</v>
      </c>
      <c r="N2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8" s="19" t="s">
        <v>379</v>
      </c>
      <c r="Q258" s="19"/>
      <c r="R258" s="25">
        <v>1</v>
      </c>
      <c r="S258" s="19" t="s">
        <v>1289</v>
      </c>
      <c r="T258" s="28" t="str">
        <f>IF(ISBLANK(TableSolo[[#This Row],[URL]]), TableSolo[[#This Row],[Player]], HYPERLINK(TableSolo[[#This Row],[URL]], TableSolo[[#This Row],[Player]]))</f>
        <v>nat in the hat</v>
      </c>
      <c r="U2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V258" s="24" t="str">
        <f>_xlfn.IFNA(HYPERLINK(TableSolo[[#This Row],[URL]], TableSolo[[#This Row],[Player]]), TableSolo[[#This Row],[Player]])</f>
        <v>nat in the hat</v>
      </c>
      <c r="W2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2013 | 1:09:36 | Giant | Reapers | M-11 Wraith (v)</v>
      </c>
      <c r="X258" s="25">
        <v>1</v>
      </c>
    </row>
    <row r="259" spans="1:24" x14ac:dyDescent="0.25">
      <c r="A259" s="19" t="s">
        <v>377</v>
      </c>
      <c r="B259" s="20">
        <v>41462</v>
      </c>
      <c r="C259" s="7">
        <v>2.3298611111111107E-2</v>
      </c>
      <c r="D259" s="22" t="s">
        <v>131</v>
      </c>
      <c r="E259" s="19" t="s">
        <v>10</v>
      </c>
      <c r="F259" s="22" t="s">
        <v>831</v>
      </c>
      <c r="G259" s="22" t="str">
        <f>LOOKUP(TableSolo[[#This Row],[Character]], TableKit[], TableKit[Class])</f>
        <v>Vanguard</v>
      </c>
      <c r="H259" s="22" t="str">
        <f>LOOKUP(TableSolo[[#This Row],[Character]], TableKit[], TableKit[Species])</f>
        <v>Krogan</v>
      </c>
      <c r="I259" s="22" t="str">
        <f>LOOKUP(TableSolo[[#This Row],[Character]], TableKit[], TableKit[DLC])</f>
        <v>Resurgence</v>
      </c>
      <c r="J259" s="19" t="s">
        <v>501</v>
      </c>
      <c r="K259" s="19" t="str">
        <f xml:space="preserve"> IF(ISBLANK( LOOKUP(TableSolo[[#This Row],[Primary Weapon]], TableWeapon[], TableWeapon[Type])), "", LOOKUP(TableSolo[[#This Row],[Primary Weapon]], TableWeapon[], TableWeapon[Type]))</f>
        <v/>
      </c>
      <c r="L25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59" s="19" t="s">
        <v>501</v>
      </c>
      <c r="N2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9" s="19" t="s">
        <v>381</v>
      </c>
      <c r="Q259" s="19"/>
      <c r="R259" s="25">
        <v>0</v>
      </c>
      <c r="S259" s="19" t="s">
        <v>1891</v>
      </c>
      <c r="T259" s="28" t="str">
        <f>IF(ISBLANK(TableSolo[[#This Row],[URL]]), TableSolo[[#This Row],[Player]], HYPERLINK(TableSolo[[#This Row],[URL]], TableSolo[[#This Row],[Player]]))</f>
        <v>capn233</v>
      </c>
      <c r="U2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V259" s="24" t="str">
        <f>_xlfn.IFNA(HYPERLINK(TableSolo[[#This Row],[URL]], TableSolo[[#This Row],[Player]]), TableSolo[[#This Row],[Player]])</f>
        <v>capn233</v>
      </c>
      <c r="W2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2013 | 33:33 | Giant | Geth | Unknown</v>
      </c>
      <c r="X259" s="25">
        <v>1</v>
      </c>
    </row>
    <row r="260" spans="1:24" x14ac:dyDescent="0.25">
      <c r="A260" s="19" t="s">
        <v>188</v>
      </c>
      <c r="B260" s="20">
        <v>41466</v>
      </c>
      <c r="C260" s="7">
        <v>5.5902777777777773E-2</v>
      </c>
      <c r="D260" s="22" t="s">
        <v>131</v>
      </c>
      <c r="E260" s="19" t="s">
        <v>11</v>
      </c>
      <c r="F260" s="22" t="s">
        <v>65</v>
      </c>
      <c r="G260" s="22" t="str">
        <f>LOOKUP(TableSolo[[#This Row],[Character]], TableKit[], TableKit[Class])</f>
        <v>Vanguard</v>
      </c>
      <c r="H260" s="22" t="str">
        <f>LOOKUP(TableSolo[[#This Row],[Character]], TableKit[], TableKit[Species])</f>
        <v>Turian</v>
      </c>
      <c r="I260" s="22" t="str">
        <f>LOOKUP(TableSolo[[#This Row],[Character]], TableKit[], TableKit[DLC])</f>
        <v>Reckoning</v>
      </c>
      <c r="J260" s="19" t="s">
        <v>82</v>
      </c>
      <c r="K26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" s="19" t="s">
        <v>91</v>
      </c>
      <c r="N26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0" s="19" t="s">
        <v>379</v>
      </c>
      <c r="Q260" s="19" t="s">
        <v>396</v>
      </c>
      <c r="R260" s="25">
        <v>1</v>
      </c>
      <c r="S260" s="19" t="s">
        <v>2049</v>
      </c>
      <c r="T260" s="28" t="str">
        <f>IF(ISBLANK(TableSolo[[#This Row],[URL]]), TableSolo[[#This Row],[Player]], HYPERLINK(TableSolo[[#This Row],[URL]], TableSolo[[#This Row],[Player]]))</f>
        <v>INVADERONE</v>
      </c>
      <c r="U2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Giant | Reapers | M-7 Lancer, Acolyte | Flawless (v)</v>
      </c>
      <c r="V260" s="24" t="str">
        <f>_xlfn.IFNA(HYPERLINK(TableSolo[[#This Row],[URL]], TableSolo[[#This Row],[Player]]), TableSolo[[#This Row],[Player]])</f>
        <v>INVADERONE</v>
      </c>
      <c r="W2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2013 | 1:20:30 | Turian Cabal | Giant | Reapers | M-7 Lancer, Acolyte | Flawless (v)</v>
      </c>
      <c r="X260" s="25">
        <v>1</v>
      </c>
    </row>
    <row r="261" spans="1:24" x14ac:dyDescent="0.25">
      <c r="A261" s="19" t="s">
        <v>199</v>
      </c>
      <c r="B261" s="20">
        <v>41471</v>
      </c>
      <c r="C261" s="7">
        <v>3.3020833333333333E-2</v>
      </c>
      <c r="D261" s="22" t="s">
        <v>133</v>
      </c>
      <c r="E261" s="19" t="s">
        <v>11</v>
      </c>
      <c r="F261" s="22" t="s">
        <v>832</v>
      </c>
      <c r="G261" s="22" t="str">
        <f>LOOKUP(TableSolo[[#This Row],[Character]], TableKit[], TableKit[Class])</f>
        <v>Sentinel</v>
      </c>
      <c r="H261" s="22" t="str">
        <f>LOOKUP(TableSolo[[#This Row],[Character]], TableKit[], TableKit[Species])</f>
        <v>Krogan</v>
      </c>
      <c r="I261" s="22" t="str">
        <f>LOOKUP(TableSolo[[#This Row],[Character]], TableKit[], TableKit[DLC])</f>
        <v>Reckoning</v>
      </c>
      <c r="J261" s="19" t="s">
        <v>100</v>
      </c>
      <c r="K2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" s="19" t="s">
        <v>187</v>
      </c>
      <c r="N2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1" s="19" t="s">
        <v>379</v>
      </c>
      <c r="Q261" s="19"/>
      <c r="R261" s="25">
        <v>1</v>
      </c>
      <c r="S261" s="19" t="s">
        <v>2429</v>
      </c>
      <c r="T261" s="28" t="str">
        <f>IF(ISBLANK(TableSolo[[#This Row],[URL]]), TableSolo[[#This Row],[Player]], HYPERLINK(TableSolo[[#This Row],[URL]], TableSolo[[#This Row],[Player]]))</f>
        <v>N7 Falco</v>
      </c>
      <c r="U2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V261" s="24" t="str">
        <f>_xlfn.IFNA(HYPERLINK(TableSolo[[#This Row],[URL]], TableSolo[[#This Row],[Player]]), TableSolo[[#This Row],[Player]])</f>
        <v>N7 Falco</v>
      </c>
      <c r="W2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2013 | 47:33 | Glacier | Reapers | Reegar Carbine (v)</v>
      </c>
      <c r="X261" s="25">
        <v>1</v>
      </c>
    </row>
    <row r="262" spans="1:24" x14ac:dyDescent="0.25">
      <c r="A262" s="19" t="s">
        <v>227</v>
      </c>
      <c r="B262" s="20">
        <v>41472</v>
      </c>
      <c r="C262" s="7">
        <v>2.7465277777777772E-2</v>
      </c>
      <c r="D262" s="22" t="s">
        <v>146</v>
      </c>
      <c r="E262" s="19" t="s">
        <v>12</v>
      </c>
      <c r="F262" s="22" t="s">
        <v>20</v>
      </c>
      <c r="G262" s="22" t="str">
        <f>LOOKUP(TableSolo[[#This Row],[Character]], TableKit[], TableKit[Class])</f>
        <v>Adept</v>
      </c>
      <c r="H262" s="22" t="str">
        <f>LOOKUP(TableSolo[[#This Row],[Character]], TableKit[], TableKit[Species])</f>
        <v>Krogan</v>
      </c>
      <c r="I262" s="22" t="str">
        <f>LOOKUP(TableSolo[[#This Row],[Character]], TableKit[], TableKit[DLC])</f>
        <v>Retaliation</v>
      </c>
      <c r="J262" s="19" t="s">
        <v>100</v>
      </c>
      <c r="K2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" s="19" t="s">
        <v>91</v>
      </c>
      <c r="N26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2" s="19" t="s">
        <v>379</v>
      </c>
      <c r="Q262" s="19"/>
      <c r="R262" s="25">
        <v>-1</v>
      </c>
      <c r="S262" s="19"/>
      <c r="T262" s="28" t="str">
        <f>IF(ISBLANK(TableSolo[[#This Row],[URL]]), TableSolo[[#This Row],[Player]], HYPERLINK(TableSolo[[#This Row],[URL]], TableSolo[[#This Row],[Player]]))</f>
        <v>I Am Zae</v>
      </c>
      <c r="U2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V262" s="24" t="str">
        <f>_xlfn.IFNA(HYPERLINK(TableSolo[[#This Row],[URL]], TableSolo[[#This Row],[Player]]), TableSolo[[#This Row],[Player]])</f>
        <v>I Am Zae</v>
      </c>
      <c r="W2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2013 | 39:33 | Glacier (Hazard) | Collectors | Reegar Carbine, Acolyte</v>
      </c>
      <c r="X262" s="25">
        <v>1</v>
      </c>
    </row>
    <row r="263" spans="1:24" x14ac:dyDescent="0.25">
      <c r="A263" s="19" t="s">
        <v>244</v>
      </c>
      <c r="B263" s="20">
        <v>41474</v>
      </c>
      <c r="C263" s="7">
        <v>3.0462962962962966E-2</v>
      </c>
      <c r="D263" s="22" t="s">
        <v>185</v>
      </c>
      <c r="E263" s="19" t="s">
        <v>9</v>
      </c>
      <c r="F263" s="22" t="s">
        <v>57</v>
      </c>
      <c r="G263" s="22" t="str">
        <f>LOOKUP(TableSolo[[#This Row],[Character]], TableKit[], TableKit[Class])</f>
        <v>Infiltrator</v>
      </c>
      <c r="H263" s="22" t="str">
        <f>LOOKUP(TableSolo[[#This Row],[Character]], TableKit[], TableKit[Species])</f>
        <v>Asari</v>
      </c>
      <c r="I263" s="22" t="str">
        <f>LOOKUP(TableSolo[[#This Row],[Character]], TableKit[], TableKit[DLC])</f>
        <v>Retaliation</v>
      </c>
      <c r="J263" s="19" t="s">
        <v>501</v>
      </c>
      <c r="K263" s="19" t="str">
        <f xml:space="preserve"> IF(ISBLANK( LOOKUP(TableSolo[[#This Row],[Primary Weapon]], TableWeapon[], TableWeapon[Type])), "", LOOKUP(TableSolo[[#This Row],[Primary Weapon]], TableWeapon[], TableWeapon[Type]))</f>
        <v/>
      </c>
      <c r="L26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63" s="19" t="s">
        <v>501</v>
      </c>
      <c r="N2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3" s="19" t="s">
        <v>381</v>
      </c>
      <c r="Q263" s="19"/>
      <c r="R263" s="25">
        <v>-1</v>
      </c>
      <c r="S263" s="19"/>
      <c r="T263" s="28" t="str">
        <f>IF(ISBLANK(TableSolo[[#This Row],[URL]]), TableSolo[[#This Row],[Player]], HYPERLINK(TableSolo[[#This Row],[URL]], TableSolo[[#This Row],[Player]]))</f>
        <v>DontFu_kWithAria</v>
      </c>
      <c r="U2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V263" s="24" t="str">
        <f>_xlfn.IFNA(HYPERLINK(TableSolo[[#This Row],[URL]], TableSolo[[#This Row],[Player]]), TableSolo[[#This Row],[Player]])</f>
        <v>DontFu_kWithAria</v>
      </c>
      <c r="W2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2013 | 43:52 | Reactor (Hazard) | Cerberus | Unknown</v>
      </c>
      <c r="X263" s="25">
        <v>1</v>
      </c>
    </row>
    <row r="264" spans="1:24" x14ac:dyDescent="0.25">
      <c r="A264" s="19" t="s">
        <v>362</v>
      </c>
      <c r="B264" s="20">
        <v>41476</v>
      </c>
      <c r="C264" s="7">
        <v>2.0694444444444446E-2</v>
      </c>
      <c r="D264" s="22" t="s">
        <v>133</v>
      </c>
      <c r="E264" s="19" t="s">
        <v>9</v>
      </c>
      <c r="F264" s="22" t="s">
        <v>60</v>
      </c>
      <c r="G264" s="22" t="str">
        <f>LOOKUP(TableSolo[[#This Row],[Character]], TableKit[], TableKit[Class])</f>
        <v>Vanguard</v>
      </c>
      <c r="H264" s="22" t="str">
        <f>LOOKUP(TableSolo[[#This Row],[Character]], TableKit[], TableKit[Species])</f>
        <v>Drell</v>
      </c>
      <c r="I264" s="22" t="str">
        <f>LOOKUP(TableSolo[[#This Row],[Character]], TableKit[], TableKit[DLC])</f>
        <v>Original Game</v>
      </c>
      <c r="J264" s="19" t="s">
        <v>114</v>
      </c>
      <c r="K26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" s="19" t="s">
        <v>91</v>
      </c>
      <c r="N26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4" s="19" t="s">
        <v>381</v>
      </c>
      <c r="Q264" s="19"/>
      <c r="R264" s="25">
        <v>1</v>
      </c>
      <c r="S264" s="19" t="s">
        <v>1838</v>
      </c>
      <c r="T264" s="28" t="str">
        <f>IF(ISBLANK(TableSolo[[#This Row],[URL]]), TableSolo[[#This Row],[Player]], HYPERLINK(TableSolo[[#This Row],[URL]], TableSolo[[#This Row],[Player]]))</f>
        <v>ForeverAlone671</v>
      </c>
      <c r="U2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V264" s="24" t="str">
        <f>_xlfn.IFNA(HYPERLINK(TableSolo[[#This Row],[URL]], TableSolo[[#This Row],[Player]]), TableSolo[[#This Row],[Player]])</f>
        <v>ForeverAlone671</v>
      </c>
      <c r="W2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2013 | 29:48 | Glacier | Cerberus | N7 Hurricane, Acolyte (v)</v>
      </c>
      <c r="X264" s="25">
        <v>1</v>
      </c>
    </row>
    <row r="265" spans="1:24" x14ac:dyDescent="0.25">
      <c r="A265" s="19" t="s">
        <v>293</v>
      </c>
      <c r="B265" s="20">
        <v>41479</v>
      </c>
      <c r="C265" s="7">
        <v>5.3159722222222226E-2</v>
      </c>
      <c r="D265" s="22" t="s">
        <v>131</v>
      </c>
      <c r="E265" s="19" t="s">
        <v>12</v>
      </c>
      <c r="F265" s="22" t="s">
        <v>832</v>
      </c>
      <c r="G265" s="22" t="str">
        <f>LOOKUP(TableSolo[[#This Row],[Character]], TableKit[], TableKit[Class])</f>
        <v>Sentinel</v>
      </c>
      <c r="H265" s="22" t="str">
        <f>LOOKUP(TableSolo[[#This Row],[Character]], TableKit[], TableKit[Species])</f>
        <v>Krogan</v>
      </c>
      <c r="I265" s="22" t="str">
        <f>LOOKUP(TableSolo[[#This Row],[Character]], TableKit[], TableKit[DLC])</f>
        <v>Reckoning</v>
      </c>
      <c r="J265" s="19" t="s">
        <v>104</v>
      </c>
      <c r="K2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" s="19" t="s">
        <v>187</v>
      </c>
      <c r="N2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5" s="19" t="s">
        <v>381</v>
      </c>
      <c r="Q265" s="19" t="s">
        <v>399</v>
      </c>
      <c r="R265" s="25">
        <v>-1</v>
      </c>
      <c r="S265" s="19"/>
      <c r="T265" s="28" t="str">
        <f>IF(ISBLANK(TableSolo[[#This Row],[URL]]), TableSolo[[#This Row],[Player]], HYPERLINK(TableSolo[[#This Row],[URL]], TableSolo[[#This Row],[Player]]))</f>
        <v>N7 Fixx21</v>
      </c>
      <c r="U2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Giant | Collectors | M-300 Claymore | 10 WS</v>
      </c>
      <c r="V265" s="24" t="str">
        <f>_xlfn.IFNA(HYPERLINK(TableSolo[[#This Row],[URL]], TableSolo[[#This Row],[Player]]), TableSolo[[#This Row],[Player]])</f>
        <v>N7 Fixx21</v>
      </c>
      <c r="W2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2013 | 1:16:33 | Krogan Warlord | Giant | Collectors | M-300 Claymore | 10 WS</v>
      </c>
      <c r="X265" s="25">
        <v>1</v>
      </c>
    </row>
    <row r="266" spans="1:24" x14ac:dyDescent="0.25">
      <c r="A266" s="19" t="s">
        <v>232</v>
      </c>
      <c r="B266" s="20">
        <v>41483</v>
      </c>
      <c r="C266" s="7">
        <v>1.7453703703703704E-2</v>
      </c>
      <c r="D266" s="22" t="s">
        <v>133</v>
      </c>
      <c r="E266" s="19" t="s">
        <v>11</v>
      </c>
      <c r="F266" s="22" t="s">
        <v>31</v>
      </c>
      <c r="G266" s="22" t="str">
        <f>LOOKUP(TableSolo[[#This Row],[Character]], TableKit[], TableKit[Class])</f>
        <v>Soldier</v>
      </c>
      <c r="H266" s="22" t="str">
        <f>LOOKUP(TableSolo[[#This Row],[Character]], TableKit[], TableKit[Species])</f>
        <v>Geth</v>
      </c>
      <c r="I266" s="22" t="str">
        <f>LOOKUP(TableSolo[[#This Row],[Character]], TableKit[], TableKit[DLC])</f>
        <v>Retaliation</v>
      </c>
      <c r="J266" s="19" t="s">
        <v>114</v>
      </c>
      <c r="K26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" s="19" t="s">
        <v>91</v>
      </c>
      <c r="N26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6" s="19" t="s">
        <v>380</v>
      </c>
      <c r="Q266" s="19"/>
      <c r="R266" s="25">
        <v>1</v>
      </c>
      <c r="S266" s="19" t="s">
        <v>1519</v>
      </c>
      <c r="T266" s="28" t="str">
        <f>IF(ISBLANK(TableSolo[[#This Row],[URL]]), TableSolo[[#This Row],[Player]], HYPERLINK(TableSolo[[#This Row],[URL]], TableSolo[[#This Row],[Player]]))</f>
        <v>xasmoothcrmnalx</v>
      </c>
      <c r="U2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V266" s="24" t="str">
        <f>_xlfn.IFNA(HYPERLINK(TableSolo[[#This Row],[URL]], TableSolo[[#This Row],[Player]]), TableSolo[[#This Row],[Player]])</f>
        <v>xasmoothcrmnalx</v>
      </c>
      <c r="W2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25:08 | Glacier | Reapers | N7 Hurricane, Acolyte (v)</v>
      </c>
      <c r="X266" s="25">
        <v>1</v>
      </c>
    </row>
    <row r="267" spans="1:24" x14ac:dyDescent="0.25">
      <c r="A267" s="19" t="s">
        <v>260</v>
      </c>
      <c r="B267" s="20">
        <v>41483</v>
      </c>
      <c r="C267" s="7">
        <v>5.966435185185185E-2</v>
      </c>
      <c r="D267" s="22" t="s">
        <v>132</v>
      </c>
      <c r="E267" s="19" t="s">
        <v>11</v>
      </c>
      <c r="F267" s="22" t="s">
        <v>32</v>
      </c>
      <c r="G267" s="22" t="str">
        <f>LOOKUP(TableSolo[[#This Row],[Character]], TableKit[], TableKit[Class])</f>
        <v>Soldier</v>
      </c>
      <c r="H267" s="22" t="str">
        <f>LOOKUP(TableSolo[[#This Row],[Character]], TableKit[], TableKit[Species])</f>
        <v>Geth</v>
      </c>
      <c r="I267" s="22" t="str">
        <f>LOOKUP(TableSolo[[#This Row],[Character]], TableKit[], TableKit[DLC])</f>
        <v>Reckoning</v>
      </c>
      <c r="J267" s="19" t="s">
        <v>81</v>
      </c>
      <c r="K26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" s="19" t="s">
        <v>187</v>
      </c>
      <c r="N2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7" s="19" t="s">
        <v>381</v>
      </c>
      <c r="Q267" s="19"/>
      <c r="R267" s="25">
        <v>1</v>
      </c>
      <c r="S267" s="19" t="s">
        <v>1435</v>
      </c>
      <c r="T267" s="28" t="str">
        <f>IF(ISBLANK(TableSolo[[#This Row],[URL]]), TableSolo[[#This Row],[Player]], HYPERLINK(TableSolo[[#This Row],[URL]], TableSolo[[#This Row],[Player]]))</f>
        <v>ID1049</v>
      </c>
      <c r="U2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V267" s="24" t="str">
        <f>_xlfn.IFNA(HYPERLINK(TableSolo[[#This Row],[URL]], TableSolo[[#This Row],[Player]]), TableSolo[[#This Row],[Player]])</f>
        <v>ID1049</v>
      </c>
      <c r="W2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2013 | 1:25:55 | White | Reapers | Particle Rifle (v)</v>
      </c>
      <c r="X267" s="25">
        <v>1</v>
      </c>
    </row>
    <row r="268" spans="1:24" x14ac:dyDescent="0.25">
      <c r="A268" s="19" t="s">
        <v>377</v>
      </c>
      <c r="B268" s="20">
        <v>41484</v>
      </c>
      <c r="C268" s="7">
        <v>4.5995370370370374E-2</v>
      </c>
      <c r="D268" s="22" t="s">
        <v>131</v>
      </c>
      <c r="E268" s="19" t="s">
        <v>9</v>
      </c>
      <c r="F268" s="22" t="s">
        <v>23</v>
      </c>
      <c r="G268" s="22" t="str">
        <f>LOOKUP(TableSolo[[#This Row],[Character]], TableKit[], TableKit[Class])</f>
        <v>Soldier</v>
      </c>
      <c r="H268" s="22" t="str">
        <f>LOOKUP(TableSolo[[#This Row],[Character]], TableKit[], TableKit[Species])</f>
        <v>Human</v>
      </c>
      <c r="I268" s="22" t="str">
        <f>LOOKUP(TableSolo[[#This Row],[Character]], TableKit[], TableKit[DLC])</f>
        <v>Original Game</v>
      </c>
      <c r="J268" s="19" t="s">
        <v>84</v>
      </c>
      <c r="K26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" s="19" t="s">
        <v>114</v>
      </c>
      <c r="N26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8" s="19" t="s">
        <v>381</v>
      </c>
      <c r="Q268" s="19"/>
      <c r="R268" s="25">
        <v>1</v>
      </c>
      <c r="S268" s="19" t="s">
        <v>1619</v>
      </c>
      <c r="T268" s="28" t="str">
        <f>IF(ISBLANK(TableSolo[[#This Row],[URL]]), TableSolo[[#This Row],[Player]], HYPERLINK(TableSolo[[#This Row],[URL]], TableSolo[[#This Row],[Player]]))</f>
        <v>capn233</v>
      </c>
      <c r="U2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V268" s="24" t="str">
        <f>_xlfn.IFNA(HYPERLINK(TableSolo[[#This Row],[URL]], TableSolo[[#This Row],[Player]]), TableSolo[[#This Row],[Player]])</f>
        <v>capn233</v>
      </c>
      <c r="W2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2013 | 1:06:14 | Giant | Cerberus | Cerberus Harrier, N7 Hurricane (v)</v>
      </c>
      <c r="X268" s="25">
        <v>1</v>
      </c>
    </row>
    <row r="269" spans="1:24" x14ac:dyDescent="0.25">
      <c r="A269" s="19" t="s">
        <v>211</v>
      </c>
      <c r="B269" s="20">
        <v>41487</v>
      </c>
      <c r="C269" s="7">
        <v>1.6099537037037037E-2</v>
      </c>
      <c r="D269" s="22" t="s">
        <v>133</v>
      </c>
      <c r="E269" s="19" t="s">
        <v>11</v>
      </c>
      <c r="F269" s="22" t="s">
        <v>31</v>
      </c>
      <c r="G269" s="22" t="str">
        <f>LOOKUP(TableSolo[[#This Row],[Character]], TableKit[], TableKit[Class])</f>
        <v>Soldier</v>
      </c>
      <c r="H269" s="22" t="str">
        <f>LOOKUP(TableSolo[[#This Row],[Character]], TableKit[], TableKit[Species])</f>
        <v>Geth</v>
      </c>
      <c r="I269" s="22" t="str">
        <f>LOOKUP(TableSolo[[#This Row],[Character]], TableKit[], TableKit[DLC])</f>
        <v>Retaliation</v>
      </c>
      <c r="J269" s="19" t="s">
        <v>114</v>
      </c>
      <c r="K26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" s="19" t="s">
        <v>91</v>
      </c>
      <c r="N26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9" s="19" t="s">
        <v>380</v>
      </c>
      <c r="Q269" s="19"/>
      <c r="R269" s="25">
        <v>1</v>
      </c>
      <c r="S269" s="19" t="s">
        <v>1520</v>
      </c>
      <c r="T269" s="28" t="str">
        <f>IF(ISBLANK(TableSolo[[#This Row],[URL]]), TableSolo[[#This Row],[Player]], HYPERLINK(TableSolo[[#This Row],[URL]], TableSolo[[#This Row],[Player]]))</f>
        <v>Knockingbr4in</v>
      </c>
      <c r="U2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V269" s="24" t="str">
        <f>_xlfn.IFNA(HYPERLINK(TableSolo[[#This Row],[URL]], TableSolo[[#This Row],[Player]]), TableSolo[[#This Row],[Player]])</f>
        <v>Knockingbr4in</v>
      </c>
      <c r="W2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23:11 | Glacier | Reapers | N7 Hurricane, Acolyte (v)</v>
      </c>
      <c r="X269" s="25">
        <v>1</v>
      </c>
    </row>
    <row r="270" spans="1:24" x14ac:dyDescent="0.25">
      <c r="A270" s="19" t="s">
        <v>199</v>
      </c>
      <c r="B270" s="20">
        <v>41487</v>
      </c>
      <c r="C270" s="7">
        <v>4.99074074074074E-2</v>
      </c>
      <c r="D270" s="22" t="s">
        <v>131</v>
      </c>
      <c r="E270" s="19" t="s">
        <v>12</v>
      </c>
      <c r="F270" s="22" t="s">
        <v>63</v>
      </c>
      <c r="G270" s="22" t="str">
        <f>LOOKUP(TableSolo[[#This Row],[Character]], TableKit[], TableKit[Class])</f>
        <v>Vanguard</v>
      </c>
      <c r="H270" s="22" t="str">
        <f>LOOKUP(TableSolo[[#This Row],[Character]], TableKit[], TableKit[Species])</f>
        <v>Human</v>
      </c>
      <c r="I270" s="22" t="str">
        <f>LOOKUP(TableSolo[[#This Row],[Character]], TableKit[], TableKit[DLC])</f>
        <v>Earth</v>
      </c>
      <c r="J270" s="19" t="s">
        <v>114</v>
      </c>
      <c r="K27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" s="19" t="s">
        <v>91</v>
      </c>
      <c r="N27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0" s="19" t="s">
        <v>379</v>
      </c>
      <c r="Q270" s="19"/>
      <c r="R270" s="25">
        <v>1</v>
      </c>
      <c r="S270" s="19" t="s">
        <v>1951</v>
      </c>
      <c r="T270" s="28" t="str">
        <f>IF(ISBLANK(TableSolo[[#This Row],[URL]]), TableSolo[[#This Row],[Player]], HYPERLINK(TableSolo[[#This Row],[URL]], TableSolo[[#This Row],[Player]]))</f>
        <v>N7 Falco</v>
      </c>
      <c r="U2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V270" s="24" t="str">
        <f>_xlfn.IFNA(HYPERLINK(TableSolo[[#This Row],[URL]], TableSolo[[#This Row],[Player]]), TableSolo[[#This Row],[Player]])</f>
        <v>N7 Falco</v>
      </c>
      <c r="W2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2013 | 1:11:52 | Giant | Collectors | N7 Hurricane, Acolyte (v)</v>
      </c>
      <c r="X270" s="25">
        <v>1</v>
      </c>
    </row>
    <row r="271" spans="1:24" x14ac:dyDescent="0.25">
      <c r="A271" s="19" t="s">
        <v>265</v>
      </c>
      <c r="B271" s="20">
        <v>41489</v>
      </c>
      <c r="C271" s="7">
        <v>6.8680555555555564E-2</v>
      </c>
      <c r="D271" s="22" t="s">
        <v>131</v>
      </c>
      <c r="E271" s="19" t="s">
        <v>11</v>
      </c>
      <c r="F271" s="22" t="s">
        <v>31</v>
      </c>
      <c r="G271" s="22" t="str">
        <f>LOOKUP(TableSolo[[#This Row],[Character]], TableKit[], TableKit[Class])</f>
        <v>Soldier</v>
      </c>
      <c r="H271" s="22" t="str">
        <f>LOOKUP(TableSolo[[#This Row],[Character]], TableKit[], TableKit[Species])</f>
        <v>Geth</v>
      </c>
      <c r="I271" s="22" t="str">
        <f>LOOKUP(TableSolo[[#This Row],[Character]], TableKit[], TableKit[DLC])</f>
        <v>Retaliation</v>
      </c>
      <c r="J271" s="19" t="s">
        <v>501</v>
      </c>
      <c r="K271" s="19" t="str">
        <f xml:space="preserve"> IF(ISBLANK( LOOKUP(TableSolo[[#This Row],[Primary Weapon]], TableWeapon[], TableWeapon[Type])), "", LOOKUP(TableSolo[[#This Row],[Primary Weapon]], TableWeapon[], TableWeapon[Type]))</f>
        <v/>
      </c>
      <c r="L27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71" s="19" t="s">
        <v>501</v>
      </c>
      <c r="N2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1" s="19" t="s">
        <v>379</v>
      </c>
      <c r="Q271" s="19"/>
      <c r="R271" s="25">
        <v>-1</v>
      </c>
      <c r="S271" s="19"/>
      <c r="T271" s="28" t="str">
        <f>IF(ISBLANK(TableSolo[[#This Row],[URL]]), TableSolo[[#This Row],[Player]], HYPERLINK(TableSolo[[#This Row],[URL]], TableSolo[[#This Row],[Player]]))</f>
        <v>F3rocious Panda</v>
      </c>
      <c r="U2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V271" s="24" t="str">
        <f>_xlfn.IFNA(HYPERLINK(TableSolo[[#This Row],[URL]], TableSolo[[#This Row],[Player]]), TableSolo[[#This Row],[Player]])</f>
        <v>F3rocious Panda</v>
      </c>
      <c r="W2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2013 | 1:38:54 | Giant | Reapers | Unknown</v>
      </c>
      <c r="X271" s="25">
        <v>1</v>
      </c>
    </row>
    <row r="272" spans="1:24" x14ac:dyDescent="0.25">
      <c r="A272" s="19" t="s">
        <v>199</v>
      </c>
      <c r="B272" s="20">
        <v>41491</v>
      </c>
      <c r="C272" s="7">
        <v>3.9282407407407412E-2</v>
      </c>
      <c r="D272" s="22" t="s">
        <v>132</v>
      </c>
      <c r="E272" s="19" t="s">
        <v>11</v>
      </c>
      <c r="F272" s="22" t="s">
        <v>14</v>
      </c>
      <c r="G272" s="22" t="str">
        <f>LOOKUP(TableSolo[[#This Row],[Character]], TableKit[], TableKit[Class])</f>
        <v>Adept</v>
      </c>
      <c r="H272" s="22" t="str">
        <f>LOOKUP(TableSolo[[#This Row],[Character]], TableKit[], TableKit[Species])</f>
        <v>Drell</v>
      </c>
      <c r="I272" s="22" t="str">
        <f>LOOKUP(TableSolo[[#This Row],[Character]], TableKit[], TableKit[DLC])</f>
        <v>Original Game</v>
      </c>
      <c r="J272" s="19" t="s">
        <v>501</v>
      </c>
      <c r="K272" s="19" t="str">
        <f xml:space="preserve"> IF(ISBLANK( LOOKUP(TableSolo[[#This Row],[Primary Weapon]], TableWeapon[], TableWeapon[Type])), "", LOOKUP(TableSolo[[#This Row],[Primary Weapon]], TableWeapon[], TableWeapon[Type]))</f>
        <v/>
      </c>
      <c r="L27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72" s="19" t="s">
        <v>501</v>
      </c>
      <c r="N2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2" s="19" t="s">
        <v>379</v>
      </c>
      <c r="Q272" s="19"/>
      <c r="R272" s="25">
        <v>1</v>
      </c>
      <c r="S272" s="19" t="s">
        <v>946</v>
      </c>
      <c r="T272" s="28" t="str">
        <f>IF(ISBLANK(TableSolo[[#This Row],[URL]]), TableSolo[[#This Row],[Player]], HYPERLINK(TableSolo[[#This Row],[URL]], TableSolo[[#This Row],[Player]]))</f>
        <v>N7 Falco</v>
      </c>
      <c r="U2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V272" s="24" t="str">
        <f>_xlfn.IFNA(HYPERLINK(TableSolo[[#This Row],[URL]], TableSolo[[#This Row],[Player]]), TableSolo[[#This Row],[Player]])</f>
        <v>N7 Falco</v>
      </c>
      <c r="W2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05, 2013 | 56:34 | White | Reapers | Unknown (v)</v>
      </c>
      <c r="X272" s="25">
        <v>1</v>
      </c>
    </row>
    <row r="273" spans="1:24" x14ac:dyDescent="0.25">
      <c r="A273" s="19" t="s">
        <v>188</v>
      </c>
      <c r="B273" s="20">
        <v>41492</v>
      </c>
      <c r="C273" s="7">
        <v>5.9745370370370365E-2</v>
      </c>
      <c r="D273" s="22" t="s">
        <v>132</v>
      </c>
      <c r="E273" s="19" t="s">
        <v>11</v>
      </c>
      <c r="F273" s="22" t="s">
        <v>30</v>
      </c>
      <c r="G273" s="22" t="str">
        <f>LOOKUP(TableSolo[[#This Row],[Character]], TableKit[], TableKit[Class])</f>
        <v>Soldier</v>
      </c>
      <c r="H273" s="22" t="str">
        <f>LOOKUP(TableSolo[[#This Row],[Character]], TableKit[], TableKit[Species])</f>
        <v>Turian</v>
      </c>
      <c r="I273" s="22" t="str">
        <f>LOOKUP(TableSolo[[#This Row],[Character]], TableKit[], TableKit[DLC])</f>
        <v>Retaliation</v>
      </c>
      <c r="J273" s="19" t="s">
        <v>82</v>
      </c>
      <c r="K27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" s="19" t="s">
        <v>91</v>
      </c>
      <c r="N27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3" s="19" t="s">
        <v>379</v>
      </c>
      <c r="Q273" s="19" t="s">
        <v>396</v>
      </c>
      <c r="R273" s="25">
        <v>1</v>
      </c>
      <c r="S273" s="19" t="s">
        <v>519</v>
      </c>
      <c r="T273" s="28" t="str">
        <f>IF(ISBLANK(TableSolo[[#This Row],[URL]]), TableSolo[[#This Row],[Player]], HYPERLINK(TableSolo[[#This Row],[URL]], TableSolo[[#This Row],[Player]]))</f>
        <v>INVADERONE</v>
      </c>
      <c r="U2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White | Reapers | M-7 Lancer, Acolyte | Flawless (v)</v>
      </c>
      <c r="V273" s="24" t="str">
        <f>_xlfn.IFNA(HYPERLINK(TableSolo[[#This Row],[URL]], TableSolo[[#This Row],[Player]]), TableSolo[[#This Row],[Player]])</f>
        <v>INVADERONE</v>
      </c>
      <c r="W2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2013 | 1:26:02 | Turian Havoc | White | Reapers | M-7 Lancer, Acolyte | Flawless (v)</v>
      </c>
      <c r="X273" s="25">
        <v>1</v>
      </c>
    </row>
    <row r="274" spans="1:24" x14ac:dyDescent="0.25">
      <c r="A274" s="19" t="s">
        <v>310</v>
      </c>
      <c r="B274" s="20">
        <v>41493</v>
      </c>
      <c r="C274" s="7">
        <v>4.4467592592592593E-2</v>
      </c>
      <c r="D274" s="22" t="s">
        <v>131</v>
      </c>
      <c r="E274" s="19" t="s">
        <v>12</v>
      </c>
      <c r="F274" s="22" t="s">
        <v>66</v>
      </c>
      <c r="G274" s="22" t="str">
        <f>LOOKUP(TableSolo[[#This Row],[Character]], TableKit[], TableKit[Class])</f>
        <v>Infiltrator</v>
      </c>
      <c r="H274" s="22" t="str">
        <f>LOOKUP(TableSolo[[#This Row],[Character]], TableKit[], TableKit[Species])</f>
        <v>Salarian</v>
      </c>
      <c r="I274" s="22" t="str">
        <f>LOOKUP(TableSolo[[#This Row],[Character]], TableKit[], TableKit[DLC])</f>
        <v>Original Game</v>
      </c>
      <c r="J274" s="19" t="s">
        <v>128</v>
      </c>
      <c r="K27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" s="19" t="s">
        <v>187</v>
      </c>
      <c r="N2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4" s="19" t="s">
        <v>379</v>
      </c>
      <c r="Q274" s="19"/>
      <c r="R274" s="25">
        <v>1</v>
      </c>
      <c r="S274" s="19" t="s">
        <v>3414</v>
      </c>
      <c r="T274" s="28" t="str">
        <f>IF(ISBLANK(TableSolo[[#This Row],[URL]]), TableSolo[[#This Row],[Player]], HYPERLINK(TableSolo[[#This Row],[URL]], TableSolo[[#This Row],[Player]]))</f>
        <v>A Willy Wizard</v>
      </c>
      <c r="U2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V274" s="24" t="str">
        <f>_xlfn.IFNA(HYPERLINK(TableSolo[[#This Row],[URL]], TableSolo[[#This Row],[Player]]), TableSolo[[#This Row],[Player]])</f>
        <v>A Willy Wizard</v>
      </c>
      <c r="W2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2013 | 1:04:02 | Giant | Collectors | Black Widow (v)</v>
      </c>
      <c r="X274" s="25">
        <v>1</v>
      </c>
    </row>
    <row r="275" spans="1:24" x14ac:dyDescent="0.25">
      <c r="A275" s="19" t="s">
        <v>302</v>
      </c>
      <c r="B275" s="20">
        <v>41494</v>
      </c>
      <c r="C275" s="7">
        <v>4.6805555555555566E-2</v>
      </c>
      <c r="D275" s="22" t="s">
        <v>185</v>
      </c>
      <c r="E275" s="19" t="s">
        <v>10</v>
      </c>
      <c r="F275" s="22" t="s">
        <v>53</v>
      </c>
      <c r="G275" s="22" t="str">
        <f>LOOKUP(TableSolo[[#This Row],[Character]], TableKit[], TableKit[Class])</f>
        <v>Infiltrator</v>
      </c>
      <c r="H275" s="22" t="str">
        <f>LOOKUP(TableSolo[[#This Row],[Character]], TableKit[], TableKit[Species])</f>
        <v>Geth</v>
      </c>
      <c r="I275" s="22" t="str">
        <f>LOOKUP(TableSolo[[#This Row],[Character]], TableKit[], TableKit[DLC])</f>
        <v>Resurgence</v>
      </c>
      <c r="J275" s="19" t="s">
        <v>501</v>
      </c>
      <c r="K275" s="19" t="str">
        <f xml:space="preserve"> IF(ISBLANK( LOOKUP(TableSolo[[#This Row],[Primary Weapon]], TableWeapon[], TableWeapon[Type])), "", LOOKUP(TableSolo[[#This Row],[Primary Weapon]], TableWeapon[], TableWeapon[Type]))</f>
        <v/>
      </c>
      <c r="L27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75" s="19" t="s">
        <v>501</v>
      </c>
      <c r="N2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5" s="19" t="s">
        <v>379</v>
      </c>
      <c r="Q275" s="19"/>
      <c r="R275" s="25">
        <v>0</v>
      </c>
      <c r="S275" s="19" t="s">
        <v>3059</v>
      </c>
      <c r="T275" s="28" t="str">
        <f>IF(ISBLANK(TableSolo[[#This Row],[URL]]), TableSolo[[#This Row],[Player]], HYPERLINK(TableSolo[[#This Row],[URL]], TableSolo[[#This Row],[Player]]))</f>
        <v>sheepman2342</v>
      </c>
      <c r="U2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V275" s="24" t="str">
        <f>_xlfn.IFNA(HYPERLINK(TableSolo[[#This Row],[URL]], TableSolo[[#This Row],[Player]]), TableSolo[[#This Row],[Player]])</f>
        <v>sheepman2342</v>
      </c>
      <c r="W2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2013 | 1:07:24 | Reactor (Hazard) | Geth | Unknown</v>
      </c>
      <c r="X275" s="25">
        <v>1</v>
      </c>
    </row>
    <row r="276" spans="1:24" x14ac:dyDescent="0.25">
      <c r="A276" s="19" t="s">
        <v>261</v>
      </c>
      <c r="B276" s="20">
        <v>41495</v>
      </c>
      <c r="C276" s="7">
        <v>4.7893518518518523E-2</v>
      </c>
      <c r="D276" s="22" t="s">
        <v>132</v>
      </c>
      <c r="E276" s="19" t="s">
        <v>12</v>
      </c>
      <c r="F276" s="22" t="s">
        <v>65</v>
      </c>
      <c r="G276" s="22" t="str">
        <f>LOOKUP(TableSolo[[#This Row],[Character]], TableKit[], TableKit[Class])</f>
        <v>Vanguard</v>
      </c>
      <c r="H276" s="22" t="str">
        <f>LOOKUP(TableSolo[[#This Row],[Character]], TableKit[], TableKit[Species])</f>
        <v>Turian</v>
      </c>
      <c r="I276" s="22" t="str">
        <f>LOOKUP(TableSolo[[#This Row],[Character]], TableKit[], TableKit[DLC])</f>
        <v>Reckoning</v>
      </c>
      <c r="J276" s="19" t="s">
        <v>81</v>
      </c>
      <c r="K27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" s="19" t="s">
        <v>91</v>
      </c>
      <c r="N27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6" s="19" t="s">
        <v>379</v>
      </c>
      <c r="Q276" s="19"/>
      <c r="R276" s="25">
        <v>1</v>
      </c>
      <c r="S276" s="19" t="s">
        <v>2050</v>
      </c>
      <c r="T276" s="28" t="str">
        <f>IF(ISBLANK(TableSolo[[#This Row],[URL]]), TableSolo[[#This Row],[Player]], HYPERLINK(TableSolo[[#This Row],[URL]], TableSolo[[#This Row],[Player]]))</f>
        <v>shards7</v>
      </c>
      <c r="U2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V276" s="24" t="str">
        <f>_xlfn.IFNA(HYPERLINK(TableSolo[[#This Row],[URL]], TableSolo[[#This Row],[Player]]), TableSolo[[#This Row],[Player]])</f>
        <v>shards7</v>
      </c>
      <c r="W2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2013 | 1:08:58 | White | Collectors | Particle Rifle, Acolyte (v)</v>
      </c>
      <c r="X276" s="25">
        <v>1</v>
      </c>
    </row>
    <row r="277" spans="1:24" x14ac:dyDescent="0.25">
      <c r="A277" s="19" t="s">
        <v>233</v>
      </c>
      <c r="B277" s="20">
        <v>41496</v>
      </c>
      <c r="C277" s="7">
        <v>5.7928240740740745E-2</v>
      </c>
      <c r="D277" s="22" t="s">
        <v>145</v>
      </c>
      <c r="E277" s="19" t="s">
        <v>11</v>
      </c>
      <c r="F277" s="22" t="s">
        <v>58</v>
      </c>
      <c r="G277" s="22" t="str">
        <f>LOOKUP(TableSolo[[#This Row],[Character]], TableKit[], TableKit[Class])</f>
        <v>Infiltrator</v>
      </c>
      <c r="H277" s="22" t="str">
        <f>LOOKUP(TableSolo[[#This Row],[Character]], TableKit[], TableKit[Species])</f>
        <v>Synthetic</v>
      </c>
      <c r="I277" s="22" t="str">
        <f>LOOKUP(TableSolo[[#This Row],[Character]], TableKit[], TableKit[DLC])</f>
        <v>Reckoning</v>
      </c>
      <c r="J277" s="19" t="s">
        <v>104</v>
      </c>
      <c r="K2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" s="19" t="s">
        <v>93</v>
      </c>
      <c r="N27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" s="19" t="s">
        <v>379</v>
      </c>
      <c r="Q277" s="19"/>
      <c r="R277" s="25">
        <v>1</v>
      </c>
      <c r="S277" s="19" t="s">
        <v>2748</v>
      </c>
      <c r="T277" s="28" t="str">
        <f>IF(ISBLANK(TableSolo[[#This Row],[URL]]), TableSolo[[#This Row],[Player]], HYPERLINK(TableSolo[[#This Row],[URL]], TableSolo[[#This Row],[Player]]))</f>
        <v>IAMxSHADRACH</v>
      </c>
      <c r="U2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V277" s="24" t="str">
        <f>_xlfn.IFNA(HYPERLINK(TableSolo[[#This Row],[URL]], TableSolo[[#This Row],[Player]]), TableSolo[[#This Row],[Player]])</f>
        <v>IAMxSHADRACH</v>
      </c>
      <c r="W2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2013 | 1:23:25 | White (Hazard) | Reapers | M-300 Claymore, Scorpion (v)</v>
      </c>
      <c r="X277" s="25">
        <v>1</v>
      </c>
    </row>
    <row r="278" spans="1:24" x14ac:dyDescent="0.25">
      <c r="A278" s="19" t="s">
        <v>336</v>
      </c>
      <c r="B278" s="20">
        <v>41497</v>
      </c>
      <c r="C278" s="7">
        <v>6.7685185185185195E-2</v>
      </c>
      <c r="D278" s="22" t="s">
        <v>131</v>
      </c>
      <c r="E278" s="19" t="s">
        <v>12</v>
      </c>
      <c r="F278" s="22" t="s">
        <v>56</v>
      </c>
      <c r="G278" s="22" t="str">
        <f>LOOKUP(TableSolo[[#This Row],[Character]], TableKit[], TableKit[Class])</f>
        <v>Infiltrator</v>
      </c>
      <c r="H278" s="22" t="str">
        <f>LOOKUP(TableSolo[[#This Row],[Character]], TableKit[], TableKit[Species])</f>
        <v>Turian</v>
      </c>
      <c r="I278" s="22" t="str">
        <f>LOOKUP(TableSolo[[#This Row],[Character]], TableKit[], TableKit[DLC])</f>
        <v>Retaliation</v>
      </c>
      <c r="J278" s="19" t="s">
        <v>84</v>
      </c>
      <c r="K27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" s="19" t="s">
        <v>115</v>
      </c>
      <c r="N27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" s="19" t="s">
        <v>379</v>
      </c>
      <c r="Q278" s="19"/>
      <c r="R278" s="25">
        <v>1</v>
      </c>
      <c r="S278" s="19" t="s">
        <v>3475</v>
      </c>
      <c r="T278" s="28" t="str">
        <f>IF(ISBLANK(TableSolo[[#This Row],[URL]]), TableSolo[[#This Row],[Player]], HYPERLINK(TableSolo[[#This Row],[URL]], TableSolo[[#This Row],[Player]]))</f>
        <v>PRODUCTOFNYC</v>
      </c>
      <c r="U2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V278" s="24" t="str">
        <f>_xlfn.IFNA(HYPERLINK(TableSolo[[#This Row],[URL]], TableSolo[[#This Row],[Player]]), TableSolo[[#This Row],[Player]])</f>
        <v>PRODUCTOFNYC</v>
      </c>
      <c r="W2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2013 | 1:37:28 | Giant | Collectors | Cerberus Harrier, Collector SMG (v)</v>
      </c>
      <c r="X278" s="25">
        <v>1</v>
      </c>
    </row>
    <row r="279" spans="1:24" x14ac:dyDescent="0.25">
      <c r="A279" s="19" t="s">
        <v>232</v>
      </c>
      <c r="B279" s="20">
        <v>41498</v>
      </c>
      <c r="C279" s="7">
        <v>3.1203703703703702E-2</v>
      </c>
      <c r="D279" s="22" t="s">
        <v>136</v>
      </c>
      <c r="E279" s="19" t="s">
        <v>12</v>
      </c>
      <c r="F279" s="22" t="s">
        <v>56</v>
      </c>
      <c r="G279" s="22" t="str">
        <f>LOOKUP(TableSolo[[#This Row],[Character]], TableKit[], TableKit[Class])</f>
        <v>Infiltrator</v>
      </c>
      <c r="H279" s="22" t="str">
        <f>LOOKUP(TableSolo[[#This Row],[Character]], TableKit[], TableKit[Species])</f>
        <v>Turian</v>
      </c>
      <c r="I279" s="22" t="str">
        <f>LOOKUP(TableSolo[[#This Row],[Character]], TableKit[], TableKit[DLC])</f>
        <v>Retaliation</v>
      </c>
      <c r="J279" s="19" t="s">
        <v>84</v>
      </c>
      <c r="K27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" s="19" t="s">
        <v>93</v>
      </c>
      <c r="N27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" s="19" t="s">
        <v>380</v>
      </c>
      <c r="Q279" s="19"/>
      <c r="R279" s="25">
        <v>-1</v>
      </c>
      <c r="S279" s="19"/>
      <c r="T279" s="28" t="str">
        <f>IF(ISBLANK(TableSolo[[#This Row],[URL]]), TableSolo[[#This Row],[Player]], HYPERLINK(TableSolo[[#This Row],[URL]], TableSolo[[#This Row],[Player]]))</f>
        <v>xasmoothcrmnalx</v>
      </c>
      <c r="U2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V279" s="24" t="str">
        <f>_xlfn.IFNA(HYPERLINK(TableSolo[[#This Row],[URL]], TableSolo[[#This Row],[Player]]), TableSolo[[#This Row],[Player]])</f>
        <v>xasmoothcrmnalx</v>
      </c>
      <c r="W2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2013 | 44:56 | Hydra | Collectors | Cerberus Harrier, Scorpion</v>
      </c>
      <c r="X279" s="25">
        <v>1</v>
      </c>
    </row>
    <row r="280" spans="1:24" x14ac:dyDescent="0.25">
      <c r="A280" s="19" t="s">
        <v>266</v>
      </c>
      <c r="B280" s="20">
        <v>41499</v>
      </c>
      <c r="C280" s="7">
        <v>1.9027777777777779E-2</v>
      </c>
      <c r="D280" s="22" t="s">
        <v>133</v>
      </c>
      <c r="E280" s="19" t="s">
        <v>11</v>
      </c>
      <c r="F280" s="22" t="s">
        <v>31</v>
      </c>
      <c r="G280" s="22" t="str">
        <f>LOOKUP(TableSolo[[#This Row],[Character]], TableKit[], TableKit[Class])</f>
        <v>Soldier</v>
      </c>
      <c r="H280" s="22" t="str">
        <f>LOOKUP(TableSolo[[#This Row],[Character]], TableKit[], TableKit[Species])</f>
        <v>Geth</v>
      </c>
      <c r="I280" s="22" t="str">
        <f>LOOKUP(TableSolo[[#This Row],[Character]], TableKit[], TableKit[DLC])</f>
        <v>Retaliation</v>
      </c>
      <c r="J280" s="19" t="s">
        <v>91</v>
      </c>
      <c r="K28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" s="19" t="s">
        <v>187</v>
      </c>
      <c r="N2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0" s="19" t="s">
        <v>381</v>
      </c>
      <c r="Q280" s="19"/>
      <c r="R280" s="25">
        <v>1</v>
      </c>
      <c r="S280" s="19" t="s">
        <v>1521</v>
      </c>
      <c r="T280" s="28" t="str">
        <f>IF(ISBLANK(TableSolo[[#This Row],[URL]]), TableSolo[[#This Row],[Player]], HYPERLINK(TableSolo[[#This Row],[URL]], TableSolo[[#This Row],[Player]]))</f>
        <v>IAMTHE1WHOKNOCKS</v>
      </c>
      <c r="U2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V280" s="24" t="str">
        <f>_xlfn.IFNA(HYPERLINK(TableSolo[[#This Row],[URL]], TableSolo[[#This Row],[Player]]), TableSolo[[#This Row],[Player]])</f>
        <v>IAMTHE1WHOKNOCKS</v>
      </c>
      <c r="W2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2013 | 27:24 | Glacier | Reapers | Acolyte (v)</v>
      </c>
      <c r="X280" s="25">
        <v>1</v>
      </c>
    </row>
    <row r="281" spans="1:24" x14ac:dyDescent="0.25">
      <c r="A281" s="19" t="s">
        <v>371</v>
      </c>
      <c r="B281" s="20">
        <v>41501</v>
      </c>
      <c r="C281" s="7">
        <v>4.6400462962962963E-2</v>
      </c>
      <c r="D281" s="22" t="s">
        <v>146</v>
      </c>
      <c r="E281" s="19" t="s">
        <v>12</v>
      </c>
      <c r="F281" s="22" t="s">
        <v>65</v>
      </c>
      <c r="G281" s="22" t="str">
        <f>LOOKUP(TableSolo[[#This Row],[Character]], TableKit[], TableKit[Class])</f>
        <v>Vanguard</v>
      </c>
      <c r="H281" s="22" t="str">
        <f>LOOKUP(TableSolo[[#This Row],[Character]], TableKit[], TableKit[Species])</f>
        <v>Turian</v>
      </c>
      <c r="I281" s="22" t="str">
        <f>LOOKUP(TableSolo[[#This Row],[Character]], TableKit[], TableKit[DLC])</f>
        <v>Reckoning</v>
      </c>
      <c r="J281" s="19" t="s">
        <v>99</v>
      </c>
      <c r="K28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" s="19" t="s">
        <v>187</v>
      </c>
      <c r="N2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1" s="19" t="s">
        <v>381</v>
      </c>
      <c r="Q281" s="19"/>
      <c r="R281" s="25">
        <v>-1</v>
      </c>
      <c r="S281" s="19"/>
      <c r="T281" s="28" t="str">
        <f>IF(ISBLANK(TableSolo[[#This Row],[URL]]), TableSolo[[#This Row],[Player]], HYPERLINK(TableSolo[[#This Row],[URL]], TableSolo[[#This Row],[Player]]))</f>
        <v>N7 Doorfighter</v>
      </c>
      <c r="U2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V281" s="24" t="str">
        <f>_xlfn.IFNA(HYPERLINK(TableSolo[[#This Row],[URL]], TableSolo[[#This Row],[Player]]), TableSolo[[#This Row],[Player]])</f>
        <v>N7 Doorfighter</v>
      </c>
      <c r="W2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2013 | 1:06:49 | Glacier (Hazard) | Collectors | AT-12 Raider</v>
      </c>
      <c r="X281" s="25">
        <v>1</v>
      </c>
    </row>
    <row r="282" spans="1:24" x14ac:dyDescent="0.25">
      <c r="A282" s="19" t="s">
        <v>233</v>
      </c>
      <c r="B282" s="20">
        <v>41502</v>
      </c>
      <c r="C282" s="7">
        <v>5.5370370370370375E-2</v>
      </c>
      <c r="D282" s="22" t="s">
        <v>144</v>
      </c>
      <c r="E282" s="19" t="s">
        <v>11</v>
      </c>
      <c r="F282" s="22" t="s">
        <v>32</v>
      </c>
      <c r="G282" s="22" t="str">
        <f>LOOKUP(TableSolo[[#This Row],[Character]], TableKit[], TableKit[Class])</f>
        <v>Soldier</v>
      </c>
      <c r="H282" s="22" t="str">
        <f>LOOKUP(TableSolo[[#This Row],[Character]], TableKit[], TableKit[Species])</f>
        <v>Geth</v>
      </c>
      <c r="I282" s="22" t="str">
        <f>LOOKUP(TableSolo[[#This Row],[Character]], TableKit[], TableKit[DLC])</f>
        <v>Reckoning</v>
      </c>
      <c r="J282" s="19" t="s">
        <v>82</v>
      </c>
      <c r="K28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" s="19" t="s">
        <v>100</v>
      </c>
      <c r="N282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2" s="19" t="s">
        <v>379</v>
      </c>
      <c r="Q282" s="19"/>
      <c r="R282" s="25">
        <v>1</v>
      </c>
      <c r="S282" s="19" t="s">
        <v>1436</v>
      </c>
      <c r="T282" s="28" t="str">
        <f>IF(ISBLANK(TableSolo[[#This Row],[URL]]), TableSolo[[#This Row],[Player]], HYPERLINK(TableSolo[[#This Row],[URL]], TableSolo[[#This Row],[Player]]))</f>
        <v>IAMxSHADRACH</v>
      </c>
      <c r="U2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V282" s="24" t="str">
        <f>_xlfn.IFNA(HYPERLINK(TableSolo[[#This Row],[URL]], TableSolo[[#This Row],[Player]]), TableSolo[[#This Row],[Player]])</f>
        <v>IAMxSHADRACH</v>
      </c>
      <c r="W2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2013 | 1:19:44 | Giant (Hazard) | Reapers | M-7 Lancer, Reegar Carbine (v)</v>
      </c>
      <c r="X282" s="25">
        <v>1</v>
      </c>
    </row>
    <row r="283" spans="1:24" x14ac:dyDescent="0.25">
      <c r="A283" s="19" t="s">
        <v>198</v>
      </c>
      <c r="B283" s="20">
        <v>41503</v>
      </c>
      <c r="C283" s="7">
        <v>1.7708333333333333E-2</v>
      </c>
      <c r="D283" s="22" t="s">
        <v>131</v>
      </c>
      <c r="E283" s="19" t="s">
        <v>9</v>
      </c>
      <c r="F283" s="22" t="s">
        <v>710</v>
      </c>
      <c r="G283" s="22" t="str">
        <f>LOOKUP(TableSolo[[#This Row],[Character]], TableKit[], TableKit[Class])</f>
        <v>Infiltrator</v>
      </c>
      <c r="H283" s="22" t="str">
        <f>LOOKUP(TableSolo[[#This Row],[Character]], TableKit[], TableKit[Species])</f>
        <v>Drell</v>
      </c>
      <c r="I283" s="22" t="str">
        <f>LOOKUP(TableSolo[[#This Row],[Character]], TableKit[], TableKit[DLC])</f>
        <v>Retaliation</v>
      </c>
      <c r="J283" s="19" t="s">
        <v>114</v>
      </c>
      <c r="K28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" s="19" t="s">
        <v>91</v>
      </c>
      <c r="N28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3" s="19" t="s">
        <v>379</v>
      </c>
      <c r="Q283" s="19"/>
      <c r="R283" s="25">
        <v>-1</v>
      </c>
      <c r="S283" s="19"/>
      <c r="T283" s="28" t="str">
        <f>IF(ISBLANK(TableSolo[[#This Row],[URL]]), TableSolo[[#This Row],[Player]], HYPERLINK(TableSolo[[#This Row],[URL]], TableSolo[[#This Row],[Player]]))</f>
        <v>me0120</v>
      </c>
      <c r="U2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V283" s="24" t="str">
        <f>_xlfn.IFNA(HYPERLINK(TableSolo[[#This Row],[URL]], TableSolo[[#This Row],[Player]]), TableSolo[[#This Row],[Player]])</f>
        <v>me0120</v>
      </c>
      <c r="W2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25:30 | Giant | Cerberus | N7 Hurricane, Acolyte</v>
      </c>
      <c r="X283" s="25">
        <v>1</v>
      </c>
    </row>
    <row r="284" spans="1:24" x14ac:dyDescent="0.25">
      <c r="A284" s="19" t="s">
        <v>357</v>
      </c>
      <c r="B284" s="20">
        <v>41503</v>
      </c>
      <c r="C284" s="7">
        <v>2.028935185185185E-2</v>
      </c>
      <c r="D284" s="22" t="s">
        <v>133</v>
      </c>
      <c r="E284" s="19" t="s">
        <v>11</v>
      </c>
      <c r="F284" s="22" t="s">
        <v>58</v>
      </c>
      <c r="G284" s="22" t="str">
        <f>LOOKUP(TableSolo[[#This Row],[Character]], TableKit[], TableKit[Class])</f>
        <v>Infiltrator</v>
      </c>
      <c r="H284" s="22" t="str">
        <f>LOOKUP(TableSolo[[#This Row],[Character]], TableKit[], TableKit[Species])</f>
        <v>Synthetic</v>
      </c>
      <c r="I284" s="22" t="str">
        <f>LOOKUP(TableSolo[[#This Row],[Character]], TableKit[], TableKit[DLC])</f>
        <v>Reckoning</v>
      </c>
      <c r="J284" s="19" t="s">
        <v>100</v>
      </c>
      <c r="K28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4" s="19" t="s">
        <v>187</v>
      </c>
      <c r="N2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4" s="19" t="s">
        <v>381</v>
      </c>
      <c r="Q284" s="19"/>
      <c r="R284" s="25">
        <v>1</v>
      </c>
      <c r="S284" s="19" t="s">
        <v>2749</v>
      </c>
      <c r="T284" s="28" t="str">
        <f>IF(ISBLANK(TableSolo[[#This Row],[URL]]), TableSolo[[#This Row],[Player]], HYPERLINK(TableSolo[[#This Row],[URL]], TableSolo[[#This Row],[Player]]))</f>
        <v>KraftAtzen</v>
      </c>
      <c r="U2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V284" s="24" t="str">
        <f>_xlfn.IFNA(HYPERLINK(TableSolo[[#This Row],[URL]], TableSolo[[#This Row],[Player]]), TableSolo[[#This Row],[Player]])</f>
        <v>KraftAtzen</v>
      </c>
      <c r="W2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29:13 | Glacier | Reapers | Reegar Carbine (v)</v>
      </c>
      <c r="X284" s="25">
        <v>1</v>
      </c>
    </row>
    <row r="285" spans="1:24" x14ac:dyDescent="0.25">
      <c r="A285" s="19" t="s">
        <v>195</v>
      </c>
      <c r="B285" s="20">
        <v>41503</v>
      </c>
      <c r="C285" s="7">
        <v>3.2210648148148148E-2</v>
      </c>
      <c r="D285" s="22" t="s">
        <v>138</v>
      </c>
      <c r="E285" s="19" t="s">
        <v>9</v>
      </c>
      <c r="F285" s="22" t="s">
        <v>61</v>
      </c>
      <c r="G285" s="22" t="str">
        <f>LOOKUP(TableSolo[[#This Row],[Character]], TableKit[], TableKit[Class])</f>
        <v>Vanguard</v>
      </c>
      <c r="H285" s="22" t="str">
        <f>LOOKUP(TableSolo[[#This Row],[Character]], TableKit[], TableKit[Species])</f>
        <v>Asari</v>
      </c>
      <c r="I285" s="22" t="str">
        <f>LOOKUP(TableSolo[[#This Row],[Character]], TableKit[], TableKit[DLC])</f>
        <v>Original Game</v>
      </c>
      <c r="J285" s="19" t="s">
        <v>105</v>
      </c>
      <c r="K2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" s="19" t="s">
        <v>91</v>
      </c>
      <c r="N28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5" s="19" t="s">
        <v>381</v>
      </c>
      <c r="Q285" s="19"/>
      <c r="R285" s="25">
        <v>1</v>
      </c>
      <c r="S285" s="19" t="s">
        <v>1856</v>
      </c>
      <c r="T285" s="28" t="str">
        <f>IF(ISBLANK(TableSolo[[#This Row],[URL]]), TableSolo[[#This Row],[Player]], HYPERLINK(TableSolo[[#This Row],[URL]], TableSolo[[#This Row],[Player]]))</f>
        <v>TheTechnoTurian</v>
      </c>
      <c r="U2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V285" s="24" t="str">
        <f>_xlfn.IFNA(HYPERLINK(TableSolo[[#This Row],[URL]], TableSolo[[#This Row],[Player]]), TableSolo[[#This Row],[Player]])</f>
        <v>TheTechnoTurian</v>
      </c>
      <c r="W2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2013 | 46:23 | Goddess | Cerberus | N7 Piranha, Acolyte (v)</v>
      </c>
      <c r="X285" s="25">
        <v>1</v>
      </c>
    </row>
    <row r="286" spans="1:24" x14ac:dyDescent="0.25">
      <c r="A286" s="19" t="s">
        <v>188</v>
      </c>
      <c r="B286" s="20">
        <v>41504</v>
      </c>
      <c r="C286" s="7">
        <v>5.9618055555555549E-2</v>
      </c>
      <c r="D286" s="22" t="s">
        <v>141</v>
      </c>
      <c r="E286" s="19" t="s">
        <v>11</v>
      </c>
      <c r="F286" s="22" t="s">
        <v>832</v>
      </c>
      <c r="G286" s="22" t="str">
        <f>LOOKUP(TableSolo[[#This Row],[Character]], TableKit[], TableKit[Class])</f>
        <v>Sentinel</v>
      </c>
      <c r="H286" s="22" t="str">
        <f>LOOKUP(TableSolo[[#This Row],[Character]], TableKit[], TableKit[Species])</f>
        <v>Krogan</v>
      </c>
      <c r="I286" s="22" t="str">
        <f>LOOKUP(TableSolo[[#This Row],[Character]], TableKit[], TableKit[DLC])</f>
        <v>Reckoning</v>
      </c>
      <c r="J286" s="19" t="s">
        <v>81</v>
      </c>
      <c r="K28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" s="19" t="s">
        <v>100</v>
      </c>
      <c r="N286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6" s="19" t="s">
        <v>379</v>
      </c>
      <c r="Q286" s="19"/>
      <c r="R286" s="25">
        <v>1</v>
      </c>
      <c r="S286" s="19" t="s">
        <v>2430</v>
      </c>
      <c r="T286" s="28" t="str">
        <f>IF(ISBLANK(TableSolo[[#This Row],[URL]]), TableSolo[[#This Row],[Player]], HYPERLINK(TableSolo[[#This Row],[URL]], TableSolo[[#This Row],[Player]]))</f>
        <v>INVADERONE</v>
      </c>
      <c r="U2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V286" s="24" t="str">
        <f>_xlfn.IFNA(HYPERLINK(TableSolo[[#This Row],[URL]], TableSolo[[#This Row],[Player]]), TableSolo[[#This Row],[Player]])</f>
        <v>INVADERONE</v>
      </c>
      <c r="W2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2013 | 1:25:51 | London | Reapers | Particle Rifle, Reegar Carbine (v)</v>
      </c>
      <c r="X286" s="25">
        <v>1</v>
      </c>
    </row>
    <row r="287" spans="1:24" x14ac:dyDescent="0.25">
      <c r="A287" s="19" t="s">
        <v>358</v>
      </c>
      <c r="B287" s="20">
        <v>41505</v>
      </c>
      <c r="C287" s="7">
        <v>4.702546296296297E-2</v>
      </c>
      <c r="D287" s="22" t="s">
        <v>140</v>
      </c>
      <c r="E287" s="19" t="s">
        <v>12</v>
      </c>
      <c r="F287" s="22" t="s">
        <v>58</v>
      </c>
      <c r="G287" s="22" t="str">
        <f>LOOKUP(TableSolo[[#This Row],[Character]], TableKit[], TableKit[Class])</f>
        <v>Infiltrator</v>
      </c>
      <c r="H287" s="22" t="str">
        <f>LOOKUP(TableSolo[[#This Row],[Character]], TableKit[], TableKit[Species])</f>
        <v>Synthetic</v>
      </c>
      <c r="I287" s="22" t="str">
        <f>LOOKUP(TableSolo[[#This Row],[Character]], TableKit[], TableKit[DLC])</f>
        <v>Reckoning</v>
      </c>
      <c r="J287" s="19" t="s">
        <v>104</v>
      </c>
      <c r="K2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" s="19" t="s">
        <v>187</v>
      </c>
      <c r="N2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7" s="19" t="s">
        <v>381</v>
      </c>
      <c r="Q287" s="19"/>
      <c r="R287" s="25">
        <v>1</v>
      </c>
      <c r="S287" s="19" t="s">
        <v>2750</v>
      </c>
      <c r="T287" s="28" t="str">
        <f>IF(ISBLANK(TableSolo[[#This Row],[URL]]), TableSolo[[#This Row],[Player]], HYPERLINK(TableSolo[[#This Row],[URL]], TableSolo[[#This Row],[Player]]))</f>
        <v>HolgoR86357</v>
      </c>
      <c r="U2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V287" s="24" t="str">
        <f>_xlfn.IFNA(HYPERLINK(TableSolo[[#This Row],[URL]], TableSolo[[#This Row],[Player]]), TableSolo[[#This Row],[Player]])</f>
        <v>HolgoR86357</v>
      </c>
      <c r="W2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2013 | 1:07:43 | Rio | Collectors | M-300 Claymore (v)</v>
      </c>
      <c r="X287" s="25">
        <v>1</v>
      </c>
    </row>
    <row r="288" spans="1:24" x14ac:dyDescent="0.25">
      <c r="A288" s="19" t="s">
        <v>319</v>
      </c>
      <c r="B288" s="20">
        <v>41507</v>
      </c>
      <c r="C288" s="7">
        <v>2.7766203703703706E-2</v>
      </c>
      <c r="D288" s="22" t="s">
        <v>131</v>
      </c>
      <c r="E288" s="19" t="s">
        <v>9</v>
      </c>
      <c r="F288" s="22" t="s">
        <v>53</v>
      </c>
      <c r="G288" s="22" t="str">
        <f>LOOKUP(TableSolo[[#This Row],[Character]], TableKit[], TableKit[Class])</f>
        <v>Infiltrator</v>
      </c>
      <c r="H288" s="22" t="str">
        <f>LOOKUP(TableSolo[[#This Row],[Character]], TableKit[], TableKit[Species])</f>
        <v>Geth</v>
      </c>
      <c r="I288" s="22" t="str">
        <f>LOOKUP(TableSolo[[#This Row],[Character]], TableKit[], TableKit[DLC])</f>
        <v>Resurgence</v>
      </c>
      <c r="J288" s="19" t="s">
        <v>126</v>
      </c>
      <c r="K28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" s="19" t="s">
        <v>187</v>
      </c>
      <c r="N2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8" s="19" t="s">
        <v>381</v>
      </c>
      <c r="Q288" s="19"/>
      <c r="R288" s="25">
        <v>1</v>
      </c>
      <c r="S288" s="19" t="s">
        <v>3060</v>
      </c>
      <c r="T288" s="28" t="str">
        <f>IF(ISBLANK(TableSolo[[#This Row],[URL]]), TableSolo[[#This Row],[Player]], HYPERLINK(TableSolo[[#This Row],[URL]], TableSolo[[#This Row],[Player]]))</f>
        <v>HelpImAScrub</v>
      </c>
      <c r="U2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V288" s="24" t="str">
        <f>_xlfn.IFNA(HYPERLINK(TableSolo[[#This Row],[URL]], TableSolo[[#This Row],[Player]]), TableSolo[[#This Row],[Player]])</f>
        <v>HelpImAScrub</v>
      </c>
      <c r="W2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2013 | 39:59 | Giant | Cerberus | Javelin (v)</v>
      </c>
      <c r="X288" s="25">
        <v>1</v>
      </c>
    </row>
    <row r="289" spans="1:24" x14ac:dyDescent="0.25">
      <c r="A289" s="19" t="s">
        <v>348</v>
      </c>
      <c r="B289" s="20">
        <v>41508</v>
      </c>
      <c r="C289" s="7">
        <v>5.0509259259259261E-2</v>
      </c>
      <c r="D289" s="22" t="s">
        <v>132</v>
      </c>
      <c r="E289" s="19" t="s">
        <v>11</v>
      </c>
      <c r="F289" s="22" t="s">
        <v>710</v>
      </c>
      <c r="G289" s="22" t="str">
        <f>LOOKUP(TableSolo[[#This Row],[Character]], TableKit[], TableKit[Class])</f>
        <v>Infiltrator</v>
      </c>
      <c r="H289" s="22" t="str">
        <f>LOOKUP(TableSolo[[#This Row],[Character]], TableKit[], TableKit[Species])</f>
        <v>Drell</v>
      </c>
      <c r="I289" s="22" t="str">
        <f>LOOKUP(TableSolo[[#This Row],[Character]], TableKit[], TableKit[DLC])</f>
        <v>Retaliation</v>
      </c>
      <c r="J289" s="19" t="s">
        <v>501</v>
      </c>
      <c r="K289" s="19" t="str">
        <f xml:space="preserve"> IF(ISBLANK( LOOKUP(TableSolo[[#This Row],[Primary Weapon]], TableWeapon[], TableWeapon[Type])), "", LOOKUP(TableSolo[[#This Row],[Primary Weapon]], TableWeapon[], TableWeapon[Type]))</f>
        <v/>
      </c>
      <c r="L28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89" s="19" t="s">
        <v>501</v>
      </c>
      <c r="N2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9" s="19" t="s">
        <v>380</v>
      </c>
      <c r="Q289" s="19"/>
      <c r="R289" s="25">
        <v>-1</v>
      </c>
      <c r="S289" s="19"/>
      <c r="T289" s="28" t="str">
        <f>IF(ISBLANK(TableSolo[[#This Row],[URL]]), TableSolo[[#This Row],[Player]], HYPERLINK(TableSolo[[#This Row],[URL]], TableSolo[[#This Row],[Player]]))</f>
        <v>Simba501</v>
      </c>
      <c r="U2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V289" s="24" t="str">
        <f>_xlfn.IFNA(HYPERLINK(TableSolo[[#This Row],[URL]], TableSolo[[#This Row],[Player]]), TableSolo[[#This Row],[Player]])</f>
        <v>Simba501</v>
      </c>
      <c r="W2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2013 | 1:12:44 | White | Reapers | Unknown</v>
      </c>
      <c r="X289" s="25">
        <v>1</v>
      </c>
    </row>
    <row r="290" spans="1:24" x14ac:dyDescent="0.25">
      <c r="A290" s="19" t="s">
        <v>267</v>
      </c>
      <c r="B290" s="20">
        <v>41509</v>
      </c>
      <c r="C290" s="7">
        <v>4.3495370370370372E-2</v>
      </c>
      <c r="D290" s="22" t="s">
        <v>131</v>
      </c>
      <c r="E290" s="19" t="s">
        <v>11</v>
      </c>
      <c r="F290" s="22" t="s">
        <v>31</v>
      </c>
      <c r="G290" s="22" t="str">
        <f>LOOKUP(TableSolo[[#This Row],[Character]], TableKit[], TableKit[Class])</f>
        <v>Soldier</v>
      </c>
      <c r="H290" s="22" t="str">
        <f>LOOKUP(TableSolo[[#This Row],[Character]], TableKit[], TableKit[Species])</f>
        <v>Geth</v>
      </c>
      <c r="I290" s="22" t="str">
        <f>LOOKUP(TableSolo[[#This Row],[Character]], TableKit[], TableKit[DLC])</f>
        <v>Retaliation</v>
      </c>
      <c r="J290" s="19" t="s">
        <v>91</v>
      </c>
      <c r="K29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" s="19" t="s">
        <v>187</v>
      </c>
      <c r="N2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0" s="19" t="s">
        <v>381</v>
      </c>
      <c r="Q290" s="19"/>
      <c r="R290" s="25">
        <v>-1</v>
      </c>
      <c r="S290" s="19"/>
      <c r="T290" s="28" t="str">
        <f>IF(ISBLANK(TableSolo[[#This Row],[URL]]), TableSolo[[#This Row],[Player]], HYPERLINK(TableSolo[[#This Row],[URL]], TableSolo[[#This Row],[Player]]))</f>
        <v>inox gecko</v>
      </c>
      <c r="U2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V290" s="24" t="str">
        <f>_xlfn.IFNA(HYPERLINK(TableSolo[[#This Row],[URL]], TableSolo[[#This Row],[Player]]), TableSolo[[#This Row],[Player]])</f>
        <v>inox gecko</v>
      </c>
      <c r="W2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2013 | 1:02:38 | Giant | Reapers | Acolyte</v>
      </c>
      <c r="X290" s="25">
        <v>1</v>
      </c>
    </row>
    <row r="291" spans="1:24" x14ac:dyDescent="0.25">
      <c r="A291" s="19" t="s">
        <v>188</v>
      </c>
      <c r="B291" s="20">
        <v>41510</v>
      </c>
      <c r="C291" s="7">
        <v>5.8622685185185187E-2</v>
      </c>
      <c r="D291" s="22" t="s">
        <v>130</v>
      </c>
      <c r="E291" s="19" t="s">
        <v>12</v>
      </c>
      <c r="F291" s="22" t="s">
        <v>44</v>
      </c>
      <c r="G291" s="22" t="str">
        <f>LOOKUP(TableSolo[[#This Row],[Character]], TableKit[], TableKit[Class])</f>
        <v>Sentinel</v>
      </c>
      <c r="H291" s="22" t="str">
        <f>LOOKUP(TableSolo[[#This Row],[Character]], TableKit[], TableKit[Species])</f>
        <v>Turian</v>
      </c>
      <c r="I291" s="22" t="str">
        <f>LOOKUP(TableSolo[[#This Row],[Character]], TableKit[], TableKit[DLC])</f>
        <v>Original Game</v>
      </c>
      <c r="J291" s="19" t="s">
        <v>81</v>
      </c>
      <c r="K29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" s="19" t="s">
        <v>91</v>
      </c>
      <c r="N29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1" s="19" t="s">
        <v>379</v>
      </c>
      <c r="Q291" s="19"/>
      <c r="R291" s="25">
        <v>1</v>
      </c>
      <c r="S291" s="19" t="s">
        <v>2487</v>
      </c>
      <c r="T291" s="28" t="str">
        <f>IF(ISBLANK(TableSolo[[#This Row],[URL]]), TableSolo[[#This Row],[Player]], HYPERLINK(TableSolo[[#This Row],[URL]], TableSolo[[#This Row],[Player]]))</f>
        <v>INVADERONE</v>
      </c>
      <c r="U2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V291" s="24" t="str">
        <f>_xlfn.IFNA(HYPERLINK(TableSolo[[#This Row],[URL]], TableSolo[[#This Row],[Player]]), TableSolo[[#This Row],[Player]])</f>
        <v>INVADERONE</v>
      </c>
      <c r="W2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2013 | 1:24:25 | Ghost | Collectors | Particle Rifle, Acolyte (v)</v>
      </c>
      <c r="X291" s="25">
        <v>1</v>
      </c>
    </row>
    <row r="292" spans="1:24" x14ac:dyDescent="0.25">
      <c r="A292" s="19" t="s">
        <v>306</v>
      </c>
      <c r="B292" s="20">
        <v>41513</v>
      </c>
      <c r="C292" s="7">
        <v>1.4259259259259261E-2</v>
      </c>
      <c r="D292" s="22" t="s">
        <v>133</v>
      </c>
      <c r="E292" s="19" t="s">
        <v>9</v>
      </c>
      <c r="F292" s="22" t="s">
        <v>53</v>
      </c>
      <c r="G292" s="22" t="str">
        <f>LOOKUP(TableSolo[[#This Row],[Character]], TableKit[], TableKit[Class])</f>
        <v>Infiltrator</v>
      </c>
      <c r="H292" s="22" t="str">
        <f>LOOKUP(TableSolo[[#This Row],[Character]], TableKit[], TableKit[Species])</f>
        <v>Geth</v>
      </c>
      <c r="I292" s="22" t="str">
        <f>LOOKUP(TableSolo[[#This Row],[Character]], TableKit[], TableKit[DLC])</f>
        <v>Resurgence</v>
      </c>
      <c r="J292" s="19" t="s">
        <v>92</v>
      </c>
      <c r="K29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" s="19" t="s">
        <v>187</v>
      </c>
      <c r="N2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2" s="19" t="s">
        <v>381</v>
      </c>
      <c r="Q292" s="19"/>
      <c r="R292" s="25">
        <v>1</v>
      </c>
      <c r="S292" s="19" t="s">
        <v>3061</v>
      </c>
      <c r="T292" s="28" t="str">
        <f>IF(ISBLANK(TableSolo[[#This Row],[URL]]), TableSolo[[#This Row],[Player]], HYPERLINK(TableSolo[[#This Row],[URL]], TableSolo[[#This Row],[Player]]))</f>
        <v>Alquinn</v>
      </c>
      <c r="U2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V292" s="24" t="str">
        <f>_xlfn.IFNA(HYPERLINK(TableSolo[[#This Row],[URL]], TableSolo[[#This Row],[Player]]), TableSolo[[#This Row],[Player]])</f>
        <v>Alquinn</v>
      </c>
      <c r="W2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2013 | 20:32 | Glacier | Cerberus | M-358 Talon (v)</v>
      </c>
      <c r="X292" s="25">
        <v>1</v>
      </c>
    </row>
    <row r="293" spans="1:24" x14ac:dyDescent="0.25">
      <c r="A293" s="19" t="s">
        <v>233</v>
      </c>
      <c r="B293" s="20">
        <v>41515</v>
      </c>
      <c r="C293" s="7">
        <v>4.7037037037037037E-2</v>
      </c>
      <c r="D293" s="22" t="s">
        <v>132</v>
      </c>
      <c r="E293" s="19" t="s">
        <v>11</v>
      </c>
      <c r="F293" s="22" t="s">
        <v>22</v>
      </c>
      <c r="G293" s="22" t="str">
        <f>LOOKUP(TableSolo[[#This Row],[Character]], TableKit[], TableKit[Class])</f>
        <v>Adept</v>
      </c>
      <c r="H293" s="22" t="str">
        <f>LOOKUP(TableSolo[[#This Row],[Character]], TableKit[], TableKit[Species])</f>
        <v>Collector</v>
      </c>
      <c r="I293" s="22" t="str">
        <f>LOOKUP(TableSolo[[#This Row],[Character]], TableKit[], TableKit[DLC])</f>
        <v>Reckoning</v>
      </c>
      <c r="J293" s="19" t="s">
        <v>81</v>
      </c>
      <c r="K29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" s="19" t="s">
        <v>187</v>
      </c>
      <c r="N2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3" s="19" t="s">
        <v>379</v>
      </c>
      <c r="Q293" s="19"/>
      <c r="R293" s="25">
        <v>1</v>
      </c>
      <c r="S293" s="19" t="s">
        <v>1347</v>
      </c>
      <c r="T293" s="28" t="str">
        <f>IF(ISBLANK(TableSolo[[#This Row],[URL]]), TableSolo[[#This Row],[Player]], HYPERLINK(TableSolo[[#This Row],[URL]], TableSolo[[#This Row],[Player]]))</f>
        <v>IAMxSHADRACH</v>
      </c>
      <c r="U2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V293" s="24" t="str">
        <f>_xlfn.IFNA(HYPERLINK(TableSolo[[#This Row],[URL]], TableSolo[[#This Row],[Player]]), TableSolo[[#This Row],[Player]])</f>
        <v>IAMxSHADRACH</v>
      </c>
      <c r="W2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2013 | 1:07:44 | White | Reapers | Particle Rifle (v)</v>
      </c>
      <c r="X293" s="25">
        <v>1</v>
      </c>
    </row>
    <row r="294" spans="1:24" x14ac:dyDescent="0.25">
      <c r="A294" s="19" t="s">
        <v>233</v>
      </c>
      <c r="B294" s="20">
        <v>41522</v>
      </c>
      <c r="C294" s="7">
        <v>4.5289351851851851E-2</v>
      </c>
      <c r="D294" s="22" t="s">
        <v>185</v>
      </c>
      <c r="E294" s="19" t="s">
        <v>12</v>
      </c>
      <c r="F294" s="22" t="s">
        <v>56</v>
      </c>
      <c r="G294" s="22" t="str">
        <f>LOOKUP(TableSolo[[#This Row],[Character]], TableKit[], TableKit[Class])</f>
        <v>Infiltrator</v>
      </c>
      <c r="H294" s="22" t="str">
        <f>LOOKUP(TableSolo[[#This Row],[Character]], TableKit[], TableKit[Species])</f>
        <v>Turian</v>
      </c>
      <c r="I294" s="22" t="str">
        <f>LOOKUP(TableSolo[[#This Row],[Character]], TableKit[], TableKit[DLC])</f>
        <v>Retaliation</v>
      </c>
      <c r="J294" s="19" t="s">
        <v>84</v>
      </c>
      <c r="K29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" s="19" t="s">
        <v>93</v>
      </c>
      <c r="N29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" s="19" t="s">
        <v>379</v>
      </c>
      <c r="Q294" s="19"/>
      <c r="R294" s="25">
        <v>1</v>
      </c>
      <c r="S294" s="19" t="s">
        <v>3476</v>
      </c>
      <c r="T294" s="28" t="str">
        <f>IF(ISBLANK(TableSolo[[#This Row],[URL]]), TableSolo[[#This Row],[Player]], HYPERLINK(TableSolo[[#This Row],[URL]], TableSolo[[#This Row],[Player]]))</f>
        <v>IAMxSHADRACH</v>
      </c>
      <c r="U2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V294" s="24" t="str">
        <f>_xlfn.IFNA(HYPERLINK(TableSolo[[#This Row],[URL]], TableSolo[[#This Row],[Player]]), TableSolo[[#This Row],[Player]])</f>
        <v>IAMxSHADRACH</v>
      </c>
      <c r="W2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2013 | 1:05:13 | Reactor (Hazard) | Collectors | Cerberus Harrier, Scorpion (v)</v>
      </c>
      <c r="X294" s="25">
        <v>1</v>
      </c>
    </row>
    <row r="295" spans="1:24" x14ac:dyDescent="0.25">
      <c r="A295" s="19" t="s">
        <v>258</v>
      </c>
      <c r="B295" s="20">
        <v>41526</v>
      </c>
      <c r="C295" s="7">
        <v>4.538194444444444E-2</v>
      </c>
      <c r="D295" s="22" t="s">
        <v>141</v>
      </c>
      <c r="E295" s="19" t="s">
        <v>11</v>
      </c>
      <c r="F295" s="22" t="s">
        <v>710</v>
      </c>
      <c r="G295" s="22" t="str">
        <f>LOOKUP(TableSolo[[#This Row],[Character]], TableKit[], TableKit[Class])</f>
        <v>Infiltrator</v>
      </c>
      <c r="H295" s="22" t="str">
        <f>LOOKUP(TableSolo[[#This Row],[Character]], TableKit[], TableKit[Species])</f>
        <v>Drell</v>
      </c>
      <c r="I295" s="22" t="str">
        <f>LOOKUP(TableSolo[[#This Row],[Character]], TableKit[], TableKit[DLC])</f>
        <v>Retaliation</v>
      </c>
      <c r="J295" s="19" t="s">
        <v>126</v>
      </c>
      <c r="K29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" s="19" t="s">
        <v>187</v>
      </c>
      <c r="N2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5" s="19" t="s">
        <v>381</v>
      </c>
      <c r="Q295" s="19"/>
      <c r="R295" s="25">
        <v>1</v>
      </c>
      <c r="S295" s="19" t="s">
        <v>2876</v>
      </c>
      <c r="T295" s="28" t="str">
        <f>IF(ISBLANK(TableSolo[[#This Row],[URL]]), TableSolo[[#This Row],[Player]], HYPERLINK(TableSolo[[#This Row],[URL]], TableSolo[[#This Row],[Player]]))</f>
        <v>JohnBorrows</v>
      </c>
      <c r="U2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V295" s="24" t="str">
        <f>_xlfn.IFNA(HYPERLINK(TableSolo[[#This Row],[URL]], TableSolo[[#This Row],[Player]]), TableSolo[[#This Row],[Player]])</f>
        <v>JohnBorrows</v>
      </c>
      <c r="W2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2013 | 1:05:21 | London | Reapers | Javelin (v)</v>
      </c>
      <c r="X295" s="25">
        <v>1</v>
      </c>
    </row>
    <row r="296" spans="1:24" x14ac:dyDescent="0.25">
      <c r="A296" s="19" t="s">
        <v>349</v>
      </c>
      <c r="B296" s="20">
        <v>41529</v>
      </c>
      <c r="C296" s="7">
        <v>4.0312499999999994E-2</v>
      </c>
      <c r="D296" s="22" t="s">
        <v>139</v>
      </c>
      <c r="E296" s="19" t="s">
        <v>10</v>
      </c>
      <c r="F296" s="22" t="s">
        <v>710</v>
      </c>
      <c r="G296" s="22" t="str">
        <f>LOOKUP(TableSolo[[#This Row],[Character]], TableKit[], TableKit[Class])</f>
        <v>Infiltrator</v>
      </c>
      <c r="H296" s="22" t="str">
        <f>LOOKUP(TableSolo[[#This Row],[Character]], TableKit[], TableKit[Species])</f>
        <v>Drell</v>
      </c>
      <c r="I296" s="22" t="str">
        <f>LOOKUP(TableSolo[[#This Row],[Character]], TableKit[], TableKit[DLC])</f>
        <v>Retaliation</v>
      </c>
      <c r="J296" s="19" t="s">
        <v>501</v>
      </c>
      <c r="K296" s="19" t="str">
        <f xml:space="preserve"> IF(ISBLANK( LOOKUP(TableSolo[[#This Row],[Primary Weapon]], TableWeapon[], TableWeapon[Type])), "", LOOKUP(TableSolo[[#This Row],[Primary Weapon]], TableWeapon[], TableWeapon[Type]))</f>
        <v/>
      </c>
      <c r="L29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96" s="19" t="s">
        <v>501</v>
      </c>
      <c r="N2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6" s="19" t="s">
        <v>380</v>
      </c>
      <c r="Q296" s="19"/>
      <c r="R296" s="25">
        <v>-1</v>
      </c>
      <c r="S296" s="19"/>
      <c r="T296" s="28" t="str">
        <f>IF(ISBLANK(TableSolo[[#This Row],[URL]]), TableSolo[[#This Row],[Player]], HYPERLINK(TableSolo[[#This Row],[URL]], TableSolo[[#This Row],[Player]]))</f>
        <v>iiiiiiiiii-REX</v>
      </c>
      <c r="U2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V296" s="24" t="str">
        <f>_xlfn.IFNA(HYPERLINK(TableSolo[[#This Row],[URL]], TableSolo[[#This Row],[Player]]), TableSolo[[#This Row],[Player]])</f>
        <v>iiiiiiiiii-REX</v>
      </c>
      <c r="W2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58:03 | Vancouver | Geth | Unknown</v>
      </c>
      <c r="X296" s="25">
        <v>1</v>
      </c>
    </row>
    <row r="297" spans="1:24" x14ac:dyDescent="0.25">
      <c r="A297" s="19" t="s">
        <v>188</v>
      </c>
      <c r="B297" s="20">
        <v>41529</v>
      </c>
      <c r="C297" s="7">
        <v>6.2106481481481485E-2</v>
      </c>
      <c r="D297" s="22" t="s">
        <v>145</v>
      </c>
      <c r="E297" s="19" t="s">
        <v>10</v>
      </c>
      <c r="F297" s="22" t="s">
        <v>52</v>
      </c>
      <c r="G297" s="22" t="str">
        <f>LOOKUP(TableSolo[[#This Row],[Character]], TableKit[], TableKit[Class])</f>
        <v>Infiltrator</v>
      </c>
      <c r="H297" s="22" t="str">
        <f>LOOKUP(TableSolo[[#This Row],[Character]], TableKit[], TableKit[Species])</f>
        <v>Quarian</v>
      </c>
      <c r="I297" s="22" t="str">
        <f>LOOKUP(TableSolo[[#This Row],[Character]], TableKit[], TableKit[DLC])</f>
        <v>Original Game</v>
      </c>
      <c r="J297" s="19" t="s">
        <v>122</v>
      </c>
      <c r="K29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" s="19" t="s">
        <v>187</v>
      </c>
      <c r="N2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7" s="19" t="s">
        <v>379</v>
      </c>
      <c r="Q297" s="19"/>
      <c r="R297" s="25">
        <v>1</v>
      </c>
      <c r="S297" s="19" t="s">
        <v>3377</v>
      </c>
      <c r="T297" s="28" t="str">
        <f>IF(ISBLANK(TableSolo[[#This Row],[URL]]), TableSolo[[#This Row],[Player]], HYPERLINK(TableSolo[[#This Row],[URL]], TableSolo[[#This Row],[Player]]))</f>
        <v>INVADERONE</v>
      </c>
      <c r="U2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V297" s="24" t="str">
        <f>_xlfn.IFNA(HYPERLINK(TableSolo[[#This Row],[URL]], TableSolo[[#This Row],[Player]]), TableSolo[[#This Row],[Player]])</f>
        <v>INVADERONE</v>
      </c>
      <c r="W2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2013 | 1:29:26 | White (Hazard) | Geth | Krysae Sniper Rifle (v)</v>
      </c>
      <c r="X297" s="25">
        <v>1</v>
      </c>
    </row>
    <row r="298" spans="1:24" x14ac:dyDescent="0.25">
      <c r="A298" s="19" t="s">
        <v>207</v>
      </c>
      <c r="B298" s="20">
        <v>41530</v>
      </c>
      <c r="C298" s="7">
        <v>6.3055555555555545E-2</v>
      </c>
      <c r="D298" s="22" t="s">
        <v>146</v>
      </c>
      <c r="E298" s="19" t="s">
        <v>12</v>
      </c>
      <c r="F298" s="22" t="s">
        <v>23</v>
      </c>
      <c r="G298" s="22" t="str">
        <f>LOOKUP(TableSolo[[#This Row],[Character]], TableKit[], TableKit[Class])</f>
        <v>Soldier</v>
      </c>
      <c r="H298" s="22" t="str">
        <f>LOOKUP(TableSolo[[#This Row],[Character]], TableKit[], TableKit[Species])</f>
        <v>Human</v>
      </c>
      <c r="I298" s="22" t="str">
        <f>LOOKUP(TableSolo[[#This Row],[Character]], TableKit[], TableKit[DLC])</f>
        <v>Original Game</v>
      </c>
      <c r="J298" s="19" t="s">
        <v>73</v>
      </c>
      <c r="K29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" s="19" t="s">
        <v>187</v>
      </c>
      <c r="N2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8" s="19" t="s">
        <v>379</v>
      </c>
      <c r="Q298" s="19"/>
      <c r="R298" s="25">
        <v>1</v>
      </c>
      <c r="S298" s="19" t="s">
        <v>1620</v>
      </c>
      <c r="T298" s="28" t="str">
        <f>IF(ISBLANK(TableSolo[[#This Row],[URL]]), TableSolo[[#This Row],[Player]], HYPERLINK(TableSolo[[#This Row],[URL]], TableSolo[[#This Row],[Player]]))</f>
        <v>Caineghis2500</v>
      </c>
      <c r="U2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V298" s="24" t="str">
        <f>_xlfn.IFNA(HYPERLINK(TableSolo[[#This Row],[URL]], TableSolo[[#This Row],[Player]]), TableSolo[[#This Row],[Player]])</f>
        <v>Caineghis2500</v>
      </c>
      <c r="W2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2013 | 1:30:48 | Glacier (Hazard) | Collectors | Geth Pulse Rifle (v)</v>
      </c>
      <c r="X298" s="25">
        <v>1</v>
      </c>
    </row>
    <row r="299" spans="1:24" x14ac:dyDescent="0.25">
      <c r="A299" s="19" t="s">
        <v>263</v>
      </c>
      <c r="B299" s="20">
        <v>41532</v>
      </c>
      <c r="C299" s="7">
        <v>4.5069444444444447E-2</v>
      </c>
      <c r="D299" s="22" t="s">
        <v>146</v>
      </c>
      <c r="E299" s="19" t="s">
        <v>12</v>
      </c>
      <c r="F299" s="22" t="s">
        <v>31</v>
      </c>
      <c r="G299" s="22" t="str">
        <f>LOOKUP(TableSolo[[#This Row],[Character]], TableKit[], TableKit[Class])</f>
        <v>Soldier</v>
      </c>
      <c r="H299" s="22" t="str">
        <f>LOOKUP(TableSolo[[#This Row],[Character]], TableKit[], TableKit[Species])</f>
        <v>Geth</v>
      </c>
      <c r="I299" s="22" t="str">
        <f>LOOKUP(TableSolo[[#This Row],[Character]], TableKit[], TableKit[DLC])</f>
        <v>Retaliation</v>
      </c>
      <c r="J299" s="19" t="s">
        <v>501</v>
      </c>
      <c r="K299" s="19" t="str">
        <f xml:space="preserve"> IF(ISBLANK( LOOKUP(TableSolo[[#This Row],[Primary Weapon]], TableWeapon[], TableWeapon[Type])), "", LOOKUP(TableSolo[[#This Row],[Primary Weapon]], TableWeapon[], TableWeapon[Type]))</f>
        <v/>
      </c>
      <c r="L29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299" s="19" t="s">
        <v>501</v>
      </c>
      <c r="N2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9" s="19" t="s">
        <v>379</v>
      </c>
      <c r="Q299" s="19"/>
      <c r="R299" s="25">
        <v>-1</v>
      </c>
      <c r="S299" s="19"/>
      <c r="T299" s="28" t="str">
        <f>IF(ISBLANK(TableSolo[[#This Row],[URL]]), TableSolo[[#This Row],[Player]], HYPERLINK(TableSolo[[#This Row],[URL]], TableSolo[[#This Row],[Player]]))</f>
        <v>MasterReefa</v>
      </c>
      <c r="U2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V299" s="24" t="str">
        <f>_xlfn.IFNA(HYPERLINK(TableSolo[[#This Row],[URL]], TableSolo[[#This Row],[Player]]), TableSolo[[#This Row],[Player]])</f>
        <v>MasterReefa</v>
      </c>
      <c r="W2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2013 | 1:04:54 | Glacier (Hazard) | Collectors | Unknown</v>
      </c>
      <c r="X299" s="25">
        <v>1</v>
      </c>
    </row>
    <row r="300" spans="1:24" x14ac:dyDescent="0.25">
      <c r="A300" s="19" t="s">
        <v>188</v>
      </c>
      <c r="B300" s="20">
        <v>41533</v>
      </c>
      <c r="C300" s="7">
        <v>3.8136574074074073E-2</v>
      </c>
      <c r="D300" s="22" t="s">
        <v>132</v>
      </c>
      <c r="E300" s="19" t="s">
        <v>9</v>
      </c>
      <c r="F300" s="22" t="s">
        <v>59</v>
      </c>
      <c r="G300" s="22" t="str">
        <f>LOOKUP(TableSolo[[#This Row],[Character]], TableKit[], TableKit[Class])</f>
        <v>Vanguard</v>
      </c>
      <c r="H300" s="22" t="str">
        <f>LOOKUP(TableSolo[[#This Row],[Character]], TableKit[], TableKit[Species])</f>
        <v>Human</v>
      </c>
      <c r="I300" s="22" t="str">
        <f>LOOKUP(TableSolo[[#This Row],[Character]], TableKit[], TableKit[DLC])</f>
        <v>Original Game</v>
      </c>
      <c r="J300" s="19" t="s">
        <v>115</v>
      </c>
      <c r="K30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" s="19" t="s">
        <v>91</v>
      </c>
      <c r="N30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0" s="19" t="s">
        <v>379</v>
      </c>
      <c r="Q300" s="19"/>
      <c r="R300" s="25">
        <v>1</v>
      </c>
      <c r="S300" s="19" t="s">
        <v>1820</v>
      </c>
      <c r="T300" s="28" t="str">
        <f>IF(ISBLANK(TableSolo[[#This Row],[URL]]), TableSolo[[#This Row],[Player]], HYPERLINK(TableSolo[[#This Row],[URL]], TableSolo[[#This Row],[Player]]))</f>
        <v>INVADERONE</v>
      </c>
      <c r="U3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V300" s="24" t="str">
        <f>_xlfn.IFNA(HYPERLINK(TableSolo[[#This Row],[URL]], TableSolo[[#This Row],[Player]]), TableSolo[[#This Row],[Player]])</f>
        <v>INVADERONE</v>
      </c>
      <c r="W3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54:55 | White | Cerberus | Collector SMG, Acolyte (v)</v>
      </c>
      <c r="X300" s="25">
        <v>1</v>
      </c>
    </row>
    <row r="301" spans="1:24" x14ac:dyDescent="0.25">
      <c r="A301" s="19" t="s">
        <v>281</v>
      </c>
      <c r="B301" s="20">
        <v>41533</v>
      </c>
      <c r="C301" s="7">
        <v>5.3553240740740742E-2</v>
      </c>
      <c r="D301" s="22" t="s">
        <v>131</v>
      </c>
      <c r="E301" s="19" t="s">
        <v>11</v>
      </c>
      <c r="F301" s="22" t="s">
        <v>53</v>
      </c>
      <c r="G301" s="22" t="str">
        <f>LOOKUP(TableSolo[[#This Row],[Character]], TableKit[], TableKit[Class])</f>
        <v>Infiltrator</v>
      </c>
      <c r="H301" s="22" t="str">
        <f>LOOKUP(TableSolo[[#This Row],[Character]], TableKit[], TableKit[Species])</f>
        <v>Geth</v>
      </c>
      <c r="I301" s="22" t="str">
        <f>LOOKUP(TableSolo[[#This Row],[Character]], TableKit[], TableKit[DLC])</f>
        <v>Resurgence</v>
      </c>
      <c r="J301" s="19" t="s">
        <v>501</v>
      </c>
      <c r="K301" s="19" t="str">
        <f xml:space="preserve"> IF(ISBLANK( LOOKUP(TableSolo[[#This Row],[Primary Weapon]], TableWeapon[], TableWeapon[Type])), "", LOOKUP(TableSolo[[#This Row],[Primary Weapon]], TableWeapon[], TableWeapon[Type]))</f>
        <v/>
      </c>
      <c r="L30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01" s="19" t="s">
        <v>501</v>
      </c>
      <c r="N3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1" s="19" t="s">
        <v>381</v>
      </c>
      <c r="Q301" s="19" t="s">
        <v>399</v>
      </c>
      <c r="R301" s="25">
        <v>-1</v>
      </c>
      <c r="S301" s="19"/>
      <c r="T301" s="28" t="str">
        <f>IF(ISBLANK(TableSolo[[#This Row],[URL]]), TableSolo[[#This Row],[Player]], HYPERLINK(TableSolo[[#This Row],[URL]], TableSolo[[#This Row],[Player]]))</f>
        <v>Cirvante</v>
      </c>
      <c r="U3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Giant | Reapers | Unknown | 10 WS</v>
      </c>
      <c r="V301" s="24" t="str">
        <f>_xlfn.IFNA(HYPERLINK(TableSolo[[#This Row],[URL]], TableSolo[[#This Row],[Player]]), TableSolo[[#This Row],[Player]])</f>
        <v>Cirvante</v>
      </c>
      <c r="W3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1:17:07 | Geth Infiltrator | Giant | Reapers | Unknown | 10 WS</v>
      </c>
      <c r="X301" s="25">
        <v>1</v>
      </c>
    </row>
    <row r="302" spans="1:24" x14ac:dyDescent="0.25">
      <c r="A302" s="19" t="s">
        <v>277</v>
      </c>
      <c r="B302" s="20">
        <v>41533</v>
      </c>
      <c r="C302" s="7">
        <v>5.932870370370371E-2</v>
      </c>
      <c r="D302" s="22" t="s">
        <v>131</v>
      </c>
      <c r="E302" s="19" t="s">
        <v>11</v>
      </c>
      <c r="F302" s="22" t="s">
        <v>32</v>
      </c>
      <c r="G302" s="22" t="str">
        <f>LOOKUP(TableSolo[[#This Row],[Character]], TableKit[], TableKit[Class])</f>
        <v>Soldier</v>
      </c>
      <c r="H302" s="22" t="str">
        <f>LOOKUP(TableSolo[[#This Row],[Character]], TableKit[], TableKit[Species])</f>
        <v>Geth</v>
      </c>
      <c r="I302" s="22" t="str">
        <f>LOOKUP(TableSolo[[#This Row],[Character]], TableKit[], TableKit[DLC])</f>
        <v>Reckoning</v>
      </c>
      <c r="J302" s="19" t="s">
        <v>501</v>
      </c>
      <c r="K302" s="19" t="str">
        <f xml:space="preserve"> IF(ISBLANK( LOOKUP(TableSolo[[#This Row],[Primary Weapon]], TableWeapon[], TableWeapon[Type])), "", LOOKUP(TableSolo[[#This Row],[Primary Weapon]], TableWeapon[], TableWeapon[Type]))</f>
        <v/>
      </c>
      <c r="L30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02" s="19" t="s">
        <v>501</v>
      </c>
      <c r="N3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2" s="19" t="s">
        <v>380</v>
      </c>
      <c r="Q302" s="19"/>
      <c r="R302" s="25">
        <v>-1</v>
      </c>
      <c r="S302" s="19"/>
      <c r="T302" s="28" t="str">
        <f>IF(ISBLANK(TableSolo[[#This Row],[URL]]), TableSolo[[#This Row],[Player]], HYPERLINK(TableSolo[[#This Row],[URL]], TableSolo[[#This Row],[Player]]))</f>
        <v>BDaddy1968</v>
      </c>
      <c r="U3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V302" s="24" t="str">
        <f>_xlfn.IFNA(HYPERLINK(TableSolo[[#This Row],[URL]], TableSolo[[#This Row],[Player]]), TableSolo[[#This Row],[Player]])</f>
        <v>BDaddy1968</v>
      </c>
      <c r="W3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2013 | 1:25:26 | Giant | Reapers | Unknown</v>
      </c>
      <c r="X302" s="25">
        <v>1</v>
      </c>
    </row>
    <row r="303" spans="1:24" x14ac:dyDescent="0.25">
      <c r="A303" s="19" t="s">
        <v>230</v>
      </c>
      <c r="B303" s="20">
        <v>41534</v>
      </c>
      <c r="C303" s="7">
        <v>2.4189814814814817E-2</v>
      </c>
      <c r="D303" s="22" t="s">
        <v>132</v>
      </c>
      <c r="E303" s="19" t="s">
        <v>9</v>
      </c>
      <c r="F303" s="22" t="s">
        <v>59</v>
      </c>
      <c r="G303" s="22" t="str">
        <f>LOOKUP(TableSolo[[#This Row],[Character]], TableKit[], TableKit[Class])</f>
        <v>Vanguard</v>
      </c>
      <c r="H303" s="22" t="str">
        <f>LOOKUP(TableSolo[[#This Row],[Character]], TableKit[], TableKit[Species])</f>
        <v>Human</v>
      </c>
      <c r="I303" s="22" t="str">
        <f>LOOKUP(TableSolo[[#This Row],[Character]], TableKit[], TableKit[DLC])</f>
        <v>Original Game</v>
      </c>
      <c r="J303" s="19" t="s">
        <v>91</v>
      </c>
      <c r="K30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" s="19" t="s">
        <v>187</v>
      </c>
      <c r="N3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3" s="19" t="s">
        <v>381</v>
      </c>
      <c r="Q303" s="19"/>
      <c r="R303" s="25">
        <v>1</v>
      </c>
      <c r="S303" s="19" t="s">
        <v>1821</v>
      </c>
      <c r="T303" s="28" t="str">
        <f>IF(ISBLANK(TableSolo[[#This Row],[URL]]), TableSolo[[#This Row],[Player]], HYPERLINK(TableSolo[[#This Row],[URL]], TableSolo[[#This Row],[Player]]))</f>
        <v>Hendrix137</v>
      </c>
      <c r="U3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V303" s="24" t="str">
        <f>_xlfn.IFNA(HYPERLINK(TableSolo[[#This Row],[URL]], TableSolo[[#This Row],[Player]]), TableSolo[[#This Row],[Player]])</f>
        <v>Hendrix137</v>
      </c>
      <c r="W3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34:50 | White | Cerberus | Acolyte (v)</v>
      </c>
      <c r="X303" s="25">
        <v>1</v>
      </c>
    </row>
    <row r="304" spans="1:24" x14ac:dyDescent="0.25">
      <c r="A304" s="19" t="s">
        <v>244</v>
      </c>
      <c r="B304" s="20">
        <v>41534</v>
      </c>
      <c r="C304" s="7">
        <v>3.9768518518518516E-2</v>
      </c>
      <c r="D304" s="22" t="s">
        <v>131</v>
      </c>
      <c r="E304" s="19" t="s">
        <v>11</v>
      </c>
      <c r="F304" s="22" t="s">
        <v>51</v>
      </c>
      <c r="G304" s="22" t="str">
        <f>LOOKUP(TableSolo[[#This Row],[Character]], TableKit[], TableKit[Class])</f>
        <v>Infiltrator</v>
      </c>
      <c r="H304" s="22" t="str">
        <f>LOOKUP(TableSolo[[#This Row],[Character]], TableKit[], TableKit[Species])</f>
        <v>Human</v>
      </c>
      <c r="I304" s="22" t="str">
        <f>LOOKUP(TableSolo[[#This Row],[Character]], TableKit[], TableKit[DLC])</f>
        <v>Original Game</v>
      </c>
      <c r="J304" s="19" t="s">
        <v>501</v>
      </c>
      <c r="K304" s="19" t="str">
        <f xml:space="preserve"> IF(ISBLANK( LOOKUP(TableSolo[[#This Row],[Primary Weapon]], TableWeapon[], TableWeapon[Type])), "", LOOKUP(TableSolo[[#This Row],[Primary Weapon]], TableWeapon[], TableWeapon[Type]))</f>
        <v/>
      </c>
      <c r="L30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04" s="19" t="s">
        <v>501</v>
      </c>
      <c r="N3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4" s="19" t="s">
        <v>381</v>
      </c>
      <c r="Q304" s="19"/>
      <c r="R304" s="25">
        <v>-1</v>
      </c>
      <c r="S304" s="19"/>
      <c r="T304" s="28" t="str">
        <f>IF(ISBLANK(TableSolo[[#This Row],[URL]]), TableSolo[[#This Row],[Player]], HYPERLINK(TableSolo[[#This Row],[URL]], TableSolo[[#This Row],[Player]]))</f>
        <v>DontFu_kWithAria</v>
      </c>
      <c r="U3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V304" s="24" t="str">
        <f>_xlfn.IFNA(HYPERLINK(TableSolo[[#This Row],[URL]], TableSolo[[#This Row],[Player]]), TableSolo[[#This Row],[Player]])</f>
        <v>DontFu_kWithAria</v>
      </c>
      <c r="W3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57:16 | Giant | Reapers | Unknown</v>
      </c>
      <c r="X304" s="25">
        <v>1</v>
      </c>
    </row>
    <row r="305" spans="1:24" x14ac:dyDescent="0.25">
      <c r="A305" s="19" t="s">
        <v>239</v>
      </c>
      <c r="B305" s="20">
        <v>41534</v>
      </c>
      <c r="C305" s="7">
        <v>5.077546296296296E-2</v>
      </c>
      <c r="D305" s="22" t="s">
        <v>144</v>
      </c>
      <c r="E305" s="19" t="s">
        <v>10</v>
      </c>
      <c r="F305" s="22" t="s">
        <v>56</v>
      </c>
      <c r="G305" s="22" t="str">
        <f>LOOKUP(TableSolo[[#This Row],[Character]], TableKit[], TableKit[Class])</f>
        <v>Infiltrator</v>
      </c>
      <c r="H305" s="22" t="str">
        <f>LOOKUP(TableSolo[[#This Row],[Character]], TableKit[], TableKit[Species])</f>
        <v>Turian</v>
      </c>
      <c r="I305" s="22" t="str">
        <f>LOOKUP(TableSolo[[#This Row],[Character]], TableKit[], TableKit[DLC])</f>
        <v>Retaliation</v>
      </c>
      <c r="J305" s="19" t="s">
        <v>501</v>
      </c>
      <c r="K305" s="19" t="str">
        <f xml:space="preserve"> IF(ISBLANK( LOOKUP(TableSolo[[#This Row],[Primary Weapon]], TableWeapon[], TableWeapon[Type])), "", LOOKUP(TableSolo[[#This Row],[Primary Weapon]], TableWeapon[], TableWeapon[Type]))</f>
        <v/>
      </c>
      <c r="L30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05" s="19" t="s">
        <v>501</v>
      </c>
      <c r="N3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5" s="19" t="s">
        <v>381</v>
      </c>
      <c r="Q305" s="19"/>
      <c r="R305" s="25">
        <v>-1</v>
      </c>
      <c r="S305" s="19"/>
      <c r="T305" s="28" t="str">
        <f>IF(ISBLANK(TableSolo[[#This Row],[URL]]), TableSolo[[#This Row],[Player]], HYPERLINK(TableSolo[[#This Row],[URL]], TableSolo[[#This Row],[Player]]))</f>
        <v>sinesztra</v>
      </c>
      <c r="U3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V305" s="24" t="str">
        <f>_xlfn.IFNA(HYPERLINK(TableSolo[[#This Row],[URL]], TableSolo[[#This Row],[Player]]), TableSolo[[#This Row],[Player]])</f>
        <v>sinesztra</v>
      </c>
      <c r="W3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1:13:07 | Giant (Hazard) | Geth | Unknown</v>
      </c>
      <c r="X305" s="25">
        <v>1</v>
      </c>
    </row>
    <row r="306" spans="1:24" x14ac:dyDescent="0.25">
      <c r="A306" s="19" t="s">
        <v>225</v>
      </c>
      <c r="B306" s="20">
        <v>41534</v>
      </c>
      <c r="C306" s="7">
        <v>6.6469907407407408E-2</v>
      </c>
      <c r="D306" s="22" t="s">
        <v>131</v>
      </c>
      <c r="E306" s="19" t="s">
        <v>10</v>
      </c>
      <c r="F306" s="22" t="s">
        <v>831</v>
      </c>
      <c r="G306" s="22" t="str">
        <f>LOOKUP(TableSolo[[#This Row],[Character]], TableKit[], TableKit[Class])</f>
        <v>Vanguard</v>
      </c>
      <c r="H306" s="22" t="str">
        <f>LOOKUP(TableSolo[[#This Row],[Character]], TableKit[], TableKit[Species])</f>
        <v>Krogan</v>
      </c>
      <c r="I306" s="22" t="str">
        <f>LOOKUP(TableSolo[[#This Row],[Character]], TableKit[], TableKit[DLC])</f>
        <v>Resurgence</v>
      </c>
      <c r="J306" s="19" t="s">
        <v>100</v>
      </c>
      <c r="K3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" s="19" t="s">
        <v>187</v>
      </c>
      <c r="N3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6" s="19" t="s">
        <v>380</v>
      </c>
      <c r="Q306" s="19"/>
      <c r="R306" s="25">
        <v>-1</v>
      </c>
      <c r="S306" s="19"/>
      <c r="T306" s="28" t="str">
        <f>IF(ISBLANK(TableSolo[[#This Row],[URL]]), TableSolo[[#This Row],[Player]], HYPERLINK(TableSolo[[#This Row],[URL]], TableSolo[[#This Row],[Player]]))</f>
        <v>cassani-7</v>
      </c>
      <c r="U3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V306" s="24" t="str">
        <f>_xlfn.IFNA(HYPERLINK(TableSolo[[#This Row],[URL]], TableSolo[[#This Row],[Player]]), TableSolo[[#This Row],[Player]])</f>
        <v>cassani-7</v>
      </c>
      <c r="W3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2013 | 1:35:43 | Giant | Geth | Reegar Carbine</v>
      </c>
      <c r="X306" s="25">
        <v>1</v>
      </c>
    </row>
    <row r="307" spans="1:24" x14ac:dyDescent="0.25">
      <c r="A307" s="19" t="s">
        <v>337</v>
      </c>
      <c r="B307" s="20">
        <v>41536</v>
      </c>
      <c r="C307" s="7">
        <v>5.6944444444444443E-2</v>
      </c>
      <c r="D307" s="22" t="s">
        <v>144</v>
      </c>
      <c r="E307" s="19" t="s">
        <v>11</v>
      </c>
      <c r="F307" s="22" t="s">
        <v>56</v>
      </c>
      <c r="G307" s="22" t="str">
        <f>LOOKUP(TableSolo[[#This Row],[Character]], TableKit[], TableKit[Class])</f>
        <v>Infiltrator</v>
      </c>
      <c r="H307" s="22" t="str">
        <f>LOOKUP(TableSolo[[#This Row],[Character]], TableKit[], TableKit[Species])</f>
        <v>Turian</v>
      </c>
      <c r="I307" s="22" t="str">
        <f>LOOKUP(TableSolo[[#This Row],[Character]], TableKit[], TableKit[DLC])</f>
        <v>Retaliation</v>
      </c>
      <c r="J307" s="19" t="s">
        <v>82</v>
      </c>
      <c r="K30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" s="19" t="s">
        <v>187</v>
      </c>
      <c r="N3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7" s="19" t="s">
        <v>379</v>
      </c>
      <c r="Q307" s="19"/>
      <c r="R307" s="25">
        <v>-1</v>
      </c>
      <c r="S307" s="19"/>
      <c r="T307" s="28" t="str">
        <f>IF(ISBLANK(TableSolo[[#This Row],[URL]]), TableSolo[[#This Row],[Player]], HYPERLINK(TableSolo[[#This Row],[URL]], TableSolo[[#This Row],[Player]]))</f>
        <v>Aeryk117</v>
      </c>
      <c r="U3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V307" s="24" t="str">
        <f>_xlfn.IFNA(HYPERLINK(TableSolo[[#This Row],[URL]], TableSolo[[#This Row],[Player]]), TableSolo[[#This Row],[Player]])</f>
        <v>Aeryk117</v>
      </c>
      <c r="W3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2013 | 1:22:00 | Giant (Hazard) | Reapers | M-7 Lancer</v>
      </c>
      <c r="X307" s="25">
        <v>1</v>
      </c>
    </row>
    <row r="308" spans="1:24" x14ac:dyDescent="0.25">
      <c r="A308" s="19" t="s">
        <v>188</v>
      </c>
      <c r="B308" s="20">
        <v>41537</v>
      </c>
      <c r="C308" s="7">
        <v>4.1840277777777775E-2</v>
      </c>
      <c r="D308" s="22" t="s">
        <v>137</v>
      </c>
      <c r="E308" s="19" t="s">
        <v>10</v>
      </c>
      <c r="F308" s="22" t="s">
        <v>64</v>
      </c>
      <c r="G308" s="22" t="str">
        <f>LOOKUP(TableSolo[[#This Row],[Character]], TableKit[], TableKit[Class])</f>
        <v>Vanguard</v>
      </c>
      <c r="H308" s="22" t="str">
        <f>LOOKUP(TableSolo[[#This Row],[Character]], TableKit[], TableKit[Species])</f>
        <v>Batarian</v>
      </c>
      <c r="I308" s="22" t="str">
        <f>LOOKUP(TableSolo[[#This Row],[Character]], TableKit[], TableKit[DLC])</f>
        <v>Retaliation</v>
      </c>
      <c r="J308" s="19" t="s">
        <v>115</v>
      </c>
      <c r="K30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" s="19" t="s">
        <v>91</v>
      </c>
      <c r="N30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8" s="19" t="s">
        <v>379</v>
      </c>
      <c r="Q308" s="19"/>
      <c r="R308" s="25">
        <v>1</v>
      </c>
      <c r="S308" s="19" t="s">
        <v>1972</v>
      </c>
      <c r="T308" s="28" t="str">
        <f>IF(ISBLANK(TableSolo[[#This Row],[URL]]), TableSolo[[#This Row],[Player]], HYPERLINK(TableSolo[[#This Row],[URL]], TableSolo[[#This Row],[Player]]))</f>
        <v>INVADERONE</v>
      </c>
      <c r="U3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V308" s="24" t="str">
        <f>_xlfn.IFNA(HYPERLINK(TableSolo[[#This Row],[URL]], TableSolo[[#This Row],[Player]]), TableSolo[[#This Row],[Player]])</f>
        <v>INVADERONE</v>
      </c>
      <c r="W3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1:00:15 | Jade | Geth | Collector SMG, Acolyte (v)</v>
      </c>
      <c r="X308" s="25">
        <v>1</v>
      </c>
    </row>
    <row r="309" spans="1:24" x14ac:dyDescent="0.25">
      <c r="A309" s="19" t="s">
        <v>265</v>
      </c>
      <c r="B309" s="20">
        <v>41537</v>
      </c>
      <c r="C309" s="7">
        <v>4.971064814814815E-2</v>
      </c>
      <c r="D309" s="22" t="s">
        <v>137</v>
      </c>
      <c r="E309" s="19" t="s">
        <v>10</v>
      </c>
      <c r="F309" s="22" t="s">
        <v>32</v>
      </c>
      <c r="G309" s="22" t="str">
        <f>LOOKUP(TableSolo[[#This Row],[Character]], TableKit[], TableKit[Class])</f>
        <v>Soldier</v>
      </c>
      <c r="H309" s="22" t="str">
        <f>LOOKUP(TableSolo[[#This Row],[Character]], TableKit[], TableKit[Species])</f>
        <v>Geth</v>
      </c>
      <c r="I309" s="22" t="str">
        <f>LOOKUP(TableSolo[[#This Row],[Character]], TableKit[], TableKit[DLC])</f>
        <v>Reckoning</v>
      </c>
      <c r="J309" s="19" t="s">
        <v>81</v>
      </c>
      <c r="K30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" s="19" t="s">
        <v>93</v>
      </c>
      <c r="N30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9" s="19" t="s">
        <v>379</v>
      </c>
      <c r="Q309" s="19" t="s">
        <v>399</v>
      </c>
      <c r="R309" s="25">
        <v>-1</v>
      </c>
      <c r="S309" s="19"/>
      <c r="T309" s="28" t="str">
        <f>IF(ISBLANK(TableSolo[[#This Row],[URL]]), TableSolo[[#This Row],[Player]], HYPERLINK(TableSolo[[#This Row],[URL]], TableSolo[[#This Row],[Player]]))</f>
        <v>F3rocious Panda</v>
      </c>
      <c r="U3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Jade | Geth | Particle Rifle, Scorpion | 10 WS</v>
      </c>
      <c r="V309" s="24" t="str">
        <f>_xlfn.IFNA(HYPERLINK(TableSolo[[#This Row],[URL]], TableSolo[[#This Row],[Player]]), TableSolo[[#This Row],[Player]])</f>
        <v>F3rocious Panda</v>
      </c>
      <c r="W3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2013 | 1:11:35 | Geth Juggernaut | Jade | Geth | Particle Rifle, Scorpion | 10 WS</v>
      </c>
      <c r="X309" s="25">
        <v>1</v>
      </c>
    </row>
    <row r="310" spans="1:24" x14ac:dyDescent="0.25">
      <c r="A310" s="19" t="s">
        <v>207</v>
      </c>
      <c r="B310" s="20">
        <v>41538</v>
      </c>
      <c r="C310" s="7">
        <v>3.0381944444444444E-2</v>
      </c>
      <c r="D310" s="22" t="s">
        <v>132</v>
      </c>
      <c r="E310" s="19" t="s">
        <v>11</v>
      </c>
      <c r="F310" s="22" t="s">
        <v>31</v>
      </c>
      <c r="G310" s="22" t="str">
        <f>LOOKUP(TableSolo[[#This Row],[Character]], TableKit[], TableKit[Class])</f>
        <v>Soldier</v>
      </c>
      <c r="H310" s="22" t="str">
        <f>LOOKUP(TableSolo[[#This Row],[Character]], TableKit[], TableKit[Species])</f>
        <v>Geth</v>
      </c>
      <c r="I310" s="22" t="str">
        <f>LOOKUP(TableSolo[[#This Row],[Character]], TableKit[], TableKit[DLC])</f>
        <v>Retaliation</v>
      </c>
      <c r="J310" s="19" t="s">
        <v>91</v>
      </c>
      <c r="K31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0" s="19" t="s">
        <v>187</v>
      </c>
      <c r="N3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0" s="19" t="s">
        <v>379</v>
      </c>
      <c r="Q310" s="19" t="s">
        <v>396</v>
      </c>
      <c r="R310" s="25">
        <v>1</v>
      </c>
      <c r="S310" s="19" t="s">
        <v>520</v>
      </c>
      <c r="T310" s="28" t="str">
        <f>IF(ISBLANK(TableSolo[[#This Row],[URL]]), TableSolo[[#This Row],[Player]], HYPERLINK(TableSolo[[#This Row],[URL]], TableSolo[[#This Row],[Player]]))</f>
        <v>Caineghis2500</v>
      </c>
      <c r="U3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White | Reapers | Acolyte | Flawless (v)</v>
      </c>
      <c r="V310" s="24" t="str">
        <f>_xlfn.IFNA(HYPERLINK(TableSolo[[#This Row],[URL]], TableSolo[[#This Row],[Player]]), TableSolo[[#This Row],[Player]])</f>
        <v>Caineghis2500</v>
      </c>
      <c r="W3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2013 | 43:45 | Geth Trooper | White | Reapers | Acolyte | Flawless (v)</v>
      </c>
      <c r="X310" s="25">
        <v>1</v>
      </c>
    </row>
    <row r="311" spans="1:24" x14ac:dyDescent="0.25">
      <c r="A311" s="19" t="s">
        <v>244</v>
      </c>
      <c r="B311" s="20">
        <v>41539</v>
      </c>
      <c r="C311" s="7">
        <v>3.1516203703703706E-2</v>
      </c>
      <c r="D311" s="22" t="s">
        <v>137</v>
      </c>
      <c r="E311" s="19" t="s">
        <v>10</v>
      </c>
      <c r="F311" s="22" t="s">
        <v>65</v>
      </c>
      <c r="G311" s="22" t="str">
        <f>LOOKUP(TableSolo[[#This Row],[Character]], TableKit[], TableKit[Class])</f>
        <v>Vanguard</v>
      </c>
      <c r="H311" s="22" t="str">
        <f>LOOKUP(TableSolo[[#This Row],[Character]], TableKit[], TableKit[Species])</f>
        <v>Turian</v>
      </c>
      <c r="I311" s="22" t="str">
        <f>LOOKUP(TableSolo[[#This Row],[Character]], TableKit[], TableKit[DLC])</f>
        <v>Reckoning</v>
      </c>
      <c r="J311" s="19" t="s">
        <v>501</v>
      </c>
      <c r="K311" s="19" t="str">
        <f xml:space="preserve"> IF(ISBLANK( LOOKUP(TableSolo[[#This Row],[Primary Weapon]], TableWeapon[], TableWeapon[Type])), "", LOOKUP(TableSolo[[#This Row],[Primary Weapon]], TableWeapon[], TableWeapon[Type]))</f>
        <v/>
      </c>
      <c r="L31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11" s="19" t="s">
        <v>501</v>
      </c>
      <c r="N3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1" s="19" t="s">
        <v>381</v>
      </c>
      <c r="Q311" s="19"/>
      <c r="R311" s="25">
        <v>-1</v>
      </c>
      <c r="S311" s="19"/>
      <c r="T311" s="28" t="str">
        <f>IF(ISBLANK(TableSolo[[#This Row],[URL]]), TableSolo[[#This Row],[Player]], HYPERLINK(TableSolo[[#This Row],[URL]], TableSolo[[#This Row],[Player]]))</f>
        <v>DontFu_kWithAria</v>
      </c>
      <c r="U3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V311" s="24" t="str">
        <f>_xlfn.IFNA(HYPERLINK(TableSolo[[#This Row],[URL]], TableSolo[[#This Row],[Player]]), TableSolo[[#This Row],[Player]])</f>
        <v>DontFu_kWithAria</v>
      </c>
      <c r="W3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2013 | 45:23 | Jade | Geth | Unknown</v>
      </c>
      <c r="X311" s="25">
        <v>1</v>
      </c>
    </row>
    <row r="312" spans="1:24" x14ac:dyDescent="0.25">
      <c r="A312" s="19" t="s">
        <v>240</v>
      </c>
      <c r="B312" s="20">
        <v>41540</v>
      </c>
      <c r="C312" s="7">
        <v>2.3113425925925926E-2</v>
      </c>
      <c r="D312" s="22" t="s">
        <v>137</v>
      </c>
      <c r="E312" s="19" t="s">
        <v>10</v>
      </c>
      <c r="F312" s="22" t="s">
        <v>53</v>
      </c>
      <c r="G312" s="22" t="str">
        <f>LOOKUP(TableSolo[[#This Row],[Character]], TableKit[], TableKit[Class])</f>
        <v>Infiltrator</v>
      </c>
      <c r="H312" s="22" t="str">
        <f>LOOKUP(TableSolo[[#This Row],[Character]], TableKit[], TableKit[Species])</f>
        <v>Geth</v>
      </c>
      <c r="I312" s="22" t="str">
        <f>LOOKUP(TableSolo[[#This Row],[Character]], TableKit[], TableKit[DLC])</f>
        <v>Resurgence</v>
      </c>
      <c r="J312" s="19" t="s">
        <v>126</v>
      </c>
      <c r="K31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" s="19" t="s">
        <v>187</v>
      </c>
      <c r="N3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2" s="19" t="s">
        <v>381</v>
      </c>
      <c r="Q312" s="19"/>
      <c r="R312" s="25">
        <v>1</v>
      </c>
      <c r="S312" s="19" t="s">
        <v>3062</v>
      </c>
      <c r="T312" s="28" t="str">
        <f>IF(ISBLANK(TableSolo[[#This Row],[URL]]), TableSolo[[#This Row],[Player]], HYPERLINK(TableSolo[[#This Row],[URL]], TableSolo[[#This Row],[Player]]))</f>
        <v>d_nought</v>
      </c>
      <c r="U3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V312" s="24" t="str">
        <f>_xlfn.IFNA(HYPERLINK(TableSolo[[#This Row],[URL]], TableSolo[[#This Row],[Player]]), TableSolo[[#This Row],[Player]])</f>
        <v>d_nought</v>
      </c>
      <c r="W3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33:17 | Jade | Geth | Javelin (v)</v>
      </c>
      <c r="X312" s="25">
        <v>1</v>
      </c>
    </row>
    <row r="313" spans="1:24" x14ac:dyDescent="0.25">
      <c r="A313" s="19" t="s">
        <v>188</v>
      </c>
      <c r="B313" s="20">
        <v>41540</v>
      </c>
      <c r="C313" s="7">
        <v>3.0034722222222223E-2</v>
      </c>
      <c r="D313" s="22" t="s">
        <v>146</v>
      </c>
      <c r="E313" s="19" t="s">
        <v>10</v>
      </c>
      <c r="F313" s="22" t="s">
        <v>31</v>
      </c>
      <c r="G313" s="22" t="str">
        <f>LOOKUP(TableSolo[[#This Row],[Character]], TableKit[], TableKit[Class])</f>
        <v>Soldier</v>
      </c>
      <c r="H313" s="22" t="str">
        <f>LOOKUP(TableSolo[[#This Row],[Character]], TableKit[], TableKit[Species])</f>
        <v>Geth</v>
      </c>
      <c r="I313" s="22" t="str">
        <f>LOOKUP(TableSolo[[#This Row],[Character]], TableKit[], TableKit[DLC])</f>
        <v>Retaliation</v>
      </c>
      <c r="J313" s="19" t="s">
        <v>115</v>
      </c>
      <c r="K31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" s="19" t="s">
        <v>91</v>
      </c>
      <c r="N31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3" s="19" t="s">
        <v>379</v>
      </c>
      <c r="Q313" s="19"/>
      <c r="R313" s="25">
        <v>1</v>
      </c>
      <c r="S313" s="19" t="s">
        <v>1522</v>
      </c>
      <c r="T313" s="28" t="str">
        <f>IF(ISBLANK(TableSolo[[#This Row],[URL]]), TableSolo[[#This Row],[Player]], HYPERLINK(TableSolo[[#This Row],[URL]], TableSolo[[#This Row],[Player]]))</f>
        <v>INVADERONE</v>
      </c>
      <c r="U3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V313" s="24" t="str">
        <f>_xlfn.IFNA(HYPERLINK(TableSolo[[#This Row],[URL]], TableSolo[[#This Row],[Player]]), TableSolo[[#This Row],[Player]])</f>
        <v>INVADERONE</v>
      </c>
      <c r="W3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43:15 | Glacier (Hazard) | Geth | Collector SMG, Acolyte (v)</v>
      </c>
      <c r="X313" s="25">
        <v>1</v>
      </c>
    </row>
    <row r="314" spans="1:24" x14ac:dyDescent="0.25">
      <c r="A314" s="19" t="s">
        <v>268</v>
      </c>
      <c r="B314" s="20">
        <v>41540</v>
      </c>
      <c r="C314" s="7">
        <v>3.0104166666666668E-2</v>
      </c>
      <c r="D314" s="22" t="s">
        <v>131</v>
      </c>
      <c r="E314" s="19" t="s">
        <v>9</v>
      </c>
      <c r="F314" s="22" t="s">
        <v>31</v>
      </c>
      <c r="G314" s="22" t="str">
        <f>LOOKUP(TableSolo[[#This Row],[Character]], TableKit[], TableKit[Class])</f>
        <v>Soldier</v>
      </c>
      <c r="H314" s="22" t="str">
        <f>LOOKUP(TableSolo[[#This Row],[Character]], TableKit[], TableKit[Species])</f>
        <v>Geth</v>
      </c>
      <c r="I314" s="22" t="str">
        <f>LOOKUP(TableSolo[[#This Row],[Character]], TableKit[], TableKit[DLC])</f>
        <v>Retaliation</v>
      </c>
      <c r="J314" s="19" t="s">
        <v>91</v>
      </c>
      <c r="K31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" s="19" t="s">
        <v>187</v>
      </c>
      <c r="N3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4" s="19" t="s">
        <v>381</v>
      </c>
      <c r="Q314" s="19"/>
      <c r="R314" s="25">
        <v>-1</v>
      </c>
      <c r="S314" s="19"/>
      <c r="T314" s="28" t="str">
        <f>IF(ISBLANK(TableSolo[[#This Row],[URL]]), TableSolo[[#This Row],[Player]], HYPERLINK(TableSolo[[#This Row],[URL]], TableSolo[[#This Row],[Player]]))</f>
        <v>coelacyanth</v>
      </c>
      <c r="U3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V314" s="24" t="str">
        <f>_xlfn.IFNA(HYPERLINK(TableSolo[[#This Row],[URL]], TableSolo[[#This Row],[Player]]), TableSolo[[#This Row],[Player]])</f>
        <v>coelacyanth</v>
      </c>
      <c r="W3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43:21 | Giant | Cerberus | Acolyte</v>
      </c>
      <c r="X314" s="25">
        <v>1</v>
      </c>
    </row>
    <row r="315" spans="1:24" x14ac:dyDescent="0.25">
      <c r="A315" s="19" t="s">
        <v>281</v>
      </c>
      <c r="B315" s="20">
        <v>41540</v>
      </c>
      <c r="C315" s="7">
        <v>4.5694444444444447E-2</v>
      </c>
      <c r="D315" s="22" t="s">
        <v>131</v>
      </c>
      <c r="E315" s="19" t="s">
        <v>11</v>
      </c>
      <c r="F315" s="22" t="s">
        <v>65</v>
      </c>
      <c r="G315" s="22" t="str">
        <f>LOOKUP(TableSolo[[#This Row],[Character]], TableKit[], TableKit[Class])</f>
        <v>Vanguard</v>
      </c>
      <c r="H315" s="22" t="str">
        <f>LOOKUP(TableSolo[[#This Row],[Character]], TableKit[], TableKit[Species])</f>
        <v>Turian</v>
      </c>
      <c r="I315" s="22" t="str">
        <f>LOOKUP(TableSolo[[#This Row],[Character]], TableKit[], TableKit[DLC])</f>
        <v>Reckoning</v>
      </c>
      <c r="J315" s="19" t="s">
        <v>501</v>
      </c>
      <c r="K315" s="19" t="str">
        <f xml:space="preserve"> IF(ISBLANK( LOOKUP(TableSolo[[#This Row],[Primary Weapon]], TableWeapon[], TableWeapon[Type])), "", LOOKUP(TableSolo[[#This Row],[Primary Weapon]], TableWeapon[], TableWeapon[Type]))</f>
        <v/>
      </c>
      <c r="L31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15" s="19" t="s">
        <v>501</v>
      </c>
      <c r="N3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5" s="19" t="s">
        <v>381</v>
      </c>
      <c r="Q315" s="19" t="s">
        <v>399</v>
      </c>
      <c r="R315" s="25">
        <v>0</v>
      </c>
      <c r="S315" s="19" t="s">
        <v>2052</v>
      </c>
      <c r="T315" s="28" t="str">
        <f>IF(ISBLANK(TableSolo[[#This Row],[URL]]), TableSolo[[#This Row],[Player]], HYPERLINK(TableSolo[[#This Row],[URL]], TableSolo[[#This Row],[Player]]))</f>
        <v>Cirvante</v>
      </c>
      <c r="U3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Giant | Reapers | Unknown | 10 WS</v>
      </c>
      <c r="V315" s="24" t="str">
        <f>_xlfn.IFNA(HYPERLINK(TableSolo[[#This Row],[URL]], TableSolo[[#This Row],[Player]]), TableSolo[[#This Row],[Player]])</f>
        <v>Cirvante</v>
      </c>
      <c r="W3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1:05:48 | Turian Cabal | Giant | Reapers | Unknown | 10 WS</v>
      </c>
      <c r="X315" s="25">
        <v>1</v>
      </c>
    </row>
    <row r="316" spans="1:24" x14ac:dyDescent="0.25">
      <c r="A316" s="19" t="s">
        <v>281</v>
      </c>
      <c r="B316" s="20">
        <v>41540</v>
      </c>
      <c r="C316" s="7">
        <v>5.1469907407407402E-2</v>
      </c>
      <c r="D316" s="22" t="s">
        <v>131</v>
      </c>
      <c r="E316" s="19" t="s">
        <v>10</v>
      </c>
      <c r="F316" s="22" t="s">
        <v>65</v>
      </c>
      <c r="G316" s="22" t="str">
        <f>LOOKUP(TableSolo[[#This Row],[Character]], TableKit[], TableKit[Class])</f>
        <v>Vanguard</v>
      </c>
      <c r="H316" s="22" t="str">
        <f>LOOKUP(TableSolo[[#This Row],[Character]], TableKit[], TableKit[Species])</f>
        <v>Turian</v>
      </c>
      <c r="I316" s="22" t="str">
        <f>LOOKUP(TableSolo[[#This Row],[Character]], TableKit[], TableKit[DLC])</f>
        <v>Reckoning</v>
      </c>
      <c r="J316" s="19" t="s">
        <v>501</v>
      </c>
      <c r="K316" s="19" t="str">
        <f xml:space="preserve"> IF(ISBLANK( LOOKUP(TableSolo[[#This Row],[Primary Weapon]], TableWeapon[], TableWeapon[Type])), "", LOOKUP(TableSolo[[#This Row],[Primary Weapon]], TableWeapon[], TableWeapon[Type]))</f>
        <v/>
      </c>
      <c r="L31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16" s="19" t="s">
        <v>501</v>
      </c>
      <c r="N3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6" s="19" t="s">
        <v>381</v>
      </c>
      <c r="Q316" s="19"/>
      <c r="R316" s="25">
        <v>0</v>
      </c>
      <c r="S316" s="19" t="s">
        <v>2051</v>
      </c>
      <c r="T316" s="28" t="str">
        <f>IF(ISBLANK(TableSolo[[#This Row],[URL]]), TableSolo[[#This Row],[Player]], HYPERLINK(TableSolo[[#This Row],[URL]], TableSolo[[#This Row],[Player]]))</f>
        <v>Cirvante</v>
      </c>
      <c r="U3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V316" s="24" t="str">
        <f>_xlfn.IFNA(HYPERLINK(TableSolo[[#This Row],[URL]], TableSolo[[#This Row],[Player]]), TableSolo[[#This Row],[Player]])</f>
        <v>Cirvante</v>
      </c>
      <c r="W3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1:14:07 | Giant | Geth | Unknown</v>
      </c>
      <c r="X316" s="25">
        <v>1</v>
      </c>
    </row>
    <row r="317" spans="1:24" x14ac:dyDescent="0.25">
      <c r="A317" s="19" t="s">
        <v>239</v>
      </c>
      <c r="B317" s="20">
        <v>41540</v>
      </c>
      <c r="C317" s="7">
        <v>6.1516203703703698E-2</v>
      </c>
      <c r="D317" s="22" t="s">
        <v>131</v>
      </c>
      <c r="E317" s="19" t="s">
        <v>11</v>
      </c>
      <c r="F317" s="22" t="s">
        <v>24</v>
      </c>
      <c r="G317" s="22" t="str">
        <f>LOOKUP(TableSolo[[#This Row],[Character]], TableKit[], TableKit[Class])</f>
        <v>Soldier</v>
      </c>
      <c r="H317" s="22" t="str">
        <f>LOOKUP(TableSolo[[#This Row],[Character]], TableKit[], TableKit[Species])</f>
        <v>Turian</v>
      </c>
      <c r="I317" s="22" t="str">
        <f>LOOKUP(TableSolo[[#This Row],[Character]], TableKit[], TableKit[DLC])</f>
        <v>Original Game</v>
      </c>
      <c r="J317" s="19" t="s">
        <v>501</v>
      </c>
      <c r="K317" s="19" t="str">
        <f xml:space="preserve"> IF(ISBLANK( LOOKUP(TableSolo[[#This Row],[Primary Weapon]], TableWeapon[], TableWeapon[Type])), "", LOOKUP(TableSolo[[#This Row],[Primary Weapon]], TableWeapon[], TableWeapon[Type]))</f>
        <v/>
      </c>
      <c r="L31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17" s="19" t="s">
        <v>501</v>
      </c>
      <c r="N3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7" s="19" t="s">
        <v>381</v>
      </c>
      <c r="Q317" s="19"/>
      <c r="R317" s="25">
        <v>0</v>
      </c>
      <c r="S317" s="19" t="s">
        <v>1738</v>
      </c>
      <c r="T317" s="28" t="str">
        <f>IF(ISBLANK(TableSolo[[#This Row],[URL]]), TableSolo[[#This Row],[Player]], HYPERLINK(TableSolo[[#This Row],[URL]], TableSolo[[#This Row],[Player]]))</f>
        <v>sinesztra</v>
      </c>
      <c r="U3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V317" s="24" t="str">
        <f>_xlfn.IFNA(HYPERLINK(TableSolo[[#This Row],[URL]], TableSolo[[#This Row],[Player]]), TableSolo[[#This Row],[Player]])</f>
        <v>sinesztra</v>
      </c>
      <c r="W3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2013 | 1:28:35 | Giant | Reapers | Unknown</v>
      </c>
      <c r="X317" s="25">
        <v>1</v>
      </c>
    </row>
    <row r="318" spans="1:24" x14ac:dyDescent="0.25">
      <c r="A318" s="19" t="s">
        <v>320</v>
      </c>
      <c r="B318" s="20">
        <v>41541</v>
      </c>
      <c r="C318" s="7">
        <v>2.6921296296296294E-2</v>
      </c>
      <c r="D318" s="22" t="s">
        <v>131</v>
      </c>
      <c r="E318" s="19" t="s">
        <v>9</v>
      </c>
      <c r="F318" s="22" t="s">
        <v>53</v>
      </c>
      <c r="G318" s="22" t="str">
        <f>LOOKUP(TableSolo[[#This Row],[Character]], TableKit[], TableKit[Class])</f>
        <v>Infiltrator</v>
      </c>
      <c r="H318" s="22" t="str">
        <f>LOOKUP(TableSolo[[#This Row],[Character]], TableKit[], TableKit[Species])</f>
        <v>Geth</v>
      </c>
      <c r="I318" s="22" t="str">
        <f>LOOKUP(TableSolo[[#This Row],[Character]], TableKit[], TableKit[DLC])</f>
        <v>Resurgence</v>
      </c>
      <c r="J318" s="19" t="s">
        <v>102</v>
      </c>
      <c r="K3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" s="19" t="s">
        <v>187</v>
      </c>
      <c r="N3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8" s="19" t="s">
        <v>379</v>
      </c>
      <c r="Q318" s="19"/>
      <c r="R318" s="25">
        <v>1</v>
      </c>
      <c r="S318" s="19" t="s">
        <v>3063</v>
      </c>
      <c r="T318" s="28" t="str">
        <f>IF(ISBLANK(TableSolo[[#This Row],[URL]]), TableSolo[[#This Row],[Player]], HYPERLINK(TableSolo[[#This Row],[URL]], TableSolo[[#This Row],[Player]]))</f>
        <v>dumdum002</v>
      </c>
      <c r="U3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V318" s="24" t="str">
        <f>_xlfn.IFNA(HYPERLINK(TableSolo[[#This Row],[URL]], TableSolo[[#This Row],[Player]]), TableSolo[[#This Row],[Player]])</f>
        <v>dumdum002</v>
      </c>
      <c r="W3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38:46 | Giant | Cerberus | Geth Plasma Shotgun (v)</v>
      </c>
      <c r="X318" s="25">
        <v>1</v>
      </c>
    </row>
    <row r="319" spans="1:24" x14ac:dyDescent="0.25">
      <c r="A319" s="19" t="s">
        <v>281</v>
      </c>
      <c r="B319" s="20">
        <v>41541</v>
      </c>
      <c r="C319" s="7">
        <v>4.0335648148148148E-2</v>
      </c>
      <c r="D319" s="22" t="s">
        <v>131</v>
      </c>
      <c r="E319" s="19" t="s">
        <v>9</v>
      </c>
      <c r="F319" s="22" t="s">
        <v>33</v>
      </c>
      <c r="G319" s="22" t="str">
        <f>LOOKUP(TableSolo[[#This Row],[Character]], TableKit[], TableKit[Class])</f>
        <v>Soldier</v>
      </c>
      <c r="H319" s="22" t="str">
        <f>LOOKUP(TableSolo[[#This Row],[Character]], TableKit[], TableKit[Species])</f>
        <v>Quarian</v>
      </c>
      <c r="I319" s="22" t="str">
        <f>LOOKUP(TableSolo[[#This Row],[Character]], TableKit[], TableKit[DLC])</f>
        <v>Retaliation</v>
      </c>
      <c r="J319" s="19" t="s">
        <v>501</v>
      </c>
      <c r="K319" s="19" t="str">
        <f xml:space="preserve"> IF(ISBLANK( LOOKUP(TableSolo[[#This Row],[Primary Weapon]], TableWeapon[], TableWeapon[Type])), "", LOOKUP(TableSolo[[#This Row],[Primary Weapon]], TableWeapon[], TableWeapon[Type]))</f>
        <v/>
      </c>
      <c r="L31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19" s="19" t="s">
        <v>501</v>
      </c>
      <c r="N3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9" s="19" t="s">
        <v>381</v>
      </c>
      <c r="Q319" s="19"/>
      <c r="R319" s="25">
        <v>0</v>
      </c>
      <c r="S319" s="19" t="s">
        <v>896</v>
      </c>
      <c r="T319" s="28" t="str">
        <f>IF(ISBLANK(TableSolo[[#This Row],[URL]]), TableSolo[[#This Row],[Player]], HYPERLINK(TableSolo[[#This Row],[URL]], TableSolo[[#This Row],[Player]]))</f>
        <v>Cirvante</v>
      </c>
      <c r="U3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V319" s="24" t="str">
        <f>_xlfn.IFNA(HYPERLINK(TableSolo[[#This Row],[URL]], TableSolo[[#This Row],[Player]]), TableSolo[[#This Row],[Player]])</f>
        <v>Cirvante</v>
      </c>
      <c r="W3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58:05 | Giant | Cerberus | Unknown</v>
      </c>
      <c r="X319" s="25">
        <v>1</v>
      </c>
    </row>
    <row r="320" spans="1:24" x14ac:dyDescent="0.25">
      <c r="A320" s="19" t="s">
        <v>188</v>
      </c>
      <c r="B320" s="20">
        <v>41541</v>
      </c>
      <c r="C320" s="7">
        <v>5.2372685185185182E-2</v>
      </c>
      <c r="D320" s="22" t="s">
        <v>130</v>
      </c>
      <c r="E320" s="19" t="s">
        <v>11</v>
      </c>
      <c r="F320" s="22" t="s">
        <v>60</v>
      </c>
      <c r="G320" s="22" t="str">
        <f>LOOKUP(TableSolo[[#This Row],[Character]], TableKit[], TableKit[Class])</f>
        <v>Vanguard</v>
      </c>
      <c r="H320" s="22" t="str">
        <f>LOOKUP(TableSolo[[#This Row],[Character]], TableKit[], TableKit[Species])</f>
        <v>Drell</v>
      </c>
      <c r="I320" s="22" t="str">
        <f>LOOKUP(TableSolo[[#This Row],[Character]], TableKit[], TableKit[DLC])</f>
        <v>Original Game</v>
      </c>
      <c r="J320" s="19" t="s">
        <v>115</v>
      </c>
      <c r="K32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" s="19" t="s">
        <v>91</v>
      </c>
      <c r="N32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0" s="19" t="s">
        <v>379</v>
      </c>
      <c r="Q320" s="19"/>
      <c r="R320" s="25">
        <v>1</v>
      </c>
      <c r="S320" s="19" t="s">
        <v>1839</v>
      </c>
      <c r="T320" s="28" t="str">
        <f>IF(ISBLANK(TableSolo[[#This Row],[URL]]), TableSolo[[#This Row],[Player]], HYPERLINK(TableSolo[[#This Row],[URL]], TableSolo[[#This Row],[Player]]))</f>
        <v>INVADERONE</v>
      </c>
      <c r="U3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V320" s="24" t="str">
        <f>_xlfn.IFNA(HYPERLINK(TableSolo[[#This Row],[URL]], TableSolo[[#This Row],[Player]]), TableSolo[[#This Row],[Player]])</f>
        <v>INVADERONE</v>
      </c>
      <c r="W3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1:15:25 | Ghost | Reapers | Collector SMG, Acolyte (v)</v>
      </c>
      <c r="X320" s="25">
        <v>1</v>
      </c>
    </row>
    <row r="321" spans="1:24" x14ac:dyDescent="0.25">
      <c r="A321" s="19" t="s">
        <v>233</v>
      </c>
      <c r="B321" s="20">
        <v>41541</v>
      </c>
      <c r="C321" s="7">
        <v>5.2789351851851851E-2</v>
      </c>
      <c r="D321" s="22" t="s">
        <v>135</v>
      </c>
      <c r="E321" s="19" t="s">
        <v>12</v>
      </c>
      <c r="F321" s="22" t="s">
        <v>56</v>
      </c>
      <c r="G321" s="22" t="str">
        <f>LOOKUP(TableSolo[[#This Row],[Character]], TableKit[], TableKit[Class])</f>
        <v>Infiltrator</v>
      </c>
      <c r="H321" s="22" t="str">
        <f>LOOKUP(TableSolo[[#This Row],[Character]], TableKit[], TableKit[Species])</f>
        <v>Turian</v>
      </c>
      <c r="I321" s="22" t="str">
        <f>LOOKUP(TableSolo[[#This Row],[Character]], TableKit[], TableKit[DLC])</f>
        <v>Retaliation</v>
      </c>
      <c r="J321" s="19" t="s">
        <v>81</v>
      </c>
      <c r="K32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" s="19" t="s">
        <v>93</v>
      </c>
      <c r="N32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" s="19" t="s">
        <v>379</v>
      </c>
      <c r="Q321" s="19"/>
      <c r="R321" s="25">
        <v>1</v>
      </c>
      <c r="S321" s="19" t="s">
        <v>3477</v>
      </c>
      <c r="T321" s="28" t="str">
        <f>IF(ISBLANK(TableSolo[[#This Row],[URL]]), TableSolo[[#This Row],[Player]], HYPERLINK(TableSolo[[#This Row],[URL]], TableSolo[[#This Row],[Player]]))</f>
        <v>IAMxSHADRACH</v>
      </c>
      <c r="U3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V321" s="24" t="str">
        <f>_xlfn.IFNA(HYPERLINK(TableSolo[[#This Row],[URL]], TableSolo[[#This Row],[Player]]), TableSolo[[#This Row],[Player]])</f>
        <v>IAMxSHADRACH</v>
      </c>
      <c r="W3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1:16:01 | Condor | Collectors | Particle Rifle, Scorpion (v)</v>
      </c>
      <c r="X321" s="25">
        <v>1</v>
      </c>
    </row>
    <row r="322" spans="1:24" x14ac:dyDescent="0.25">
      <c r="A322" s="19" t="s">
        <v>344</v>
      </c>
      <c r="B322" s="20">
        <v>41541</v>
      </c>
      <c r="C322" s="7">
        <v>8.11574074074074E-2</v>
      </c>
      <c r="D322" s="22" t="s">
        <v>131</v>
      </c>
      <c r="E322" s="19" t="s">
        <v>12</v>
      </c>
      <c r="F322" s="22" t="s">
        <v>57</v>
      </c>
      <c r="G322" s="22" t="str">
        <f>LOOKUP(TableSolo[[#This Row],[Character]], TableKit[], TableKit[Class])</f>
        <v>Infiltrator</v>
      </c>
      <c r="H322" s="22" t="str">
        <f>LOOKUP(TableSolo[[#This Row],[Character]], TableKit[], TableKit[Species])</f>
        <v>Asari</v>
      </c>
      <c r="I322" s="22" t="str">
        <f>LOOKUP(TableSolo[[#This Row],[Character]], TableKit[], TableKit[DLC])</f>
        <v>Retaliation</v>
      </c>
      <c r="J322" s="19" t="s">
        <v>501</v>
      </c>
      <c r="K322" s="19" t="str">
        <f xml:space="preserve"> IF(ISBLANK( LOOKUP(TableSolo[[#This Row],[Primary Weapon]], TableWeapon[], TableWeapon[Type])), "", LOOKUP(TableSolo[[#This Row],[Primary Weapon]], TableWeapon[], TableWeapon[Type]))</f>
        <v/>
      </c>
      <c r="L32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22" s="19" t="s">
        <v>501</v>
      </c>
      <c r="N3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2" s="19" t="s">
        <v>379</v>
      </c>
      <c r="Q322" s="19"/>
      <c r="R322" s="25">
        <v>0</v>
      </c>
      <c r="S322" s="19" t="s">
        <v>2812</v>
      </c>
      <c r="T322" s="28" t="str">
        <f>IF(ISBLANK(TableSolo[[#This Row],[URL]]), TableSolo[[#This Row],[Player]], HYPERLINK(TableSolo[[#This Row],[URL]], TableSolo[[#This Row],[Player]]))</f>
        <v>Slick350</v>
      </c>
      <c r="U3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V322" s="24" t="str">
        <f>_xlfn.IFNA(HYPERLINK(TableSolo[[#This Row],[URL]], TableSolo[[#This Row],[Player]]), TableSolo[[#This Row],[Player]])</f>
        <v>Slick350</v>
      </c>
      <c r="W3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2013 | 1:56:52 | Giant | Collectors | Unknown</v>
      </c>
      <c r="X322" s="25">
        <v>1</v>
      </c>
    </row>
    <row r="323" spans="1:24" x14ac:dyDescent="0.25">
      <c r="A323" s="19" t="s">
        <v>239</v>
      </c>
      <c r="B323" s="20">
        <v>41542</v>
      </c>
      <c r="C323" s="7">
        <v>6.5763888888888886E-2</v>
      </c>
      <c r="D323" s="22" t="s">
        <v>131</v>
      </c>
      <c r="E323" s="19" t="s">
        <v>10</v>
      </c>
      <c r="F323" s="22" t="s">
        <v>25</v>
      </c>
      <c r="G323" s="22" t="str">
        <f>LOOKUP(TableSolo[[#This Row],[Character]], TableKit[], TableKit[Class])</f>
        <v>Soldier</v>
      </c>
      <c r="H323" s="22" t="str">
        <f>LOOKUP(TableSolo[[#This Row],[Character]], TableKit[], TableKit[Species])</f>
        <v>Krogan</v>
      </c>
      <c r="I323" s="22" t="str">
        <f>LOOKUP(TableSolo[[#This Row],[Character]], TableKit[], TableKit[DLC])</f>
        <v>Original Game</v>
      </c>
      <c r="J323" s="19" t="s">
        <v>501</v>
      </c>
      <c r="K323" s="19" t="str">
        <f xml:space="preserve"> IF(ISBLANK( LOOKUP(TableSolo[[#This Row],[Primary Weapon]], TableWeapon[], TableWeapon[Type])), "", LOOKUP(TableSolo[[#This Row],[Primary Weapon]], TableWeapon[], TableWeapon[Type]))</f>
        <v/>
      </c>
      <c r="L32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23" s="19" t="s">
        <v>501</v>
      </c>
      <c r="N3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3" s="19" t="s">
        <v>381</v>
      </c>
      <c r="Q323" s="19"/>
      <c r="R323" s="25">
        <v>0</v>
      </c>
      <c r="S323" s="19" t="s">
        <v>1648</v>
      </c>
      <c r="T323" s="28" t="str">
        <f>IF(ISBLANK(TableSolo[[#This Row],[URL]]), TableSolo[[#This Row],[Player]], HYPERLINK(TableSolo[[#This Row],[URL]], TableSolo[[#This Row],[Player]]))</f>
        <v>sinesztra</v>
      </c>
      <c r="U3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V323" s="24" t="str">
        <f>_xlfn.IFNA(HYPERLINK(TableSolo[[#This Row],[URL]], TableSolo[[#This Row],[Player]]), TableSolo[[#This Row],[Player]])</f>
        <v>sinesztra</v>
      </c>
      <c r="W3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2013 | 1:34:42 | Giant | Geth | Unknown</v>
      </c>
      <c r="X323" s="25">
        <v>1</v>
      </c>
    </row>
    <row r="324" spans="1:24" x14ac:dyDescent="0.25">
      <c r="A324" s="19" t="s">
        <v>188</v>
      </c>
      <c r="B324" s="20">
        <v>41543</v>
      </c>
      <c r="C324" s="7">
        <v>3.9328703703703706E-2</v>
      </c>
      <c r="D324" s="22" t="s">
        <v>142</v>
      </c>
      <c r="E324" s="19" t="s">
        <v>9</v>
      </c>
      <c r="F324" s="22" t="s">
        <v>32</v>
      </c>
      <c r="G324" s="22" t="str">
        <f>LOOKUP(TableSolo[[#This Row],[Character]], TableKit[], TableKit[Class])</f>
        <v>Soldier</v>
      </c>
      <c r="H324" s="22" t="str">
        <f>LOOKUP(TableSolo[[#This Row],[Character]], TableKit[], TableKit[Species])</f>
        <v>Geth</v>
      </c>
      <c r="I324" s="22" t="str">
        <f>LOOKUP(TableSolo[[#This Row],[Character]], TableKit[], TableKit[DLC])</f>
        <v>Reckoning</v>
      </c>
      <c r="J324" s="19" t="s">
        <v>107</v>
      </c>
      <c r="K3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" s="19" t="s">
        <v>114</v>
      </c>
      <c r="N32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" s="19" t="s">
        <v>379</v>
      </c>
      <c r="Q324" s="19"/>
      <c r="R324" s="25">
        <v>1</v>
      </c>
      <c r="S324" s="19" t="s">
        <v>1437</v>
      </c>
      <c r="T324" s="28" t="str">
        <f>IF(ISBLANK(TableSolo[[#This Row],[URL]]), TableSolo[[#This Row],[Player]], HYPERLINK(TableSolo[[#This Row],[URL]], TableSolo[[#This Row],[Player]]))</f>
        <v>INVADERONE</v>
      </c>
      <c r="U3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V324" s="24" t="str">
        <f>_xlfn.IFNA(HYPERLINK(TableSolo[[#This Row],[URL]], TableSolo[[#This Row],[Player]]), TableSolo[[#This Row],[Player]])</f>
        <v>INVADERONE</v>
      </c>
      <c r="W3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56:38 | Dagger (Hazard) | Cerberus | Venom Shotgun, N7 Hurricane (v)</v>
      </c>
      <c r="X324" s="25">
        <v>1</v>
      </c>
    </row>
    <row r="325" spans="1:24" ht="15.75" customHeight="1" x14ac:dyDescent="0.25">
      <c r="A325" s="19" t="s">
        <v>233</v>
      </c>
      <c r="B325" s="20">
        <v>41543</v>
      </c>
      <c r="C325" s="7">
        <v>5.0567129629629622E-2</v>
      </c>
      <c r="D325" s="22" t="s">
        <v>142</v>
      </c>
      <c r="E325" s="19" t="s">
        <v>11</v>
      </c>
      <c r="F325" s="22" t="s">
        <v>65</v>
      </c>
      <c r="G325" s="22" t="str">
        <f>LOOKUP(TableSolo[[#This Row],[Character]], TableKit[], TableKit[Class])</f>
        <v>Vanguard</v>
      </c>
      <c r="H325" s="22" t="str">
        <f>LOOKUP(TableSolo[[#This Row],[Character]], TableKit[], TableKit[Species])</f>
        <v>Turian</v>
      </c>
      <c r="I325" s="22" t="str">
        <f>LOOKUP(TableSolo[[#This Row],[Character]], TableKit[], TableKit[DLC])</f>
        <v>Reckoning</v>
      </c>
      <c r="J325" s="19" t="s">
        <v>106</v>
      </c>
      <c r="K3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" s="19" t="s">
        <v>91</v>
      </c>
      <c r="N32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5" s="19" t="s">
        <v>379</v>
      </c>
      <c r="Q325" s="19"/>
      <c r="R325" s="25">
        <v>1</v>
      </c>
      <c r="S325" s="19" t="s">
        <v>2053</v>
      </c>
      <c r="T325" s="28" t="str">
        <f>IF(ISBLANK(TableSolo[[#This Row],[URL]]), TableSolo[[#This Row],[Player]], HYPERLINK(TableSolo[[#This Row],[URL]], TableSolo[[#This Row],[Player]]))</f>
        <v>IAMxSHADRACH</v>
      </c>
      <c r="U3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V325" s="24" t="str">
        <f>_xlfn.IFNA(HYPERLINK(TableSolo[[#This Row],[URL]], TableSolo[[#This Row],[Player]]), TableSolo[[#This Row],[Player]])</f>
        <v>IAMxSHADRACH</v>
      </c>
      <c r="W3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1:12:49 | Dagger (Hazard) | Reapers | M-11 Wraith, Acolyte (v)</v>
      </c>
      <c r="X325" s="25">
        <v>1</v>
      </c>
    </row>
    <row r="326" spans="1:24" x14ac:dyDescent="0.25">
      <c r="A326" s="19" t="s">
        <v>239</v>
      </c>
      <c r="B326" s="20">
        <v>41543</v>
      </c>
      <c r="C326" s="7">
        <v>6.8043981481481483E-2</v>
      </c>
      <c r="D326" s="22" t="s">
        <v>131</v>
      </c>
      <c r="E326" s="19" t="s">
        <v>10</v>
      </c>
      <c r="F326" s="22" t="s">
        <v>28</v>
      </c>
      <c r="G326" s="22" t="str">
        <f>LOOKUP(TableSolo[[#This Row],[Character]], TableKit[], TableKit[Class])</f>
        <v>Soldier</v>
      </c>
      <c r="H326" s="22" t="str">
        <f>LOOKUP(TableSolo[[#This Row],[Character]], TableKit[], TableKit[Species])</f>
        <v>Vorcha</v>
      </c>
      <c r="I326" s="22" t="str">
        <f>LOOKUP(TableSolo[[#This Row],[Character]], TableKit[], TableKit[DLC])</f>
        <v>Rebellion</v>
      </c>
      <c r="J326" s="19" t="s">
        <v>501</v>
      </c>
      <c r="K326" s="19" t="str">
        <f xml:space="preserve"> IF(ISBLANK( LOOKUP(TableSolo[[#This Row],[Primary Weapon]], TableWeapon[], TableWeapon[Type])), "", LOOKUP(TableSolo[[#This Row],[Primary Weapon]], TableWeapon[], TableWeapon[Type]))</f>
        <v/>
      </c>
      <c r="L32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26" s="19" t="s">
        <v>501</v>
      </c>
      <c r="N3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6" s="19" t="s">
        <v>381</v>
      </c>
      <c r="Q326" s="19"/>
      <c r="R326" s="25">
        <v>0</v>
      </c>
      <c r="S326" s="19" t="s">
        <v>1804</v>
      </c>
      <c r="T326" s="28" t="str">
        <f>IF(ISBLANK(TableSolo[[#This Row],[URL]]), TableSolo[[#This Row],[Player]], HYPERLINK(TableSolo[[#This Row],[URL]], TableSolo[[#This Row],[Player]]))</f>
        <v>sinesztra</v>
      </c>
      <c r="U3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V326" s="24" t="str">
        <f>_xlfn.IFNA(HYPERLINK(TableSolo[[#This Row],[URL]], TableSolo[[#This Row],[Player]]), TableSolo[[#This Row],[Player]])</f>
        <v>sinesztra</v>
      </c>
      <c r="W3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2013 | 1:37:59 | Giant | Geth | Unknown</v>
      </c>
      <c r="X326" s="25">
        <v>1</v>
      </c>
    </row>
    <row r="327" spans="1:24" x14ac:dyDescent="0.25">
      <c r="A327" s="19" t="s">
        <v>278</v>
      </c>
      <c r="B327" s="20">
        <v>41544</v>
      </c>
      <c r="C327" s="7">
        <v>5.935185185185185E-2</v>
      </c>
      <c r="D327" s="22" t="s">
        <v>131</v>
      </c>
      <c r="E327" s="19" t="s">
        <v>11</v>
      </c>
      <c r="F327" s="22" t="s">
        <v>32</v>
      </c>
      <c r="G327" s="22" t="str">
        <f>LOOKUP(TableSolo[[#This Row],[Character]], TableKit[], TableKit[Class])</f>
        <v>Soldier</v>
      </c>
      <c r="H327" s="22" t="str">
        <f>LOOKUP(TableSolo[[#This Row],[Character]], TableKit[], TableKit[Species])</f>
        <v>Geth</v>
      </c>
      <c r="I327" s="22" t="str">
        <f>LOOKUP(TableSolo[[#This Row],[Character]], TableKit[], TableKit[DLC])</f>
        <v>Reckoning</v>
      </c>
      <c r="J327" s="19" t="s">
        <v>501</v>
      </c>
      <c r="K327" s="19" t="str">
        <f xml:space="preserve"> IF(ISBLANK( LOOKUP(TableSolo[[#This Row],[Primary Weapon]], TableWeapon[], TableWeapon[Type])), "", LOOKUP(TableSolo[[#This Row],[Primary Weapon]], TableWeapon[], TableWeapon[Type]))</f>
        <v/>
      </c>
      <c r="L32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27" s="19" t="s">
        <v>501</v>
      </c>
      <c r="N3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7" s="19" t="s">
        <v>380</v>
      </c>
      <c r="Q327" s="19"/>
      <c r="R327" s="25">
        <v>0</v>
      </c>
      <c r="S327" s="19" t="s">
        <v>1438</v>
      </c>
      <c r="T327" s="28" t="str">
        <f>IF(ISBLANK(TableSolo[[#This Row],[URL]]), TableSolo[[#This Row],[Player]], HYPERLINK(TableSolo[[#This Row],[URL]], TableSolo[[#This Row],[Player]]))</f>
        <v>ANDYHUGFAN</v>
      </c>
      <c r="U3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V327" s="24" t="str">
        <f>_xlfn.IFNA(HYPERLINK(TableSolo[[#This Row],[URL]], TableSolo[[#This Row],[Player]]), TableSolo[[#This Row],[Player]])</f>
        <v>ANDYHUGFAN</v>
      </c>
      <c r="W3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2013 | 1:25:28 | Giant | Reapers | Unknown</v>
      </c>
      <c r="X327" s="25">
        <v>1</v>
      </c>
    </row>
    <row r="328" spans="1:24" x14ac:dyDescent="0.25">
      <c r="A328" s="19" t="s">
        <v>265</v>
      </c>
      <c r="B328" s="20">
        <v>41545</v>
      </c>
      <c r="C328" s="7">
        <v>1.9733796296296298E-2</v>
      </c>
      <c r="D328" s="22" t="s">
        <v>144</v>
      </c>
      <c r="E328" s="19" t="s">
        <v>9</v>
      </c>
      <c r="F328" s="22" t="s">
        <v>56</v>
      </c>
      <c r="G328" s="22" t="str">
        <f>LOOKUP(TableSolo[[#This Row],[Character]], TableKit[], TableKit[Class])</f>
        <v>Infiltrator</v>
      </c>
      <c r="H328" s="22" t="str">
        <f>LOOKUP(TableSolo[[#This Row],[Character]], TableKit[], TableKit[Species])</f>
        <v>Turian</v>
      </c>
      <c r="I328" s="22" t="str">
        <f>LOOKUP(TableSolo[[#This Row],[Character]], TableKit[], TableKit[DLC])</f>
        <v>Retaliation</v>
      </c>
      <c r="J328" s="19" t="s">
        <v>501</v>
      </c>
      <c r="K328" s="19" t="str">
        <f xml:space="preserve"> IF(ISBLANK( LOOKUP(TableSolo[[#This Row],[Primary Weapon]], TableWeapon[], TableWeapon[Type])), "", LOOKUP(TableSolo[[#This Row],[Primary Weapon]], TableWeapon[], TableWeapon[Type]))</f>
        <v/>
      </c>
      <c r="L32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28" s="19" t="s">
        <v>501</v>
      </c>
      <c r="N3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8" s="19" t="s">
        <v>379</v>
      </c>
      <c r="Q328" s="19"/>
      <c r="R328" s="25">
        <v>0</v>
      </c>
      <c r="S328" s="19" t="s">
        <v>3478</v>
      </c>
      <c r="T328" s="28" t="str">
        <f>IF(ISBLANK(TableSolo[[#This Row],[URL]]), TableSolo[[#This Row],[Player]], HYPERLINK(TableSolo[[#This Row],[URL]], TableSolo[[#This Row],[Player]]))</f>
        <v>F3rocious Panda</v>
      </c>
      <c r="U3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V328" s="24" t="str">
        <f>_xlfn.IFNA(HYPERLINK(TableSolo[[#This Row],[URL]], TableSolo[[#This Row],[Player]]), TableSolo[[#This Row],[Player]])</f>
        <v>F3rocious Panda</v>
      </c>
      <c r="W3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28:25 | Giant (Hazard) | Cerberus | Unknown</v>
      </c>
      <c r="X328" s="25">
        <v>1</v>
      </c>
    </row>
    <row r="329" spans="1:24" x14ac:dyDescent="0.25">
      <c r="A329" s="19" t="s">
        <v>265</v>
      </c>
      <c r="B329" s="20">
        <v>41545</v>
      </c>
      <c r="C329" s="7">
        <v>2.3171296296296297E-2</v>
      </c>
      <c r="D329" s="22" t="s">
        <v>140</v>
      </c>
      <c r="E329" s="19" t="s">
        <v>9</v>
      </c>
      <c r="F329" s="22" t="s">
        <v>42</v>
      </c>
      <c r="G329" s="22" t="str">
        <f>LOOKUP(TableSolo[[#This Row],[Character]], TableKit[], TableKit[Class])</f>
        <v>Engineer</v>
      </c>
      <c r="H329" s="22" t="str">
        <f>LOOKUP(TableSolo[[#This Row],[Character]], TableKit[], TableKit[Species])</f>
        <v>Human</v>
      </c>
      <c r="I329" s="22" t="str">
        <f>LOOKUP(TableSolo[[#This Row],[Character]], TableKit[], TableKit[DLC])</f>
        <v>Reckoning</v>
      </c>
      <c r="J329" s="19" t="s">
        <v>501</v>
      </c>
      <c r="K329" s="19" t="str">
        <f xml:space="preserve"> IF(ISBLANK( LOOKUP(TableSolo[[#This Row],[Primary Weapon]], TableWeapon[], TableWeapon[Type])), "", LOOKUP(TableSolo[[#This Row],[Primary Weapon]], TableWeapon[], TableWeapon[Type]))</f>
        <v/>
      </c>
      <c r="L32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29" s="19" t="s">
        <v>501</v>
      </c>
      <c r="N3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9" s="19" t="s">
        <v>379</v>
      </c>
      <c r="Q329" s="19"/>
      <c r="R329" s="25">
        <v>1</v>
      </c>
      <c r="S329" s="19" t="s">
        <v>2265</v>
      </c>
      <c r="T329" s="28" t="str">
        <f>IF(ISBLANK(TableSolo[[#This Row],[URL]]), TableSolo[[#This Row],[Player]], HYPERLINK(TableSolo[[#This Row],[URL]], TableSolo[[#This Row],[Player]]))</f>
        <v>F3rocious Panda</v>
      </c>
      <c r="U3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V329" s="24" t="str">
        <f>_xlfn.IFNA(HYPERLINK(TableSolo[[#This Row],[URL]], TableSolo[[#This Row],[Player]]), TableSolo[[#This Row],[Player]])</f>
        <v>F3rocious Panda</v>
      </c>
      <c r="W3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33:22 | Rio | Cerberus | Unknown (v)</v>
      </c>
      <c r="X329" s="25">
        <v>1</v>
      </c>
    </row>
    <row r="330" spans="1:24" x14ac:dyDescent="0.25">
      <c r="A330" s="19" t="s">
        <v>292</v>
      </c>
      <c r="B330" s="20">
        <v>41545</v>
      </c>
      <c r="C330" s="7">
        <v>3.4224537037037032E-2</v>
      </c>
      <c r="D330" s="22" t="s">
        <v>144</v>
      </c>
      <c r="E330" s="19" t="s">
        <v>9</v>
      </c>
      <c r="F330" s="22" t="s">
        <v>42</v>
      </c>
      <c r="G330" s="22" t="str">
        <f>LOOKUP(TableSolo[[#This Row],[Character]], TableKit[], TableKit[Class])</f>
        <v>Engineer</v>
      </c>
      <c r="H330" s="22" t="str">
        <f>LOOKUP(TableSolo[[#This Row],[Character]], TableKit[], TableKit[Species])</f>
        <v>Human</v>
      </c>
      <c r="I330" s="22" t="str">
        <f>LOOKUP(TableSolo[[#This Row],[Character]], TableKit[], TableKit[DLC])</f>
        <v>Reckoning</v>
      </c>
      <c r="J330" s="19" t="s">
        <v>501</v>
      </c>
      <c r="K330" s="19" t="str">
        <f xml:space="preserve"> IF(ISBLANK( LOOKUP(TableSolo[[#This Row],[Primary Weapon]], TableWeapon[], TableWeapon[Type])), "", LOOKUP(TableSolo[[#This Row],[Primary Weapon]], TableWeapon[], TableWeapon[Type]))</f>
        <v/>
      </c>
      <c r="L33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30" s="19" t="s">
        <v>501</v>
      </c>
      <c r="N3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0" s="19" t="s">
        <v>379</v>
      </c>
      <c r="Q330" s="19"/>
      <c r="R330" s="25">
        <v>-1</v>
      </c>
      <c r="S330" s="19"/>
      <c r="T330" s="28" t="str">
        <f>IF(ISBLANK(TableSolo[[#This Row],[URL]]), TableSolo[[#This Row],[Player]], HYPERLINK(TableSolo[[#This Row],[URL]], TableSolo[[#This Row],[Player]]))</f>
        <v>NuclearTech76</v>
      </c>
      <c r="U3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V330" s="24" t="str">
        <f>_xlfn.IFNA(HYPERLINK(TableSolo[[#This Row],[URL]], TableSolo[[#This Row],[Player]]), TableSolo[[#This Row],[Player]])</f>
        <v>NuclearTech76</v>
      </c>
      <c r="W3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49:17 | Giant (Hazard) | Cerberus | Unknown</v>
      </c>
      <c r="X330" s="25">
        <v>1</v>
      </c>
    </row>
    <row r="331" spans="1:24" x14ac:dyDescent="0.25">
      <c r="A331" s="19" t="s">
        <v>247</v>
      </c>
      <c r="B331" s="20">
        <v>41545</v>
      </c>
      <c r="C331" s="7">
        <v>7.0868055555555545E-2</v>
      </c>
      <c r="D331" s="22" t="s">
        <v>131</v>
      </c>
      <c r="E331" s="19" t="s">
        <v>11</v>
      </c>
      <c r="F331" s="22" t="s">
        <v>58</v>
      </c>
      <c r="G331" s="22" t="str">
        <f>LOOKUP(TableSolo[[#This Row],[Character]], TableKit[], TableKit[Class])</f>
        <v>Infiltrator</v>
      </c>
      <c r="H331" s="22" t="str">
        <f>LOOKUP(TableSolo[[#This Row],[Character]], TableKit[], TableKit[Species])</f>
        <v>Synthetic</v>
      </c>
      <c r="I331" s="22" t="str">
        <f>LOOKUP(TableSolo[[#This Row],[Character]], TableKit[], TableKit[DLC])</f>
        <v>Reckoning</v>
      </c>
      <c r="J331" s="19" t="s">
        <v>128</v>
      </c>
      <c r="K33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" s="19" t="s">
        <v>91</v>
      </c>
      <c r="N33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" s="19" t="s">
        <v>379</v>
      </c>
      <c r="Q331" s="19"/>
      <c r="R331" s="25">
        <v>1</v>
      </c>
      <c r="S331" s="19" t="s">
        <v>2751</v>
      </c>
      <c r="T331" s="28" t="str">
        <f>IF(ISBLANK(TableSolo[[#This Row],[URL]]), TableSolo[[#This Row],[Player]], HYPERLINK(TableSolo[[#This Row],[URL]], TableSolo[[#This Row],[Player]]))</f>
        <v>N7 Spectre MD</v>
      </c>
      <c r="U3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V331" s="24" t="str">
        <f>_xlfn.IFNA(HYPERLINK(TableSolo[[#This Row],[URL]], TableSolo[[#This Row],[Player]]), TableSolo[[#This Row],[Player]])</f>
        <v>N7 Spectre MD</v>
      </c>
      <c r="W3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1:42:03 | Giant | Reapers | Black Widow, Acolyte (v)</v>
      </c>
      <c r="X331" s="25">
        <v>1</v>
      </c>
    </row>
    <row r="332" spans="1:24" x14ac:dyDescent="0.25">
      <c r="A332" s="19" t="s">
        <v>372</v>
      </c>
      <c r="B332" s="20">
        <v>41545</v>
      </c>
      <c r="C332" s="7">
        <v>7.57175925925926E-2</v>
      </c>
      <c r="D332" s="22" t="s">
        <v>131</v>
      </c>
      <c r="E332" s="19" t="s">
        <v>11</v>
      </c>
      <c r="F332" s="22" t="s">
        <v>65</v>
      </c>
      <c r="G332" s="22" t="str">
        <f>LOOKUP(TableSolo[[#This Row],[Character]], TableKit[], TableKit[Class])</f>
        <v>Vanguard</v>
      </c>
      <c r="H332" s="22" t="str">
        <f>LOOKUP(TableSolo[[#This Row],[Character]], TableKit[], TableKit[Species])</f>
        <v>Turian</v>
      </c>
      <c r="I332" s="22" t="str">
        <f>LOOKUP(TableSolo[[#This Row],[Character]], TableKit[], TableKit[DLC])</f>
        <v>Reckoning</v>
      </c>
      <c r="J332" s="19" t="s">
        <v>501</v>
      </c>
      <c r="K332" s="19" t="str">
        <f xml:space="preserve"> IF(ISBLANK( LOOKUP(TableSolo[[#This Row],[Primary Weapon]], TableWeapon[], TableWeapon[Type])), "", LOOKUP(TableSolo[[#This Row],[Primary Weapon]], TableWeapon[], TableWeapon[Type]))</f>
        <v/>
      </c>
      <c r="L33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32" s="19" t="s">
        <v>501</v>
      </c>
      <c r="N3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2" s="19" t="s">
        <v>380</v>
      </c>
      <c r="Q332" s="19"/>
      <c r="R332" s="25">
        <v>-1</v>
      </c>
      <c r="S332" s="19" t="s">
        <v>2054</v>
      </c>
      <c r="T332" s="28" t="str">
        <f>IF(ISBLANK(TableSolo[[#This Row],[URL]]), TableSolo[[#This Row],[Player]], HYPERLINK(TableSolo[[#This Row],[URL]], TableSolo[[#This Row],[Player]]))</f>
        <v>SterlingPhoenix</v>
      </c>
      <c r="U3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V332" s="24" t="str">
        <f>_xlfn.IFNA(HYPERLINK(TableSolo[[#This Row],[URL]], TableSolo[[#This Row],[Player]]), TableSolo[[#This Row],[Player]])</f>
        <v>SterlingPhoenix</v>
      </c>
      <c r="W3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2013 | 1:49:02 | Giant | Reapers | Unknown</v>
      </c>
      <c r="X332" s="25">
        <v>1</v>
      </c>
    </row>
    <row r="333" spans="1:24" x14ac:dyDescent="0.25">
      <c r="A333" s="19" t="s">
        <v>238</v>
      </c>
      <c r="B333" s="20">
        <v>41546</v>
      </c>
      <c r="C333" s="7">
        <v>3.1180555555555555E-2</v>
      </c>
      <c r="D333" s="22" t="s">
        <v>131</v>
      </c>
      <c r="E333" s="19" t="s">
        <v>12</v>
      </c>
      <c r="F333" s="22" t="s">
        <v>24</v>
      </c>
      <c r="G333" s="22" t="str">
        <f>LOOKUP(TableSolo[[#This Row],[Character]], TableKit[], TableKit[Class])</f>
        <v>Soldier</v>
      </c>
      <c r="H333" s="22" t="str">
        <f>LOOKUP(TableSolo[[#This Row],[Character]], TableKit[], TableKit[Species])</f>
        <v>Turian</v>
      </c>
      <c r="I333" s="22" t="str">
        <f>LOOKUP(TableSolo[[#This Row],[Character]], TableKit[], TableKit[DLC])</f>
        <v>Original Game</v>
      </c>
      <c r="J333" s="19" t="s">
        <v>83</v>
      </c>
      <c r="K33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" s="19" t="s">
        <v>91</v>
      </c>
      <c r="N33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3" s="19" t="s">
        <v>381</v>
      </c>
      <c r="Q333" s="19"/>
      <c r="R333" s="25">
        <v>1</v>
      </c>
      <c r="S333" s="19" t="s">
        <v>1739</v>
      </c>
      <c r="T333" s="28" t="str">
        <f>IF(ISBLANK(TableSolo[[#This Row],[URL]]), TableSolo[[#This Row],[Player]], HYPERLINK(TableSolo[[#This Row],[URL]], TableSolo[[#This Row],[Player]]))</f>
        <v>ThisIsAaron</v>
      </c>
      <c r="U3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V333" s="24" t="str">
        <f>_xlfn.IFNA(HYPERLINK(TableSolo[[#This Row],[URL]], TableSolo[[#This Row],[Player]]), TableSolo[[#This Row],[Player]])</f>
        <v>ThisIsAaron</v>
      </c>
      <c r="W3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44:54 | Giant | Collectors | N7 Typhoon, Acolyte (v)</v>
      </c>
      <c r="X333" s="25">
        <v>1</v>
      </c>
    </row>
    <row r="334" spans="1:24" x14ac:dyDescent="0.25">
      <c r="A334" s="19" t="s">
        <v>189</v>
      </c>
      <c r="B334" s="20">
        <v>41546</v>
      </c>
      <c r="C334" s="7">
        <v>5.275462962962963E-2</v>
      </c>
      <c r="D334" s="22" t="s">
        <v>132</v>
      </c>
      <c r="E334" s="19" t="s">
        <v>11</v>
      </c>
      <c r="F334" s="22" t="s">
        <v>13</v>
      </c>
      <c r="G334" s="22" t="str">
        <f>LOOKUP(TableSolo[[#This Row],[Character]], TableKit[], TableKit[Class])</f>
        <v>Adept</v>
      </c>
      <c r="H334" s="22" t="str">
        <f>LOOKUP(TableSolo[[#This Row],[Character]], TableKit[], TableKit[Species])</f>
        <v>Human</v>
      </c>
      <c r="I334" s="22" t="str">
        <f>LOOKUP(TableSolo[[#This Row],[Character]], TableKit[], TableKit[DLC])</f>
        <v>Original Game</v>
      </c>
      <c r="J334" s="19" t="s">
        <v>114</v>
      </c>
      <c r="K33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" s="19" t="s">
        <v>91</v>
      </c>
      <c r="N33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" s="19" t="s">
        <v>380</v>
      </c>
      <c r="Q334" s="19"/>
      <c r="R334" s="25">
        <v>1</v>
      </c>
      <c r="S334" s="19" t="s">
        <v>505</v>
      </c>
      <c r="T334" s="28" t="str">
        <f>IF(ISBLANK(TableSolo[[#This Row],[URL]]), TableSolo[[#This Row],[Player]], HYPERLINK(TableSolo[[#This Row],[URL]], TableSolo[[#This Row],[Player]]))</f>
        <v>loufi1528</v>
      </c>
      <c r="U3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V334" s="24" t="str">
        <f>_xlfn.IFNA(HYPERLINK(TableSolo[[#This Row],[URL]], TableSolo[[#This Row],[Player]]), TableSolo[[#This Row],[Player]])</f>
        <v>loufi1528</v>
      </c>
      <c r="W3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2013 | 1:15:58 | White | Reapers | N7 Hurricane, Acolyte (v)</v>
      </c>
      <c r="X334" s="25">
        <v>1</v>
      </c>
    </row>
    <row r="335" spans="1:24" x14ac:dyDescent="0.25">
      <c r="A335" s="19" t="s">
        <v>265</v>
      </c>
      <c r="B335" s="20">
        <v>41547</v>
      </c>
      <c r="C335" s="7">
        <v>1.5219907407407409E-2</v>
      </c>
      <c r="D335" s="22" t="s">
        <v>144</v>
      </c>
      <c r="E335" s="19" t="s">
        <v>9</v>
      </c>
      <c r="F335" s="22" t="s">
        <v>42</v>
      </c>
      <c r="G335" s="22" t="str">
        <f>LOOKUP(TableSolo[[#This Row],[Character]], TableKit[], TableKit[Class])</f>
        <v>Engineer</v>
      </c>
      <c r="H335" s="22" t="str">
        <f>LOOKUP(TableSolo[[#This Row],[Character]], TableKit[], TableKit[Species])</f>
        <v>Human</v>
      </c>
      <c r="I335" s="22" t="str">
        <f>LOOKUP(TableSolo[[#This Row],[Character]], TableKit[], TableKit[DLC])</f>
        <v>Reckoning</v>
      </c>
      <c r="J335" s="19" t="s">
        <v>92</v>
      </c>
      <c r="K33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" s="19" t="s">
        <v>91</v>
      </c>
      <c r="N33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5" s="19" t="s">
        <v>379</v>
      </c>
      <c r="Q335" s="19"/>
      <c r="R335" s="25">
        <v>-1</v>
      </c>
      <c r="S335" s="19"/>
      <c r="T335" s="28" t="str">
        <f>IF(ISBLANK(TableSolo[[#This Row],[URL]]), TableSolo[[#This Row],[Player]], HYPERLINK(TableSolo[[#This Row],[URL]], TableSolo[[#This Row],[Player]]))</f>
        <v>F3rocious Panda</v>
      </c>
      <c r="U3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V335" s="24" t="str">
        <f>_xlfn.IFNA(HYPERLINK(TableSolo[[#This Row],[URL]], TableSolo[[#This Row],[Player]]), TableSolo[[#This Row],[Player]])</f>
        <v>F3rocious Panda</v>
      </c>
      <c r="W3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21:55 | Giant (Hazard) | Cerberus | M-358 Talon, Acolyte</v>
      </c>
      <c r="X335" s="25">
        <v>1</v>
      </c>
    </row>
    <row r="336" spans="1:24" x14ac:dyDescent="0.25">
      <c r="A336" s="19" t="s">
        <v>320</v>
      </c>
      <c r="B336" s="20">
        <v>41547</v>
      </c>
      <c r="C336" s="7">
        <v>2.4224537037037034E-2</v>
      </c>
      <c r="D336" s="22" t="s">
        <v>131</v>
      </c>
      <c r="E336" s="19" t="s">
        <v>9</v>
      </c>
      <c r="F336" s="22" t="s">
        <v>53</v>
      </c>
      <c r="G336" s="22" t="str">
        <f>LOOKUP(TableSolo[[#This Row],[Character]], TableKit[], TableKit[Class])</f>
        <v>Infiltrator</v>
      </c>
      <c r="H336" s="22" t="str">
        <f>LOOKUP(TableSolo[[#This Row],[Character]], TableKit[], TableKit[Species])</f>
        <v>Geth</v>
      </c>
      <c r="I336" s="22" t="str">
        <f>LOOKUP(TableSolo[[#This Row],[Character]], TableKit[], TableKit[DLC])</f>
        <v>Resurgence</v>
      </c>
      <c r="J336" s="19" t="s">
        <v>102</v>
      </c>
      <c r="K33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" s="19" t="s">
        <v>187</v>
      </c>
      <c r="N3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6" s="19" t="s">
        <v>379</v>
      </c>
      <c r="Q336" s="19" t="s">
        <v>399</v>
      </c>
      <c r="R336" s="25">
        <v>1</v>
      </c>
      <c r="S336" s="19" t="s">
        <v>3064</v>
      </c>
      <c r="T336" s="28" t="str">
        <f>IF(ISBLANK(TableSolo[[#This Row],[URL]]), TableSolo[[#This Row],[Player]], HYPERLINK(TableSolo[[#This Row],[URL]], TableSolo[[#This Row],[Player]]))</f>
        <v>dumdum002</v>
      </c>
      <c r="U3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Giant | Cerberus | Geth Plasma Shotgun | 10 WS (v)</v>
      </c>
      <c r="V336" s="24" t="str">
        <f>_xlfn.IFNA(HYPERLINK(TableSolo[[#This Row],[URL]], TableSolo[[#This Row],[Player]]), TableSolo[[#This Row],[Player]])</f>
        <v>dumdum002</v>
      </c>
      <c r="W3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34:53 | Geth Infiltrator | Giant | Cerberus | Geth Plasma Shotgun | 10 WS (v)</v>
      </c>
      <c r="X336" s="25">
        <v>1</v>
      </c>
    </row>
    <row r="337" spans="1:24" x14ac:dyDescent="0.25">
      <c r="A337" s="19" t="s">
        <v>233</v>
      </c>
      <c r="B337" s="20">
        <v>41547</v>
      </c>
      <c r="C337" s="7">
        <v>3.9131944444444448E-2</v>
      </c>
      <c r="D337" s="22" t="s">
        <v>143</v>
      </c>
      <c r="E337" s="19" t="s">
        <v>9</v>
      </c>
      <c r="F337" s="22" t="s">
        <v>50</v>
      </c>
      <c r="G337" s="22" t="str">
        <f>LOOKUP(TableSolo[[#This Row],[Character]], TableKit[], TableKit[Class])</f>
        <v>Sentinel</v>
      </c>
      <c r="H337" s="22" t="str">
        <f>LOOKUP(TableSolo[[#This Row],[Character]], TableKit[], TableKit[Species])</f>
        <v>Asari</v>
      </c>
      <c r="I337" s="22" t="str">
        <f>LOOKUP(TableSolo[[#This Row],[Character]], TableKit[], TableKit[DLC])</f>
        <v>Retaliation</v>
      </c>
      <c r="J337" s="19" t="s">
        <v>114</v>
      </c>
      <c r="K33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" s="19" t="s">
        <v>91</v>
      </c>
      <c r="N33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7" s="19" t="s">
        <v>379</v>
      </c>
      <c r="Q337" s="19"/>
      <c r="R337" s="25">
        <v>1</v>
      </c>
      <c r="S337" s="19" t="s">
        <v>2592</v>
      </c>
      <c r="T337" s="28" t="str">
        <f>IF(ISBLANK(TableSolo[[#This Row],[URL]]), TableSolo[[#This Row],[Player]], HYPERLINK(TableSolo[[#This Row],[URL]], TableSolo[[#This Row],[Player]]))</f>
        <v>IAMxSHADRACH</v>
      </c>
      <c r="U3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V337" s="24" t="str">
        <f>_xlfn.IFNA(HYPERLINK(TableSolo[[#This Row],[URL]], TableSolo[[#This Row],[Player]]), TableSolo[[#This Row],[Player]])</f>
        <v>IAMxSHADRACH</v>
      </c>
      <c r="W3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56:21 | Ghost (Hazard) | Cerberus | N7 Hurricane, Acolyte (v)</v>
      </c>
      <c r="X337" s="25">
        <v>1</v>
      </c>
    </row>
    <row r="338" spans="1:24" x14ac:dyDescent="0.25">
      <c r="A338" s="19" t="s">
        <v>209</v>
      </c>
      <c r="B338" s="20">
        <v>41547</v>
      </c>
      <c r="C338" s="7">
        <v>3.9837962962962964E-2</v>
      </c>
      <c r="D338" s="22" t="s">
        <v>129</v>
      </c>
      <c r="E338" s="19" t="s">
        <v>12</v>
      </c>
      <c r="F338" s="22" t="s">
        <v>58</v>
      </c>
      <c r="G338" s="22" t="str">
        <f>LOOKUP(TableSolo[[#This Row],[Character]], TableKit[], TableKit[Class])</f>
        <v>Infiltrator</v>
      </c>
      <c r="H338" s="22" t="str">
        <f>LOOKUP(TableSolo[[#This Row],[Character]], TableKit[], TableKit[Species])</f>
        <v>Synthetic</v>
      </c>
      <c r="I338" s="22" t="str">
        <f>LOOKUP(TableSolo[[#This Row],[Character]], TableKit[], TableKit[DLC])</f>
        <v>Reckoning</v>
      </c>
      <c r="J338" s="19" t="s">
        <v>106</v>
      </c>
      <c r="K3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" s="19" t="s">
        <v>91</v>
      </c>
      <c r="N33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" s="19" t="s">
        <v>381</v>
      </c>
      <c r="Q338" s="19"/>
      <c r="R338" s="25">
        <v>1</v>
      </c>
      <c r="S338" s="19" t="s">
        <v>2753</v>
      </c>
      <c r="T338" s="28" t="str">
        <f>IF(ISBLANK(TableSolo[[#This Row],[URL]]), TableSolo[[#This Row],[Player]], HYPERLINK(TableSolo[[#This Row],[URL]], TableSolo[[#This Row],[Player]]))</f>
        <v>Ffrandrade6</v>
      </c>
      <c r="U3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V338" s="24" t="str">
        <f>_xlfn.IFNA(HYPERLINK(TableSolo[[#This Row],[URL]], TableSolo[[#This Row],[Player]]), TableSolo[[#This Row],[Player]])</f>
        <v>Ffrandrade6</v>
      </c>
      <c r="W3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57:22 | Dagger | Collectors | M-11 Wraith, Acolyte (v)</v>
      </c>
      <c r="X338" s="25">
        <v>1</v>
      </c>
    </row>
    <row r="339" spans="1:24" x14ac:dyDescent="0.25">
      <c r="A339" s="19" t="s">
        <v>191</v>
      </c>
      <c r="B339" s="20">
        <v>41547</v>
      </c>
      <c r="C339" s="7">
        <v>4.1666666666666664E-2</v>
      </c>
      <c r="D339" s="22" t="s">
        <v>132</v>
      </c>
      <c r="E339" s="19" t="s">
        <v>11</v>
      </c>
      <c r="F339" s="22" t="s">
        <v>58</v>
      </c>
      <c r="G339" s="22" t="str">
        <f>LOOKUP(TableSolo[[#This Row],[Character]], TableKit[], TableKit[Class])</f>
        <v>Infiltrator</v>
      </c>
      <c r="H339" s="22" t="str">
        <f>LOOKUP(TableSolo[[#This Row],[Character]], TableKit[], TableKit[Species])</f>
        <v>Synthetic</v>
      </c>
      <c r="I339" s="22" t="str">
        <f>LOOKUP(TableSolo[[#This Row],[Character]], TableKit[], TableKit[DLC])</f>
        <v>Reckoning</v>
      </c>
      <c r="J339" s="19" t="s">
        <v>501</v>
      </c>
      <c r="K339" s="19" t="str">
        <f xml:space="preserve"> IF(ISBLANK( LOOKUP(TableSolo[[#This Row],[Primary Weapon]], TableWeapon[], TableWeapon[Type])), "", LOOKUP(TableSolo[[#This Row],[Primary Weapon]], TableWeapon[], TableWeapon[Type]))</f>
        <v/>
      </c>
      <c r="L33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39" s="19" t="s">
        <v>501</v>
      </c>
      <c r="N3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" s="19" t="s">
        <v>381</v>
      </c>
      <c r="Q339" s="19"/>
      <c r="R339" s="25">
        <v>1</v>
      </c>
      <c r="S339" s="19" t="s">
        <v>2752</v>
      </c>
      <c r="T339" s="28" t="str">
        <f>IF(ISBLANK(TableSolo[[#This Row],[URL]]), TableSolo[[#This Row],[Player]], HYPERLINK(TableSolo[[#This Row],[URL]], TableSolo[[#This Row],[Player]]))</f>
        <v>TheNightSlasher</v>
      </c>
      <c r="U3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V339" s="24" t="str">
        <f>_xlfn.IFNA(HYPERLINK(TableSolo[[#This Row],[URL]], TableSolo[[#This Row],[Player]]), TableSolo[[#This Row],[Player]])</f>
        <v>TheNightSlasher</v>
      </c>
      <c r="W3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2013 | 1:00:00 | White | Reapers | Unknown (v)</v>
      </c>
      <c r="X339" s="25">
        <v>1</v>
      </c>
    </row>
    <row r="340" spans="1:24" x14ac:dyDescent="0.25">
      <c r="A340" s="19" t="s">
        <v>210</v>
      </c>
      <c r="B340" s="20">
        <v>41548</v>
      </c>
      <c r="C340" s="7">
        <v>2.8460648148148148E-2</v>
      </c>
      <c r="D340" s="22" t="s">
        <v>132</v>
      </c>
      <c r="E340" s="19" t="s">
        <v>9</v>
      </c>
      <c r="F340" s="22" t="s">
        <v>37</v>
      </c>
      <c r="G340" s="22" t="str">
        <f>LOOKUP(TableSolo[[#This Row],[Character]], TableKit[], TableKit[Class])</f>
        <v>Engineer</v>
      </c>
      <c r="H340" s="22" t="str">
        <f>LOOKUP(TableSolo[[#This Row],[Character]], TableKit[], TableKit[Species])</f>
        <v>Geth</v>
      </c>
      <c r="I340" s="22" t="str">
        <f>LOOKUP(TableSolo[[#This Row],[Character]], TableKit[], TableKit[DLC])</f>
        <v>Resurgence</v>
      </c>
      <c r="J340" s="19" t="s">
        <v>501</v>
      </c>
      <c r="K340" s="19" t="str">
        <f xml:space="preserve"> IF(ISBLANK( LOOKUP(TableSolo[[#This Row],[Primary Weapon]], TableWeapon[], TableWeapon[Type])), "", LOOKUP(TableSolo[[#This Row],[Primary Weapon]], TableWeapon[], TableWeapon[Type]))</f>
        <v/>
      </c>
      <c r="L34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40" s="19" t="s">
        <v>501</v>
      </c>
      <c r="N3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0" s="19" t="s">
        <v>380</v>
      </c>
      <c r="Q340" s="19"/>
      <c r="R340" s="25">
        <v>-1</v>
      </c>
      <c r="S340" s="19"/>
      <c r="T340" s="28" t="str">
        <f>IF(ISBLANK(TableSolo[[#This Row],[URL]]), TableSolo[[#This Row],[Player]], HYPERLINK(TableSolo[[#This Row],[URL]], TableSolo[[#This Row],[Player]]))</f>
        <v>didacuscarr</v>
      </c>
      <c r="U3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V340" s="24" t="str">
        <f>_xlfn.IFNA(HYPERLINK(TableSolo[[#This Row],[URL]], TableSolo[[#This Row],[Player]]), TableSolo[[#This Row],[Player]])</f>
        <v>didacuscarr</v>
      </c>
      <c r="W3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40:59 | White | Cerberus | Unknown</v>
      </c>
      <c r="X340" s="25">
        <v>1</v>
      </c>
    </row>
    <row r="341" spans="1:24" x14ac:dyDescent="0.25">
      <c r="A341" s="19" t="s">
        <v>209</v>
      </c>
      <c r="B341" s="20">
        <v>41548</v>
      </c>
      <c r="C341" s="7">
        <v>3.4409722222222223E-2</v>
      </c>
      <c r="D341" s="22" t="s">
        <v>136</v>
      </c>
      <c r="E341" s="19" t="s">
        <v>9</v>
      </c>
      <c r="F341" s="22" t="s">
        <v>56</v>
      </c>
      <c r="G341" s="22" t="str">
        <f>LOOKUP(TableSolo[[#This Row],[Character]], TableKit[], TableKit[Class])</f>
        <v>Infiltrator</v>
      </c>
      <c r="H341" s="22" t="str">
        <f>LOOKUP(TableSolo[[#This Row],[Character]], TableKit[], TableKit[Species])</f>
        <v>Turian</v>
      </c>
      <c r="I341" s="22" t="str">
        <f>LOOKUP(TableSolo[[#This Row],[Character]], TableKit[], TableKit[DLC])</f>
        <v>Retaliation</v>
      </c>
      <c r="J341" s="19" t="s">
        <v>82</v>
      </c>
      <c r="K34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" s="19" t="s">
        <v>91</v>
      </c>
      <c r="N34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1" s="19" t="s">
        <v>381</v>
      </c>
      <c r="Q341" s="19"/>
      <c r="R341" s="25">
        <v>1</v>
      </c>
      <c r="S341" s="19" t="s">
        <v>3479</v>
      </c>
      <c r="T341" s="28" t="str">
        <f>IF(ISBLANK(TableSolo[[#This Row],[URL]]), TableSolo[[#This Row],[Player]], HYPERLINK(TableSolo[[#This Row],[URL]], TableSolo[[#This Row],[Player]]))</f>
        <v>Ffrandrade6</v>
      </c>
      <c r="U3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V341" s="24" t="str">
        <f>_xlfn.IFNA(HYPERLINK(TableSolo[[#This Row],[URL]], TableSolo[[#This Row],[Player]]), TableSolo[[#This Row],[Player]])</f>
        <v>Ffrandrade6</v>
      </c>
      <c r="W3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49:33 | Hydra | Cerberus | M-7 Lancer, Acolyte (v)</v>
      </c>
      <c r="X341" s="25">
        <v>1</v>
      </c>
    </row>
    <row r="342" spans="1:24" x14ac:dyDescent="0.25">
      <c r="A342" s="19" t="s">
        <v>269</v>
      </c>
      <c r="B342" s="20">
        <v>41548</v>
      </c>
      <c r="C342" s="7">
        <v>3.4456018518518518E-2</v>
      </c>
      <c r="D342" s="22" t="s">
        <v>129</v>
      </c>
      <c r="E342" s="19" t="s">
        <v>9</v>
      </c>
      <c r="F342" s="22" t="s">
        <v>31</v>
      </c>
      <c r="G342" s="22" t="str">
        <f>LOOKUP(TableSolo[[#This Row],[Character]], TableKit[], TableKit[Class])</f>
        <v>Soldier</v>
      </c>
      <c r="H342" s="22" t="str">
        <f>LOOKUP(TableSolo[[#This Row],[Character]], TableKit[], TableKit[Species])</f>
        <v>Geth</v>
      </c>
      <c r="I342" s="22" t="str">
        <f>LOOKUP(TableSolo[[#This Row],[Character]], TableKit[], TableKit[DLC])</f>
        <v>Retaliation</v>
      </c>
      <c r="J342" s="19" t="s">
        <v>107</v>
      </c>
      <c r="K3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" s="19" t="s">
        <v>92</v>
      </c>
      <c r="N34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2" s="19" t="s">
        <v>381</v>
      </c>
      <c r="Q342" s="19" t="s">
        <v>399</v>
      </c>
      <c r="R342" s="25">
        <v>-1</v>
      </c>
      <c r="S342" s="19"/>
      <c r="T342" s="28" t="str">
        <f>IF(ISBLANK(TableSolo[[#This Row],[URL]]), TableSolo[[#This Row],[Player]], HYPERLINK(TableSolo[[#This Row],[URL]], TableSolo[[#This Row],[Player]]))</f>
        <v>kaxas92</v>
      </c>
      <c r="U3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Dagger | Cerberus | Venom Shotgun, M-358 Talon | 10 WS</v>
      </c>
      <c r="V342" s="24" t="str">
        <f>_xlfn.IFNA(HYPERLINK(TableSolo[[#This Row],[URL]], TableSolo[[#This Row],[Player]]), TableSolo[[#This Row],[Player]])</f>
        <v>kaxas92</v>
      </c>
      <c r="W3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49:37 | Geth Trooper | Dagger | Cerberus | Venom Shotgun, M-358 Talon | 10 WS</v>
      </c>
      <c r="X342" s="25">
        <v>1</v>
      </c>
    </row>
    <row r="343" spans="1:24" x14ac:dyDescent="0.25">
      <c r="A343" s="19" t="s">
        <v>209</v>
      </c>
      <c r="B343" s="20">
        <v>41548</v>
      </c>
      <c r="C343" s="7">
        <v>3.5706018518518519E-2</v>
      </c>
      <c r="D343" s="22" t="s">
        <v>134</v>
      </c>
      <c r="E343" s="19" t="s">
        <v>11</v>
      </c>
      <c r="F343" s="22" t="s">
        <v>53</v>
      </c>
      <c r="G343" s="22" t="str">
        <f>LOOKUP(TableSolo[[#This Row],[Character]], TableKit[], TableKit[Class])</f>
        <v>Infiltrator</v>
      </c>
      <c r="H343" s="22" t="str">
        <f>LOOKUP(TableSolo[[#This Row],[Character]], TableKit[], TableKit[Species])</f>
        <v>Geth</v>
      </c>
      <c r="I343" s="22" t="str">
        <f>LOOKUP(TableSolo[[#This Row],[Character]], TableKit[], TableKit[DLC])</f>
        <v>Resurgence</v>
      </c>
      <c r="J343" s="19" t="s">
        <v>126</v>
      </c>
      <c r="K34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" s="19" t="s">
        <v>187</v>
      </c>
      <c r="N3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3" s="19" t="s">
        <v>381</v>
      </c>
      <c r="Q343" s="19"/>
      <c r="R343" s="25">
        <v>1</v>
      </c>
      <c r="S343" s="19" t="s">
        <v>3065</v>
      </c>
      <c r="T343" s="28" t="str">
        <f>IF(ISBLANK(TableSolo[[#This Row],[URL]]), TableSolo[[#This Row],[Player]], HYPERLINK(TableSolo[[#This Row],[URL]], TableSolo[[#This Row],[Player]]))</f>
        <v>Ffrandrade6</v>
      </c>
      <c r="U3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V343" s="24" t="str">
        <f>_xlfn.IFNA(HYPERLINK(TableSolo[[#This Row],[URL]], TableSolo[[#This Row],[Player]]), TableSolo[[#This Row],[Player]])</f>
        <v>Ffrandrade6</v>
      </c>
      <c r="W3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51:25 | Reactor | Reapers | Javelin (v)</v>
      </c>
      <c r="X343" s="25">
        <v>1</v>
      </c>
    </row>
    <row r="344" spans="1:24" x14ac:dyDescent="0.25">
      <c r="A344" s="19" t="s">
        <v>188</v>
      </c>
      <c r="B344" s="20">
        <v>41548</v>
      </c>
      <c r="C344" s="7">
        <v>3.7175925925925925E-2</v>
      </c>
      <c r="D344" s="22" t="s">
        <v>132</v>
      </c>
      <c r="E344" s="19" t="s">
        <v>11</v>
      </c>
      <c r="F344" s="22" t="s">
        <v>53</v>
      </c>
      <c r="G344" s="22" t="str">
        <f>LOOKUP(TableSolo[[#This Row],[Character]], TableKit[], TableKit[Class])</f>
        <v>Infiltrator</v>
      </c>
      <c r="H344" s="22" t="str">
        <f>LOOKUP(TableSolo[[#This Row],[Character]], TableKit[], TableKit[Species])</f>
        <v>Geth</v>
      </c>
      <c r="I344" s="22" t="str">
        <f>LOOKUP(TableSolo[[#This Row],[Character]], TableKit[], TableKit[DLC])</f>
        <v>Resurgence</v>
      </c>
      <c r="J344" s="19" t="s">
        <v>501</v>
      </c>
      <c r="K344" s="19" t="str">
        <f xml:space="preserve"> IF(ISBLANK( LOOKUP(TableSolo[[#This Row],[Primary Weapon]], TableWeapon[], TableWeapon[Type])), "", LOOKUP(TableSolo[[#This Row],[Primary Weapon]], TableWeapon[], TableWeapon[Type]))</f>
        <v/>
      </c>
      <c r="L34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44" s="19" t="s">
        <v>501</v>
      </c>
      <c r="N3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" s="19" t="s">
        <v>379</v>
      </c>
      <c r="Q344" s="19"/>
      <c r="R344" s="25">
        <v>-1</v>
      </c>
      <c r="S344" s="19"/>
      <c r="T344" s="28" t="str">
        <f>IF(ISBLANK(TableSolo[[#This Row],[URL]]), TableSolo[[#This Row],[Player]], HYPERLINK(TableSolo[[#This Row],[URL]], TableSolo[[#This Row],[Player]]))</f>
        <v>INVADERONE</v>
      </c>
      <c r="U3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V344" s="24" t="str">
        <f>_xlfn.IFNA(HYPERLINK(TableSolo[[#This Row],[URL]], TableSolo[[#This Row],[Player]]), TableSolo[[#This Row],[Player]])</f>
        <v>INVADERONE</v>
      </c>
      <c r="W3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2013 | 53:32 | White | Reapers | Unknown</v>
      </c>
      <c r="X344" s="25">
        <v>1</v>
      </c>
    </row>
    <row r="345" spans="1:24" x14ac:dyDescent="0.25">
      <c r="A345" s="19" t="s">
        <v>238</v>
      </c>
      <c r="B345" s="20">
        <v>41549</v>
      </c>
      <c r="C345" s="7">
        <v>2.7928240740740743E-2</v>
      </c>
      <c r="D345" s="22" t="s">
        <v>131</v>
      </c>
      <c r="E345" s="19" t="s">
        <v>10</v>
      </c>
      <c r="F345" s="22" t="s">
        <v>53</v>
      </c>
      <c r="G345" s="22" t="str">
        <f>LOOKUP(TableSolo[[#This Row],[Character]], TableKit[], TableKit[Class])</f>
        <v>Infiltrator</v>
      </c>
      <c r="H345" s="22" t="str">
        <f>LOOKUP(TableSolo[[#This Row],[Character]], TableKit[], TableKit[Species])</f>
        <v>Geth</v>
      </c>
      <c r="I345" s="22" t="str">
        <f>LOOKUP(TableSolo[[#This Row],[Character]], TableKit[], TableKit[DLC])</f>
        <v>Resurgence</v>
      </c>
      <c r="J345" s="19" t="s">
        <v>126</v>
      </c>
      <c r="K34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" s="19" t="s">
        <v>187</v>
      </c>
      <c r="N3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5" s="19" t="s">
        <v>381</v>
      </c>
      <c r="Q345" s="19"/>
      <c r="R345" s="25">
        <v>1</v>
      </c>
      <c r="S345" s="19" t="s">
        <v>3067</v>
      </c>
      <c r="T345" s="28" t="str">
        <f>IF(ISBLANK(TableSolo[[#This Row],[URL]]), TableSolo[[#This Row],[Player]], HYPERLINK(TableSolo[[#This Row],[URL]], TableSolo[[#This Row],[Player]]))</f>
        <v>ThisIsAaron</v>
      </c>
      <c r="U3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V345" s="24" t="str">
        <f>_xlfn.IFNA(HYPERLINK(TableSolo[[#This Row],[URL]], TableSolo[[#This Row],[Player]]), TableSolo[[#This Row],[Player]])</f>
        <v>ThisIsAaron</v>
      </c>
      <c r="W3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(v)</v>
      </c>
      <c r="X345" s="25">
        <v>1</v>
      </c>
    </row>
    <row r="346" spans="1:24" x14ac:dyDescent="0.25">
      <c r="A346" s="19" t="s">
        <v>238</v>
      </c>
      <c r="B346" s="20">
        <v>41549</v>
      </c>
      <c r="C346" s="7">
        <v>2.7928240740740743E-2</v>
      </c>
      <c r="D346" s="22" t="s">
        <v>131</v>
      </c>
      <c r="E346" s="19" t="s">
        <v>10</v>
      </c>
      <c r="F346" s="22" t="s">
        <v>31</v>
      </c>
      <c r="G346" s="22" t="str">
        <f>LOOKUP(TableSolo[[#This Row],[Character]], TableKit[], TableKit[Class])</f>
        <v>Soldier</v>
      </c>
      <c r="H346" s="22" t="str">
        <f>LOOKUP(TableSolo[[#This Row],[Character]], TableKit[], TableKit[Species])</f>
        <v>Geth</v>
      </c>
      <c r="I346" s="22" t="str">
        <f>LOOKUP(TableSolo[[#This Row],[Character]], TableKit[], TableKit[DLC])</f>
        <v>Retaliation</v>
      </c>
      <c r="J346" s="19" t="s">
        <v>126</v>
      </c>
      <c r="K34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" s="19" t="s">
        <v>187</v>
      </c>
      <c r="N3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" s="19" t="s">
        <v>381</v>
      </c>
      <c r="Q346" s="19" t="s">
        <v>399</v>
      </c>
      <c r="R346" s="25">
        <v>1</v>
      </c>
      <c r="S346" s="19" t="s">
        <v>575</v>
      </c>
      <c r="T346" s="28" t="str">
        <f>IF(ISBLANK(TableSolo[[#This Row],[URL]]), TableSolo[[#This Row],[Player]], HYPERLINK(TableSolo[[#This Row],[URL]], TableSolo[[#This Row],[Player]]))</f>
        <v>ThisIsAaron</v>
      </c>
      <c r="U3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Giant | Geth | Javelin | 10 WS (v)</v>
      </c>
      <c r="V346" s="24" t="str">
        <f>_xlfn.IFNA(HYPERLINK(TableSolo[[#This Row],[URL]], TableSolo[[#This Row],[Player]]), TableSolo[[#This Row],[Player]])</f>
        <v>ThisIsAaron</v>
      </c>
      <c r="W3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40:13 | Geth Trooper | Giant | Geth | Javelin | 10 WS (v)</v>
      </c>
      <c r="X346" s="25">
        <v>1</v>
      </c>
    </row>
    <row r="347" spans="1:24" x14ac:dyDescent="0.25">
      <c r="A347" s="19" t="s">
        <v>210</v>
      </c>
      <c r="B347" s="20">
        <v>41549</v>
      </c>
      <c r="C347" s="7">
        <v>3.3333333333333333E-2</v>
      </c>
      <c r="D347" s="22" t="s">
        <v>146</v>
      </c>
      <c r="E347" s="19" t="s">
        <v>10</v>
      </c>
      <c r="F347" s="22" t="s">
        <v>832</v>
      </c>
      <c r="G347" s="22" t="str">
        <f>LOOKUP(TableSolo[[#This Row],[Character]], TableKit[], TableKit[Class])</f>
        <v>Sentinel</v>
      </c>
      <c r="H347" s="22" t="str">
        <f>LOOKUP(TableSolo[[#This Row],[Character]], TableKit[], TableKit[Species])</f>
        <v>Krogan</v>
      </c>
      <c r="I347" s="22" t="str">
        <f>LOOKUP(TableSolo[[#This Row],[Character]], TableKit[], TableKit[DLC])</f>
        <v>Reckoning</v>
      </c>
      <c r="J347" s="19" t="s">
        <v>501</v>
      </c>
      <c r="K347" s="19" t="str">
        <f xml:space="preserve"> IF(ISBLANK( LOOKUP(TableSolo[[#This Row],[Primary Weapon]], TableWeapon[], TableWeapon[Type])), "", LOOKUP(TableSolo[[#This Row],[Primary Weapon]], TableWeapon[], TableWeapon[Type]))</f>
        <v/>
      </c>
      <c r="L34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47" s="19" t="s">
        <v>501</v>
      </c>
      <c r="N3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7" s="19" t="s">
        <v>380</v>
      </c>
      <c r="Q347" s="19"/>
      <c r="R347" s="25">
        <v>-1</v>
      </c>
      <c r="S347" s="19"/>
      <c r="T347" s="28" t="str">
        <f>IF(ISBLANK(TableSolo[[#This Row],[URL]]), TableSolo[[#This Row],[Player]], HYPERLINK(TableSolo[[#This Row],[URL]], TableSolo[[#This Row],[Player]]))</f>
        <v>didacuscarr</v>
      </c>
      <c r="U3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V347" s="24" t="str">
        <f>_xlfn.IFNA(HYPERLINK(TableSolo[[#This Row],[URL]], TableSolo[[#This Row],[Player]]), TableSolo[[#This Row],[Player]])</f>
        <v>didacuscarr</v>
      </c>
      <c r="W3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48:00 | Glacier (Hazard) | Geth | Unknown</v>
      </c>
      <c r="X347" s="25">
        <v>1</v>
      </c>
    </row>
    <row r="348" spans="1:24" x14ac:dyDescent="0.25">
      <c r="A348" s="19" t="s">
        <v>195</v>
      </c>
      <c r="B348" s="20">
        <v>41549</v>
      </c>
      <c r="C348" s="7">
        <v>3.9305555555555559E-2</v>
      </c>
      <c r="D348" s="22" t="s">
        <v>144</v>
      </c>
      <c r="E348" s="19" t="s">
        <v>12</v>
      </c>
      <c r="F348" s="22" t="s">
        <v>53</v>
      </c>
      <c r="G348" s="22" t="str">
        <f>LOOKUP(TableSolo[[#This Row],[Character]], TableKit[], TableKit[Class])</f>
        <v>Infiltrator</v>
      </c>
      <c r="H348" s="22" t="str">
        <f>LOOKUP(TableSolo[[#This Row],[Character]], TableKit[], TableKit[Species])</f>
        <v>Geth</v>
      </c>
      <c r="I348" s="22" t="str">
        <f>LOOKUP(TableSolo[[#This Row],[Character]], TableKit[], TableKit[DLC])</f>
        <v>Resurgence</v>
      </c>
      <c r="J348" s="19" t="s">
        <v>501</v>
      </c>
      <c r="K348" s="19" t="str">
        <f xml:space="preserve"> IF(ISBLANK( LOOKUP(TableSolo[[#This Row],[Primary Weapon]], TableWeapon[], TableWeapon[Type])), "", LOOKUP(TableSolo[[#This Row],[Primary Weapon]], TableWeapon[], TableWeapon[Type]))</f>
        <v/>
      </c>
      <c r="L34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48" s="19" t="s">
        <v>501</v>
      </c>
      <c r="N3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8" s="19" t="s">
        <v>381</v>
      </c>
      <c r="Q348" s="19"/>
      <c r="R348" s="25">
        <v>1</v>
      </c>
      <c r="S348" s="19" t="s">
        <v>3066</v>
      </c>
      <c r="T348" s="28" t="str">
        <f>IF(ISBLANK(TableSolo[[#This Row],[URL]]), TableSolo[[#This Row],[Player]], HYPERLINK(TableSolo[[#This Row],[URL]], TableSolo[[#This Row],[Player]]))</f>
        <v>TheTechnoTurian</v>
      </c>
      <c r="U3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V348" s="24" t="str">
        <f>_xlfn.IFNA(HYPERLINK(TableSolo[[#This Row],[URL]], TableSolo[[#This Row],[Player]]), TableSolo[[#This Row],[Player]])</f>
        <v>TheTechnoTurian</v>
      </c>
      <c r="W3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56:36 | Giant (Hazard) | Collectors | Unknown (v)</v>
      </c>
      <c r="X348" s="25">
        <v>1</v>
      </c>
    </row>
    <row r="349" spans="1:24" x14ac:dyDescent="0.25">
      <c r="A349" s="19" t="s">
        <v>209</v>
      </c>
      <c r="B349" s="20">
        <v>41549</v>
      </c>
      <c r="C349" s="7">
        <v>4.4976851851851851E-2</v>
      </c>
      <c r="D349" s="22" t="s">
        <v>145</v>
      </c>
      <c r="E349" s="19" t="s">
        <v>10</v>
      </c>
      <c r="F349" s="22" t="s">
        <v>52</v>
      </c>
      <c r="G349" s="22" t="str">
        <f>LOOKUP(TableSolo[[#This Row],[Character]], TableKit[], TableKit[Class])</f>
        <v>Infiltrator</v>
      </c>
      <c r="H349" s="22" t="str">
        <f>LOOKUP(TableSolo[[#This Row],[Character]], TableKit[], TableKit[Species])</f>
        <v>Quarian</v>
      </c>
      <c r="I349" s="22" t="str">
        <f>LOOKUP(TableSolo[[#This Row],[Character]], TableKit[], TableKit[DLC])</f>
        <v>Original Game</v>
      </c>
      <c r="J349" s="19" t="s">
        <v>126</v>
      </c>
      <c r="K34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" s="19" t="s">
        <v>187</v>
      </c>
      <c r="N3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9" s="19" t="s">
        <v>381</v>
      </c>
      <c r="Q349" s="19"/>
      <c r="R349" s="25">
        <v>1</v>
      </c>
      <c r="S349" s="19" t="s">
        <v>3378</v>
      </c>
      <c r="T349" s="28" t="str">
        <f>IF(ISBLANK(TableSolo[[#This Row],[URL]]), TableSolo[[#This Row],[Player]], HYPERLINK(TableSolo[[#This Row],[URL]], TableSolo[[#This Row],[Player]]))</f>
        <v>Ffrandrade6</v>
      </c>
      <c r="U3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V349" s="24" t="str">
        <f>_xlfn.IFNA(HYPERLINK(TableSolo[[#This Row],[URL]], TableSolo[[#This Row],[Player]]), TableSolo[[#This Row],[Player]])</f>
        <v>Ffrandrade6</v>
      </c>
      <c r="W3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1:04:46 | White (Hazard) | Geth | Javelin (v)</v>
      </c>
      <c r="X349" s="25">
        <v>1</v>
      </c>
    </row>
    <row r="350" spans="1:24" x14ac:dyDescent="0.25">
      <c r="A350" s="19" t="s">
        <v>191</v>
      </c>
      <c r="B350" s="20">
        <v>41549</v>
      </c>
      <c r="C350" s="7">
        <v>4.6666666666666669E-2</v>
      </c>
      <c r="D350" s="22" t="s">
        <v>131</v>
      </c>
      <c r="E350" s="19" t="s">
        <v>10</v>
      </c>
      <c r="F350" s="22" t="s">
        <v>33</v>
      </c>
      <c r="G350" s="22" t="str">
        <f>LOOKUP(TableSolo[[#This Row],[Character]], TableKit[], TableKit[Class])</f>
        <v>Soldier</v>
      </c>
      <c r="H350" s="22" t="str">
        <f>LOOKUP(TableSolo[[#This Row],[Character]], TableKit[], TableKit[Species])</f>
        <v>Quarian</v>
      </c>
      <c r="I350" s="22" t="str">
        <f>LOOKUP(TableSolo[[#This Row],[Character]], TableKit[], TableKit[DLC])</f>
        <v>Retaliation</v>
      </c>
      <c r="J350" s="19" t="s">
        <v>77</v>
      </c>
      <c r="K35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" s="19" t="s">
        <v>88</v>
      </c>
      <c r="N35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" s="19" t="s">
        <v>381</v>
      </c>
      <c r="Q350" s="19"/>
      <c r="R350" s="25">
        <v>-1</v>
      </c>
      <c r="S350" s="19"/>
      <c r="T350" s="28" t="str">
        <f>IF(ISBLANK(TableSolo[[#This Row],[URL]]), TableSolo[[#This Row],[Player]], HYPERLINK(TableSolo[[#This Row],[URL]], TableSolo[[#This Row],[Player]]))</f>
        <v>TheNightSlasher</v>
      </c>
      <c r="U3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V350" s="24" t="str">
        <f>_xlfn.IFNA(HYPERLINK(TableSolo[[#This Row],[URL]], TableSolo[[#This Row],[Player]]), TableSolo[[#This Row],[Player]])</f>
        <v>TheNightSlasher</v>
      </c>
      <c r="W3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1:07:12 | Giant | Geth | Adas Anti-Synthetic Rifle, M-11 Suppressor</v>
      </c>
      <c r="X350" s="25">
        <v>1</v>
      </c>
    </row>
    <row r="351" spans="1:24" x14ac:dyDescent="0.25">
      <c r="A351" s="19" t="s">
        <v>239</v>
      </c>
      <c r="B351" s="20">
        <v>41549</v>
      </c>
      <c r="C351" s="7">
        <v>6.429398148148148E-2</v>
      </c>
      <c r="D351" s="22" t="s">
        <v>144</v>
      </c>
      <c r="E351" s="19" t="s">
        <v>10</v>
      </c>
      <c r="F351" s="22" t="s">
        <v>27</v>
      </c>
      <c r="G351" s="22" t="str">
        <f>LOOKUP(TableSolo[[#This Row],[Character]], TableKit[], TableKit[Class])</f>
        <v>Soldier</v>
      </c>
      <c r="H351" s="22" t="str">
        <f>LOOKUP(TableSolo[[#This Row],[Character]], TableKit[], TableKit[Species])</f>
        <v>Batarian</v>
      </c>
      <c r="I351" s="22" t="str">
        <f>LOOKUP(TableSolo[[#This Row],[Character]], TableKit[], TableKit[DLC])</f>
        <v>Resurgence</v>
      </c>
      <c r="J351" s="19" t="s">
        <v>501</v>
      </c>
      <c r="K351" s="19" t="str">
        <f xml:space="preserve"> IF(ISBLANK( LOOKUP(TableSolo[[#This Row],[Primary Weapon]], TableWeapon[], TableWeapon[Type])), "", LOOKUP(TableSolo[[#This Row],[Primary Weapon]], TableWeapon[], TableWeapon[Type]))</f>
        <v/>
      </c>
      <c r="L35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51" s="19" t="s">
        <v>501</v>
      </c>
      <c r="N3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1" s="19" t="s">
        <v>381</v>
      </c>
      <c r="Q351" s="19"/>
      <c r="R351" s="25">
        <v>0</v>
      </c>
      <c r="S351" s="19" t="s">
        <v>1383</v>
      </c>
      <c r="T351" s="28" t="str">
        <f>IF(ISBLANK(TableSolo[[#This Row],[URL]]), TableSolo[[#This Row],[Player]], HYPERLINK(TableSolo[[#This Row],[URL]], TableSolo[[#This Row],[Player]]))</f>
        <v>sinesztra</v>
      </c>
      <c r="U3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V351" s="24" t="str">
        <f>_xlfn.IFNA(HYPERLINK(TableSolo[[#This Row],[URL]], TableSolo[[#This Row],[Player]]), TableSolo[[#This Row],[Player]])</f>
        <v>sinesztra</v>
      </c>
      <c r="W3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1:32:35 | Giant (Hazard) | Geth | Unknown</v>
      </c>
      <c r="X351" s="25">
        <v>1</v>
      </c>
    </row>
    <row r="352" spans="1:24" x14ac:dyDescent="0.25">
      <c r="A352" s="19" t="s">
        <v>373</v>
      </c>
      <c r="B352" s="20">
        <v>41549</v>
      </c>
      <c r="C352" s="7">
        <v>7.435185185185185E-2</v>
      </c>
      <c r="D352" s="22" t="s">
        <v>142</v>
      </c>
      <c r="E352" s="19" t="s">
        <v>12</v>
      </c>
      <c r="F352" s="22" t="s">
        <v>65</v>
      </c>
      <c r="G352" s="22" t="str">
        <f>LOOKUP(TableSolo[[#This Row],[Character]], TableKit[], TableKit[Class])</f>
        <v>Vanguard</v>
      </c>
      <c r="H352" s="22" t="str">
        <f>LOOKUP(TableSolo[[#This Row],[Character]], TableKit[], TableKit[Species])</f>
        <v>Turian</v>
      </c>
      <c r="I352" s="22" t="str">
        <f>LOOKUP(TableSolo[[#This Row],[Character]], TableKit[], TableKit[DLC])</f>
        <v>Reckoning</v>
      </c>
      <c r="J352" s="19" t="s">
        <v>501</v>
      </c>
      <c r="K352" s="19" t="str">
        <f xml:space="preserve"> IF(ISBLANK( LOOKUP(TableSolo[[#This Row],[Primary Weapon]], TableWeapon[], TableWeapon[Type])), "", LOOKUP(TableSolo[[#This Row],[Primary Weapon]], TableWeapon[], TableWeapon[Type]))</f>
        <v/>
      </c>
      <c r="L35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52" s="19" t="s">
        <v>501</v>
      </c>
      <c r="N3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2" s="19" t="s">
        <v>379</v>
      </c>
      <c r="Q352" s="19"/>
      <c r="R352" s="25">
        <v>1</v>
      </c>
      <c r="S352" s="19" t="s">
        <v>2055</v>
      </c>
      <c r="T352" s="28" t="str">
        <f>IF(ISBLANK(TableSolo[[#This Row],[URL]]), TableSolo[[#This Row],[Player]], HYPERLINK(TableSolo[[#This Row],[URL]], TableSolo[[#This Row],[Player]]))</f>
        <v>Welfair Chex</v>
      </c>
      <c r="U3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V352" s="24" t="str">
        <f>_xlfn.IFNA(HYPERLINK(TableSolo[[#This Row],[URL]], TableSolo[[#This Row],[Player]]), TableSolo[[#This Row],[Player]])</f>
        <v>Welfair Chex</v>
      </c>
      <c r="W3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2013 | 1:47:04 | Dagger (Hazard) | Collectors | Unknown (v)</v>
      </c>
      <c r="X352" s="25">
        <v>1</v>
      </c>
    </row>
    <row r="353" spans="1:24" x14ac:dyDescent="0.25">
      <c r="A353" s="19" t="s">
        <v>261</v>
      </c>
      <c r="B353" s="20">
        <v>41550</v>
      </c>
      <c r="C353" s="7">
        <v>5.6215277777777774E-2</v>
      </c>
      <c r="D353" s="22" t="s">
        <v>132</v>
      </c>
      <c r="E353" s="19" t="s">
        <v>11</v>
      </c>
      <c r="F353" s="22" t="s">
        <v>32</v>
      </c>
      <c r="G353" s="22" t="str">
        <f>LOOKUP(TableSolo[[#This Row],[Character]], TableKit[], TableKit[Class])</f>
        <v>Soldier</v>
      </c>
      <c r="H353" s="22" t="str">
        <f>LOOKUP(TableSolo[[#This Row],[Character]], TableKit[], TableKit[Species])</f>
        <v>Geth</v>
      </c>
      <c r="I353" s="22" t="str">
        <f>LOOKUP(TableSolo[[#This Row],[Character]], TableKit[], TableKit[DLC])</f>
        <v>Reckoning</v>
      </c>
      <c r="J353" s="19" t="s">
        <v>73</v>
      </c>
      <c r="K35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" s="19" t="s">
        <v>187</v>
      </c>
      <c r="N3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3" s="19" t="s">
        <v>379</v>
      </c>
      <c r="Q353" s="19"/>
      <c r="R353" s="25">
        <v>1</v>
      </c>
      <c r="S353" s="19" t="s">
        <v>1439</v>
      </c>
      <c r="T353" s="28" t="str">
        <f>IF(ISBLANK(TableSolo[[#This Row],[URL]]), TableSolo[[#This Row],[Player]], HYPERLINK(TableSolo[[#This Row],[URL]], TableSolo[[#This Row],[Player]]))</f>
        <v>shards7</v>
      </c>
      <c r="U3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V353" s="24" t="str">
        <f>_xlfn.IFNA(HYPERLINK(TableSolo[[#This Row],[URL]], TableSolo[[#This Row],[Player]]), TableSolo[[#This Row],[Player]])</f>
        <v>shards7</v>
      </c>
      <c r="W3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1:20:57 | White | Reapers | Geth Pulse Rifle (v)</v>
      </c>
      <c r="X353" s="25">
        <v>1</v>
      </c>
    </row>
    <row r="354" spans="1:24" x14ac:dyDescent="0.25">
      <c r="A354" s="19" t="s">
        <v>191</v>
      </c>
      <c r="B354" s="20">
        <v>41550</v>
      </c>
      <c r="C354" s="7">
        <v>5.7037037037037046E-2</v>
      </c>
      <c r="D354" s="22" t="s">
        <v>132</v>
      </c>
      <c r="E354" s="19" t="s">
        <v>11</v>
      </c>
      <c r="F354" s="22" t="s">
        <v>32</v>
      </c>
      <c r="G354" s="22" t="str">
        <f>LOOKUP(TableSolo[[#This Row],[Character]], TableKit[], TableKit[Class])</f>
        <v>Soldier</v>
      </c>
      <c r="H354" s="22" t="str">
        <f>LOOKUP(TableSolo[[#This Row],[Character]], TableKit[], TableKit[Species])</f>
        <v>Geth</v>
      </c>
      <c r="I354" s="22" t="str">
        <f>LOOKUP(TableSolo[[#This Row],[Character]], TableKit[], TableKit[DLC])</f>
        <v>Reckoning</v>
      </c>
      <c r="J354" s="19" t="s">
        <v>501</v>
      </c>
      <c r="K354" s="19" t="str">
        <f xml:space="preserve"> IF(ISBLANK( LOOKUP(TableSolo[[#This Row],[Primary Weapon]], TableWeapon[], TableWeapon[Type])), "", LOOKUP(TableSolo[[#This Row],[Primary Weapon]], TableWeapon[], TableWeapon[Type]))</f>
        <v/>
      </c>
      <c r="L35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54" s="19" t="s">
        <v>501</v>
      </c>
      <c r="N3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4" s="19" t="s">
        <v>381</v>
      </c>
      <c r="Q354" s="19"/>
      <c r="R354" s="25">
        <v>-1</v>
      </c>
      <c r="S354" s="19"/>
      <c r="T354" s="28" t="str">
        <f>IF(ISBLANK(TableSolo[[#This Row],[URL]]), TableSolo[[#This Row],[Player]], HYPERLINK(TableSolo[[#This Row],[URL]], TableSolo[[#This Row],[Player]]))</f>
        <v>TheNightSlasher</v>
      </c>
      <c r="U3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V354" s="24" t="str">
        <f>_xlfn.IFNA(HYPERLINK(TableSolo[[#This Row],[URL]], TableSolo[[#This Row],[Player]]), TableSolo[[#This Row],[Player]])</f>
        <v>TheNightSlasher</v>
      </c>
      <c r="W3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2013 | 1:22:08 | White | Reapers | Unknown</v>
      </c>
      <c r="X354" s="25">
        <v>1</v>
      </c>
    </row>
    <row r="355" spans="1:24" x14ac:dyDescent="0.25">
      <c r="A355" s="19" t="s">
        <v>321</v>
      </c>
      <c r="B355" s="20">
        <v>41551</v>
      </c>
      <c r="C355" s="7">
        <v>1.5509259259259257E-2</v>
      </c>
      <c r="D355" s="22" t="s">
        <v>144</v>
      </c>
      <c r="E355" s="19" t="s">
        <v>9</v>
      </c>
      <c r="F355" s="22" t="s">
        <v>53</v>
      </c>
      <c r="G355" s="22" t="str">
        <f>LOOKUP(TableSolo[[#This Row],[Character]], TableKit[], TableKit[Class])</f>
        <v>Infiltrator</v>
      </c>
      <c r="H355" s="22" t="str">
        <f>LOOKUP(TableSolo[[#This Row],[Character]], TableKit[], TableKit[Species])</f>
        <v>Geth</v>
      </c>
      <c r="I355" s="22" t="str">
        <f>LOOKUP(TableSolo[[#This Row],[Character]], TableKit[], TableKit[DLC])</f>
        <v>Resurgence</v>
      </c>
      <c r="J355" s="19" t="s">
        <v>501</v>
      </c>
      <c r="K355" s="19" t="str">
        <f xml:space="preserve"> IF(ISBLANK( LOOKUP(TableSolo[[#This Row],[Primary Weapon]], TableWeapon[], TableWeapon[Type])), "", LOOKUP(TableSolo[[#This Row],[Primary Weapon]], TableWeapon[], TableWeapon[Type]))</f>
        <v/>
      </c>
      <c r="L35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55" s="19" t="s">
        <v>501</v>
      </c>
      <c r="N3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55" s="19" t="s">
        <v>381</v>
      </c>
      <c r="Q355" s="19"/>
      <c r="R355" s="25">
        <v>0</v>
      </c>
      <c r="S355" s="19" t="s">
        <v>3068</v>
      </c>
      <c r="T355" s="28" t="str">
        <f>IF(ISBLANK(TableSolo[[#This Row],[URL]]), TableSolo[[#This Row],[Player]], HYPERLINK(TableSolo[[#This Row],[URL]], TableSolo[[#This Row],[Player]]))</f>
        <v>BioSpectre</v>
      </c>
      <c r="U3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V355" s="24" t="str">
        <f>_xlfn.IFNA(HYPERLINK(TableSolo[[#This Row],[URL]], TableSolo[[#This Row],[Player]]), TableSolo[[#This Row],[Player]])</f>
        <v>BioSpectre</v>
      </c>
      <c r="W3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22:20 | Giant (Hazard) | Cerberus | Unknown</v>
      </c>
      <c r="X355" s="25">
        <v>1</v>
      </c>
    </row>
    <row r="356" spans="1:24" x14ac:dyDescent="0.25">
      <c r="A356" s="19" t="s">
        <v>195</v>
      </c>
      <c r="B356" s="20">
        <v>41551</v>
      </c>
      <c r="C356" s="7">
        <v>2.6793981481481485E-2</v>
      </c>
      <c r="D356" s="22" t="s">
        <v>133</v>
      </c>
      <c r="E356" s="19" t="s">
        <v>9</v>
      </c>
      <c r="F356" s="22" t="s">
        <v>63</v>
      </c>
      <c r="G356" s="22" t="str">
        <f>LOOKUP(TableSolo[[#This Row],[Character]], TableKit[], TableKit[Class])</f>
        <v>Vanguard</v>
      </c>
      <c r="H356" s="22" t="str">
        <f>LOOKUP(TableSolo[[#This Row],[Character]], TableKit[], TableKit[Species])</f>
        <v>Human</v>
      </c>
      <c r="I356" s="22" t="str">
        <f>LOOKUP(TableSolo[[#This Row],[Character]], TableKit[], TableKit[DLC])</f>
        <v>Earth</v>
      </c>
      <c r="J356" s="19" t="s">
        <v>115</v>
      </c>
      <c r="K35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" s="19" t="s">
        <v>91</v>
      </c>
      <c r="N35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6" s="19" t="s">
        <v>381</v>
      </c>
      <c r="Q356" s="19"/>
      <c r="R356" s="25">
        <v>1</v>
      </c>
      <c r="S356" s="19" t="s">
        <v>1952</v>
      </c>
      <c r="T356" s="28" t="str">
        <f>IF(ISBLANK(TableSolo[[#This Row],[URL]]), TableSolo[[#This Row],[Player]], HYPERLINK(TableSolo[[#This Row],[URL]], TableSolo[[#This Row],[Player]]))</f>
        <v>TheTechnoTurian</v>
      </c>
      <c r="U3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V356" s="24" t="str">
        <f>_xlfn.IFNA(HYPERLINK(TableSolo[[#This Row],[URL]], TableSolo[[#This Row],[Player]]), TableSolo[[#This Row],[Player]])</f>
        <v>TheTechnoTurian</v>
      </c>
      <c r="W3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38:35 | Glacier | Cerberus | Collector SMG, Acolyte (v)</v>
      </c>
      <c r="X356" s="25">
        <v>1</v>
      </c>
    </row>
    <row r="357" spans="1:24" x14ac:dyDescent="0.25">
      <c r="A357" s="19" t="s">
        <v>188</v>
      </c>
      <c r="B357" s="20">
        <v>41551</v>
      </c>
      <c r="C357" s="7">
        <v>3.5833333333333335E-2</v>
      </c>
      <c r="D357" s="22" t="s">
        <v>144</v>
      </c>
      <c r="E357" s="19" t="s">
        <v>11</v>
      </c>
      <c r="F357" s="22" t="s">
        <v>47</v>
      </c>
      <c r="G357" s="22" t="str">
        <f>LOOKUP(TableSolo[[#This Row],[Character]], TableKit[], TableKit[Class])</f>
        <v>Sentinel</v>
      </c>
      <c r="H357" s="22" t="str">
        <f>LOOKUP(TableSolo[[#This Row],[Character]], TableKit[], TableKit[Species])</f>
        <v>Vorcha</v>
      </c>
      <c r="I357" s="22" t="str">
        <f>LOOKUP(TableSolo[[#This Row],[Character]], TableKit[], TableKit[DLC])</f>
        <v>Rebellion</v>
      </c>
      <c r="J357" s="19" t="s">
        <v>115</v>
      </c>
      <c r="K35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" s="19" t="s">
        <v>91</v>
      </c>
      <c r="N35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7" s="19" t="s">
        <v>379</v>
      </c>
      <c r="Q357" s="19"/>
      <c r="R357" s="25">
        <v>1</v>
      </c>
      <c r="S357" s="19" t="s">
        <v>2572</v>
      </c>
      <c r="T357" s="28" t="str">
        <f>IF(ISBLANK(TableSolo[[#This Row],[URL]]), TableSolo[[#This Row],[Player]], HYPERLINK(TableSolo[[#This Row],[URL]], TableSolo[[#This Row],[Player]]))</f>
        <v>INVADERONE</v>
      </c>
      <c r="U3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V357" s="24" t="str">
        <f>_xlfn.IFNA(HYPERLINK(TableSolo[[#This Row],[URL]], TableSolo[[#This Row],[Player]]), TableSolo[[#This Row],[Player]])</f>
        <v>INVADERONE</v>
      </c>
      <c r="W3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51:36 | Giant (Hazard) | Reapers | Collector SMG, Acolyte (v)</v>
      </c>
      <c r="X357" s="25">
        <v>1</v>
      </c>
    </row>
    <row r="358" spans="1:24" x14ac:dyDescent="0.25">
      <c r="A358" s="19" t="s">
        <v>195</v>
      </c>
      <c r="B358" s="20">
        <v>41551</v>
      </c>
      <c r="C358" s="7">
        <v>4.0497685185185185E-2</v>
      </c>
      <c r="D358" s="22" t="s">
        <v>132</v>
      </c>
      <c r="E358" s="19" t="s">
        <v>10</v>
      </c>
      <c r="F358" s="22" t="s">
        <v>44</v>
      </c>
      <c r="G358" s="22" t="str">
        <f>LOOKUP(TableSolo[[#This Row],[Character]], TableKit[], TableKit[Class])</f>
        <v>Sentinel</v>
      </c>
      <c r="H358" s="22" t="str">
        <f>LOOKUP(TableSolo[[#This Row],[Character]], TableKit[], TableKit[Species])</f>
        <v>Turian</v>
      </c>
      <c r="I358" s="22" t="str">
        <f>LOOKUP(TableSolo[[#This Row],[Character]], TableKit[], TableKit[DLC])</f>
        <v>Original Game</v>
      </c>
      <c r="J358" s="19" t="s">
        <v>76</v>
      </c>
      <c r="K35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" s="19" t="s">
        <v>92</v>
      </c>
      <c r="N35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8" s="19" t="s">
        <v>381</v>
      </c>
      <c r="Q358" s="19"/>
      <c r="R358" s="25">
        <v>1</v>
      </c>
      <c r="S358" s="19" t="s">
        <v>2488</v>
      </c>
      <c r="T358" s="28" t="str">
        <f>IF(ISBLANK(TableSolo[[#This Row],[URL]]), TableSolo[[#This Row],[Player]], HYPERLINK(TableSolo[[#This Row],[URL]], TableSolo[[#This Row],[Player]]))</f>
        <v>TheTechnoTurian</v>
      </c>
      <c r="U3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V358" s="24" t="str">
        <f>_xlfn.IFNA(HYPERLINK(TableSolo[[#This Row],[URL]], TableSolo[[#This Row],[Player]]), TableSolo[[#This Row],[Player]])</f>
        <v>TheTechnoTurian</v>
      </c>
      <c r="W3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58:19 | White | Geth | M-55 Argus, M-358 Talon (v)</v>
      </c>
      <c r="X358" s="25">
        <v>1</v>
      </c>
    </row>
    <row r="359" spans="1:24" x14ac:dyDescent="0.25">
      <c r="A359" s="19" t="s">
        <v>338</v>
      </c>
      <c r="B359" s="20">
        <v>41551</v>
      </c>
      <c r="C359" s="7">
        <v>6.913194444444444E-2</v>
      </c>
      <c r="D359" s="22" t="s">
        <v>131</v>
      </c>
      <c r="E359" s="19" t="s">
        <v>11</v>
      </c>
      <c r="F359" s="22" t="s">
        <v>56</v>
      </c>
      <c r="G359" s="22" t="str">
        <f>LOOKUP(TableSolo[[#This Row],[Character]], TableKit[], TableKit[Class])</f>
        <v>Infiltrator</v>
      </c>
      <c r="H359" s="22" t="str">
        <f>LOOKUP(TableSolo[[#This Row],[Character]], TableKit[], TableKit[Species])</f>
        <v>Turian</v>
      </c>
      <c r="I359" s="22" t="str">
        <f>LOOKUP(TableSolo[[#This Row],[Character]], TableKit[], TableKit[DLC])</f>
        <v>Retaliation</v>
      </c>
      <c r="J359" s="19" t="s">
        <v>81</v>
      </c>
      <c r="K35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" s="19" t="s">
        <v>91</v>
      </c>
      <c r="N35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9" s="19" t="s">
        <v>381</v>
      </c>
      <c r="Q359" s="19"/>
      <c r="R359" s="25">
        <v>-1</v>
      </c>
      <c r="S359" s="19"/>
      <c r="T359" s="28" t="str">
        <f>IF(ISBLANK(TableSolo[[#This Row],[URL]]), TableSolo[[#This Row],[Player]], HYPERLINK(TableSolo[[#This Row],[URL]], TableSolo[[#This Row],[Player]]))</f>
        <v>TOK-715</v>
      </c>
      <c r="U3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V359" s="24" t="str">
        <f>_xlfn.IFNA(HYPERLINK(TableSolo[[#This Row],[URL]], TableSolo[[#This Row],[Player]]), TableSolo[[#This Row],[Player]])</f>
        <v>TOK-715</v>
      </c>
      <c r="W3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2013 | 1:39:33 | Giant | Reapers | Particle Rifle, Acolyte</v>
      </c>
      <c r="X359" s="25">
        <v>1</v>
      </c>
    </row>
    <row r="360" spans="1:24" x14ac:dyDescent="0.25">
      <c r="A360" s="19" t="s">
        <v>195</v>
      </c>
      <c r="B360" s="20">
        <v>41552</v>
      </c>
      <c r="C360" s="7">
        <v>2.4548611111111115E-2</v>
      </c>
      <c r="D360" s="22" t="s">
        <v>133</v>
      </c>
      <c r="E360" s="19" t="s">
        <v>11</v>
      </c>
      <c r="F360" s="22" t="s">
        <v>31</v>
      </c>
      <c r="G360" s="22" t="str">
        <f>LOOKUP(TableSolo[[#This Row],[Character]], TableKit[], TableKit[Class])</f>
        <v>Soldier</v>
      </c>
      <c r="H360" s="22" t="str">
        <f>LOOKUP(TableSolo[[#This Row],[Character]], TableKit[], TableKit[Species])</f>
        <v>Geth</v>
      </c>
      <c r="I360" s="22" t="str">
        <f>LOOKUP(TableSolo[[#This Row],[Character]], TableKit[], TableKit[DLC])</f>
        <v>Retaliation</v>
      </c>
      <c r="J360" s="19" t="s">
        <v>91</v>
      </c>
      <c r="K36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" s="19" t="s">
        <v>187</v>
      </c>
      <c r="N3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60" s="19" t="s">
        <v>381</v>
      </c>
      <c r="Q360" s="19"/>
      <c r="R360" s="25">
        <v>1</v>
      </c>
      <c r="S360" s="19" t="s">
        <v>1524</v>
      </c>
      <c r="T360" s="28" t="str">
        <f>IF(ISBLANK(TableSolo[[#This Row],[URL]]), TableSolo[[#This Row],[Player]], HYPERLINK(TableSolo[[#This Row],[URL]], TableSolo[[#This Row],[Player]]))</f>
        <v>TheTechnoTurian</v>
      </c>
      <c r="U3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V360" s="24" t="str">
        <f>_xlfn.IFNA(HYPERLINK(TableSolo[[#This Row],[URL]], TableSolo[[#This Row],[Player]]), TableSolo[[#This Row],[Player]])</f>
        <v>TheTechnoTurian</v>
      </c>
      <c r="W3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35:21 | Glacier | Reapers | Acolyte (v)</v>
      </c>
      <c r="X360" s="25">
        <v>1</v>
      </c>
    </row>
    <row r="361" spans="1:24" x14ac:dyDescent="0.25">
      <c r="A361" s="19" t="s">
        <v>230</v>
      </c>
      <c r="B361" s="20">
        <v>41552</v>
      </c>
      <c r="C361" s="7">
        <v>2.5428240740740741E-2</v>
      </c>
      <c r="D361" s="22" t="s">
        <v>144</v>
      </c>
      <c r="E361" s="19" t="s">
        <v>12</v>
      </c>
      <c r="F361" s="22" t="s">
        <v>53</v>
      </c>
      <c r="G361" s="22" t="str">
        <f>LOOKUP(TableSolo[[#This Row],[Character]], TableKit[], TableKit[Class])</f>
        <v>Infiltrator</v>
      </c>
      <c r="H361" s="22" t="str">
        <f>LOOKUP(TableSolo[[#This Row],[Character]], TableKit[], TableKit[Species])</f>
        <v>Geth</v>
      </c>
      <c r="I361" s="22" t="str">
        <f>LOOKUP(TableSolo[[#This Row],[Character]], TableKit[], TableKit[DLC])</f>
        <v>Resurgence</v>
      </c>
      <c r="J361" s="19" t="s">
        <v>126</v>
      </c>
      <c r="K36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" s="19" t="s">
        <v>187</v>
      </c>
      <c r="N3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61" s="19" t="s">
        <v>381</v>
      </c>
      <c r="Q361" s="19"/>
      <c r="R361" s="25">
        <v>1</v>
      </c>
      <c r="S361" s="19" t="s">
        <v>3070</v>
      </c>
      <c r="T361" s="28" t="str">
        <f>IF(ISBLANK(TableSolo[[#This Row],[URL]]), TableSolo[[#This Row],[Player]], HYPERLINK(TableSolo[[#This Row],[URL]], TableSolo[[#This Row],[Player]]))</f>
        <v>Hendrix137</v>
      </c>
      <c r="U3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V361" s="24" t="str">
        <f>_xlfn.IFNA(HYPERLINK(TableSolo[[#This Row],[URL]], TableSolo[[#This Row],[Player]]), TableSolo[[#This Row],[Player]])</f>
        <v>Hendrix137</v>
      </c>
      <c r="W3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36:37 | Giant (Hazard) | Collectors | Javelin (v)</v>
      </c>
      <c r="X361" s="25">
        <v>1</v>
      </c>
    </row>
    <row r="362" spans="1:24" x14ac:dyDescent="0.25">
      <c r="A362" s="19" t="s">
        <v>195</v>
      </c>
      <c r="B362" s="20">
        <v>41552</v>
      </c>
      <c r="C362" s="7">
        <v>3.5960648148148151E-2</v>
      </c>
      <c r="D362" s="22" t="s">
        <v>131</v>
      </c>
      <c r="E362" s="19" t="s">
        <v>11</v>
      </c>
      <c r="F362" s="22" t="s">
        <v>53</v>
      </c>
      <c r="G362" s="22" t="str">
        <f>LOOKUP(TableSolo[[#This Row],[Character]], TableKit[], TableKit[Class])</f>
        <v>Infiltrator</v>
      </c>
      <c r="H362" s="22" t="str">
        <f>LOOKUP(TableSolo[[#This Row],[Character]], TableKit[], TableKit[Species])</f>
        <v>Geth</v>
      </c>
      <c r="I362" s="22" t="str">
        <f>LOOKUP(TableSolo[[#This Row],[Character]], TableKit[], TableKit[DLC])</f>
        <v>Resurgence</v>
      </c>
      <c r="J362" s="19" t="s">
        <v>126</v>
      </c>
      <c r="K36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" s="19" t="s">
        <v>93</v>
      </c>
      <c r="N36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2" s="19" t="s">
        <v>381</v>
      </c>
      <c r="Q362" s="19"/>
      <c r="R362" s="25">
        <v>1</v>
      </c>
      <c r="S362" s="19" t="s">
        <v>3069</v>
      </c>
      <c r="T362" s="28" t="str">
        <f>IF(ISBLANK(TableSolo[[#This Row],[URL]]), TableSolo[[#This Row],[Player]], HYPERLINK(TableSolo[[#This Row],[URL]], TableSolo[[#This Row],[Player]]))</f>
        <v>TheTechnoTurian</v>
      </c>
      <c r="U3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V362" s="24" t="str">
        <f>_xlfn.IFNA(HYPERLINK(TableSolo[[#This Row],[URL]], TableSolo[[#This Row],[Player]]), TableSolo[[#This Row],[Player]])</f>
        <v>TheTechnoTurian</v>
      </c>
      <c r="W3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51:47 | Giant | Reapers | Javelin, Scorpion (v)</v>
      </c>
      <c r="X362" s="25">
        <v>1</v>
      </c>
    </row>
    <row r="363" spans="1:24" x14ac:dyDescent="0.25">
      <c r="A363" s="19" t="s">
        <v>233</v>
      </c>
      <c r="B363" s="20">
        <v>41552</v>
      </c>
      <c r="C363" s="7">
        <v>3.7395833333333336E-2</v>
      </c>
      <c r="D363" s="22" t="s">
        <v>146</v>
      </c>
      <c r="E363" s="19" t="s">
        <v>10</v>
      </c>
      <c r="F363" s="22" t="s">
        <v>31</v>
      </c>
      <c r="G363" s="22" t="str">
        <f>LOOKUP(TableSolo[[#This Row],[Character]], TableKit[], TableKit[Class])</f>
        <v>Soldier</v>
      </c>
      <c r="H363" s="22" t="str">
        <f>LOOKUP(TableSolo[[#This Row],[Character]], TableKit[], TableKit[Species])</f>
        <v>Geth</v>
      </c>
      <c r="I363" s="22" t="str">
        <f>LOOKUP(TableSolo[[#This Row],[Character]], TableKit[], TableKit[DLC])</f>
        <v>Retaliation</v>
      </c>
      <c r="J363" s="19" t="s">
        <v>114</v>
      </c>
      <c r="K36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" s="19" t="s">
        <v>91</v>
      </c>
      <c r="N36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3" s="19" t="s">
        <v>379</v>
      </c>
      <c r="Q363" s="19"/>
      <c r="R363" s="25">
        <v>1</v>
      </c>
      <c r="S363" s="19" t="s">
        <v>1523</v>
      </c>
      <c r="T363" s="28" t="str">
        <f>IF(ISBLANK(TableSolo[[#This Row],[URL]]), TableSolo[[#This Row],[Player]], HYPERLINK(TableSolo[[#This Row],[URL]], TableSolo[[#This Row],[Player]]))</f>
        <v>IAMxSHADRACH</v>
      </c>
      <c r="U3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V363" s="24" t="str">
        <f>_xlfn.IFNA(HYPERLINK(TableSolo[[#This Row],[URL]], TableSolo[[#This Row],[Player]]), TableSolo[[#This Row],[Player]])</f>
        <v>IAMxSHADRACH</v>
      </c>
      <c r="W3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53:51 | Glacier (Hazard) | Geth | N7 Hurricane, Acolyte (v)</v>
      </c>
      <c r="X363" s="25">
        <v>1</v>
      </c>
    </row>
    <row r="364" spans="1:24" x14ac:dyDescent="0.25">
      <c r="A364" s="19" t="s">
        <v>365</v>
      </c>
      <c r="B364" s="20">
        <v>41552</v>
      </c>
      <c r="C364" s="7">
        <v>3.7418981481481477E-2</v>
      </c>
      <c r="D364" s="22" t="s">
        <v>137</v>
      </c>
      <c r="E364" s="19" t="s">
        <v>10</v>
      </c>
      <c r="F364" s="22" t="s">
        <v>831</v>
      </c>
      <c r="G364" s="22" t="str">
        <f>LOOKUP(TableSolo[[#This Row],[Character]], TableKit[], TableKit[Class])</f>
        <v>Vanguard</v>
      </c>
      <c r="H364" s="22" t="str">
        <f>LOOKUP(TableSolo[[#This Row],[Character]], TableKit[], TableKit[Species])</f>
        <v>Krogan</v>
      </c>
      <c r="I364" s="22" t="str">
        <f>LOOKUP(TableSolo[[#This Row],[Character]], TableKit[], TableKit[DLC])</f>
        <v>Resurgence</v>
      </c>
      <c r="J364" s="19" t="s">
        <v>100</v>
      </c>
      <c r="K3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" s="19" t="s">
        <v>187</v>
      </c>
      <c r="N3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64" s="19" t="s">
        <v>379</v>
      </c>
      <c r="Q364" s="19"/>
      <c r="R364" s="25">
        <v>-1</v>
      </c>
      <c r="S364" s="19"/>
      <c r="T364" s="28" t="str">
        <f>IF(ISBLANK(TableSolo[[#This Row],[URL]]), TableSolo[[#This Row],[Player]], HYPERLINK(TableSolo[[#This Row],[URL]], TableSolo[[#This Row],[Player]]))</f>
        <v>LAK10UK</v>
      </c>
      <c r="U3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V364" s="24" t="str">
        <f>_xlfn.IFNA(HYPERLINK(TableSolo[[#This Row],[URL]], TableSolo[[#This Row],[Player]]), TableSolo[[#This Row],[Player]])</f>
        <v>LAK10UK</v>
      </c>
      <c r="W3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2013 | 53:53 | Jade | Geth | Reegar Carbine</v>
      </c>
      <c r="X364" s="25">
        <v>1</v>
      </c>
    </row>
    <row r="365" spans="1:24" x14ac:dyDescent="0.25">
      <c r="A365" s="19" t="s">
        <v>216</v>
      </c>
      <c r="B365" s="20">
        <v>41553</v>
      </c>
      <c r="C365" s="7">
        <v>2.704861111111111E-2</v>
      </c>
      <c r="D365" s="22" t="s">
        <v>132</v>
      </c>
      <c r="E365" s="19" t="s">
        <v>11</v>
      </c>
      <c r="F365" s="22" t="s">
        <v>18</v>
      </c>
      <c r="G365" s="22" t="str">
        <f>LOOKUP(TableSolo[[#This Row],[Character]], TableKit[], TableKit[Class])</f>
        <v>Adept</v>
      </c>
      <c r="H365" s="22" t="str">
        <f>LOOKUP(TableSolo[[#This Row],[Character]], TableKit[], TableKit[Species])</f>
        <v>Human</v>
      </c>
      <c r="I365" s="22" t="str">
        <f>LOOKUP(TableSolo[[#This Row],[Character]], TableKit[], TableKit[DLC])</f>
        <v>Earth</v>
      </c>
      <c r="J365" s="19" t="s">
        <v>501</v>
      </c>
      <c r="K365" s="19" t="str">
        <f xml:space="preserve"> IF(ISBLANK( LOOKUP(TableSolo[[#This Row],[Primary Weapon]], TableWeapon[], TableWeapon[Type])), "", LOOKUP(TableSolo[[#This Row],[Primary Weapon]], TableWeapon[], TableWeapon[Type]))</f>
        <v/>
      </c>
      <c r="L36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65" s="19" t="s">
        <v>501</v>
      </c>
      <c r="N3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65" s="19" t="s">
        <v>381</v>
      </c>
      <c r="Q365" s="19"/>
      <c r="R365" s="25">
        <v>-1</v>
      </c>
      <c r="S365" s="19"/>
      <c r="T365" s="28" t="str">
        <f>IF(ISBLANK(TableSolo[[#This Row],[URL]]), TableSolo[[#This Row],[Player]], HYPERLINK(TableSolo[[#This Row],[URL]], TableSolo[[#This Row],[Player]]))</f>
        <v>ImemnochI</v>
      </c>
      <c r="U3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V365" s="24" t="str">
        <f>_xlfn.IFNA(HYPERLINK(TableSolo[[#This Row],[URL]], TableSolo[[#This Row],[Player]]), TableSolo[[#This Row],[Player]])</f>
        <v>ImemnochI</v>
      </c>
      <c r="W3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38:57 | White | Reapers | Unknown</v>
      </c>
      <c r="X365" s="25">
        <v>1</v>
      </c>
    </row>
    <row r="366" spans="1:24" x14ac:dyDescent="0.25">
      <c r="A366" s="19" t="s">
        <v>188</v>
      </c>
      <c r="B366" s="20">
        <v>41553</v>
      </c>
      <c r="C366" s="7">
        <v>3.6979166666666667E-2</v>
      </c>
      <c r="D366" s="22" t="s">
        <v>143</v>
      </c>
      <c r="E366" s="19" t="s">
        <v>10</v>
      </c>
      <c r="F366" s="22" t="s">
        <v>831</v>
      </c>
      <c r="G366" s="22" t="str">
        <f>LOOKUP(TableSolo[[#This Row],[Character]], TableKit[], TableKit[Class])</f>
        <v>Vanguard</v>
      </c>
      <c r="H366" s="22" t="str">
        <f>LOOKUP(TableSolo[[#This Row],[Character]], TableKit[], TableKit[Species])</f>
        <v>Krogan</v>
      </c>
      <c r="I366" s="22" t="str">
        <f>LOOKUP(TableSolo[[#This Row],[Character]], TableKit[], TableKit[DLC])</f>
        <v>Resurgence</v>
      </c>
      <c r="J366" s="19" t="s">
        <v>100</v>
      </c>
      <c r="K3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" s="19" t="s">
        <v>187</v>
      </c>
      <c r="N3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66" s="19" t="s">
        <v>379</v>
      </c>
      <c r="Q366" s="19"/>
      <c r="R366" s="25">
        <v>1</v>
      </c>
      <c r="S366" s="19" t="s">
        <v>1886</v>
      </c>
      <c r="T366" s="28" t="str">
        <f>IF(ISBLANK(TableSolo[[#This Row],[URL]]), TableSolo[[#This Row],[Player]], HYPERLINK(TableSolo[[#This Row],[URL]], TableSolo[[#This Row],[Player]]))</f>
        <v>INVADERONE</v>
      </c>
      <c r="U3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V366" s="24" t="str">
        <f>_xlfn.IFNA(HYPERLINK(TableSolo[[#This Row],[URL]], TableSolo[[#This Row],[Player]]), TableSolo[[#This Row],[Player]])</f>
        <v>INVADERONE</v>
      </c>
      <c r="W3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2013 | 53:15 | Ghost (Hazard) | Geth | Reegar Carbine (v)</v>
      </c>
      <c r="X366" s="25">
        <v>1</v>
      </c>
    </row>
    <row r="367" spans="1:24" x14ac:dyDescent="0.25">
      <c r="A367" s="19" t="s">
        <v>230</v>
      </c>
      <c r="B367" s="20">
        <v>41554</v>
      </c>
      <c r="C367" s="7">
        <v>1.8194444444444444E-2</v>
      </c>
      <c r="D367" s="22" t="s">
        <v>146</v>
      </c>
      <c r="E367" s="19" t="s">
        <v>10</v>
      </c>
      <c r="F367" s="22" t="s">
        <v>831</v>
      </c>
      <c r="G367" s="22" t="str">
        <f>LOOKUP(TableSolo[[#This Row],[Character]], TableKit[], TableKit[Class])</f>
        <v>Vanguard</v>
      </c>
      <c r="H367" s="22" t="str">
        <f>LOOKUP(TableSolo[[#This Row],[Character]], TableKit[], TableKit[Species])</f>
        <v>Krogan</v>
      </c>
      <c r="I367" s="22" t="str">
        <f>LOOKUP(TableSolo[[#This Row],[Character]], TableKit[], TableKit[DLC])</f>
        <v>Resurgence</v>
      </c>
      <c r="J367" s="19" t="s">
        <v>501</v>
      </c>
      <c r="K367" s="19" t="str">
        <f xml:space="preserve"> IF(ISBLANK( LOOKUP(TableSolo[[#This Row],[Primary Weapon]], TableWeapon[], TableWeapon[Type])), "", LOOKUP(TableSolo[[#This Row],[Primary Weapon]], TableWeapon[], TableWeapon[Type]))</f>
        <v/>
      </c>
      <c r="L36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67" s="19" t="s">
        <v>501</v>
      </c>
      <c r="N3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67" s="19" t="s">
        <v>381</v>
      </c>
      <c r="Q367" s="19"/>
      <c r="R367" s="25">
        <v>0</v>
      </c>
      <c r="S367" s="19" t="s">
        <v>1887</v>
      </c>
      <c r="T367" s="28" t="str">
        <f>IF(ISBLANK(TableSolo[[#This Row],[URL]]), TableSolo[[#This Row],[Player]], HYPERLINK(TableSolo[[#This Row],[URL]], TableSolo[[#This Row],[Player]]))</f>
        <v>Hendrix137</v>
      </c>
      <c r="U3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V367" s="24" t="str">
        <f>_xlfn.IFNA(HYPERLINK(TableSolo[[#This Row],[URL]], TableSolo[[#This Row],[Player]]), TableSolo[[#This Row],[Player]])</f>
        <v>Hendrix137</v>
      </c>
      <c r="W3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26:12 | Glacier (Hazard) | Geth | Unknown</v>
      </c>
      <c r="X367" s="25">
        <v>1</v>
      </c>
    </row>
    <row r="368" spans="1:24" x14ac:dyDescent="0.25">
      <c r="A368" s="19" t="s">
        <v>191</v>
      </c>
      <c r="B368" s="20">
        <v>41554</v>
      </c>
      <c r="C368" s="7">
        <v>4.4189814814814814E-2</v>
      </c>
      <c r="D368" s="22" t="s">
        <v>137</v>
      </c>
      <c r="E368" s="19" t="s">
        <v>9</v>
      </c>
      <c r="F368" s="22" t="s">
        <v>35</v>
      </c>
      <c r="G368" s="22" t="str">
        <f>LOOKUP(TableSolo[[#This Row],[Character]], TableKit[], TableKit[Class])</f>
        <v>Engineer</v>
      </c>
      <c r="H368" s="22" t="str">
        <f>LOOKUP(TableSolo[[#This Row],[Character]], TableKit[], TableKit[Species])</f>
        <v>Salarian</v>
      </c>
      <c r="I368" s="22" t="str">
        <f>LOOKUP(TableSolo[[#This Row],[Character]], TableKit[], TableKit[DLC])</f>
        <v>Original Game</v>
      </c>
      <c r="J368" s="19" t="s">
        <v>107</v>
      </c>
      <c r="K3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" s="19" t="s">
        <v>187</v>
      </c>
      <c r="N3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68" s="19" t="s">
        <v>381</v>
      </c>
      <c r="Q368" s="19"/>
      <c r="R368" s="25">
        <v>-1</v>
      </c>
      <c r="S368" s="19"/>
      <c r="T368" s="28" t="str">
        <f>IF(ISBLANK(TableSolo[[#This Row],[URL]]), TableSolo[[#This Row],[Player]], HYPERLINK(TableSolo[[#This Row],[URL]], TableSolo[[#This Row],[Player]]))</f>
        <v>TheNightSlasher</v>
      </c>
      <c r="U3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V368" s="24" t="str">
        <f>_xlfn.IFNA(HYPERLINK(TableSolo[[#This Row],[URL]], TableSolo[[#This Row],[Player]]), TableSolo[[#This Row],[Player]])</f>
        <v>TheNightSlasher</v>
      </c>
      <c r="W3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1:03:38 | Jade | Cerberus | Venom Shotgun</v>
      </c>
      <c r="X368" s="25">
        <v>1</v>
      </c>
    </row>
    <row r="369" spans="1:24" x14ac:dyDescent="0.25">
      <c r="A369" s="19" t="s">
        <v>209</v>
      </c>
      <c r="B369" s="20">
        <v>41554</v>
      </c>
      <c r="C369" s="7">
        <v>4.8321759259259252E-2</v>
      </c>
      <c r="D369" s="22" t="s">
        <v>138</v>
      </c>
      <c r="E369" s="19" t="s">
        <v>11</v>
      </c>
      <c r="F369" s="22" t="s">
        <v>57</v>
      </c>
      <c r="G369" s="22" t="str">
        <f>LOOKUP(TableSolo[[#This Row],[Character]], TableKit[], TableKit[Class])</f>
        <v>Infiltrator</v>
      </c>
      <c r="H369" s="22" t="str">
        <f>LOOKUP(TableSolo[[#This Row],[Character]], TableKit[], TableKit[Species])</f>
        <v>Asari</v>
      </c>
      <c r="I369" s="22" t="str">
        <f>LOOKUP(TableSolo[[#This Row],[Character]], TableKit[], TableKit[DLC])</f>
        <v>Retaliation</v>
      </c>
      <c r="J369" s="19" t="s">
        <v>84</v>
      </c>
      <c r="K36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" s="19" t="s">
        <v>91</v>
      </c>
      <c r="N36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9" s="19" t="s">
        <v>381</v>
      </c>
      <c r="Q369" s="19"/>
      <c r="R369" s="25">
        <v>1</v>
      </c>
      <c r="S369" s="19" t="s">
        <v>2813</v>
      </c>
      <c r="T369" s="28" t="str">
        <f>IF(ISBLANK(TableSolo[[#This Row],[URL]]), TableSolo[[#This Row],[Player]], HYPERLINK(TableSolo[[#This Row],[URL]], TableSolo[[#This Row],[Player]]))</f>
        <v>Ffrandrade6</v>
      </c>
      <c r="U3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V369" s="24" t="str">
        <f>_xlfn.IFNA(HYPERLINK(TableSolo[[#This Row],[URL]], TableSolo[[#This Row],[Player]]), TableSolo[[#This Row],[Player]])</f>
        <v>Ffrandrade6</v>
      </c>
      <c r="W3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1:09:35 | Goddess | Reapers | Cerberus Harrier, Acolyte (v)</v>
      </c>
      <c r="X369" s="25">
        <v>1</v>
      </c>
    </row>
    <row r="370" spans="1:24" x14ac:dyDescent="0.25">
      <c r="A370" s="19" t="s">
        <v>191</v>
      </c>
      <c r="B370" s="20">
        <v>41554</v>
      </c>
      <c r="C370" s="7">
        <v>5.1712962962962961E-2</v>
      </c>
      <c r="D370" s="22" t="s">
        <v>144</v>
      </c>
      <c r="E370" s="19" t="s">
        <v>12</v>
      </c>
      <c r="F370" s="22" t="s">
        <v>56</v>
      </c>
      <c r="G370" s="22" t="str">
        <f>LOOKUP(TableSolo[[#This Row],[Character]], TableKit[], TableKit[Class])</f>
        <v>Infiltrator</v>
      </c>
      <c r="H370" s="22" t="str">
        <f>LOOKUP(TableSolo[[#This Row],[Character]], TableKit[], TableKit[Species])</f>
        <v>Turian</v>
      </c>
      <c r="I370" s="22" t="str">
        <f>LOOKUP(TableSolo[[#This Row],[Character]], TableKit[], TableKit[DLC])</f>
        <v>Retaliation</v>
      </c>
      <c r="J370" s="19" t="s">
        <v>501</v>
      </c>
      <c r="K370" s="19" t="str">
        <f xml:space="preserve"> IF(ISBLANK( LOOKUP(TableSolo[[#This Row],[Primary Weapon]], TableWeapon[], TableWeapon[Type])), "", LOOKUP(TableSolo[[#This Row],[Primary Weapon]], TableWeapon[], TableWeapon[Type]))</f>
        <v/>
      </c>
      <c r="L37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70" s="19" t="s">
        <v>501</v>
      </c>
      <c r="N3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70" s="19" t="s">
        <v>381</v>
      </c>
      <c r="Q370" s="19"/>
      <c r="R370" s="25">
        <v>-1</v>
      </c>
      <c r="S370" s="19"/>
      <c r="T370" s="28" t="str">
        <f>IF(ISBLANK(TableSolo[[#This Row],[URL]]), TableSolo[[#This Row],[Player]], HYPERLINK(TableSolo[[#This Row],[URL]], TableSolo[[#This Row],[Player]]))</f>
        <v>TheNightSlasher</v>
      </c>
      <c r="U3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V370" s="24" t="str">
        <f>_xlfn.IFNA(HYPERLINK(TableSolo[[#This Row],[URL]], TableSolo[[#This Row],[Player]]), TableSolo[[#This Row],[Player]])</f>
        <v>TheNightSlasher</v>
      </c>
      <c r="W3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2013 | 1:14:28 | Giant (Hazard) | Collectors | Unknown</v>
      </c>
      <c r="X370" s="25">
        <v>1</v>
      </c>
    </row>
    <row r="371" spans="1:24" x14ac:dyDescent="0.25">
      <c r="A371" s="19" t="s">
        <v>3558</v>
      </c>
      <c r="B371" s="20">
        <v>41555</v>
      </c>
      <c r="C371" s="7">
        <v>3.0689902507336754E-2</v>
      </c>
      <c r="D371" s="22" t="s">
        <v>131</v>
      </c>
      <c r="E371" s="19" t="s">
        <v>9</v>
      </c>
      <c r="F371" s="22" t="s">
        <v>710</v>
      </c>
      <c r="G371" s="16" t="str">
        <f>LOOKUP(TableSolo[[#This Row],[Character]], TableKit[], TableKit[Class])</f>
        <v>Infiltrator</v>
      </c>
      <c r="H371" s="16" t="str">
        <f>LOOKUP(TableSolo[[#This Row],[Character]], TableKit[], TableKit[Species])</f>
        <v>Drell</v>
      </c>
      <c r="I371" s="16" t="str">
        <f>LOOKUP(TableSolo[[#This Row],[Character]], TableKit[], TableKit[DLC])</f>
        <v>Retaliation</v>
      </c>
      <c r="J371" s="19" t="s">
        <v>501</v>
      </c>
      <c r="K371" s="19" t="str">
        <f xml:space="preserve"> IF(ISBLANK( LOOKUP(TableSolo[[#This Row],[Primary Weapon]], TableWeapon[], TableWeapon[Type])), "", LOOKUP(TableSolo[[#This Row],[Primary Weapon]], TableWeapon[], TableWeapon[Type]))</f>
        <v/>
      </c>
      <c r="L37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71" s="19" t="s">
        <v>501</v>
      </c>
      <c r="N371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71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71" s="19" t="s">
        <v>381</v>
      </c>
      <c r="Q371" s="19"/>
      <c r="R371" s="25">
        <v>-1</v>
      </c>
      <c r="S371" s="19"/>
      <c r="T371" s="28" t="str">
        <f>IF(ISBLANK(TableSolo[[#This Row],[URL]]), TableSolo[[#This Row],[Player]], HYPERLINK(TableSolo[[#This Row],[URL]], TableSolo[[#This Row],[Player]]))</f>
        <v>Jaytine</v>
      </c>
      <c r="U371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V371" s="10" t="str">
        <f>_xlfn.IFNA(HYPERLINK(TableSolo[[#This Row],[URL]], TableSolo[[#This Row],[Player]]), TableSolo[[#This Row],[Player]])</f>
        <v>Jaytine</v>
      </c>
      <c r="W371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44:12 | Giant | Cerberus | Unknown</v>
      </c>
      <c r="X371" s="25">
        <v>1</v>
      </c>
    </row>
    <row r="372" spans="1:24" x14ac:dyDescent="0.25">
      <c r="A372" s="19" t="s">
        <v>190</v>
      </c>
      <c r="B372" s="20">
        <v>41555</v>
      </c>
      <c r="C372" s="7">
        <v>3.4340277777777782E-2</v>
      </c>
      <c r="D372" s="22" t="s">
        <v>131</v>
      </c>
      <c r="E372" s="19" t="s">
        <v>11</v>
      </c>
      <c r="F372" s="22" t="s">
        <v>53</v>
      </c>
      <c r="G372" s="22" t="str">
        <f>LOOKUP(TableSolo[[#This Row],[Character]], TableKit[], TableKit[Class])</f>
        <v>Infiltrator</v>
      </c>
      <c r="H372" s="22" t="str">
        <f>LOOKUP(TableSolo[[#This Row],[Character]], TableKit[], TableKit[Species])</f>
        <v>Geth</v>
      </c>
      <c r="I372" s="22" t="str">
        <f>LOOKUP(TableSolo[[#This Row],[Character]], TableKit[], TableKit[DLC])</f>
        <v>Resurgence</v>
      </c>
      <c r="J372" s="19" t="s">
        <v>501</v>
      </c>
      <c r="K372" s="19" t="str">
        <f xml:space="preserve"> IF(ISBLANK( LOOKUP(TableSolo[[#This Row],[Primary Weapon]], TableWeapon[], TableWeapon[Type])), "", LOOKUP(TableSolo[[#This Row],[Primary Weapon]], TableWeapon[], TableWeapon[Type]))</f>
        <v/>
      </c>
      <c r="L37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72" s="19" t="s">
        <v>501</v>
      </c>
      <c r="N3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72" s="19" t="s">
        <v>379</v>
      </c>
      <c r="Q372" s="19"/>
      <c r="R372" s="25">
        <v>-1</v>
      </c>
      <c r="S372" s="19"/>
      <c r="T372" s="28" t="str">
        <f>IF(ISBLANK(TableSolo[[#This Row],[URL]]), TableSolo[[#This Row],[Player]], HYPERLINK(TableSolo[[#This Row],[URL]], TableSolo[[#This Row],[Player]]))</f>
        <v>AizenSosuke1984</v>
      </c>
      <c r="U3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V372" s="24" t="str">
        <f>_xlfn.IFNA(HYPERLINK(TableSolo[[#This Row],[URL]], TableSolo[[#This Row],[Player]]), TableSolo[[#This Row],[Player]])</f>
        <v>AizenSosuke1984</v>
      </c>
      <c r="W3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49:27 | Giant | Reapers | Unknown</v>
      </c>
      <c r="X372" s="25">
        <v>1</v>
      </c>
    </row>
    <row r="373" spans="1:24" x14ac:dyDescent="0.25">
      <c r="A373" s="19" t="s">
        <v>209</v>
      </c>
      <c r="B373" s="20">
        <v>41555</v>
      </c>
      <c r="C373" s="7">
        <v>3.4814814814814812E-2</v>
      </c>
      <c r="D373" s="22" t="s">
        <v>133</v>
      </c>
      <c r="E373" s="19" t="s">
        <v>9</v>
      </c>
      <c r="F373" s="22" t="s">
        <v>833</v>
      </c>
      <c r="G373" s="22" t="str">
        <f>LOOKUP(TableSolo[[#This Row],[Character]], TableKit[], TableKit[Class])</f>
        <v>Vanguard</v>
      </c>
      <c r="H373" s="22" t="str">
        <f>LOOKUP(TableSolo[[#This Row],[Character]], TableKit[], TableKit[Species])</f>
        <v>Volus</v>
      </c>
      <c r="I373" s="22" t="str">
        <f>LOOKUP(TableSolo[[#This Row],[Character]], TableKit[], TableKit[DLC])</f>
        <v>Retaliation</v>
      </c>
      <c r="J373" s="19" t="s">
        <v>115</v>
      </c>
      <c r="K37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" s="19" t="s">
        <v>91</v>
      </c>
      <c r="N37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73" s="19" t="s">
        <v>381</v>
      </c>
      <c r="Q373" s="19"/>
      <c r="R373" s="25">
        <v>1</v>
      </c>
      <c r="S373" s="19" t="s">
        <v>2034</v>
      </c>
      <c r="T373" s="28" t="str">
        <f>IF(ISBLANK(TableSolo[[#This Row],[URL]]), TableSolo[[#This Row],[Player]], HYPERLINK(TableSolo[[#This Row],[URL]], TableSolo[[#This Row],[Player]]))</f>
        <v>Ffrandrade6</v>
      </c>
      <c r="U3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V373" s="24" t="str">
        <f>_xlfn.IFNA(HYPERLINK(TableSolo[[#This Row],[URL]], TableSolo[[#This Row],[Player]]), TableSolo[[#This Row],[Player]])</f>
        <v>Ffrandrade6</v>
      </c>
      <c r="W3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50:08 | Glacier | Cerberus | Collector SMG, Acolyte (v)</v>
      </c>
      <c r="X373" s="25">
        <v>1</v>
      </c>
    </row>
    <row r="374" spans="1:24" x14ac:dyDescent="0.25">
      <c r="A374" s="19" t="s">
        <v>191</v>
      </c>
      <c r="B374" s="20">
        <v>41555</v>
      </c>
      <c r="C374" s="7">
        <v>4.0648148148148149E-2</v>
      </c>
      <c r="D374" s="22" t="s">
        <v>137</v>
      </c>
      <c r="E374" s="19" t="s">
        <v>9</v>
      </c>
      <c r="F374" s="22" t="s">
        <v>66</v>
      </c>
      <c r="G374" s="22" t="str">
        <f>LOOKUP(TableSolo[[#This Row],[Character]], TableKit[], TableKit[Class])</f>
        <v>Infiltrator</v>
      </c>
      <c r="H374" s="22" t="str">
        <f>LOOKUP(TableSolo[[#This Row],[Character]], TableKit[], TableKit[Species])</f>
        <v>Salarian</v>
      </c>
      <c r="I374" s="22" t="str">
        <f>LOOKUP(TableSolo[[#This Row],[Character]], TableKit[], TableKit[DLC])</f>
        <v>Original Game</v>
      </c>
      <c r="J374" s="19" t="s">
        <v>501</v>
      </c>
      <c r="K374" s="19" t="str">
        <f xml:space="preserve"> IF(ISBLANK( LOOKUP(TableSolo[[#This Row],[Primary Weapon]], TableWeapon[], TableWeapon[Type])), "", LOOKUP(TableSolo[[#This Row],[Primary Weapon]], TableWeapon[], TableWeapon[Type]))</f>
        <v/>
      </c>
      <c r="L37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74" s="19" t="s">
        <v>501</v>
      </c>
      <c r="N3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74" s="19" t="s">
        <v>381</v>
      </c>
      <c r="Q374" s="19"/>
      <c r="R374" s="25">
        <v>-1</v>
      </c>
      <c r="S374" s="19"/>
      <c r="T374" s="28" t="str">
        <f>IF(ISBLANK(TableSolo[[#This Row],[URL]]), TableSolo[[#This Row],[Player]], HYPERLINK(TableSolo[[#This Row],[URL]], TableSolo[[#This Row],[Player]]))</f>
        <v>TheNightSlasher</v>
      </c>
      <c r="U3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V374" s="24" t="str">
        <f>_xlfn.IFNA(HYPERLINK(TableSolo[[#This Row],[URL]], TableSolo[[#This Row],[Player]]), TableSolo[[#This Row],[Player]])</f>
        <v>TheNightSlasher</v>
      </c>
      <c r="W3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58:32 | Jade | Cerberus | Unknown</v>
      </c>
      <c r="X374" s="25">
        <v>1</v>
      </c>
    </row>
    <row r="375" spans="1:24" x14ac:dyDescent="0.25">
      <c r="A375" s="19" t="s">
        <v>216</v>
      </c>
      <c r="B375" s="20">
        <v>41555</v>
      </c>
      <c r="C375" s="7">
        <v>4.5590277777777778E-2</v>
      </c>
      <c r="D375" s="22" t="s">
        <v>145</v>
      </c>
      <c r="E375" s="19" t="s">
        <v>10</v>
      </c>
      <c r="F375" s="22" t="s">
        <v>49</v>
      </c>
      <c r="G375" s="22" t="str">
        <f>LOOKUP(TableSolo[[#This Row],[Character]], TableKit[], TableKit[Class])</f>
        <v>Sentinel</v>
      </c>
      <c r="H375" s="22" t="str">
        <f>LOOKUP(TableSolo[[#This Row],[Character]], TableKit[], TableKit[Species])</f>
        <v>Volus</v>
      </c>
      <c r="I375" s="22" t="str">
        <f>LOOKUP(TableSolo[[#This Row],[Character]], TableKit[], TableKit[DLC])</f>
        <v>Retaliation</v>
      </c>
      <c r="J375" s="19" t="s">
        <v>501</v>
      </c>
      <c r="K375" s="19" t="str">
        <f xml:space="preserve"> IF(ISBLANK( LOOKUP(TableSolo[[#This Row],[Primary Weapon]], TableWeapon[], TableWeapon[Type])), "", LOOKUP(TableSolo[[#This Row],[Primary Weapon]], TableWeapon[], TableWeapon[Type]))</f>
        <v/>
      </c>
      <c r="L37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75" s="19" t="s">
        <v>501</v>
      </c>
      <c r="N3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75" s="19" t="s">
        <v>381</v>
      </c>
      <c r="Q375" s="19"/>
      <c r="R375" s="25">
        <v>-1</v>
      </c>
      <c r="S375" s="19"/>
      <c r="T375" s="28" t="str">
        <f>IF(ISBLANK(TableSolo[[#This Row],[URL]]), TableSolo[[#This Row],[Player]], HYPERLINK(TableSolo[[#This Row],[URL]], TableSolo[[#This Row],[Player]]))</f>
        <v>ImemnochI</v>
      </c>
      <c r="U3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V375" s="24" t="str">
        <f>_xlfn.IFNA(HYPERLINK(TableSolo[[#This Row],[URL]], TableSolo[[#This Row],[Player]]), TableSolo[[#This Row],[Player]])</f>
        <v>ImemnochI</v>
      </c>
      <c r="W3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2013 | 1:05:39 | White (Hazard) | Geth | Unknown</v>
      </c>
      <c r="X375" s="25">
        <v>1</v>
      </c>
    </row>
    <row r="376" spans="1:24" x14ac:dyDescent="0.25">
      <c r="A376" s="19" t="s">
        <v>216</v>
      </c>
      <c r="B376" s="20">
        <v>41556</v>
      </c>
      <c r="C376" s="7">
        <v>3.6400462962962961E-2</v>
      </c>
      <c r="D376" s="22" t="s">
        <v>143</v>
      </c>
      <c r="E376" s="19" t="s">
        <v>12</v>
      </c>
      <c r="F376" s="22" t="s">
        <v>66</v>
      </c>
      <c r="G376" s="22" t="str">
        <f>LOOKUP(TableSolo[[#This Row],[Character]], TableKit[], TableKit[Class])</f>
        <v>Infiltrator</v>
      </c>
      <c r="H376" s="22" t="str">
        <f>LOOKUP(TableSolo[[#This Row],[Character]], TableKit[], TableKit[Species])</f>
        <v>Salarian</v>
      </c>
      <c r="I376" s="22" t="str">
        <f>LOOKUP(TableSolo[[#This Row],[Character]], TableKit[], TableKit[DLC])</f>
        <v>Original Game</v>
      </c>
      <c r="J376" s="19" t="s">
        <v>126</v>
      </c>
      <c r="K37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" s="19" t="s">
        <v>115</v>
      </c>
      <c r="N37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7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" s="19" t="s">
        <v>381</v>
      </c>
      <c r="Q376" s="19"/>
      <c r="R376" s="25">
        <v>-1</v>
      </c>
      <c r="S376" s="19"/>
      <c r="T376" s="28" t="str">
        <f>IF(ISBLANK(TableSolo[[#This Row],[URL]]), TableSolo[[#This Row],[Player]], HYPERLINK(TableSolo[[#This Row],[URL]], TableSolo[[#This Row],[Player]]))</f>
        <v>ImemnochI</v>
      </c>
      <c r="U3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V376" s="24" t="str">
        <f>_xlfn.IFNA(HYPERLINK(TableSolo[[#This Row],[URL]], TableSolo[[#This Row],[Player]]), TableSolo[[#This Row],[Player]])</f>
        <v>ImemnochI</v>
      </c>
      <c r="W3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52:25 | Ghost (Hazard) | Collectors | Javelin, Collector SMG</v>
      </c>
      <c r="X376" s="25">
        <v>1</v>
      </c>
    </row>
    <row r="377" spans="1:24" x14ac:dyDescent="0.25">
      <c r="A377" s="19" t="s">
        <v>191</v>
      </c>
      <c r="B377" s="20">
        <v>41556</v>
      </c>
      <c r="C377" s="7">
        <v>5.0833333333333335E-2</v>
      </c>
      <c r="D377" s="22" t="s">
        <v>144</v>
      </c>
      <c r="E377" s="19" t="s">
        <v>12</v>
      </c>
      <c r="F377" s="22" t="s">
        <v>53</v>
      </c>
      <c r="G377" s="22" t="str">
        <f>LOOKUP(TableSolo[[#This Row],[Character]], TableKit[], TableKit[Class])</f>
        <v>Infiltrator</v>
      </c>
      <c r="H377" s="22" t="str">
        <f>LOOKUP(TableSolo[[#This Row],[Character]], TableKit[], TableKit[Species])</f>
        <v>Geth</v>
      </c>
      <c r="I377" s="22" t="str">
        <f>LOOKUP(TableSolo[[#This Row],[Character]], TableKit[], TableKit[DLC])</f>
        <v>Resurgence</v>
      </c>
      <c r="J377" s="19" t="s">
        <v>501</v>
      </c>
      <c r="K377" s="19" t="str">
        <f xml:space="preserve"> IF(ISBLANK( LOOKUP(TableSolo[[#This Row],[Primary Weapon]], TableWeapon[], TableWeapon[Type])), "", LOOKUP(TableSolo[[#This Row],[Primary Weapon]], TableWeapon[], TableWeapon[Type]))</f>
        <v/>
      </c>
      <c r="L37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77" s="19" t="s">
        <v>501</v>
      </c>
      <c r="N3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77" s="19" t="s">
        <v>381</v>
      </c>
      <c r="Q377" s="19"/>
      <c r="R377" s="25">
        <v>1</v>
      </c>
      <c r="S377" s="19" t="s">
        <v>3071</v>
      </c>
      <c r="T377" s="28" t="str">
        <f>IF(ISBLANK(TableSolo[[#This Row],[URL]]), TableSolo[[#This Row],[Player]], HYPERLINK(TableSolo[[#This Row],[URL]], TableSolo[[#This Row],[Player]]))</f>
        <v>TheNightSlasher</v>
      </c>
      <c r="U3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V377" s="24" t="str">
        <f>_xlfn.IFNA(HYPERLINK(TableSolo[[#This Row],[URL]], TableSolo[[#This Row],[Player]]), TableSolo[[#This Row],[Player]])</f>
        <v>TheNightSlasher</v>
      </c>
      <c r="W3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1:13:12 | Giant (Hazard) | Collectors | Unknown (v)</v>
      </c>
      <c r="X377" s="25">
        <v>1</v>
      </c>
    </row>
    <row r="378" spans="1:24" x14ac:dyDescent="0.25">
      <c r="A378" s="19" t="s">
        <v>278</v>
      </c>
      <c r="B378" s="20">
        <v>41556</v>
      </c>
      <c r="C378" s="7">
        <v>9.149305555555555E-2</v>
      </c>
      <c r="D378" s="22" t="s">
        <v>131</v>
      </c>
      <c r="E378" s="19" t="s">
        <v>10</v>
      </c>
      <c r="F378" s="22" t="s">
        <v>66</v>
      </c>
      <c r="G378" s="22" t="str">
        <f>LOOKUP(TableSolo[[#This Row],[Character]], TableKit[], TableKit[Class])</f>
        <v>Infiltrator</v>
      </c>
      <c r="H378" s="22" t="str">
        <f>LOOKUP(TableSolo[[#This Row],[Character]], TableKit[], TableKit[Species])</f>
        <v>Salarian</v>
      </c>
      <c r="I378" s="22" t="str">
        <f>LOOKUP(TableSolo[[#This Row],[Character]], TableKit[], TableKit[DLC])</f>
        <v>Original Game</v>
      </c>
      <c r="J378" s="19" t="s">
        <v>501</v>
      </c>
      <c r="K378" s="19" t="str">
        <f xml:space="preserve"> IF(ISBLANK( LOOKUP(TableSolo[[#This Row],[Primary Weapon]], TableWeapon[], TableWeapon[Type])), "", LOOKUP(TableSolo[[#This Row],[Primary Weapon]], TableWeapon[], TableWeapon[Type]))</f>
        <v/>
      </c>
      <c r="L37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78" s="19" t="s">
        <v>501</v>
      </c>
      <c r="N3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78" s="19" t="s">
        <v>380</v>
      </c>
      <c r="Q378" s="19"/>
      <c r="R378" s="25">
        <v>-1</v>
      </c>
      <c r="S378" s="19"/>
      <c r="T378" s="28" t="str">
        <f>IF(ISBLANK(TableSolo[[#This Row],[URL]]), TableSolo[[#This Row],[Player]], HYPERLINK(TableSolo[[#This Row],[URL]], TableSolo[[#This Row],[Player]]))</f>
        <v>ANDYHUGFAN</v>
      </c>
      <c r="U3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V378" s="24" t="str">
        <f>_xlfn.IFNA(HYPERLINK(TableSolo[[#This Row],[URL]], TableSolo[[#This Row],[Player]]), TableSolo[[#This Row],[Player]])</f>
        <v>ANDYHUGFAN</v>
      </c>
      <c r="W3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2013 | 2:11:45 | Giant | Geth | Unknown</v>
      </c>
      <c r="X378" s="25">
        <v>1</v>
      </c>
    </row>
    <row r="379" spans="1:24" x14ac:dyDescent="0.25">
      <c r="A379" s="19" t="s">
        <v>189</v>
      </c>
      <c r="B379" s="20">
        <v>41557</v>
      </c>
      <c r="C379" s="7">
        <v>5.1041666666666673E-2</v>
      </c>
      <c r="D379" s="22" t="s">
        <v>132</v>
      </c>
      <c r="E379" s="19" t="s">
        <v>11</v>
      </c>
      <c r="F379" s="22" t="s">
        <v>28</v>
      </c>
      <c r="G379" s="22" t="str">
        <f>LOOKUP(TableSolo[[#This Row],[Character]], TableKit[], TableKit[Class])</f>
        <v>Soldier</v>
      </c>
      <c r="H379" s="22" t="str">
        <f>LOOKUP(TableSolo[[#This Row],[Character]], TableKit[], TableKit[Species])</f>
        <v>Vorcha</v>
      </c>
      <c r="I379" s="22" t="str">
        <f>LOOKUP(TableSolo[[#This Row],[Character]], TableKit[], TableKit[DLC])</f>
        <v>Rebellion</v>
      </c>
      <c r="J379" s="19" t="s">
        <v>114</v>
      </c>
      <c r="K37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" s="19" t="s">
        <v>91</v>
      </c>
      <c r="N37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79" s="19" t="s">
        <v>380</v>
      </c>
      <c r="Q379" s="19"/>
      <c r="R379" s="25">
        <v>1</v>
      </c>
      <c r="S379" s="19" t="s">
        <v>1805</v>
      </c>
      <c r="T379" s="28" t="str">
        <f>IF(ISBLANK(TableSolo[[#This Row],[URL]]), TableSolo[[#This Row],[Player]], HYPERLINK(TableSolo[[#This Row],[URL]], TableSolo[[#This Row],[Player]]))</f>
        <v>loufi1528</v>
      </c>
      <c r="U3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V379" s="24" t="str">
        <f>_xlfn.IFNA(HYPERLINK(TableSolo[[#This Row],[URL]], TableSolo[[#This Row],[Player]]), TableSolo[[#This Row],[Player]])</f>
        <v>loufi1528</v>
      </c>
      <c r="W3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2013 | 1:13:30 | White | Reapers | N7 Hurricane, Acolyte (v)</v>
      </c>
      <c r="X379" s="25">
        <v>1</v>
      </c>
    </row>
    <row r="380" spans="1:24" x14ac:dyDescent="0.25">
      <c r="A380" s="19" t="s">
        <v>373</v>
      </c>
      <c r="B380" s="20">
        <v>41558</v>
      </c>
      <c r="C380" s="7">
        <v>6.0694444444444447E-2</v>
      </c>
      <c r="D380" s="22" t="s">
        <v>146</v>
      </c>
      <c r="E380" s="19" t="s">
        <v>10</v>
      </c>
      <c r="F380" s="22" t="s">
        <v>65</v>
      </c>
      <c r="G380" s="22" t="str">
        <f>LOOKUP(TableSolo[[#This Row],[Character]], TableKit[], TableKit[Class])</f>
        <v>Vanguard</v>
      </c>
      <c r="H380" s="22" t="str">
        <f>LOOKUP(TableSolo[[#This Row],[Character]], TableKit[], TableKit[Species])</f>
        <v>Turian</v>
      </c>
      <c r="I380" s="22" t="str">
        <f>LOOKUP(TableSolo[[#This Row],[Character]], TableKit[], TableKit[DLC])</f>
        <v>Reckoning</v>
      </c>
      <c r="J380" s="19" t="s">
        <v>106</v>
      </c>
      <c r="K3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" s="19" t="s">
        <v>91</v>
      </c>
      <c r="N38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" s="19" t="s">
        <v>379</v>
      </c>
      <c r="Q380" s="19"/>
      <c r="R380" s="25">
        <v>1</v>
      </c>
      <c r="S380" s="19" t="s">
        <v>2056</v>
      </c>
      <c r="T380" s="28" t="str">
        <f>IF(ISBLANK(TableSolo[[#This Row],[URL]]), TableSolo[[#This Row],[Player]], HYPERLINK(TableSolo[[#This Row],[URL]], TableSolo[[#This Row],[Player]]))</f>
        <v>Welfair Chex</v>
      </c>
      <c r="U3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V380" s="24" t="str">
        <f>_xlfn.IFNA(HYPERLINK(TableSolo[[#This Row],[URL]], TableSolo[[#This Row],[Player]]), TableSolo[[#This Row],[Player]])</f>
        <v>Welfair Chex</v>
      </c>
      <c r="W3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2013 | 1:27:24 | Glacier (Hazard) | Geth | M-11 Wraith, Acolyte (v)</v>
      </c>
      <c r="X380" s="25">
        <v>1</v>
      </c>
    </row>
    <row r="381" spans="1:24" x14ac:dyDescent="0.25">
      <c r="A381" s="19" t="s">
        <v>216</v>
      </c>
      <c r="B381" s="20">
        <v>41559</v>
      </c>
      <c r="C381" s="7">
        <v>2.6782407407407408E-2</v>
      </c>
      <c r="D381" s="22" t="s">
        <v>142</v>
      </c>
      <c r="E381" s="19" t="s">
        <v>9</v>
      </c>
      <c r="F381" s="22" t="s">
        <v>66</v>
      </c>
      <c r="G381" s="22" t="str">
        <f>LOOKUP(TableSolo[[#This Row],[Character]], TableKit[], TableKit[Class])</f>
        <v>Infiltrator</v>
      </c>
      <c r="H381" s="22" t="str">
        <f>LOOKUP(TableSolo[[#This Row],[Character]], TableKit[], TableKit[Species])</f>
        <v>Salarian</v>
      </c>
      <c r="I381" s="22" t="str">
        <f>LOOKUP(TableSolo[[#This Row],[Character]], TableKit[], TableKit[DLC])</f>
        <v>Original Game</v>
      </c>
      <c r="J381" s="19" t="s">
        <v>126</v>
      </c>
      <c r="K38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" s="19" t="s">
        <v>115</v>
      </c>
      <c r="N38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" s="19" t="s">
        <v>381</v>
      </c>
      <c r="Q381" s="19"/>
      <c r="R381" s="25">
        <v>-1</v>
      </c>
      <c r="S381" s="19"/>
      <c r="T381" s="28" t="str">
        <f>IF(ISBLANK(TableSolo[[#This Row],[URL]]), TableSolo[[#This Row],[Player]], HYPERLINK(TableSolo[[#This Row],[URL]], TableSolo[[#This Row],[Player]]))</f>
        <v>ImemnochI</v>
      </c>
      <c r="U3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V381" s="24" t="str">
        <f>_xlfn.IFNA(HYPERLINK(TableSolo[[#This Row],[URL]], TableSolo[[#This Row],[Player]]), TableSolo[[#This Row],[Player]])</f>
        <v>ImemnochI</v>
      </c>
      <c r="W3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38:34 | Dagger (Hazard) | Cerberus | Javelin, Collector SMG</v>
      </c>
      <c r="X381" s="25">
        <v>1</v>
      </c>
    </row>
    <row r="382" spans="1:24" x14ac:dyDescent="0.25">
      <c r="A382" s="19" t="s">
        <v>230</v>
      </c>
      <c r="B382" s="20">
        <v>41559</v>
      </c>
      <c r="C382" s="7">
        <v>3.1689814814814816E-2</v>
      </c>
      <c r="D382" s="22" t="s">
        <v>131</v>
      </c>
      <c r="E382" s="19" t="s">
        <v>9</v>
      </c>
      <c r="F382" s="22" t="s">
        <v>45</v>
      </c>
      <c r="G382" s="22" t="str">
        <f>LOOKUP(TableSolo[[#This Row],[Character]], TableKit[], TableKit[Class])</f>
        <v>Sentinel</v>
      </c>
      <c r="H382" s="22" t="str">
        <f>LOOKUP(TableSolo[[#This Row],[Character]], TableKit[], TableKit[Species])</f>
        <v>Krogan</v>
      </c>
      <c r="I382" s="22" t="str">
        <f>LOOKUP(TableSolo[[#This Row],[Character]], TableKit[], TableKit[DLC])</f>
        <v>Original Game</v>
      </c>
      <c r="J382" s="19" t="s">
        <v>501</v>
      </c>
      <c r="K382" s="19" t="str">
        <f xml:space="preserve"> IF(ISBLANK( LOOKUP(TableSolo[[#This Row],[Primary Weapon]], TableWeapon[], TableWeapon[Type])), "", LOOKUP(TableSolo[[#This Row],[Primary Weapon]], TableWeapon[], TableWeapon[Type]))</f>
        <v/>
      </c>
      <c r="L38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82" s="19" t="s">
        <v>501</v>
      </c>
      <c r="N3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82" s="19" t="s">
        <v>381</v>
      </c>
      <c r="Q382" s="19" t="s">
        <v>399</v>
      </c>
      <c r="R382" s="25">
        <v>-1</v>
      </c>
      <c r="S382" s="19"/>
      <c r="T382" s="28" t="str">
        <f>IF(ISBLANK(TableSolo[[#This Row],[URL]]), TableSolo[[#This Row],[Player]], HYPERLINK(TableSolo[[#This Row],[URL]], TableSolo[[#This Row],[Player]]))</f>
        <v>Hendrix137</v>
      </c>
      <c r="U3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Giant | Cerberus | Unknown | 10 WS</v>
      </c>
      <c r="V382" s="24" t="str">
        <f>_xlfn.IFNA(HYPERLINK(TableSolo[[#This Row],[URL]], TableSolo[[#This Row],[Player]]), TableSolo[[#This Row],[Player]])</f>
        <v>Hendrix137</v>
      </c>
      <c r="W3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45:38 | Krogan Sentinel | Giant | Cerberus | Unknown | 10 WS</v>
      </c>
      <c r="X382" s="25">
        <v>1</v>
      </c>
    </row>
    <row r="383" spans="1:24" x14ac:dyDescent="0.25">
      <c r="A383" s="19" t="s">
        <v>189</v>
      </c>
      <c r="B383" s="20">
        <v>41559</v>
      </c>
      <c r="C383" s="7">
        <v>5.4363425925925919E-2</v>
      </c>
      <c r="D383" s="22" t="s">
        <v>131</v>
      </c>
      <c r="E383" s="19" t="s">
        <v>12</v>
      </c>
      <c r="F383" s="22" t="s">
        <v>56</v>
      </c>
      <c r="G383" s="22" t="str">
        <f>LOOKUP(TableSolo[[#This Row],[Character]], TableKit[], TableKit[Class])</f>
        <v>Infiltrator</v>
      </c>
      <c r="H383" s="22" t="str">
        <f>LOOKUP(TableSolo[[#This Row],[Character]], TableKit[], TableKit[Species])</f>
        <v>Turian</v>
      </c>
      <c r="I383" s="22" t="str">
        <f>LOOKUP(TableSolo[[#This Row],[Character]], TableKit[], TableKit[DLC])</f>
        <v>Retaliation</v>
      </c>
      <c r="J383" s="19" t="s">
        <v>501</v>
      </c>
      <c r="K383" s="19" t="str">
        <f xml:space="preserve"> IF(ISBLANK( LOOKUP(TableSolo[[#This Row],[Primary Weapon]], TableWeapon[], TableWeapon[Type])), "", LOOKUP(TableSolo[[#This Row],[Primary Weapon]], TableWeapon[], TableWeapon[Type]))</f>
        <v/>
      </c>
      <c r="L38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83" s="19" t="s">
        <v>501</v>
      </c>
      <c r="N3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83" s="19" t="s">
        <v>380</v>
      </c>
      <c r="Q383" s="19"/>
      <c r="R383" s="25">
        <v>0</v>
      </c>
      <c r="S383" s="19" t="s">
        <v>3480</v>
      </c>
      <c r="T383" s="28" t="str">
        <f>IF(ISBLANK(TableSolo[[#This Row],[URL]]), TableSolo[[#This Row],[Player]], HYPERLINK(TableSolo[[#This Row],[URL]], TableSolo[[#This Row],[Player]]))</f>
        <v>loufi1528</v>
      </c>
      <c r="U3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V383" s="24" t="str">
        <f>_xlfn.IFNA(HYPERLINK(TableSolo[[#This Row],[URL]], TableSolo[[#This Row],[Player]]), TableSolo[[#This Row],[Player]])</f>
        <v>loufi1528</v>
      </c>
      <c r="W3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1:18:17 | Giant | Collectors | Unknown</v>
      </c>
      <c r="X383" s="25">
        <v>1</v>
      </c>
    </row>
    <row r="384" spans="1:24" x14ac:dyDescent="0.25">
      <c r="A384" s="19" t="s">
        <v>239</v>
      </c>
      <c r="B384" s="20">
        <v>41559</v>
      </c>
      <c r="C384" s="7">
        <v>5.7939814814814812E-2</v>
      </c>
      <c r="D384" s="22" t="s">
        <v>131</v>
      </c>
      <c r="E384" s="19" t="s">
        <v>10</v>
      </c>
      <c r="F384" s="22" t="s">
        <v>33</v>
      </c>
      <c r="G384" s="22" t="str">
        <f>LOOKUP(TableSolo[[#This Row],[Character]], TableKit[], TableKit[Class])</f>
        <v>Soldier</v>
      </c>
      <c r="H384" s="22" t="str">
        <f>LOOKUP(TableSolo[[#This Row],[Character]], TableKit[], TableKit[Species])</f>
        <v>Quarian</v>
      </c>
      <c r="I384" s="22" t="str">
        <f>LOOKUP(TableSolo[[#This Row],[Character]], TableKit[], TableKit[DLC])</f>
        <v>Retaliation</v>
      </c>
      <c r="J384" s="19" t="s">
        <v>501</v>
      </c>
      <c r="K384" s="19" t="str">
        <f xml:space="preserve"> IF(ISBLANK( LOOKUP(TableSolo[[#This Row],[Primary Weapon]], TableWeapon[], TableWeapon[Type])), "", LOOKUP(TableSolo[[#This Row],[Primary Weapon]], TableWeapon[], TableWeapon[Type]))</f>
        <v/>
      </c>
      <c r="L38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84" s="19" t="s">
        <v>501</v>
      </c>
      <c r="N3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84" s="19" t="s">
        <v>381</v>
      </c>
      <c r="Q384" s="19"/>
      <c r="R384" s="25">
        <v>-1</v>
      </c>
      <c r="S384" s="19"/>
      <c r="T384" s="28" t="str">
        <f>IF(ISBLANK(TableSolo[[#This Row],[URL]]), TableSolo[[#This Row],[Player]], HYPERLINK(TableSolo[[#This Row],[URL]], TableSolo[[#This Row],[Player]]))</f>
        <v>sinesztra</v>
      </c>
      <c r="U3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V384" s="24" t="str">
        <f>_xlfn.IFNA(HYPERLINK(TableSolo[[#This Row],[URL]], TableSolo[[#This Row],[Player]]), TableSolo[[#This Row],[Player]])</f>
        <v>sinesztra</v>
      </c>
      <c r="W3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1:23:26 | Giant | Geth | Unknown</v>
      </c>
      <c r="X384" s="25">
        <v>1</v>
      </c>
    </row>
    <row r="385" spans="1:24" x14ac:dyDescent="0.25">
      <c r="A385" s="19" t="s">
        <v>278</v>
      </c>
      <c r="B385" s="20">
        <v>41559</v>
      </c>
      <c r="C385" s="7">
        <v>5.935185185185185E-2</v>
      </c>
      <c r="D385" s="22" t="s">
        <v>131</v>
      </c>
      <c r="E385" s="19" t="s">
        <v>12</v>
      </c>
      <c r="F385" s="22" t="s">
        <v>32</v>
      </c>
      <c r="G385" s="22" t="str">
        <f>LOOKUP(TableSolo[[#This Row],[Character]], TableKit[], TableKit[Class])</f>
        <v>Soldier</v>
      </c>
      <c r="H385" s="22" t="str">
        <f>LOOKUP(TableSolo[[#This Row],[Character]], TableKit[], TableKit[Species])</f>
        <v>Geth</v>
      </c>
      <c r="I385" s="22" t="str">
        <f>LOOKUP(TableSolo[[#This Row],[Character]], TableKit[], TableKit[DLC])</f>
        <v>Reckoning</v>
      </c>
      <c r="J385" s="19" t="s">
        <v>501</v>
      </c>
      <c r="K385" s="19" t="str">
        <f xml:space="preserve"> IF(ISBLANK( LOOKUP(TableSolo[[#This Row],[Primary Weapon]], TableWeapon[], TableWeapon[Type])), "", LOOKUP(TableSolo[[#This Row],[Primary Weapon]], TableWeapon[], TableWeapon[Type]))</f>
        <v/>
      </c>
      <c r="L38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85" s="19" t="s">
        <v>501</v>
      </c>
      <c r="N3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85" s="19" t="s">
        <v>380</v>
      </c>
      <c r="Q385" s="19"/>
      <c r="R385" s="25">
        <v>-1</v>
      </c>
      <c r="S385" s="19"/>
      <c r="T385" s="28" t="str">
        <f>IF(ISBLANK(TableSolo[[#This Row],[URL]]), TableSolo[[#This Row],[Player]], HYPERLINK(TableSolo[[#This Row],[URL]], TableSolo[[#This Row],[Player]]))</f>
        <v>ANDYHUGFAN</v>
      </c>
      <c r="U3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V385" s="24" t="str">
        <f>_xlfn.IFNA(HYPERLINK(TableSolo[[#This Row],[URL]], TableSolo[[#This Row],[Player]]), TableSolo[[#This Row],[Player]])</f>
        <v>ANDYHUGFAN</v>
      </c>
      <c r="W3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2013 | 1:25:28 | Giant | Collectors | Unknown</v>
      </c>
      <c r="X385" s="25">
        <v>1</v>
      </c>
    </row>
    <row r="386" spans="1:24" x14ac:dyDescent="0.25">
      <c r="A386" s="19" t="s">
        <v>279</v>
      </c>
      <c r="B386" s="20">
        <v>41560</v>
      </c>
      <c r="C386" s="7">
        <v>2.1238425925925924E-2</v>
      </c>
      <c r="D386" s="22" t="s">
        <v>133</v>
      </c>
      <c r="E386" s="19" t="s">
        <v>11</v>
      </c>
      <c r="F386" s="22" t="s">
        <v>32</v>
      </c>
      <c r="G386" s="22" t="str">
        <f>LOOKUP(TableSolo[[#This Row],[Character]], TableKit[], TableKit[Class])</f>
        <v>Soldier</v>
      </c>
      <c r="H386" s="22" t="str">
        <f>LOOKUP(TableSolo[[#This Row],[Character]], TableKit[], TableKit[Species])</f>
        <v>Geth</v>
      </c>
      <c r="I386" s="22" t="str">
        <f>LOOKUP(TableSolo[[#This Row],[Character]], TableKit[], TableKit[DLC])</f>
        <v>Reckoning</v>
      </c>
      <c r="J386" s="19" t="s">
        <v>100</v>
      </c>
      <c r="K3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" s="19" t="s">
        <v>187</v>
      </c>
      <c r="N3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86" s="19" t="s">
        <v>381</v>
      </c>
      <c r="Q386" s="19"/>
      <c r="R386" s="25">
        <v>1</v>
      </c>
      <c r="S386" s="19" t="s">
        <v>1440</v>
      </c>
      <c r="T386" s="28" t="str">
        <f>IF(ISBLANK(TableSolo[[#This Row],[URL]]), TableSolo[[#This Row],[Player]], HYPERLINK(TableSolo[[#This Row],[URL]], TableSolo[[#This Row],[Player]]))</f>
        <v>Ravendaw271</v>
      </c>
      <c r="U3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V386" s="24" t="str">
        <f>_xlfn.IFNA(HYPERLINK(TableSolo[[#This Row],[URL]], TableSolo[[#This Row],[Player]]), TableSolo[[#This Row],[Player]])</f>
        <v>Ravendaw271</v>
      </c>
      <c r="W3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30:35 | Glacier | Reapers | Reegar Carbine (v)</v>
      </c>
      <c r="X386" s="25">
        <v>1</v>
      </c>
    </row>
    <row r="387" spans="1:24" x14ac:dyDescent="0.25">
      <c r="A387" s="19" t="s">
        <v>217</v>
      </c>
      <c r="B387" s="20">
        <v>41560</v>
      </c>
      <c r="C387" s="7">
        <v>6.1018518518518521E-2</v>
      </c>
      <c r="D387" s="22" t="s">
        <v>136</v>
      </c>
      <c r="E387" s="19" t="s">
        <v>10</v>
      </c>
      <c r="F387" s="22" t="s">
        <v>49</v>
      </c>
      <c r="G387" s="22" t="str">
        <f>LOOKUP(TableSolo[[#This Row],[Character]], TableKit[], TableKit[Class])</f>
        <v>Sentinel</v>
      </c>
      <c r="H387" s="22" t="str">
        <f>LOOKUP(TableSolo[[#This Row],[Character]], TableKit[], TableKit[Species])</f>
        <v>Volus</v>
      </c>
      <c r="I387" s="22" t="str">
        <f>LOOKUP(TableSolo[[#This Row],[Character]], TableKit[], TableKit[DLC])</f>
        <v>Retaliation</v>
      </c>
      <c r="J387" s="19" t="s">
        <v>113</v>
      </c>
      <c r="K38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" s="19" t="s">
        <v>91</v>
      </c>
      <c r="N38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" s="19" t="s">
        <v>379</v>
      </c>
      <c r="Q387" s="19"/>
      <c r="R387" s="25">
        <v>-1</v>
      </c>
      <c r="S387" s="19"/>
      <c r="T387" s="28" t="str">
        <f>IF(ISBLANK(TableSolo[[#This Row],[URL]]), TableSolo[[#This Row],[Player]], HYPERLINK(TableSolo[[#This Row],[URL]], TableSolo[[#This Row],[Player]]))</f>
        <v>HusarX666</v>
      </c>
      <c r="U3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V387" s="24" t="str">
        <f>_xlfn.IFNA(HYPERLINK(TableSolo[[#This Row],[URL]], TableSolo[[#This Row],[Player]]), TableSolo[[#This Row],[Player]])</f>
        <v>HusarX666</v>
      </c>
      <c r="W3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1:27:52 | Hydra | Geth | Geth Plasma SMG, Acolyte</v>
      </c>
      <c r="X387" s="25">
        <v>1</v>
      </c>
    </row>
    <row r="388" spans="1:24" x14ac:dyDescent="0.25">
      <c r="A388" s="19" t="s">
        <v>278</v>
      </c>
      <c r="B388" s="20">
        <v>41560</v>
      </c>
      <c r="C388" s="7">
        <v>6.6087962962962973E-2</v>
      </c>
      <c r="D388" s="22" t="s">
        <v>131</v>
      </c>
      <c r="E388" s="19" t="s">
        <v>9</v>
      </c>
      <c r="F388" s="22" t="s">
        <v>45</v>
      </c>
      <c r="G388" s="22" t="str">
        <f>LOOKUP(TableSolo[[#This Row],[Character]], TableKit[], TableKit[Class])</f>
        <v>Sentinel</v>
      </c>
      <c r="H388" s="22" t="str">
        <f>LOOKUP(TableSolo[[#This Row],[Character]], TableKit[], TableKit[Species])</f>
        <v>Krogan</v>
      </c>
      <c r="I388" s="22" t="str">
        <f>LOOKUP(TableSolo[[#This Row],[Character]], TableKit[], TableKit[DLC])</f>
        <v>Original Game</v>
      </c>
      <c r="J388" s="19" t="s">
        <v>501</v>
      </c>
      <c r="K388" s="19" t="str">
        <f xml:space="preserve"> IF(ISBLANK( LOOKUP(TableSolo[[#This Row],[Primary Weapon]], TableWeapon[], TableWeapon[Type])), "", LOOKUP(TableSolo[[#This Row],[Primary Weapon]], TableWeapon[], TableWeapon[Type]))</f>
        <v/>
      </c>
      <c r="L38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88" s="19" t="s">
        <v>501</v>
      </c>
      <c r="N3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88" s="19" t="s">
        <v>380</v>
      </c>
      <c r="Q388" s="19"/>
      <c r="R388" s="25">
        <v>-1</v>
      </c>
      <c r="S388" s="19"/>
      <c r="T388" s="28" t="str">
        <f>IF(ISBLANK(TableSolo[[#This Row],[URL]]), TableSolo[[#This Row],[Player]], HYPERLINK(TableSolo[[#This Row],[URL]], TableSolo[[#This Row],[Player]]))</f>
        <v>ANDYHUGFAN</v>
      </c>
      <c r="U3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V388" s="24" t="str">
        <f>_xlfn.IFNA(HYPERLINK(TableSolo[[#This Row],[URL]], TableSolo[[#This Row],[Player]]), TableSolo[[#This Row],[Player]])</f>
        <v>ANDYHUGFAN</v>
      </c>
      <c r="W3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2013 | 1:35:10 | Giant | Cerberus | Unknown</v>
      </c>
      <c r="X388" s="25">
        <v>1</v>
      </c>
    </row>
    <row r="389" spans="1:24" x14ac:dyDescent="0.25">
      <c r="A389" s="19" t="s">
        <v>210</v>
      </c>
      <c r="B389" s="20">
        <v>41561</v>
      </c>
      <c r="C389" s="7">
        <v>2.3657407407407408E-2</v>
      </c>
      <c r="D389" s="22" t="s">
        <v>132</v>
      </c>
      <c r="E389" s="19" t="s">
        <v>11</v>
      </c>
      <c r="F389" s="22" t="s">
        <v>16</v>
      </c>
      <c r="G389" s="22" t="str">
        <f>LOOKUP(TableSolo[[#This Row],[Character]], TableKit[], TableKit[Class])</f>
        <v>Adept</v>
      </c>
      <c r="H389" s="22" t="str">
        <f>LOOKUP(TableSolo[[#This Row],[Character]], TableKit[], TableKit[Species])</f>
        <v>Asari</v>
      </c>
      <c r="I389" s="22" t="str">
        <f>LOOKUP(TableSolo[[#This Row],[Character]], TableKit[], TableKit[DLC])</f>
        <v>Resurgence</v>
      </c>
      <c r="J389" s="19" t="s">
        <v>501</v>
      </c>
      <c r="K389" s="19" t="str">
        <f xml:space="preserve"> IF(ISBLANK( LOOKUP(TableSolo[[#This Row],[Primary Weapon]], TableWeapon[], TableWeapon[Type])), "", LOOKUP(TableSolo[[#This Row],[Primary Weapon]], TableWeapon[], TableWeapon[Type]))</f>
        <v/>
      </c>
      <c r="L38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89" s="19" t="s">
        <v>501</v>
      </c>
      <c r="N3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89" s="19" t="s">
        <v>380</v>
      </c>
      <c r="Q389" s="19"/>
      <c r="R389" s="25">
        <v>-1</v>
      </c>
      <c r="S389" s="19"/>
      <c r="T389" s="28" t="str">
        <f>IF(ISBLANK(TableSolo[[#This Row],[URL]]), TableSolo[[#This Row],[Player]], HYPERLINK(TableSolo[[#This Row],[URL]], TableSolo[[#This Row],[Player]]))</f>
        <v>didacuscarr</v>
      </c>
      <c r="U3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V389" s="24" t="str">
        <f>_xlfn.IFNA(HYPERLINK(TableSolo[[#This Row],[URL]], TableSolo[[#This Row],[Player]]), TableSolo[[#This Row],[Player]])</f>
        <v>didacuscarr</v>
      </c>
      <c r="W3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34:04 | White | Reapers | Unknown</v>
      </c>
      <c r="X389" s="25">
        <v>1</v>
      </c>
    </row>
    <row r="390" spans="1:24" x14ac:dyDescent="0.25">
      <c r="A390" s="19" t="s">
        <v>190</v>
      </c>
      <c r="B390" s="20">
        <v>41561</v>
      </c>
      <c r="C390" s="7">
        <v>2.539351851851852E-2</v>
      </c>
      <c r="D390" s="22" t="s">
        <v>132</v>
      </c>
      <c r="E390" s="19" t="s">
        <v>9</v>
      </c>
      <c r="F390" s="22" t="s">
        <v>18</v>
      </c>
      <c r="G390" s="22" t="str">
        <f>LOOKUP(TableSolo[[#This Row],[Character]], TableKit[], TableKit[Class])</f>
        <v>Adept</v>
      </c>
      <c r="H390" s="22" t="str">
        <f>LOOKUP(TableSolo[[#This Row],[Character]], TableKit[], TableKit[Species])</f>
        <v>Human</v>
      </c>
      <c r="I390" s="22" t="str">
        <f>LOOKUP(TableSolo[[#This Row],[Character]], TableKit[], TableKit[DLC])</f>
        <v>Earth</v>
      </c>
      <c r="J390" s="19" t="s">
        <v>501</v>
      </c>
      <c r="K390" s="19" t="str">
        <f xml:space="preserve"> IF(ISBLANK( LOOKUP(TableSolo[[#This Row],[Primary Weapon]], TableWeapon[], TableWeapon[Type])), "", LOOKUP(TableSolo[[#This Row],[Primary Weapon]], TableWeapon[], TableWeapon[Type]))</f>
        <v/>
      </c>
      <c r="L39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90" s="19" t="s">
        <v>501</v>
      </c>
      <c r="N3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90" s="19" t="s">
        <v>379</v>
      </c>
      <c r="Q390" s="19"/>
      <c r="R390" s="25">
        <v>-1</v>
      </c>
      <c r="S390" s="19"/>
      <c r="T390" s="28" t="str">
        <f>IF(ISBLANK(TableSolo[[#This Row],[URL]]), TableSolo[[#This Row],[Player]], HYPERLINK(TableSolo[[#This Row],[URL]], TableSolo[[#This Row],[Player]]))</f>
        <v>AizenSosuke1984</v>
      </c>
      <c r="U3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V390" s="24" t="str">
        <f>_xlfn.IFNA(HYPERLINK(TableSolo[[#This Row],[URL]], TableSolo[[#This Row],[Player]]), TableSolo[[#This Row],[Player]])</f>
        <v>AizenSosuke1984</v>
      </c>
      <c r="W3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36:34 | White | Cerberus | Unknown</v>
      </c>
      <c r="X390" s="25">
        <v>1</v>
      </c>
    </row>
    <row r="391" spans="1:24" x14ac:dyDescent="0.25">
      <c r="A391" s="19" t="s">
        <v>209</v>
      </c>
      <c r="B391" s="20">
        <v>41561</v>
      </c>
      <c r="C391" s="7">
        <v>3.5543981481481475E-2</v>
      </c>
      <c r="D391" s="22" t="s">
        <v>131</v>
      </c>
      <c r="E391" s="19" t="s">
        <v>12</v>
      </c>
      <c r="F391" s="22" t="s">
        <v>710</v>
      </c>
      <c r="G391" s="22" t="str">
        <f>LOOKUP(TableSolo[[#This Row],[Character]], TableKit[], TableKit[Class])</f>
        <v>Infiltrator</v>
      </c>
      <c r="H391" s="22" t="str">
        <f>LOOKUP(TableSolo[[#This Row],[Character]], TableKit[], TableKit[Species])</f>
        <v>Drell</v>
      </c>
      <c r="I391" s="22" t="str">
        <f>LOOKUP(TableSolo[[#This Row],[Character]], TableKit[], TableKit[DLC])</f>
        <v>Retaliation</v>
      </c>
      <c r="J391" s="19" t="s">
        <v>126</v>
      </c>
      <c r="K39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" s="19" t="s">
        <v>187</v>
      </c>
      <c r="N3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91" s="19" t="s">
        <v>381</v>
      </c>
      <c r="Q391" s="19"/>
      <c r="R391" s="25">
        <v>1</v>
      </c>
      <c r="S391" s="19" t="s">
        <v>2877</v>
      </c>
      <c r="T391" s="28" t="str">
        <f>IF(ISBLANK(TableSolo[[#This Row],[URL]]), TableSolo[[#This Row],[Player]], HYPERLINK(TableSolo[[#This Row],[URL]], TableSolo[[#This Row],[Player]]))</f>
        <v>Ffrandrade6</v>
      </c>
      <c r="U3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V391" s="24" t="str">
        <f>_xlfn.IFNA(HYPERLINK(TableSolo[[#This Row],[URL]], TableSolo[[#This Row],[Player]]), TableSolo[[#This Row],[Player]])</f>
        <v>Ffrandrade6</v>
      </c>
      <c r="W3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51:11 | Giant | Collectors | Javelin (v)</v>
      </c>
      <c r="X391" s="25">
        <v>1</v>
      </c>
    </row>
    <row r="392" spans="1:24" x14ac:dyDescent="0.25">
      <c r="A392" s="19" t="s">
        <v>209</v>
      </c>
      <c r="B392" s="20">
        <v>41561</v>
      </c>
      <c r="C392" s="7">
        <v>4.6967592592592596E-2</v>
      </c>
      <c r="D392" s="22" t="s">
        <v>139</v>
      </c>
      <c r="E392" s="19" t="s">
        <v>12</v>
      </c>
      <c r="F392" s="22" t="s">
        <v>51</v>
      </c>
      <c r="G392" s="22" t="str">
        <f>LOOKUP(TableSolo[[#This Row],[Character]], TableKit[], TableKit[Class])</f>
        <v>Infiltrator</v>
      </c>
      <c r="H392" s="22" t="str">
        <f>LOOKUP(TableSolo[[#This Row],[Character]], TableKit[], TableKit[Species])</f>
        <v>Human</v>
      </c>
      <c r="I392" s="22" t="str">
        <f>LOOKUP(TableSolo[[#This Row],[Character]], TableKit[], TableKit[DLC])</f>
        <v>Original Game</v>
      </c>
      <c r="J392" s="19" t="s">
        <v>126</v>
      </c>
      <c r="K39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" s="19" t="s">
        <v>187</v>
      </c>
      <c r="N3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92" s="19" t="s">
        <v>381</v>
      </c>
      <c r="Q392" s="19"/>
      <c r="R392" s="25">
        <v>1</v>
      </c>
      <c r="S392" s="19" t="s">
        <v>3323</v>
      </c>
      <c r="T392" s="28" t="str">
        <f>IF(ISBLANK(TableSolo[[#This Row],[URL]]), TableSolo[[#This Row],[Player]], HYPERLINK(TableSolo[[#This Row],[URL]], TableSolo[[#This Row],[Player]]))</f>
        <v>Ffrandrade6</v>
      </c>
      <c r="U3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V392" s="24" t="str">
        <f>_xlfn.IFNA(HYPERLINK(TableSolo[[#This Row],[URL]], TableSolo[[#This Row],[Player]]), TableSolo[[#This Row],[Player]])</f>
        <v>Ffrandrade6</v>
      </c>
      <c r="W3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2013 | 1:07:38 | Vancouver | Collectors | Javelin (v)</v>
      </c>
      <c r="X392" s="25">
        <v>1</v>
      </c>
    </row>
    <row r="393" spans="1:24" x14ac:dyDescent="0.25">
      <c r="A393" s="19" t="s">
        <v>191</v>
      </c>
      <c r="B393" s="20">
        <v>41562</v>
      </c>
      <c r="C393" s="7">
        <v>3.8379629629629632E-2</v>
      </c>
      <c r="D393" s="22" t="s">
        <v>132</v>
      </c>
      <c r="E393" s="19" t="s">
        <v>11</v>
      </c>
      <c r="F393" s="22" t="s">
        <v>14</v>
      </c>
      <c r="G393" s="22" t="str">
        <f>LOOKUP(TableSolo[[#This Row],[Character]], TableKit[], TableKit[Class])</f>
        <v>Adept</v>
      </c>
      <c r="H393" s="22" t="str">
        <f>LOOKUP(TableSolo[[#This Row],[Character]], TableKit[], TableKit[Species])</f>
        <v>Drell</v>
      </c>
      <c r="I393" s="22" t="str">
        <f>LOOKUP(TableSolo[[#This Row],[Character]], TableKit[], TableKit[DLC])</f>
        <v>Original Game</v>
      </c>
      <c r="J393" s="19" t="s">
        <v>501</v>
      </c>
      <c r="K393" s="19" t="str">
        <f xml:space="preserve"> IF(ISBLANK( LOOKUP(TableSolo[[#This Row],[Primary Weapon]], TableWeapon[], TableWeapon[Type])), "", LOOKUP(TableSolo[[#This Row],[Primary Weapon]], TableWeapon[], TableWeapon[Type]))</f>
        <v/>
      </c>
      <c r="L39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93" s="19" t="s">
        <v>501</v>
      </c>
      <c r="N3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93" s="19" t="s">
        <v>381</v>
      </c>
      <c r="Q393" s="19"/>
      <c r="R393" s="25">
        <v>1</v>
      </c>
      <c r="S393" s="19" t="s">
        <v>947</v>
      </c>
      <c r="T393" s="28" t="str">
        <f>IF(ISBLANK(TableSolo[[#This Row],[URL]]), TableSolo[[#This Row],[Player]], HYPERLINK(TableSolo[[#This Row],[URL]], TableSolo[[#This Row],[Player]]))</f>
        <v>TheNightSlasher</v>
      </c>
      <c r="U3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V393" s="24" t="str">
        <f>_xlfn.IFNA(HYPERLINK(TableSolo[[#This Row],[URL]], TableSolo[[#This Row],[Player]]), TableSolo[[#This Row],[Player]])</f>
        <v>TheNightSlasher</v>
      </c>
      <c r="W3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55:16 | White | Reapers | Unknown (v)</v>
      </c>
      <c r="X393" s="25">
        <v>1</v>
      </c>
    </row>
    <row r="394" spans="1:24" x14ac:dyDescent="0.25">
      <c r="A394" s="19" t="s">
        <v>339</v>
      </c>
      <c r="B394" s="20">
        <v>41562</v>
      </c>
      <c r="C394" s="7">
        <v>6.1932870370370374E-2</v>
      </c>
      <c r="D394" s="22" t="s">
        <v>132</v>
      </c>
      <c r="E394" s="19" t="s">
        <v>11</v>
      </c>
      <c r="F394" s="22" t="s">
        <v>56</v>
      </c>
      <c r="G394" s="22" t="str">
        <f>LOOKUP(TableSolo[[#This Row],[Character]], TableKit[], TableKit[Class])</f>
        <v>Infiltrator</v>
      </c>
      <c r="H394" s="22" t="str">
        <f>LOOKUP(TableSolo[[#This Row],[Character]], TableKit[], TableKit[Species])</f>
        <v>Turian</v>
      </c>
      <c r="I394" s="22" t="str">
        <f>LOOKUP(TableSolo[[#This Row],[Character]], TableKit[], TableKit[DLC])</f>
        <v>Retaliation</v>
      </c>
      <c r="J394" s="19" t="s">
        <v>501</v>
      </c>
      <c r="K394" s="19" t="str">
        <f xml:space="preserve"> IF(ISBLANK( LOOKUP(TableSolo[[#This Row],[Primary Weapon]], TableWeapon[], TableWeapon[Type])), "", LOOKUP(TableSolo[[#This Row],[Primary Weapon]], TableWeapon[], TableWeapon[Type]))</f>
        <v/>
      </c>
      <c r="L39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94" s="19" t="s">
        <v>501</v>
      </c>
      <c r="N3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94" s="19" t="s">
        <v>379</v>
      </c>
      <c r="Q394" s="19"/>
      <c r="R394" s="25">
        <v>-1</v>
      </c>
      <c r="S394" s="19"/>
      <c r="T394" s="28" t="str">
        <f>IF(ISBLANK(TableSolo[[#This Row],[URL]]), TableSolo[[#This Row],[Player]], HYPERLINK(TableSolo[[#This Row],[URL]], TableSolo[[#This Row],[Player]]))</f>
        <v>David Diablo</v>
      </c>
      <c r="U3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V394" s="24" t="str">
        <f>_xlfn.IFNA(HYPERLINK(TableSolo[[#This Row],[URL]], TableSolo[[#This Row],[Player]]), TableSolo[[#This Row],[Player]])</f>
        <v>David Diablo</v>
      </c>
      <c r="W3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2013 | 1:29:11 | White | Reapers | Unknown</v>
      </c>
      <c r="X394" s="25">
        <v>1</v>
      </c>
    </row>
    <row r="395" spans="1:24" x14ac:dyDescent="0.25">
      <c r="A395" s="19" t="s">
        <v>209</v>
      </c>
      <c r="B395" s="20">
        <v>41563</v>
      </c>
      <c r="C395" s="7">
        <v>4.3807870370370372E-2</v>
      </c>
      <c r="D395" s="22" t="s">
        <v>143</v>
      </c>
      <c r="E395" s="19" t="s">
        <v>9</v>
      </c>
      <c r="F395" s="22" t="s">
        <v>54</v>
      </c>
      <c r="G395" s="22" t="str">
        <f>LOOKUP(TableSolo[[#This Row],[Character]], TableKit[], TableKit[Class])</f>
        <v>Infiltrator</v>
      </c>
      <c r="H395" s="22" t="str">
        <f>LOOKUP(TableSolo[[#This Row],[Character]], TableKit[], TableKit[Species])</f>
        <v>Quarian</v>
      </c>
      <c r="I395" s="22" t="str">
        <f>LOOKUP(TableSolo[[#This Row],[Character]], TableKit[], TableKit[DLC])</f>
        <v>Rebellion</v>
      </c>
      <c r="J395" s="19" t="s">
        <v>126</v>
      </c>
      <c r="K39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" s="19" t="s">
        <v>187</v>
      </c>
      <c r="N3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95" s="19" t="s">
        <v>381</v>
      </c>
      <c r="Q395" s="19"/>
      <c r="R395" s="25">
        <v>1</v>
      </c>
      <c r="S395" s="19" t="s">
        <v>3391</v>
      </c>
      <c r="T395" s="28" t="str">
        <f>IF(ISBLANK(TableSolo[[#This Row],[URL]]), TableSolo[[#This Row],[Player]], HYPERLINK(TableSolo[[#This Row],[URL]], TableSolo[[#This Row],[Player]]))</f>
        <v>Ffrandrade6</v>
      </c>
      <c r="U3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V395" s="24" t="str">
        <f>_xlfn.IFNA(HYPERLINK(TableSolo[[#This Row],[URL]], TableSolo[[#This Row],[Player]]), TableSolo[[#This Row],[Player]])</f>
        <v>Ffrandrade6</v>
      </c>
      <c r="W3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1:03:05 | Ghost (Hazard) | Cerberus | Javelin (v)</v>
      </c>
      <c r="X395" s="25">
        <v>1</v>
      </c>
    </row>
    <row r="396" spans="1:24" x14ac:dyDescent="0.25">
      <c r="A396" s="19" t="s">
        <v>239</v>
      </c>
      <c r="B396" s="20">
        <v>41563</v>
      </c>
      <c r="C396" s="7">
        <v>5.6689814814814825E-2</v>
      </c>
      <c r="D396" s="22" t="s">
        <v>131</v>
      </c>
      <c r="E396" s="19" t="s">
        <v>11</v>
      </c>
      <c r="F396" s="22" t="s">
        <v>32</v>
      </c>
      <c r="G396" s="22" t="str">
        <f>LOOKUP(TableSolo[[#This Row],[Character]], TableKit[], TableKit[Class])</f>
        <v>Soldier</v>
      </c>
      <c r="H396" s="22" t="str">
        <f>LOOKUP(TableSolo[[#This Row],[Character]], TableKit[], TableKit[Species])</f>
        <v>Geth</v>
      </c>
      <c r="I396" s="22" t="str">
        <f>LOOKUP(TableSolo[[#This Row],[Character]], TableKit[], TableKit[DLC])</f>
        <v>Reckoning</v>
      </c>
      <c r="J396" s="19" t="s">
        <v>501</v>
      </c>
      <c r="K396" s="19" t="str">
        <f xml:space="preserve"> IF(ISBLANK( LOOKUP(TableSolo[[#This Row],[Primary Weapon]], TableWeapon[], TableWeapon[Type])), "", LOOKUP(TableSolo[[#This Row],[Primary Weapon]], TableWeapon[], TableWeapon[Type]))</f>
        <v/>
      </c>
      <c r="L39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96" s="19" t="s">
        <v>501</v>
      </c>
      <c r="N3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96" s="19" t="s">
        <v>381</v>
      </c>
      <c r="Q396" s="19"/>
      <c r="R396" s="25">
        <v>-1</v>
      </c>
      <c r="S396" s="19"/>
      <c r="T396" s="28" t="str">
        <f>IF(ISBLANK(TableSolo[[#This Row],[URL]]), TableSolo[[#This Row],[Player]], HYPERLINK(TableSolo[[#This Row],[URL]], TableSolo[[#This Row],[Player]]))</f>
        <v>sinesztra</v>
      </c>
      <c r="U3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V396" s="24" t="str">
        <f>_xlfn.IFNA(HYPERLINK(TableSolo[[#This Row],[URL]], TableSolo[[#This Row],[Player]]), TableSolo[[#This Row],[Player]])</f>
        <v>sinesztra</v>
      </c>
      <c r="W3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2013 | 1:21:38 | Giant | Reapers | Unknown</v>
      </c>
      <c r="X396" s="25">
        <v>1</v>
      </c>
    </row>
    <row r="397" spans="1:24" x14ac:dyDescent="0.25">
      <c r="A397" s="19" t="s">
        <v>191</v>
      </c>
      <c r="B397" s="20">
        <v>41564</v>
      </c>
      <c r="C397" s="7">
        <v>4.8599537037037038E-2</v>
      </c>
      <c r="D397" s="22" t="s">
        <v>141</v>
      </c>
      <c r="E397" s="19" t="s">
        <v>11</v>
      </c>
      <c r="F397" s="22" t="s">
        <v>29</v>
      </c>
      <c r="G397" s="22" t="str">
        <f>LOOKUP(TableSolo[[#This Row],[Character]], TableKit[], TableKit[Class])</f>
        <v>Soldier</v>
      </c>
      <c r="H397" s="22" t="str">
        <f>LOOKUP(TableSolo[[#This Row],[Character]], TableKit[], TableKit[Species])</f>
        <v>Human</v>
      </c>
      <c r="I397" s="22" t="str">
        <f>LOOKUP(TableSolo[[#This Row],[Character]], TableKit[], TableKit[DLC])</f>
        <v>Earth</v>
      </c>
      <c r="J397" s="19" t="s">
        <v>83</v>
      </c>
      <c r="K39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" s="19" t="s">
        <v>187</v>
      </c>
      <c r="N3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97" s="19" t="s">
        <v>381</v>
      </c>
      <c r="Q397" s="19"/>
      <c r="R397" s="25">
        <v>-1</v>
      </c>
      <c r="S397" s="19"/>
      <c r="T397" s="28" t="str">
        <f>IF(ISBLANK(TableSolo[[#This Row],[URL]]), TableSolo[[#This Row],[Player]], HYPERLINK(TableSolo[[#This Row],[URL]], TableSolo[[#This Row],[Player]]))</f>
        <v>TheNightSlasher</v>
      </c>
      <c r="U3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V397" s="24" t="str">
        <f>_xlfn.IFNA(HYPERLINK(TableSolo[[#This Row],[URL]], TableSolo[[#This Row],[Player]]), TableSolo[[#This Row],[Player]])</f>
        <v>TheNightSlasher</v>
      </c>
      <c r="W3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2013 | 1:09:59 | London | Reapers | N7 Typhoon</v>
      </c>
      <c r="X397" s="25">
        <v>1</v>
      </c>
    </row>
    <row r="398" spans="1:24" x14ac:dyDescent="0.25">
      <c r="A398" s="19" t="s">
        <v>217</v>
      </c>
      <c r="B398" s="20">
        <v>41565</v>
      </c>
      <c r="C398" s="7">
        <v>4.880787037037037E-2</v>
      </c>
      <c r="D398" s="22" t="s">
        <v>131</v>
      </c>
      <c r="E398" s="19" t="s">
        <v>9</v>
      </c>
      <c r="F398" s="22" t="s">
        <v>29</v>
      </c>
      <c r="G398" s="22" t="str">
        <f>LOOKUP(TableSolo[[#This Row],[Character]], TableKit[], TableKit[Class])</f>
        <v>Soldier</v>
      </c>
      <c r="H398" s="22" t="str">
        <f>LOOKUP(TableSolo[[#This Row],[Character]], TableKit[], TableKit[Species])</f>
        <v>Human</v>
      </c>
      <c r="I398" s="22" t="str">
        <f>LOOKUP(TableSolo[[#This Row],[Character]], TableKit[], TableKit[DLC])</f>
        <v>Earth</v>
      </c>
      <c r="J398" s="19" t="s">
        <v>501</v>
      </c>
      <c r="K398" s="19" t="str">
        <f xml:space="preserve"> IF(ISBLANK( LOOKUP(TableSolo[[#This Row],[Primary Weapon]], TableWeapon[], TableWeapon[Type])), "", LOOKUP(TableSolo[[#This Row],[Primary Weapon]], TableWeapon[], TableWeapon[Type]))</f>
        <v/>
      </c>
      <c r="L39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98" s="19" t="s">
        <v>501</v>
      </c>
      <c r="N3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98" s="19" t="s">
        <v>379</v>
      </c>
      <c r="Q398" s="19"/>
      <c r="R398" s="25">
        <v>-1</v>
      </c>
      <c r="S398" s="19"/>
      <c r="T398" s="28" t="str">
        <f>IF(ISBLANK(TableSolo[[#This Row],[URL]]), TableSolo[[#This Row],[Player]], HYPERLINK(TableSolo[[#This Row],[URL]], TableSolo[[#This Row],[Player]]))</f>
        <v>HusarX666</v>
      </c>
      <c r="U3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V398" s="24" t="str">
        <f>_xlfn.IFNA(HYPERLINK(TableSolo[[#This Row],[URL]], TableSolo[[#This Row],[Player]]), TableSolo[[#This Row],[Player]])</f>
        <v>HusarX666</v>
      </c>
      <c r="W3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1:10:17 | Giant | Cerberus | Unknown</v>
      </c>
      <c r="X398" s="25">
        <v>1</v>
      </c>
    </row>
    <row r="399" spans="1:24" x14ac:dyDescent="0.25">
      <c r="A399" s="19" t="s">
        <v>192</v>
      </c>
      <c r="B399" s="20">
        <v>41565</v>
      </c>
      <c r="C399" s="7">
        <v>7.0995370370370375E-2</v>
      </c>
      <c r="D399" s="22" t="s">
        <v>131</v>
      </c>
      <c r="E399" s="19" t="s">
        <v>11</v>
      </c>
      <c r="F399" s="22" t="s">
        <v>56</v>
      </c>
      <c r="G399" s="22" t="str">
        <f>LOOKUP(TableSolo[[#This Row],[Character]], TableKit[], TableKit[Class])</f>
        <v>Infiltrator</v>
      </c>
      <c r="H399" s="22" t="str">
        <f>LOOKUP(TableSolo[[#This Row],[Character]], TableKit[], TableKit[Species])</f>
        <v>Turian</v>
      </c>
      <c r="I399" s="22" t="str">
        <f>LOOKUP(TableSolo[[#This Row],[Character]], TableKit[], TableKit[DLC])</f>
        <v>Retaliation</v>
      </c>
      <c r="J399" s="19" t="s">
        <v>501</v>
      </c>
      <c r="K399" s="19" t="str">
        <f xml:space="preserve"> IF(ISBLANK( LOOKUP(TableSolo[[#This Row],[Primary Weapon]], TableWeapon[], TableWeapon[Type])), "", LOOKUP(TableSolo[[#This Row],[Primary Weapon]], TableWeapon[], TableWeapon[Type]))</f>
        <v/>
      </c>
      <c r="L39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399" s="19" t="s">
        <v>501</v>
      </c>
      <c r="N3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99" s="19" t="s">
        <v>381</v>
      </c>
      <c r="Q399" s="19"/>
      <c r="R399" s="25">
        <v>-1</v>
      </c>
      <c r="S399" s="19"/>
      <c r="T399" s="28" t="str">
        <f>IF(ISBLANK(TableSolo[[#This Row],[URL]]), TableSolo[[#This Row],[Player]], HYPERLINK(TableSolo[[#This Row],[URL]], TableSolo[[#This Row],[Player]]))</f>
        <v>anterojp</v>
      </c>
      <c r="U3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V399" s="24" t="str">
        <f>_xlfn.IFNA(HYPERLINK(TableSolo[[#This Row],[URL]], TableSolo[[#This Row],[Player]]), TableSolo[[#This Row],[Player]])</f>
        <v>anterojp</v>
      </c>
      <c r="W3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2013 | 1:42:14 | Giant | Reapers | Unknown</v>
      </c>
      <c r="X399" s="25">
        <v>1</v>
      </c>
    </row>
    <row r="400" spans="1:24" x14ac:dyDescent="0.25">
      <c r="A400" s="19" t="s">
        <v>216</v>
      </c>
      <c r="B400" s="20">
        <v>41567</v>
      </c>
      <c r="C400" s="7">
        <v>3.2731481481481479E-2</v>
      </c>
      <c r="D400" s="22" t="s">
        <v>146</v>
      </c>
      <c r="E400" s="19" t="s">
        <v>12</v>
      </c>
      <c r="F400" s="22" t="s">
        <v>58</v>
      </c>
      <c r="G400" s="22" t="str">
        <f>LOOKUP(TableSolo[[#This Row],[Character]], TableKit[], TableKit[Class])</f>
        <v>Infiltrator</v>
      </c>
      <c r="H400" s="22" t="str">
        <f>LOOKUP(TableSolo[[#This Row],[Character]], TableKit[], TableKit[Species])</f>
        <v>Synthetic</v>
      </c>
      <c r="I400" s="22" t="str">
        <f>LOOKUP(TableSolo[[#This Row],[Character]], TableKit[], TableKit[DLC])</f>
        <v>Reckoning</v>
      </c>
      <c r="J400" s="19" t="s">
        <v>501</v>
      </c>
      <c r="K400" s="19" t="str">
        <f xml:space="preserve"> IF(ISBLANK( LOOKUP(TableSolo[[#This Row],[Primary Weapon]], TableWeapon[], TableWeapon[Type])), "", LOOKUP(TableSolo[[#This Row],[Primary Weapon]], TableWeapon[], TableWeapon[Type]))</f>
        <v/>
      </c>
      <c r="L40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00" s="19" t="s">
        <v>501</v>
      </c>
      <c r="N4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0" s="19" t="s">
        <v>381</v>
      </c>
      <c r="Q400" s="19"/>
      <c r="R400" s="25">
        <v>-1</v>
      </c>
      <c r="S400" s="19"/>
      <c r="T400" s="28" t="str">
        <f>IF(ISBLANK(TableSolo[[#This Row],[URL]]), TableSolo[[#This Row],[Player]], HYPERLINK(TableSolo[[#This Row],[URL]], TableSolo[[#This Row],[Player]]))</f>
        <v>ImemnochI</v>
      </c>
      <c r="U4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V400" s="24" t="str">
        <f>_xlfn.IFNA(HYPERLINK(TableSolo[[#This Row],[URL]], TableSolo[[#This Row],[Player]]), TableSolo[[#This Row],[Player]])</f>
        <v>ImemnochI</v>
      </c>
      <c r="W4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47:08 | Glacier (Hazard) | Collectors | Unknown</v>
      </c>
      <c r="X400" s="25">
        <v>1</v>
      </c>
    </row>
    <row r="401" spans="1:24" x14ac:dyDescent="0.25">
      <c r="A401" s="19" t="s">
        <v>297</v>
      </c>
      <c r="B401" s="20">
        <v>41567</v>
      </c>
      <c r="C401" s="7">
        <v>3.4999999999999996E-2</v>
      </c>
      <c r="D401" s="22" t="s">
        <v>146</v>
      </c>
      <c r="E401" s="19" t="s">
        <v>12</v>
      </c>
      <c r="F401" s="22" t="s">
        <v>45</v>
      </c>
      <c r="G401" s="22" t="str">
        <f>LOOKUP(TableSolo[[#This Row],[Character]], TableKit[], TableKit[Class])</f>
        <v>Sentinel</v>
      </c>
      <c r="H401" s="22" t="str">
        <f>LOOKUP(TableSolo[[#This Row],[Character]], TableKit[], TableKit[Species])</f>
        <v>Krogan</v>
      </c>
      <c r="I401" s="22" t="str">
        <f>LOOKUP(TableSolo[[#This Row],[Character]], TableKit[], TableKit[DLC])</f>
        <v>Original Game</v>
      </c>
      <c r="J401" s="19" t="s">
        <v>100</v>
      </c>
      <c r="K4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" s="19" t="s">
        <v>187</v>
      </c>
      <c r="N4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1" s="19" t="s">
        <v>381</v>
      </c>
      <c r="Q401" s="19"/>
      <c r="R401" s="25">
        <v>-1</v>
      </c>
      <c r="S401" s="19"/>
      <c r="T401" s="28" t="str">
        <f>IF(ISBLANK(TableSolo[[#This Row],[URL]]), TableSolo[[#This Row],[Player]], HYPERLINK(TableSolo[[#This Row],[URL]], TableSolo[[#This Row],[Player]]))</f>
        <v>leboss</v>
      </c>
      <c r="U4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V401" s="24" t="str">
        <f>_xlfn.IFNA(HYPERLINK(TableSolo[[#This Row],[URL]], TableSolo[[#This Row],[Player]]), TableSolo[[#This Row],[Player]])</f>
        <v>leboss</v>
      </c>
      <c r="W4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50:24 | Glacier (Hazard) | Collectors | Reegar Carbine</v>
      </c>
      <c r="X401" s="25">
        <v>1</v>
      </c>
    </row>
    <row r="402" spans="1:24" x14ac:dyDescent="0.25">
      <c r="A402" s="19" t="s">
        <v>217</v>
      </c>
      <c r="B402" s="20">
        <v>41567</v>
      </c>
      <c r="C402" s="7">
        <v>4.5266203703703704E-2</v>
      </c>
      <c r="D402" s="22" t="s">
        <v>146</v>
      </c>
      <c r="E402" s="19" t="s">
        <v>12</v>
      </c>
      <c r="F402" s="22" t="s">
        <v>58</v>
      </c>
      <c r="G402" s="22" t="str">
        <f>LOOKUP(TableSolo[[#This Row],[Character]], TableKit[], TableKit[Class])</f>
        <v>Infiltrator</v>
      </c>
      <c r="H402" s="22" t="str">
        <f>LOOKUP(TableSolo[[#This Row],[Character]], TableKit[], TableKit[Species])</f>
        <v>Synthetic</v>
      </c>
      <c r="I402" s="22" t="str">
        <f>LOOKUP(TableSolo[[#This Row],[Character]], TableKit[], TableKit[DLC])</f>
        <v>Reckoning</v>
      </c>
      <c r="J402" s="19" t="s">
        <v>501</v>
      </c>
      <c r="K402" s="19" t="str">
        <f xml:space="preserve"> IF(ISBLANK( LOOKUP(TableSolo[[#This Row],[Primary Weapon]], TableWeapon[], TableWeapon[Type])), "", LOOKUP(TableSolo[[#This Row],[Primary Weapon]], TableWeapon[], TableWeapon[Type]))</f>
        <v/>
      </c>
      <c r="L40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02" s="19" t="s">
        <v>501</v>
      </c>
      <c r="N4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2" s="19" t="s">
        <v>379</v>
      </c>
      <c r="Q402" s="19"/>
      <c r="R402" s="25">
        <v>-1</v>
      </c>
      <c r="S402" s="19"/>
      <c r="T402" s="28" t="str">
        <f>IF(ISBLANK(TableSolo[[#This Row],[URL]]), TableSolo[[#This Row],[Player]], HYPERLINK(TableSolo[[#This Row],[URL]], TableSolo[[#This Row],[Player]]))</f>
        <v>HusarX666</v>
      </c>
      <c r="U4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V402" s="24" t="str">
        <f>_xlfn.IFNA(HYPERLINK(TableSolo[[#This Row],[URL]], TableSolo[[#This Row],[Player]]), TableSolo[[#This Row],[Player]])</f>
        <v>HusarX666</v>
      </c>
      <c r="W4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2013 | 1:05:11 | Glacier (Hazard) | Collectors | Unknown</v>
      </c>
      <c r="X402" s="25">
        <v>1</v>
      </c>
    </row>
    <row r="403" spans="1:24" x14ac:dyDescent="0.25">
      <c r="A403" s="19" t="s">
        <v>207</v>
      </c>
      <c r="B403" s="20">
        <v>41568</v>
      </c>
      <c r="C403" s="7">
        <v>3.8680555555555558E-2</v>
      </c>
      <c r="D403" s="22" t="s">
        <v>137</v>
      </c>
      <c r="E403" s="19" t="s">
        <v>10</v>
      </c>
      <c r="F403" s="22" t="s">
        <v>53</v>
      </c>
      <c r="G403" s="22" t="str">
        <f>LOOKUP(TableSolo[[#This Row],[Character]], TableKit[], TableKit[Class])</f>
        <v>Infiltrator</v>
      </c>
      <c r="H403" s="22" t="str">
        <f>LOOKUP(TableSolo[[#This Row],[Character]], TableKit[], TableKit[Species])</f>
        <v>Geth</v>
      </c>
      <c r="I403" s="22" t="str">
        <f>LOOKUP(TableSolo[[#This Row],[Character]], TableKit[], TableKit[DLC])</f>
        <v>Resurgence</v>
      </c>
      <c r="J403" s="19" t="s">
        <v>501</v>
      </c>
      <c r="K403" s="19" t="str">
        <f xml:space="preserve"> IF(ISBLANK( LOOKUP(TableSolo[[#This Row],[Primary Weapon]], TableWeapon[], TableWeapon[Type])), "", LOOKUP(TableSolo[[#This Row],[Primary Weapon]], TableWeapon[], TableWeapon[Type]))</f>
        <v/>
      </c>
      <c r="L40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03" s="19" t="s">
        <v>501</v>
      </c>
      <c r="N4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3" s="19" t="s">
        <v>379</v>
      </c>
      <c r="Q403" s="19"/>
      <c r="R403" s="25">
        <v>1</v>
      </c>
      <c r="S403" s="19" t="s">
        <v>3072</v>
      </c>
      <c r="T403" s="28" t="str">
        <f>IF(ISBLANK(TableSolo[[#This Row],[URL]]), TableSolo[[#This Row],[Player]], HYPERLINK(TableSolo[[#This Row],[URL]], TableSolo[[#This Row],[Player]]))</f>
        <v>Caineghis2500</v>
      </c>
      <c r="U4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V403" s="24" t="str">
        <f>_xlfn.IFNA(HYPERLINK(TableSolo[[#This Row],[URL]], TableSolo[[#This Row],[Player]]), TableSolo[[#This Row],[Player]])</f>
        <v>Caineghis2500</v>
      </c>
      <c r="W4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55:42 | Jade | Geth | Unknown (v)</v>
      </c>
      <c r="X403" s="25">
        <v>1</v>
      </c>
    </row>
    <row r="404" spans="1:24" x14ac:dyDescent="0.25">
      <c r="A404" s="19" t="s">
        <v>209</v>
      </c>
      <c r="B404" s="20">
        <v>41568</v>
      </c>
      <c r="C404" s="7">
        <v>4.299768518518518E-2</v>
      </c>
      <c r="D404" s="22" t="s">
        <v>142</v>
      </c>
      <c r="E404" s="19" t="s">
        <v>9</v>
      </c>
      <c r="F404" s="22" t="s">
        <v>19</v>
      </c>
      <c r="G404" s="22" t="str">
        <f>LOOKUP(TableSolo[[#This Row],[Character]], TableKit[], TableKit[Class])</f>
        <v>Adept</v>
      </c>
      <c r="H404" s="22" t="str">
        <f>LOOKUP(TableSolo[[#This Row],[Character]], TableKit[], TableKit[Species])</f>
        <v>Volus</v>
      </c>
      <c r="I404" s="22" t="str">
        <f>LOOKUP(TableSolo[[#This Row],[Character]], TableKit[], TableKit[DLC])</f>
        <v>Retaliation</v>
      </c>
      <c r="J404" s="19" t="s">
        <v>115</v>
      </c>
      <c r="K40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4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" s="19" t="s">
        <v>91</v>
      </c>
      <c r="N40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4" s="19" t="s">
        <v>381</v>
      </c>
      <c r="Q404" s="19"/>
      <c r="R404" s="25">
        <v>1</v>
      </c>
      <c r="S404" s="19" t="s">
        <v>1268</v>
      </c>
      <c r="T404" s="28" t="str">
        <f>IF(ISBLANK(TableSolo[[#This Row],[URL]]), TableSolo[[#This Row],[Player]], HYPERLINK(TableSolo[[#This Row],[URL]], TableSolo[[#This Row],[Player]]))</f>
        <v>Ffrandrade6</v>
      </c>
      <c r="U4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V404" s="24" t="str">
        <f>_xlfn.IFNA(HYPERLINK(TableSolo[[#This Row],[URL]], TableSolo[[#This Row],[Player]]), TableSolo[[#This Row],[Player]])</f>
        <v>Ffrandrade6</v>
      </c>
      <c r="W4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1:01:55 | Dagger (Hazard) | Cerberus | Collector SMG, Acolyte (v)</v>
      </c>
      <c r="X404" s="25">
        <v>1</v>
      </c>
    </row>
    <row r="405" spans="1:24" x14ac:dyDescent="0.25">
      <c r="A405" s="19" t="s">
        <v>217</v>
      </c>
      <c r="B405" s="20">
        <v>41568</v>
      </c>
      <c r="C405" s="7">
        <v>4.6087962962962963E-2</v>
      </c>
      <c r="D405" s="22" t="s">
        <v>132</v>
      </c>
      <c r="E405" s="19" t="s">
        <v>11</v>
      </c>
      <c r="F405" s="22" t="s">
        <v>44</v>
      </c>
      <c r="G405" s="22" t="str">
        <f>LOOKUP(TableSolo[[#This Row],[Character]], TableKit[], TableKit[Class])</f>
        <v>Sentinel</v>
      </c>
      <c r="H405" s="22" t="str">
        <f>LOOKUP(TableSolo[[#This Row],[Character]], TableKit[], TableKit[Species])</f>
        <v>Turian</v>
      </c>
      <c r="I405" s="22" t="str">
        <f>LOOKUP(TableSolo[[#This Row],[Character]], TableKit[], TableKit[DLC])</f>
        <v>Original Game</v>
      </c>
      <c r="J405" s="19" t="s">
        <v>501</v>
      </c>
      <c r="K405" s="19" t="str">
        <f xml:space="preserve"> IF(ISBLANK( LOOKUP(TableSolo[[#This Row],[Primary Weapon]], TableWeapon[], TableWeapon[Type])), "", LOOKUP(TableSolo[[#This Row],[Primary Weapon]], TableWeapon[], TableWeapon[Type]))</f>
        <v/>
      </c>
      <c r="L40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05" s="19" t="s">
        <v>501</v>
      </c>
      <c r="N4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5" s="19" t="s">
        <v>379</v>
      </c>
      <c r="Q405" s="19"/>
      <c r="R405" s="25">
        <v>-1</v>
      </c>
      <c r="S405" s="19"/>
      <c r="T405" s="28" t="str">
        <f>IF(ISBLANK(TableSolo[[#This Row],[URL]]), TableSolo[[#This Row],[Player]], HYPERLINK(TableSolo[[#This Row],[URL]], TableSolo[[#This Row],[Player]]))</f>
        <v>HusarX666</v>
      </c>
      <c r="U4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V405" s="24" t="str">
        <f>_xlfn.IFNA(HYPERLINK(TableSolo[[#This Row],[URL]], TableSolo[[#This Row],[Player]]), TableSolo[[#This Row],[Player]])</f>
        <v>HusarX666</v>
      </c>
      <c r="W4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2013 | 1:06:22 | White | Reapers | Unknown</v>
      </c>
      <c r="X405" s="25">
        <v>1</v>
      </c>
    </row>
    <row r="406" spans="1:24" x14ac:dyDescent="0.25">
      <c r="A406" s="19" t="s">
        <v>188</v>
      </c>
      <c r="B406" s="20">
        <v>41569</v>
      </c>
      <c r="C406" s="7">
        <v>3.7152777777777778E-2</v>
      </c>
      <c r="D406" s="22" t="s">
        <v>137</v>
      </c>
      <c r="E406" s="19" t="s">
        <v>10</v>
      </c>
      <c r="F406" s="22" t="s">
        <v>53</v>
      </c>
      <c r="G406" s="22" t="str">
        <f>LOOKUP(TableSolo[[#This Row],[Character]], TableKit[], TableKit[Class])</f>
        <v>Infiltrator</v>
      </c>
      <c r="H406" s="22" t="str">
        <f>LOOKUP(TableSolo[[#This Row],[Character]], TableKit[], TableKit[Species])</f>
        <v>Geth</v>
      </c>
      <c r="I406" s="22" t="str">
        <f>LOOKUP(TableSolo[[#This Row],[Character]], TableKit[], TableKit[DLC])</f>
        <v>Resurgence</v>
      </c>
      <c r="J406" s="19" t="s">
        <v>102</v>
      </c>
      <c r="K4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" s="19" t="s">
        <v>187</v>
      </c>
      <c r="N4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6" s="19" t="s">
        <v>379</v>
      </c>
      <c r="Q406" s="19"/>
      <c r="R406" s="25">
        <v>1</v>
      </c>
      <c r="S406" s="19" t="s">
        <v>3073</v>
      </c>
      <c r="T406" s="28" t="str">
        <f>IF(ISBLANK(TableSolo[[#This Row],[URL]]), TableSolo[[#This Row],[Player]], HYPERLINK(TableSolo[[#This Row],[URL]], TableSolo[[#This Row],[Player]]))</f>
        <v>INVADERONE</v>
      </c>
      <c r="U4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V406" s="24" t="str">
        <f>_xlfn.IFNA(HYPERLINK(TableSolo[[#This Row],[URL]], TableSolo[[#This Row],[Player]]), TableSolo[[#This Row],[Player]])</f>
        <v>INVADERONE</v>
      </c>
      <c r="W4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2013 | 53:30 | Jade | Geth | Geth Plasma Shotgun (v)</v>
      </c>
      <c r="X406" s="25">
        <v>1</v>
      </c>
    </row>
    <row r="407" spans="1:24" x14ac:dyDescent="0.25">
      <c r="A407" s="19" t="s">
        <v>191</v>
      </c>
      <c r="B407" s="20">
        <v>41570</v>
      </c>
      <c r="C407" s="7">
        <v>2.508101851851852E-2</v>
      </c>
      <c r="D407" s="22" t="s">
        <v>133</v>
      </c>
      <c r="E407" s="19" t="s">
        <v>9</v>
      </c>
      <c r="F407" s="22" t="s">
        <v>53</v>
      </c>
      <c r="G407" s="22" t="str">
        <f>LOOKUP(TableSolo[[#This Row],[Character]], TableKit[], TableKit[Class])</f>
        <v>Infiltrator</v>
      </c>
      <c r="H407" s="22" t="str">
        <f>LOOKUP(TableSolo[[#This Row],[Character]], TableKit[], TableKit[Species])</f>
        <v>Geth</v>
      </c>
      <c r="I407" s="22" t="str">
        <f>LOOKUP(TableSolo[[#This Row],[Character]], TableKit[], TableKit[DLC])</f>
        <v>Resurgence</v>
      </c>
      <c r="J407" s="19" t="s">
        <v>107</v>
      </c>
      <c r="K4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" s="19" t="s">
        <v>187</v>
      </c>
      <c r="N4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" s="19" t="s">
        <v>381</v>
      </c>
      <c r="Q407" s="19" t="s">
        <v>399</v>
      </c>
      <c r="R407" s="25">
        <v>-1</v>
      </c>
      <c r="S407" s="19"/>
      <c r="T407" s="28" t="str">
        <f>IF(ISBLANK(TableSolo[[#This Row],[URL]]), TableSolo[[#This Row],[Player]], HYPERLINK(TableSolo[[#This Row],[URL]], TableSolo[[#This Row],[Player]]))</f>
        <v>TheNightSlasher</v>
      </c>
      <c r="U4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Glacier | Cerberus | Venom Shotgun | 10 WS</v>
      </c>
      <c r="V407" s="24" t="str">
        <f>_xlfn.IFNA(HYPERLINK(TableSolo[[#This Row],[URL]], TableSolo[[#This Row],[Player]]), TableSolo[[#This Row],[Player]])</f>
        <v>TheNightSlasher</v>
      </c>
      <c r="W4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36:07 | Geth Infiltrator | Glacier | Cerberus | Venom Shotgun | 10 WS</v>
      </c>
      <c r="X407" s="25">
        <v>1</v>
      </c>
    </row>
    <row r="408" spans="1:24" x14ac:dyDescent="0.25">
      <c r="A408" s="19" t="s">
        <v>270</v>
      </c>
      <c r="B408" s="20">
        <v>41570</v>
      </c>
      <c r="C408" s="7">
        <v>3.4976851851851849E-2</v>
      </c>
      <c r="D408" s="22" t="s">
        <v>131</v>
      </c>
      <c r="E408" s="19" t="s">
        <v>11</v>
      </c>
      <c r="F408" s="22" t="s">
        <v>31</v>
      </c>
      <c r="G408" s="22" t="str">
        <f>LOOKUP(TableSolo[[#This Row],[Character]], TableKit[], TableKit[Class])</f>
        <v>Soldier</v>
      </c>
      <c r="H408" s="22" t="str">
        <f>LOOKUP(TableSolo[[#This Row],[Character]], TableKit[], TableKit[Species])</f>
        <v>Geth</v>
      </c>
      <c r="I408" s="22" t="str">
        <f>LOOKUP(TableSolo[[#This Row],[Character]], TableKit[], TableKit[DLC])</f>
        <v>Retaliation</v>
      </c>
      <c r="J408" s="19" t="s">
        <v>501</v>
      </c>
      <c r="K408" s="19" t="str">
        <f xml:space="preserve"> IF(ISBLANK( LOOKUP(TableSolo[[#This Row],[Primary Weapon]], TableWeapon[], TableWeapon[Type])), "", LOOKUP(TableSolo[[#This Row],[Primary Weapon]], TableWeapon[], TableWeapon[Type]))</f>
        <v/>
      </c>
      <c r="L40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08" s="19" t="s">
        <v>501</v>
      </c>
      <c r="N4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8" s="19" t="s">
        <v>379</v>
      </c>
      <c r="Q408" s="19"/>
      <c r="R408" s="25">
        <v>-1</v>
      </c>
      <c r="S408" s="19"/>
      <c r="T408" s="28" t="str">
        <f>IF(ISBLANK(TableSolo[[#This Row],[URL]]), TableSolo[[#This Row],[Player]], HYPERLINK(TableSolo[[#This Row],[URL]], TableSolo[[#This Row],[Player]]))</f>
        <v>BSV Snafu</v>
      </c>
      <c r="U4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V408" s="24" t="str">
        <f>_xlfn.IFNA(HYPERLINK(TableSolo[[#This Row],[URL]], TableSolo[[#This Row],[Player]]), TableSolo[[#This Row],[Player]])</f>
        <v>BSV Snafu</v>
      </c>
      <c r="W4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2013 | 50:22 | Giant | Reapers | Unknown</v>
      </c>
      <c r="X408" s="25">
        <v>1</v>
      </c>
    </row>
    <row r="409" spans="1:24" x14ac:dyDescent="0.25">
      <c r="A409" s="19" t="s">
        <v>210</v>
      </c>
      <c r="B409" s="20">
        <v>41571</v>
      </c>
      <c r="C409" s="7">
        <v>2.4479166666666666E-2</v>
      </c>
      <c r="D409" s="22" t="s">
        <v>132</v>
      </c>
      <c r="E409" s="19" t="s">
        <v>9</v>
      </c>
      <c r="F409" s="22" t="s">
        <v>63</v>
      </c>
      <c r="G409" s="22" t="str">
        <f>LOOKUP(TableSolo[[#This Row],[Character]], TableKit[], TableKit[Class])</f>
        <v>Vanguard</v>
      </c>
      <c r="H409" s="22" t="str">
        <f>LOOKUP(TableSolo[[#This Row],[Character]], TableKit[], TableKit[Species])</f>
        <v>Human</v>
      </c>
      <c r="I409" s="22" t="str">
        <f>LOOKUP(TableSolo[[#This Row],[Character]], TableKit[], TableKit[DLC])</f>
        <v>Earth</v>
      </c>
      <c r="J409" s="19" t="s">
        <v>501</v>
      </c>
      <c r="K409" s="19" t="str">
        <f xml:space="preserve"> IF(ISBLANK( LOOKUP(TableSolo[[#This Row],[Primary Weapon]], TableWeapon[], TableWeapon[Type])), "", LOOKUP(TableSolo[[#This Row],[Primary Weapon]], TableWeapon[], TableWeapon[Type]))</f>
        <v/>
      </c>
      <c r="L40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09" s="19" t="s">
        <v>501</v>
      </c>
      <c r="N4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09" s="19" t="s">
        <v>380</v>
      </c>
      <c r="Q409" s="19"/>
      <c r="R409" s="25">
        <v>-1</v>
      </c>
      <c r="S409" s="19"/>
      <c r="T409" s="28" t="str">
        <f>IF(ISBLANK(TableSolo[[#This Row],[URL]]), TableSolo[[#This Row],[Player]], HYPERLINK(TableSolo[[#This Row],[URL]], TableSolo[[#This Row],[Player]]))</f>
        <v>didacuscarr</v>
      </c>
      <c r="U4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V409" s="24" t="str">
        <f>_xlfn.IFNA(HYPERLINK(TableSolo[[#This Row],[URL]], TableSolo[[#This Row],[Player]]), TableSolo[[#This Row],[Player]])</f>
        <v>didacuscarr</v>
      </c>
      <c r="W4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2013 | 35:15 | White | Cerberus | Unknown</v>
      </c>
      <c r="X409" s="25">
        <v>1</v>
      </c>
    </row>
    <row r="410" spans="1:24" x14ac:dyDescent="0.25">
      <c r="A410" s="19" t="s">
        <v>217</v>
      </c>
      <c r="B410" s="20">
        <v>41572</v>
      </c>
      <c r="C410" s="7">
        <v>4.5960648148148153E-2</v>
      </c>
      <c r="D410" s="22" t="s">
        <v>131</v>
      </c>
      <c r="E410" s="19" t="s">
        <v>9</v>
      </c>
      <c r="F410" s="22" t="s">
        <v>833</v>
      </c>
      <c r="G410" s="22" t="str">
        <f>LOOKUP(TableSolo[[#This Row],[Character]], TableKit[], TableKit[Class])</f>
        <v>Vanguard</v>
      </c>
      <c r="H410" s="22" t="str">
        <f>LOOKUP(TableSolo[[#This Row],[Character]], TableKit[], TableKit[Species])</f>
        <v>Volus</v>
      </c>
      <c r="I410" s="22" t="str">
        <f>LOOKUP(TableSolo[[#This Row],[Character]], TableKit[], TableKit[DLC])</f>
        <v>Retaliation</v>
      </c>
      <c r="J410" s="19" t="s">
        <v>501</v>
      </c>
      <c r="K410" s="19" t="str">
        <f xml:space="preserve"> IF(ISBLANK( LOOKUP(TableSolo[[#This Row],[Primary Weapon]], TableWeapon[], TableWeapon[Type])), "", LOOKUP(TableSolo[[#This Row],[Primary Weapon]], TableWeapon[], TableWeapon[Type]))</f>
        <v/>
      </c>
      <c r="L41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10" s="19" t="s">
        <v>501</v>
      </c>
      <c r="N4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10" s="19" t="s">
        <v>379</v>
      </c>
      <c r="Q410" s="19"/>
      <c r="R410" s="25">
        <v>-1</v>
      </c>
      <c r="S410" s="19"/>
      <c r="T410" s="28" t="str">
        <f>IF(ISBLANK(TableSolo[[#This Row],[URL]]), TableSolo[[#This Row],[Player]], HYPERLINK(TableSolo[[#This Row],[URL]], TableSolo[[#This Row],[Player]]))</f>
        <v>HusarX666</v>
      </c>
      <c r="U4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V410" s="24" t="str">
        <f>_xlfn.IFNA(HYPERLINK(TableSolo[[#This Row],[URL]], TableSolo[[#This Row],[Player]]), TableSolo[[#This Row],[Player]])</f>
        <v>HusarX666</v>
      </c>
      <c r="W4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1:06:11 | Giant | Cerberus | Unknown</v>
      </c>
      <c r="X410" s="25">
        <v>1</v>
      </c>
    </row>
    <row r="411" spans="1:24" x14ac:dyDescent="0.25">
      <c r="A411" s="19" t="s">
        <v>192</v>
      </c>
      <c r="B411" s="20">
        <v>41572</v>
      </c>
      <c r="C411" s="7">
        <v>5.5891203703703707E-2</v>
      </c>
      <c r="D411" s="22" t="s">
        <v>131</v>
      </c>
      <c r="E411" s="19" t="s">
        <v>11</v>
      </c>
      <c r="F411" s="22" t="s">
        <v>57</v>
      </c>
      <c r="G411" s="22" t="str">
        <f>LOOKUP(TableSolo[[#This Row],[Character]], TableKit[], TableKit[Class])</f>
        <v>Infiltrator</v>
      </c>
      <c r="H411" s="22" t="str">
        <f>LOOKUP(TableSolo[[#This Row],[Character]], TableKit[], TableKit[Species])</f>
        <v>Asari</v>
      </c>
      <c r="I411" s="22" t="str">
        <f>LOOKUP(TableSolo[[#This Row],[Character]], TableKit[], TableKit[DLC])</f>
        <v>Retaliation</v>
      </c>
      <c r="J411" s="19" t="s">
        <v>501</v>
      </c>
      <c r="K411" s="19" t="str">
        <f xml:space="preserve"> IF(ISBLANK( LOOKUP(TableSolo[[#This Row],[Primary Weapon]], TableWeapon[], TableWeapon[Type])), "", LOOKUP(TableSolo[[#This Row],[Primary Weapon]], TableWeapon[], TableWeapon[Type]))</f>
        <v/>
      </c>
      <c r="L41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11" s="19" t="s">
        <v>501</v>
      </c>
      <c r="N4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11" s="19" t="s">
        <v>381</v>
      </c>
      <c r="Q411" s="19"/>
      <c r="R411" s="25">
        <v>0</v>
      </c>
      <c r="S411" s="19" t="s">
        <v>2814</v>
      </c>
      <c r="T411" s="28" t="str">
        <f>IF(ISBLANK(TableSolo[[#This Row],[URL]]), TableSolo[[#This Row],[Player]], HYPERLINK(TableSolo[[#This Row],[URL]], TableSolo[[#This Row],[Player]]))</f>
        <v>anterojp</v>
      </c>
      <c r="U4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V411" s="24" t="str">
        <f>_xlfn.IFNA(HYPERLINK(TableSolo[[#This Row],[URL]], TableSolo[[#This Row],[Player]]), TableSolo[[#This Row],[Player]])</f>
        <v>anterojp</v>
      </c>
      <c r="W4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2013 | 1:20:29 | Giant | Reapers | Unknown</v>
      </c>
      <c r="X411" s="25">
        <v>1</v>
      </c>
    </row>
    <row r="412" spans="1:24" x14ac:dyDescent="0.25">
      <c r="A412" s="19" t="s">
        <v>191</v>
      </c>
      <c r="B412" s="20">
        <v>41573</v>
      </c>
      <c r="C412" s="7">
        <v>3.1122685185185187E-2</v>
      </c>
      <c r="D412" s="22" t="s">
        <v>131</v>
      </c>
      <c r="E412" s="19" t="s">
        <v>9</v>
      </c>
      <c r="F412" s="22" t="s">
        <v>37</v>
      </c>
      <c r="G412" s="22" t="str">
        <f>LOOKUP(TableSolo[[#This Row],[Character]], TableKit[], TableKit[Class])</f>
        <v>Engineer</v>
      </c>
      <c r="H412" s="22" t="str">
        <f>LOOKUP(TableSolo[[#This Row],[Character]], TableKit[], TableKit[Species])</f>
        <v>Geth</v>
      </c>
      <c r="I412" s="22" t="str">
        <f>LOOKUP(TableSolo[[#This Row],[Character]], TableKit[], TableKit[DLC])</f>
        <v>Resurgence</v>
      </c>
      <c r="J412" s="19" t="s">
        <v>501</v>
      </c>
      <c r="K412" s="19" t="str">
        <f xml:space="preserve"> IF(ISBLANK( LOOKUP(TableSolo[[#This Row],[Primary Weapon]], TableWeapon[], TableWeapon[Type])), "", LOOKUP(TableSolo[[#This Row],[Primary Weapon]], TableWeapon[], TableWeapon[Type]))</f>
        <v/>
      </c>
      <c r="L41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12" s="19" t="s">
        <v>501</v>
      </c>
      <c r="N4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12" s="19" t="s">
        <v>381</v>
      </c>
      <c r="Q412" s="19"/>
      <c r="R412" s="25">
        <v>-1</v>
      </c>
      <c r="S412" s="19"/>
      <c r="T412" s="28" t="str">
        <f>IF(ISBLANK(TableSolo[[#This Row],[URL]]), TableSolo[[#This Row],[Player]], HYPERLINK(TableSolo[[#This Row],[URL]], TableSolo[[#This Row],[Player]]))</f>
        <v>TheNightSlasher</v>
      </c>
      <c r="U4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V412" s="24" t="str">
        <f>_xlfn.IFNA(HYPERLINK(TableSolo[[#This Row],[URL]], TableSolo[[#This Row],[Player]]), TableSolo[[#This Row],[Player]])</f>
        <v>TheNightSlasher</v>
      </c>
      <c r="W4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44:49 | Giant | Cerberus | Unknown</v>
      </c>
      <c r="X412" s="25">
        <v>1</v>
      </c>
    </row>
    <row r="413" spans="1:24" x14ac:dyDescent="0.25">
      <c r="A413" s="19" t="s">
        <v>247</v>
      </c>
      <c r="B413" s="20">
        <v>41573</v>
      </c>
      <c r="C413" s="7">
        <v>5.7893518518518511E-2</v>
      </c>
      <c r="D413" s="22" t="s">
        <v>144</v>
      </c>
      <c r="E413" s="19" t="s">
        <v>12</v>
      </c>
      <c r="F413" s="22" t="s">
        <v>53</v>
      </c>
      <c r="G413" s="22" t="str">
        <f>LOOKUP(TableSolo[[#This Row],[Character]], TableKit[], TableKit[Class])</f>
        <v>Infiltrator</v>
      </c>
      <c r="H413" s="22" t="str">
        <f>LOOKUP(TableSolo[[#This Row],[Character]], TableKit[], TableKit[Species])</f>
        <v>Geth</v>
      </c>
      <c r="I413" s="22" t="str">
        <f>LOOKUP(TableSolo[[#This Row],[Character]], TableKit[], TableKit[DLC])</f>
        <v>Resurgence</v>
      </c>
      <c r="J413" s="19" t="s">
        <v>501</v>
      </c>
      <c r="K413" s="19" t="str">
        <f xml:space="preserve"> IF(ISBLANK( LOOKUP(TableSolo[[#This Row],[Primary Weapon]], TableWeapon[], TableWeapon[Type])), "", LOOKUP(TableSolo[[#This Row],[Primary Weapon]], TableWeapon[], TableWeapon[Type]))</f>
        <v/>
      </c>
      <c r="L41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13" s="19" t="s">
        <v>501</v>
      </c>
      <c r="N4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13" s="19" t="s">
        <v>379</v>
      </c>
      <c r="Q413" s="19"/>
      <c r="R413" s="25">
        <v>0</v>
      </c>
      <c r="S413" s="19" t="s">
        <v>3074</v>
      </c>
      <c r="T413" s="28" t="str">
        <f>IF(ISBLANK(TableSolo[[#This Row],[URL]]), TableSolo[[#This Row],[Player]], HYPERLINK(TableSolo[[#This Row],[URL]], TableSolo[[#This Row],[Player]]))</f>
        <v>N7 Spectre MD</v>
      </c>
      <c r="U4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V413" s="24" t="str">
        <f>_xlfn.IFNA(HYPERLINK(TableSolo[[#This Row],[URL]], TableSolo[[#This Row],[Player]]), TableSolo[[#This Row],[Player]])</f>
        <v>N7 Spectre MD</v>
      </c>
      <c r="W4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2013 | 1:23:22 | Giant (Hazard) | Collectors | Unknown</v>
      </c>
      <c r="X413" s="25">
        <v>1</v>
      </c>
    </row>
    <row r="414" spans="1:24" x14ac:dyDescent="0.25">
      <c r="A414" s="19" t="s">
        <v>191</v>
      </c>
      <c r="B414" s="20">
        <v>41574</v>
      </c>
      <c r="C414" s="7">
        <v>4.5266203703703704E-2</v>
      </c>
      <c r="D414" s="22" t="s">
        <v>130</v>
      </c>
      <c r="E414" s="19" t="s">
        <v>9</v>
      </c>
      <c r="F414" s="22" t="s">
        <v>16</v>
      </c>
      <c r="G414" s="22" t="str">
        <f>LOOKUP(TableSolo[[#This Row],[Character]], TableKit[], TableKit[Class])</f>
        <v>Adept</v>
      </c>
      <c r="H414" s="22" t="str">
        <f>LOOKUP(TableSolo[[#This Row],[Character]], TableKit[], TableKit[Species])</f>
        <v>Asari</v>
      </c>
      <c r="I414" s="22" t="str">
        <f>LOOKUP(TableSolo[[#This Row],[Character]], TableKit[], TableKit[DLC])</f>
        <v>Resurgence</v>
      </c>
      <c r="J414" s="19" t="s">
        <v>98</v>
      </c>
      <c r="K4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4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414" s="19" t="s">
        <v>116</v>
      </c>
      <c r="N41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41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14" s="19" t="s">
        <v>381</v>
      </c>
      <c r="Q414" s="19"/>
      <c r="R414" s="25">
        <v>-1</v>
      </c>
      <c r="S414" s="19"/>
      <c r="T414" s="28" t="str">
        <f>IF(ISBLANK(TableSolo[[#This Row],[URL]]), TableSolo[[#This Row],[Player]], HYPERLINK(TableSolo[[#This Row],[URL]], TableSolo[[#This Row],[Player]]))</f>
        <v>TheNightSlasher</v>
      </c>
      <c r="U4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V414" s="24" t="str">
        <f>_xlfn.IFNA(HYPERLINK(TableSolo[[#This Row],[URL]], TableSolo[[#This Row],[Player]]), TableSolo[[#This Row],[Player]])</f>
        <v>TheNightSlasher</v>
      </c>
      <c r="W4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2013 | 1:05:11 | Ghost | Cerberus | M-22 Eviscerator, Blood Pack Punisher</v>
      </c>
      <c r="X414" s="25">
        <v>1</v>
      </c>
    </row>
    <row r="415" spans="1:24" x14ac:dyDescent="0.25">
      <c r="A415" s="19" t="s">
        <v>191</v>
      </c>
      <c r="B415" s="20">
        <v>41575</v>
      </c>
      <c r="C415" s="7">
        <v>3.6770833333333336E-2</v>
      </c>
      <c r="D415" s="22" t="s">
        <v>132</v>
      </c>
      <c r="E415" s="19" t="s">
        <v>9</v>
      </c>
      <c r="F415" s="22" t="s">
        <v>60</v>
      </c>
      <c r="G415" s="22" t="str">
        <f>LOOKUP(TableSolo[[#This Row],[Character]], TableKit[], TableKit[Class])</f>
        <v>Vanguard</v>
      </c>
      <c r="H415" s="22" t="str">
        <f>LOOKUP(TableSolo[[#This Row],[Character]], TableKit[], TableKit[Species])</f>
        <v>Drell</v>
      </c>
      <c r="I415" s="22" t="str">
        <f>LOOKUP(TableSolo[[#This Row],[Character]], TableKit[], TableKit[DLC])</f>
        <v>Original Game</v>
      </c>
      <c r="J415" s="19" t="s">
        <v>107</v>
      </c>
      <c r="K4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5" s="19" t="s">
        <v>187</v>
      </c>
      <c r="N4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15" s="19" t="s">
        <v>381</v>
      </c>
      <c r="Q415" s="19"/>
      <c r="R415" s="25">
        <v>-1</v>
      </c>
      <c r="S415" s="19"/>
      <c r="T415" s="28" t="str">
        <f>IF(ISBLANK(TableSolo[[#This Row],[URL]]), TableSolo[[#This Row],[Player]], HYPERLINK(TableSolo[[#This Row],[URL]], TableSolo[[#This Row],[Player]]))</f>
        <v>TheNightSlasher</v>
      </c>
      <c r="U4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V415" s="24" t="str">
        <f>_xlfn.IFNA(HYPERLINK(TableSolo[[#This Row],[URL]], TableSolo[[#This Row],[Player]]), TableSolo[[#This Row],[Player]])</f>
        <v>TheNightSlasher</v>
      </c>
      <c r="W4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52:57 | White | Cerberus | Venom Shotgun</v>
      </c>
      <c r="X415" s="25">
        <v>1</v>
      </c>
    </row>
    <row r="416" spans="1:24" x14ac:dyDescent="0.25">
      <c r="A416" s="19" t="s">
        <v>191</v>
      </c>
      <c r="B416" s="20">
        <v>41575</v>
      </c>
      <c r="C416" s="7">
        <v>5.6435185185185179E-2</v>
      </c>
      <c r="D416" s="22" t="s">
        <v>131</v>
      </c>
      <c r="E416" s="19" t="s">
        <v>12</v>
      </c>
      <c r="F416" s="22" t="s">
        <v>710</v>
      </c>
      <c r="G416" s="22" t="str">
        <f>LOOKUP(TableSolo[[#This Row],[Character]], TableKit[], TableKit[Class])</f>
        <v>Infiltrator</v>
      </c>
      <c r="H416" s="22" t="str">
        <f>LOOKUP(TableSolo[[#This Row],[Character]], TableKit[], TableKit[Species])</f>
        <v>Drell</v>
      </c>
      <c r="I416" s="22" t="str">
        <f>LOOKUP(TableSolo[[#This Row],[Character]], TableKit[], TableKit[DLC])</f>
        <v>Retaliation</v>
      </c>
      <c r="J416" s="19" t="s">
        <v>501</v>
      </c>
      <c r="K416" s="19" t="str">
        <f xml:space="preserve"> IF(ISBLANK( LOOKUP(TableSolo[[#This Row],[Primary Weapon]], TableWeapon[], TableWeapon[Type])), "", LOOKUP(TableSolo[[#This Row],[Primary Weapon]], TableWeapon[], TableWeapon[Type]))</f>
        <v/>
      </c>
      <c r="L41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16" s="19" t="s">
        <v>501</v>
      </c>
      <c r="N4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16" s="19" t="s">
        <v>381</v>
      </c>
      <c r="Q416" s="19"/>
      <c r="R416" s="25">
        <v>0</v>
      </c>
      <c r="S416" s="19" t="s">
        <v>2878</v>
      </c>
      <c r="T416" s="28" t="str">
        <f>IF(ISBLANK(TableSolo[[#This Row],[URL]]), TableSolo[[#This Row],[Player]], HYPERLINK(TableSolo[[#This Row],[URL]], TableSolo[[#This Row],[Player]]))</f>
        <v>TheNightSlasher</v>
      </c>
      <c r="U4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V416" s="24" t="str">
        <f>_xlfn.IFNA(HYPERLINK(TableSolo[[#This Row],[URL]], TableSolo[[#This Row],[Player]]), TableSolo[[#This Row],[Player]])</f>
        <v>TheNightSlasher</v>
      </c>
      <c r="W4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2013 | 1:21:16 | Giant | Collectors | Unknown</v>
      </c>
      <c r="X416" s="25">
        <v>1</v>
      </c>
    </row>
    <row r="417" spans="1:24" x14ac:dyDescent="0.25">
      <c r="A417" s="19" t="s">
        <v>188</v>
      </c>
      <c r="B417" s="20">
        <v>41576</v>
      </c>
      <c r="C417" s="7">
        <v>3.4965277777777783E-2</v>
      </c>
      <c r="D417" s="22" t="s">
        <v>146</v>
      </c>
      <c r="E417" s="19" t="s">
        <v>10</v>
      </c>
      <c r="F417" s="22" t="s">
        <v>43</v>
      </c>
      <c r="G417" s="22" t="str">
        <f>LOOKUP(TableSolo[[#This Row],[Character]], TableKit[], TableKit[Class])</f>
        <v>Sentinel</v>
      </c>
      <c r="H417" s="22" t="str">
        <f>LOOKUP(TableSolo[[#This Row],[Character]], TableKit[], TableKit[Species])</f>
        <v>Human</v>
      </c>
      <c r="I417" s="22" t="str">
        <f>LOOKUP(TableSolo[[#This Row],[Character]], TableKit[], TableKit[DLC])</f>
        <v>Original Game</v>
      </c>
      <c r="J417" s="19" t="s">
        <v>115</v>
      </c>
      <c r="K41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4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17" s="19" t="s">
        <v>91</v>
      </c>
      <c r="N41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1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17" s="19" t="s">
        <v>379</v>
      </c>
      <c r="Q417" s="19"/>
      <c r="R417" s="25">
        <v>1</v>
      </c>
      <c r="S417" s="19" t="s">
        <v>2363</v>
      </c>
      <c r="T417" s="28" t="str">
        <f>IF(ISBLANK(TableSolo[[#This Row],[URL]]), TableSolo[[#This Row],[Player]], HYPERLINK(TableSolo[[#This Row],[URL]], TableSolo[[#This Row],[Player]]))</f>
        <v>INVADERONE</v>
      </c>
      <c r="U4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V417" s="24" t="str">
        <f>_xlfn.IFNA(HYPERLINK(TableSolo[[#This Row],[URL]], TableSolo[[#This Row],[Player]]), TableSolo[[#This Row],[Player]])</f>
        <v>INVADERONE</v>
      </c>
      <c r="W4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50:21 | Glacier (Hazard) | Geth | Collector SMG, Acolyte (v)</v>
      </c>
      <c r="X417" s="25">
        <v>1</v>
      </c>
    </row>
    <row r="418" spans="1:24" x14ac:dyDescent="0.25">
      <c r="A418" s="19" t="s">
        <v>207</v>
      </c>
      <c r="B418" s="20">
        <v>41576</v>
      </c>
      <c r="C418" s="7">
        <v>3.8379629629629632E-2</v>
      </c>
      <c r="D418" s="22" t="s">
        <v>146</v>
      </c>
      <c r="E418" s="19" t="s">
        <v>10</v>
      </c>
      <c r="F418" s="22" t="s">
        <v>44</v>
      </c>
      <c r="G418" s="22" t="str">
        <f>LOOKUP(TableSolo[[#This Row],[Character]], TableKit[], TableKit[Class])</f>
        <v>Sentinel</v>
      </c>
      <c r="H418" s="22" t="str">
        <f>LOOKUP(TableSolo[[#This Row],[Character]], TableKit[], TableKit[Species])</f>
        <v>Turian</v>
      </c>
      <c r="I418" s="22" t="str">
        <f>LOOKUP(TableSolo[[#This Row],[Character]], TableKit[], TableKit[DLC])</f>
        <v>Original Game</v>
      </c>
      <c r="J418" s="19" t="s">
        <v>501</v>
      </c>
      <c r="K418" s="19" t="str">
        <f xml:space="preserve"> IF(ISBLANK( LOOKUP(TableSolo[[#This Row],[Primary Weapon]], TableWeapon[], TableWeapon[Type])), "", LOOKUP(TableSolo[[#This Row],[Primary Weapon]], TableWeapon[], TableWeapon[Type]))</f>
        <v/>
      </c>
      <c r="L41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18" s="19" t="s">
        <v>501</v>
      </c>
      <c r="N4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18" s="19" t="s">
        <v>379</v>
      </c>
      <c r="Q418" s="19"/>
      <c r="R418" s="25">
        <v>-1</v>
      </c>
      <c r="S418" s="19"/>
      <c r="T418" s="28" t="str">
        <f>IF(ISBLANK(TableSolo[[#This Row],[URL]]), TableSolo[[#This Row],[Player]], HYPERLINK(TableSolo[[#This Row],[URL]], TableSolo[[#This Row],[Player]]))</f>
        <v>Caineghis2500</v>
      </c>
      <c r="U4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V418" s="24" t="str">
        <f>_xlfn.IFNA(HYPERLINK(TableSolo[[#This Row],[URL]], TableSolo[[#This Row],[Player]]), TableSolo[[#This Row],[Player]])</f>
        <v>Caineghis2500</v>
      </c>
      <c r="W4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55:16 | Glacier (Hazard) | Geth | Unknown</v>
      </c>
      <c r="X418" s="25">
        <v>1</v>
      </c>
    </row>
    <row r="419" spans="1:24" x14ac:dyDescent="0.25">
      <c r="A419" s="19" t="s">
        <v>298</v>
      </c>
      <c r="B419" s="20">
        <v>41576</v>
      </c>
      <c r="C419" s="7">
        <v>4.2673611111111114E-2</v>
      </c>
      <c r="D419" s="22" t="s">
        <v>130</v>
      </c>
      <c r="E419" s="19" t="s">
        <v>9</v>
      </c>
      <c r="F419" s="22" t="s">
        <v>66</v>
      </c>
      <c r="G419" s="22" t="str">
        <f>LOOKUP(TableSolo[[#This Row],[Character]], TableKit[], TableKit[Class])</f>
        <v>Infiltrator</v>
      </c>
      <c r="H419" s="22" t="str">
        <f>LOOKUP(TableSolo[[#This Row],[Character]], TableKit[], TableKit[Species])</f>
        <v>Salarian</v>
      </c>
      <c r="I419" s="22" t="str">
        <f>LOOKUP(TableSolo[[#This Row],[Character]], TableKit[], TableKit[DLC])</f>
        <v>Original Game</v>
      </c>
      <c r="J419" s="19" t="s">
        <v>501</v>
      </c>
      <c r="K419" s="19" t="str">
        <f xml:space="preserve"> IF(ISBLANK( LOOKUP(TableSolo[[#This Row],[Primary Weapon]], TableWeapon[], TableWeapon[Type])), "", LOOKUP(TableSolo[[#This Row],[Primary Weapon]], TableWeapon[], TableWeapon[Type]))</f>
        <v/>
      </c>
      <c r="L41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19" s="19" t="s">
        <v>501</v>
      </c>
      <c r="N4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19" s="19" t="s">
        <v>381</v>
      </c>
      <c r="Q419" s="19"/>
      <c r="R419" s="25">
        <v>-1</v>
      </c>
      <c r="S419" s="19"/>
      <c r="T419" s="28" t="str">
        <f>IF(ISBLANK(TableSolo[[#This Row],[URL]]), TableSolo[[#This Row],[Player]], HYPERLINK(TableSolo[[#This Row],[URL]], TableSolo[[#This Row],[Player]]))</f>
        <v>annamolligirl</v>
      </c>
      <c r="U4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V419" s="24" t="str">
        <f>_xlfn.IFNA(HYPERLINK(TableSolo[[#This Row],[URL]], TableSolo[[#This Row],[Player]]), TableSolo[[#This Row],[Player]])</f>
        <v>annamolligirl</v>
      </c>
      <c r="W4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1:01:27 | Ghost | Cerberus | Unknown</v>
      </c>
      <c r="X419" s="25">
        <v>1</v>
      </c>
    </row>
    <row r="420" spans="1:24" x14ac:dyDescent="0.25">
      <c r="A420" s="19" t="s">
        <v>298</v>
      </c>
      <c r="B420" s="20">
        <v>41576</v>
      </c>
      <c r="C420" s="7">
        <v>6.1655092592592588E-2</v>
      </c>
      <c r="D420" s="22" t="s">
        <v>131</v>
      </c>
      <c r="E420" s="19" t="s">
        <v>11</v>
      </c>
      <c r="F420" s="22" t="s">
        <v>45</v>
      </c>
      <c r="G420" s="22" t="str">
        <f>LOOKUP(TableSolo[[#This Row],[Character]], TableKit[], TableKit[Class])</f>
        <v>Sentinel</v>
      </c>
      <c r="H420" s="22" t="str">
        <f>LOOKUP(TableSolo[[#This Row],[Character]], TableKit[], TableKit[Species])</f>
        <v>Krogan</v>
      </c>
      <c r="I420" s="22" t="str">
        <f>LOOKUP(TableSolo[[#This Row],[Character]], TableKit[], TableKit[DLC])</f>
        <v>Original Game</v>
      </c>
      <c r="J420" s="19" t="s">
        <v>501</v>
      </c>
      <c r="K420" s="19" t="str">
        <f xml:space="preserve"> IF(ISBLANK( LOOKUP(TableSolo[[#This Row],[Primary Weapon]], TableWeapon[], TableWeapon[Type])), "", LOOKUP(TableSolo[[#This Row],[Primary Weapon]], TableWeapon[], TableWeapon[Type]))</f>
        <v/>
      </c>
      <c r="L42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20" s="19" t="s">
        <v>501</v>
      </c>
      <c r="N4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20" s="19" t="s">
        <v>381</v>
      </c>
      <c r="Q420" s="19"/>
      <c r="R420" s="25">
        <v>-1</v>
      </c>
      <c r="S420" s="19"/>
      <c r="T420" s="28" t="str">
        <f>IF(ISBLANK(TableSolo[[#This Row],[URL]]), TableSolo[[#This Row],[Player]], HYPERLINK(TableSolo[[#This Row],[URL]], TableSolo[[#This Row],[Player]]))</f>
        <v>annamolligirl</v>
      </c>
      <c r="U4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V420" s="24" t="str">
        <f>_xlfn.IFNA(HYPERLINK(TableSolo[[#This Row],[URL]], TableSolo[[#This Row],[Player]]), TableSolo[[#This Row],[Player]])</f>
        <v>annamolligirl</v>
      </c>
      <c r="W4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2013 | 1:28:47 | Giant | Reapers | Unknown</v>
      </c>
      <c r="X420" s="25">
        <v>1</v>
      </c>
    </row>
    <row r="421" spans="1:24" x14ac:dyDescent="0.25">
      <c r="A421" s="19" t="s">
        <v>191</v>
      </c>
      <c r="B421" s="20">
        <v>41577</v>
      </c>
      <c r="C421" s="7">
        <v>4.1238425925925921E-2</v>
      </c>
      <c r="D421" s="22" t="s">
        <v>132</v>
      </c>
      <c r="E421" s="19" t="s">
        <v>12</v>
      </c>
      <c r="F421" s="22" t="s">
        <v>17</v>
      </c>
      <c r="G421" s="22" t="str">
        <f>LOOKUP(TableSolo[[#This Row],[Character]], TableKit[], TableKit[Class])</f>
        <v>Adept</v>
      </c>
      <c r="H421" s="22" t="str">
        <f>LOOKUP(TableSolo[[#This Row],[Character]], TableKit[], TableKit[Species])</f>
        <v>Human</v>
      </c>
      <c r="I421" s="22" t="str">
        <f>LOOKUP(TableSolo[[#This Row],[Character]], TableKit[], TableKit[DLC])</f>
        <v>Rebellion</v>
      </c>
      <c r="J421" s="19" t="s">
        <v>106</v>
      </c>
      <c r="K4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21" s="19" t="s">
        <v>187</v>
      </c>
      <c r="N4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21" s="19" t="s">
        <v>381</v>
      </c>
      <c r="Q421" s="19"/>
      <c r="R421" s="25">
        <v>-1</v>
      </c>
      <c r="S421" s="19"/>
      <c r="T421" s="28" t="str">
        <f>IF(ISBLANK(TableSolo[[#This Row],[URL]]), TableSolo[[#This Row],[Player]], HYPERLINK(TableSolo[[#This Row],[URL]], TableSolo[[#This Row],[Player]]))</f>
        <v>TheNightSlasher</v>
      </c>
      <c r="U4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V421" s="24" t="str">
        <f>_xlfn.IFNA(HYPERLINK(TableSolo[[#This Row],[URL]], TableSolo[[#This Row],[Player]]), TableSolo[[#This Row],[Player]])</f>
        <v>TheNightSlasher</v>
      </c>
      <c r="W4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59:23 | White | Collectors | M-11 Wraith</v>
      </c>
      <c r="X421" s="25">
        <v>1</v>
      </c>
    </row>
    <row r="422" spans="1:24" x14ac:dyDescent="0.25">
      <c r="A422" s="19" t="s">
        <v>217</v>
      </c>
      <c r="B422" s="20">
        <v>41577</v>
      </c>
      <c r="C422" s="7">
        <v>6.2175925925925919E-2</v>
      </c>
      <c r="D422" s="22" t="s">
        <v>131</v>
      </c>
      <c r="E422" s="19" t="s">
        <v>12</v>
      </c>
      <c r="F422" s="22" t="s">
        <v>18</v>
      </c>
      <c r="G422" s="22" t="str">
        <f>LOOKUP(TableSolo[[#This Row],[Character]], TableKit[], TableKit[Class])</f>
        <v>Adept</v>
      </c>
      <c r="H422" s="22" t="str">
        <f>LOOKUP(TableSolo[[#This Row],[Character]], TableKit[], TableKit[Species])</f>
        <v>Human</v>
      </c>
      <c r="I422" s="22" t="str">
        <f>LOOKUP(TableSolo[[#This Row],[Character]], TableKit[], TableKit[DLC])</f>
        <v>Earth</v>
      </c>
      <c r="J422" s="19" t="s">
        <v>501</v>
      </c>
      <c r="K422" s="19" t="str">
        <f xml:space="preserve"> IF(ISBLANK( LOOKUP(TableSolo[[#This Row],[Primary Weapon]], TableWeapon[], TableWeapon[Type])), "", LOOKUP(TableSolo[[#This Row],[Primary Weapon]], TableWeapon[], TableWeapon[Type]))</f>
        <v/>
      </c>
      <c r="L42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22" s="19" t="s">
        <v>501</v>
      </c>
      <c r="N4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22" s="19" t="s">
        <v>379</v>
      </c>
      <c r="Q422" s="19"/>
      <c r="R422" s="25">
        <v>-1</v>
      </c>
      <c r="S422" s="19"/>
      <c r="T422" s="28" t="str">
        <f>IF(ISBLANK(TableSolo[[#This Row],[URL]]), TableSolo[[#This Row],[Player]], HYPERLINK(TableSolo[[#This Row],[URL]], TableSolo[[#This Row],[Player]]))</f>
        <v>HusarX666</v>
      </c>
      <c r="U4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V422" s="24" t="str">
        <f>_xlfn.IFNA(HYPERLINK(TableSolo[[#This Row],[URL]], TableSolo[[#This Row],[Player]]), TableSolo[[#This Row],[Player]])</f>
        <v>HusarX666</v>
      </c>
      <c r="W4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1:29:32 | Giant | Collectors | Unknown</v>
      </c>
      <c r="X422" s="25">
        <v>1</v>
      </c>
    </row>
    <row r="423" spans="1:24" x14ac:dyDescent="0.25">
      <c r="A423" s="19" t="s">
        <v>239</v>
      </c>
      <c r="B423" s="20">
        <v>41577</v>
      </c>
      <c r="C423" s="7">
        <v>6.3611111111111104E-2</v>
      </c>
      <c r="D423" s="22" t="s">
        <v>131</v>
      </c>
      <c r="E423" s="19" t="s">
        <v>12</v>
      </c>
      <c r="F423" s="22" t="s">
        <v>29</v>
      </c>
      <c r="G423" s="22" t="str">
        <f>LOOKUP(TableSolo[[#This Row],[Character]], TableKit[], TableKit[Class])</f>
        <v>Soldier</v>
      </c>
      <c r="H423" s="22" t="str">
        <f>LOOKUP(TableSolo[[#This Row],[Character]], TableKit[], TableKit[Species])</f>
        <v>Human</v>
      </c>
      <c r="I423" s="22" t="str">
        <f>LOOKUP(TableSolo[[#This Row],[Character]], TableKit[], TableKit[DLC])</f>
        <v>Earth</v>
      </c>
      <c r="J423" s="19" t="s">
        <v>501</v>
      </c>
      <c r="K423" s="19" t="str">
        <f xml:space="preserve"> IF(ISBLANK( LOOKUP(TableSolo[[#This Row],[Primary Weapon]], TableWeapon[], TableWeapon[Type])), "", LOOKUP(TableSolo[[#This Row],[Primary Weapon]], TableWeapon[], TableWeapon[Type]))</f>
        <v/>
      </c>
      <c r="L42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23" s="19" t="s">
        <v>501</v>
      </c>
      <c r="N4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23" s="19" t="s">
        <v>381</v>
      </c>
      <c r="Q423" s="19"/>
      <c r="R423" s="25">
        <v>-1</v>
      </c>
      <c r="S423" s="19"/>
      <c r="T423" s="28" t="str">
        <f>IF(ISBLANK(TableSolo[[#This Row],[URL]]), TableSolo[[#This Row],[Player]], HYPERLINK(TableSolo[[#This Row],[URL]], TableSolo[[#This Row],[Player]]))</f>
        <v>sinesztra</v>
      </c>
      <c r="U4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V423" s="24" t="str">
        <f>_xlfn.IFNA(HYPERLINK(TableSolo[[#This Row],[URL]], TableSolo[[#This Row],[Player]]), TableSolo[[#This Row],[Player]])</f>
        <v>sinesztra</v>
      </c>
      <c r="W4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1:31:36 | Giant | Collectors | Unknown</v>
      </c>
      <c r="X423" s="25">
        <v>1</v>
      </c>
    </row>
    <row r="424" spans="1:24" x14ac:dyDescent="0.25">
      <c r="A424" s="19" t="s">
        <v>192</v>
      </c>
      <c r="B424" s="20">
        <v>41577</v>
      </c>
      <c r="C424" s="7">
        <v>6.7395833333333335E-2</v>
      </c>
      <c r="D424" s="22" t="s">
        <v>131</v>
      </c>
      <c r="E424" s="19" t="s">
        <v>11</v>
      </c>
      <c r="F424" s="22" t="s">
        <v>53</v>
      </c>
      <c r="G424" s="22" t="str">
        <f>LOOKUP(TableSolo[[#This Row],[Character]], TableKit[], TableKit[Class])</f>
        <v>Infiltrator</v>
      </c>
      <c r="H424" s="22" t="str">
        <f>LOOKUP(TableSolo[[#This Row],[Character]], TableKit[], TableKit[Species])</f>
        <v>Geth</v>
      </c>
      <c r="I424" s="22" t="str">
        <f>LOOKUP(TableSolo[[#This Row],[Character]], TableKit[], TableKit[DLC])</f>
        <v>Resurgence</v>
      </c>
      <c r="J424" s="19" t="s">
        <v>501</v>
      </c>
      <c r="K424" s="19" t="str">
        <f xml:space="preserve"> IF(ISBLANK( LOOKUP(TableSolo[[#This Row],[Primary Weapon]], TableWeapon[], TableWeapon[Type])), "", LOOKUP(TableSolo[[#This Row],[Primary Weapon]], TableWeapon[], TableWeapon[Type]))</f>
        <v/>
      </c>
      <c r="L42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24" s="19" t="s">
        <v>501</v>
      </c>
      <c r="N4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24" s="19" t="s">
        <v>381</v>
      </c>
      <c r="Q424" s="19"/>
      <c r="R424" s="25">
        <v>0</v>
      </c>
      <c r="S424" s="19" t="s">
        <v>3075</v>
      </c>
      <c r="T424" s="28" t="str">
        <f>IF(ISBLANK(TableSolo[[#This Row],[URL]]), TableSolo[[#This Row],[Player]], HYPERLINK(TableSolo[[#This Row],[URL]], TableSolo[[#This Row],[Player]]))</f>
        <v>anterojp</v>
      </c>
      <c r="U4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V424" s="24" t="str">
        <f>_xlfn.IFNA(HYPERLINK(TableSolo[[#This Row],[URL]], TableSolo[[#This Row],[Player]]), TableSolo[[#This Row],[Player]])</f>
        <v>anterojp</v>
      </c>
      <c r="W4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2013 | 1:37:03 | Giant | Reapers | Unknown</v>
      </c>
      <c r="X424" s="25">
        <v>1</v>
      </c>
    </row>
    <row r="425" spans="1:24" x14ac:dyDescent="0.25">
      <c r="A425" s="19" t="s">
        <v>191</v>
      </c>
      <c r="B425" s="20">
        <v>41578</v>
      </c>
      <c r="C425" s="7">
        <v>2.6030092592592594E-2</v>
      </c>
      <c r="D425" s="22" t="s">
        <v>133</v>
      </c>
      <c r="E425" s="19" t="s">
        <v>11</v>
      </c>
      <c r="F425" s="22" t="s">
        <v>31</v>
      </c>
      <c r="G425" s="22" t="str">
        <f>LOOKUP(TableSolo[[#This Row],[Character]], TableKit[], TableKit[Class])</f>
        <v>Soldier</v>
      </c>
      <c r="H425" s="22" t="str">
        <f>LOOKUP(TableSolo[[#This Row],[Character]], TableKit[], TableKit[Species])</f>
        <v>Geth</v>
      </c>
      <c r="I425" s="22" t="str">
        <f>LOOKUP(TableSolo[[#This Row],[Character]], TableKit[], TableKit[DLC])</f>
        <v>Retaliation</v>
      </c>
      <c r="J425" s="19" t="s">
        <v>501</v>
      </c>
      <c r="K425" s="19" t="str">
        <f xml:space="preserve"> IF(ISBLANK( LOOKUP(TableSolo[[#This Row],[Primary Weapon]], TableWeapon[], TableWeapon[Type])), "", LOOKUP(TableSolo[[#This Row],[Primary Weapon]], TableWeapon[], TableWeapon[Type]))</f>
        <v/>
      </c>
      <c r="L42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25" s="19" t="s">
        <v>501</v>
      </c>
      <c r="N4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25" s="19" t="s">
        <v>381</v>
      </c>
      <c r="Q425" s="19"/>
      <c r="R425" s="25">
        <v>1</v>
      </c>
      <c r="S425" s="19" t="s">
        <v>1525</v>
      </c>
      <c r="T425" s="28" t="str">
        <f>IF(ISBLANK(TableSolo[[#This Row],[URL]]), TableSolo[[#This Row],[Player]], HYPERLINK(TableSolo[[#This Row],[URL]], TableSolo[[#This Row],[Player]]))</f>
        <v>TheNightSlasher</v>
      </c>
      <c r="U4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V425" s="24" t="str">
        <f>_xlfn.IFNA(HYPERLINK(TableSolo[[#This Row],[URL]], TableSolo[[#This Row],[Player]]), TableSolo[[#This Row],[Player]])</f>
        <v>TheNightSlasher</v>
      </c>
      <c r="W4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37:29 | Glacier | Reapers | Unknown (v)</v>
      </c>
      <c r="X425" s="25">
        <v>1</v>
      </c>
    </row>
    <row r="426" spans="1:24" x14ac:dyDescent="0.25">
      <c r="A426" s="19" t="s">
        <v>219</v>
      </c>
      <c r="B426" s="20">
        <v>41578</v>
      </c>
      <c r="C426" s="7">
        <v>4.010416666666667E-2</v>
      </c>
      <c r="D426" s="22" t="s">
        <v>131</v>
      </c>
      <c r="E426" s="19" t="s">
        <v>12</v>
      </c>
      <c r="F426" s="22" t="s">
        <v>53</v>
      </c>
      <c r="G426" s="22" t="str">
        <f>LOOKUP(TableSolo[[#This Row],[Character]], TableKit[], TableKit[Class])</f>
        <v>Infiltrator</v>
      </c>
      <c r="H426" s="22" t="str">
        <f>LOOKUP(TableSolo[[#This Row],[Character]], TableKit[], TableKit[Species])</f>
        <v>Geth</v>
      </c>
      <c r="I426" s="22" t="str">
        <f>LOOKUP(TableSolo[[#This Row],[Character]], TableKit[], TableKit[DLC])</f>
        <v>Resurgence</v>
      </c>
      <c r="J426" s="19" t="s">
        <v>501</v>
      </c>
      <c r="K426" s="19" t="str">
        <f xml:space="preserve"> IF(ISBLANK( LOOKUP(TableSolo[[#This Row],[Primary Weapon]], TableWeapon[], TableWeapon[Type])), "", LOOKUP(TableSolo[[#This Row],[Primary Weapon]], TableWeapon[], TableWeapon[Type]))</f>
        <v/>
      </c>
      <c r="L42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26" s="19" t="s">
        <v>501</v>
      </c>
      <c r="N4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26" s="19" t="s">
        <v>379</v>
      </c>
      <c r="Q426" s="19"/>
      <c r="R426" s="25">
        <v>-1</v>
      </c>
      <c r="S426" s="19"/>
      <c r="T426" s="28" t="str">
        <f>IF(ISBLANK(TableSolo[[#This Row],[URL]]), TableSolo[[#This Row],[Player]], HYPERLINK(TableSolo[[#This Row],[URL]], TableSolo[[#This Row],[Player]]))</f>
        <v>ctc91</v>
      </c>
      <c r="U4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V426" s="24" t="str">
        <f>_xlfn.IFNA(HYPERLINK(TableSolo[[#This Row],[URL]], TableSolo[[#This Row],[Player]]), TableSolo[[#This Row],[Player]])</f>
        <v>ctc91</v>
      </c>
      <c r="W4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2013 | 57:45 | Giant | Collectors | Unknown</v>
      </c>
      <c r="X426" s="25">
        <v>1</v>
      </c>
    </row>
    <row r="427" spans="1:24" x14ac:dyDescent="0.25">
      <c r="A427" s="19" t="s">
        <v>192</v>
      </c>
      <c r="B427" s="20">
        <v>41579</v>
      </c>
      <c r="C427" s="7">
        <v>6.1018518518518521E-2</v>
      </c>
      <c r="D427" s="22" t="s">
        <v>131</v>
      </c>
      <c r="E427" s="19" t="s">
        <v>11</v>
      </c>
      <c r="F427" s="22" t="s">
        <v>66</v>
      </c>
      <c r="G427" s="22" t="str">
        <f>LOOKUP(TableSolo[[#This Row],[Character]], TableKit[], TableKit[Class])</f>
        <v>Infiltrator</v>
      </c>
      <c r="H427" s="22" t="str">
        <f>LOOKUP(TableSolo[[#This Row],[Character]], TableKit[], TableKit[Species])</f>
        <v>Salarian</v>
      </c>
      <c r="I427" s="22" t="str">
        <f>LOOKUP(TableSolo[[#This Row],[Character]], TableKit[], TableKit[DLC])</f>
        <v>Original Game</v>
      </c>
      <c r="J427" s="19" t="s">
        <v>501</v>
      </c>
      <c r="K427" s="19" t="str">
        <f xml:space="preserve"> IF(ISBLANK( LOOKUP(TableSolo[[#This Row],[Primary Weapon]], TableWeapon[], TableWeapon[Type])), "", LOOKUP(TableSolo[[#This Row],[Primary Weapon]], TableWeapon[], TableWeapon[Type]))</f>
        <v/>
      </c>
      <c r="L42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27" s="19" t="s">
        <v>501</v>
      </c>
      <c r="N4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27" s="19" t="s">
        <v>381</v>
      </c>
      <c r="Q427" s="19"/>
      <c r="R427" s="25">
        <v>0</v>
      </c>
      <c r="S427" s="19" t="s">
        <v>3415</v>
      </c>
      <c r="T427" s="28" t="str">
        <f>IF(ISBLANK(TableSolo[[#This Row],[URL]]), TableSolo[[#This Row],[Player]], HYPERLINK(TableSolo[[#This Row],[URL]], TableSolo[[#This Row],[Player]]))</f>
        <v>anterojp</v>
      </c>
      <c r="U4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V427" s="24" t="str">
        <f>_xlfn.IFNA(HYPERLINK(TableSolo[[#This Row],[URL]], TableSolo[[#This Row],[Player]]), TableSolo[[#This Row],[Player]])</f>
        <v>anterojp</v>
      </c>
      <c r="W4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2013 | 1:27:52 | Giant | Reapers | Unknown</v>
      </c>
      <c r="X427" s="25">
        <v>1</v>
      </c>
    </row>
    <row r="428" spans="1:24" x14ac:dyDescent="0.25">
      <c r="A428" s="19" t="s">
        <v>350</v>
      </c>
      <c r="B428" s="20">
        <v>41580</v>
      </c>
      <c r="C428" s="7">
        <v>4.6099537037037043E-2</v>
      </c>
      <c r="D428" s="22" t="s">
        <v>131</v>
      </c>
      <c r="E428" s="19" t="s">
        <v>12</v>
      </c>
      <c r="F428" s="22" t="s">
        <v>710</v>
      </c>
      <c r="G428" s="22" t="str">
        <f>LOOKUP(TableSolo[[#This Row],[Character]], TableKit[], TableKit[Class])</f>
        <v>Infiltrator</v>
      </c>
      <c r="H428" s="22" t="str">
        <f>LOOKUP(TableSolo[[#This Row],[Character]], TableKit[], TableKit[Species])</f>
        <v>Drell</v>
      </c>
      <c r="I428" s="22" t="str">
        <f>LOOKUP(TableSolo[[#This Row],[Character]], TableKit[], TableKit[DLC])</f>
        <v>Retaliation</v>
      </c>
      <c r="J428" s="19" t="s">
        <v>501</v>
      </c>
      <c r="K428" s="19" t="str">
        <f xml:space="preserve"> IF(ISBLANK( LOOKUP(TableSolo[[#This Row],[Primary Weapon]], TableWeapon[], TableWeapon[Type])), "", LOOKUP(TableSolo[[#This Row],[Primary Weapon]], TableWeapon[], TableWeapon[Type]))</f>
        <v/>
      </c>
      <c r="L42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28" s="19" t="s">
        <v>501</v>
      </c>
      <c r="N4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28" s="19" t="s">
        <v>379</v>
      </c>
      <c r="Q428" s="19"/>
      <c r="R428" s="25">
        <v>-1</v>
      </c>
      <c r="S428" s="19"/>
      <c r="T428" s="28" t="str">
        <f>IF(ISBLANK(TableSolo[[#This Row],[URL]]), TableSolo[[#This Row],[Player]], HYPERLINK(TableSolo[[#This Row],[URL]], TableSolo[[#This Row],[Player]]))</f>
        <v>Ares87GOW</v>
      </c>
      <c r="U4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V428" s="24" t="str">
        <f>_xlfn.IFNA(HYPERLINK(TableSolo[[#This Row],[URL]], TableSolo[[#This Row],[Player]]), TableSolo[[#This Row],[Player]])</f>
        <v>Ares87GOW</v>
      </c>
      <c r="W4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2013 | 1:06:23 | Giant | Collectors | Unknown</v>
      </c>
      <c r="X428" s="25">
        <v>1</v>
      </c>
    </row>
    <row r="429" spans="1:24" x14ac:dyDescent="0.25">
      <c r="A429" s="19" t="s">
        <v>242</v>
      </c>
      <c r="B429" s="20">
        <v>41582</v>
      </c>
      <c r="C429" s="7">
        <v>4.7430555555555552E-2</v>
      </c>
      <c r="D429" s="22" t="s">
        <v>144</v>
      </c>
      <c r="E429" s="19" t="s">
        <v>10</v>
      </c>
      <c r="F429" s="22" t="s">
        <v>25</v>
      </c>
      <c r="G429" s="22" t="str">
        <f>LOOKUP(TableSolo[[#This Row],[Character]], TableKit[], TableKit[Class])</f>
        <v>Soldier</v>
      </c>
      <c r="H429" s="22" t="str">
        <f>LOOKUP(TableSolo[[#This Row],[Character]], TableKit[], TableKit[Species])</f>
        <v>Krogan</v>
      </c>
      <c r="I429" s="22" t="str">
        <f>LOOKUP(TableSolo[[#This Row],[Character]], TableKit[], TableKit[DLC])</f>
        <v>Original Game</v>
      </c>
      <c r="J429" s="19" t="s">
        <v>501</v>
      </c>
      <c r="K429" s="19" t="str">
        <f xml:space="preserve"> IF(ISBLANK( LOOKUP(TableSolo[[#This Row],[Primary Weapon]], TableWeapon[], TableWeapon[Type])), "", LOOKUP(TableSolo[[#This Row],[Primary Weapon]], TableWeapon[], TableWeapon[Type]))</f>
        <v/>
      </c>
      <c r="L42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29" s="19" t="s">
        <v>501</v>
      </c>
      <c r="N4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29" s="19" t="s">
        <v>379</v>
      </c>
      <c r="Q429" s="19"/>
      <c r="R429" s="25">
        <v>-1</v>
      </c>
      <c r="S429" s="19"/>
      <c r="T429" s="28" t="str">
        <f>IF(ISBLANK(TableSolo[[#This Row],[URL]]), TableSolo[[#This Row],[Player]], HYPERLINK(TableSolo[[#This Row],[URL]], TableSolo[[#This Row],[Player]]))</f>
        <v>Ares87GoW</v>
      </c>
      <c r="U4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V429" s="24" t="str">
        <f>_xlfn.IFNA(HYPERLINK(TableSolo[[#This Row],[URL]], TableSolo[[#This Row],[Player]]), TableSolo[[#This Row],[Player]])</f>
        <v>Ares87GoW</v>
      </c>
      <c r="W4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1:08:18 | Giant (Hazard) | Geth | Unknown</v>
      </c>
      <c r="X429" s="25">
        <v>1</v>
      </c>
    </row>
    <row r="430" spans="1:24" x14ac:dyDescent="0.25">
      <c r="A430" s="19" t="s">
        <v>192</v>
      </c>
      <c r="B430" s="20">
        <v>41582</v>
      </c>
      <c r="C430" s="7">
        <v>6.8437499999999998E-2</v>
      </c>
      <c r="D430" s="22" t="s">
        <v>131</v>
      </c>
      <c r="E430" s="19" t="s">
        <v>11</v>
      </c>
      <c r="F430" s="22" t="s">
        <v>22</v>
      </c>
      <c r="G430" s="22" t="str">
        <f>LOOKUP(TableSolo[[#This Row],[Character]], TableKit[], TableKit[Class])</f>
        <v>Adept</v>
      </c>
      <c r="H430" s="22" t="str">
        <f>LOOKUP(TableSolo[[#This Row],[Character]], TableKit[], TableKit[Species])</f>
        <v>Collector</v>
      </c>
      <c r="I430" s="22" t="str">
        <f>LOOKUP(TableSolo[[#This Row],[Character]], TableKit[], TableKit[DLC])</f>
        <v>Reckoning</v>
      </c>
      <c r="J430" s="19" t="s">
        <v>501</v>
      </c>
      <c r="K430" s="19" t="str">
        <f xml:space="preserve"> IF(ISBLANK( LOOKUP(TableSolo[[#This Row],[Primary Weapon]], TableWeapon[], TableWeapon[Type])), "", LOOKUP(TableSolo[[#This Row],[Primary Weapon]], TableWeapon[], TableWeapon[Type]))</f>
        <v/>
      </c>
      <c r="L43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30" s="19" t="s">
        <v>501</v>
      </c>
      <c r="N4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30" s="19" t="s">
        <v>381</v>
      </c>
      <c r="Q430" s="19"/>
      <c r="R430" s="25">
        <v>0</v>
      </c>
      <c r="S430" s="19" t="s">
        <v>1348</v>
      </c>
      <c r="T430" s="28" t="str">
        <f>IF(ISBLANK(TableSolo[[#This Row],[URL]]), TableSolo[[#This Row],[Player]], HYPERLINK(TableSolo[[#This Row],[URL]], TableSolo[[#This Row],[Player]]))</f>
        <v>anterojp</v>
      </c>
      <c r="U4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V430" s="24" t="str">
        <f>_xlfn.IFNA(HYPERLINK(TableSolo[[#This Row],[URL]], TableSolo[[#This Row],[Player]]), TableSolo[[#This Row],[Player]])</f>
        <v>anterojp</v>
      </c>
      <c r="W4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2013 | 1:38:33 | Giant | Reapers | Unknown</v>
      </c>
      <c r="X430" s="25">
        <v>1</v>
      </c>
    </row>
    <row r="431" spans="1:24" x14ac:dyDescent="0.25">
      <c r="A431" s="19" t="s">
        <v>191</v>
      </c>
      <c r="B431" s="20">
        <v>41585</v>
      </c>
      <c r="C431" s="7">
        <v>4.1805555555555561E-2</v>
      </c>
      <c r="D431" s="22" t="s">
        <v>139</v>
      </c>
      <c r="E431" s="19" t="s">
        <v>9</v>
      </c>
      <c r="F431" s="22" t="s">
        <v>62</v>
      </c>
      <c r="G431" s="22" t="str">
        <f>LOOKUP(TableSolo[[#This Row],[Character]], TableKit[], TableKit[Class])</f>
        <v>Vanguard</v>
      </c>
      <c r="H431" s="22" t="str">
        <f>LOOKUP(TableSolo[[#This Row],[Character]], TableKit[], TableKit[Species])</f>
        <v>Human</v>
      </c>
      <c r="I431" s="22" t="str">
        <f>LOOKUP(TableSolo[[#This Row],[Character]], TableKit[], TableKit[DLC])</f>
        <v>Rebellion</v>
      </c>
      <c r="J431" s="19" t="s">
        <v>501</v>
      </c>
      <c r="K431" s="19" t="str">
        <f xml:space="preserve"> IF(ISBLANK( LOOKUP(TableSolo[[#This Row],[Primary Weapon]], TableWeapon[], TableWeapon[Type])), "", LOOKUP(TableSolo[[#This Row],[Primary Weapon]], TableWeapon[], TableWeapon[Type]))</f>
        <v/>
      </c>
      <c r="L43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31" s="19" t="s">
        <v>501</v>
      </c>
      <c r="N4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31" s="19" t="s">
        <v>381</v>
      </c>
      <c r="Q431" s="19"/>
      <c r="R431" s="25">
        <v>-1</v>
      </c>
      <c r="S431" s="19"/>
      <c r="T431" s="28" t="str">
        <f>IF(ISBLANK(TableSolo[[#This Row],[URL]]), TableSolo[[#This Row],[Player]], HYPERLINK(TableSolo[[#This Row],[URL]], TableSolo[[#This Row],[Player]]))</f>
        <v>TheNightSlasher</v>
      </c>
      <c r="U4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V431" s="24" t="str">
        <f>_xlfn.IFNA(HYPERLINK(TableSolo[[#This Row],[URL]], TableSolo[[#This Row],[Player]]), TableSolo[[#This Row],[Player]])</f>
        <v>TheNightSlasher</v>
      </c>
      <c r="W4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2013 | 1:00:12 | Vancouver | Cerberus | Unknown</v>
      </c>
      <c r="X431" s="25">
        <v>1</v>
      </c>
    </row>
    <row r="432" spans="1:24" x14ac:dyDescent="0.25">
      <c r="A432" s="19" t="s">
        <v>365</v>
      </c>
      <c r="B432" s="20">
        <v>41586</v>
      </c>
      <c r="C432" s="7">
        <v>3.0555555555555555E-2</v>
      </c>
      <c r="D432" s="22" t="s">
        <v>145</v>
      </c>
      <c r="E432" s="19" t="s">
        <v>10</v>
      </c>
      <c r="F432" s="22" t="s">
        <v>831</v>
      </c>
      <c r="G432" s="22" t="str">
        <f>LOOKUP(TableSolo[[#This Row],[Character]], TableKit[], TableKit[Class])</f>
        <v>Vanguard</v>
      </c>
      <c r="H432" s="22" t="str">
        <f>LOOKUP(TableSolo[[#This Row],[Character]], TableKit[], TableKit[Species])</f>
        <v>Krogan</v>
      </c>
      <c r="I432" s="22" t="str">
        <f>LOOKUP(TableSolo[[#This Row],[Character]], TableKit[], TableKit[DLC])</f>
        <v>Resurgence</v>
      </c>
      <c r="J432" s="19" t="s">
        <v>501</v>
      </c>
      <c r="K432" s="19" t="str">
        <f xml:space="preserve"> IF(ISBLANK( LOOKUP(TableSolo[[#This Row],[Primary Weapon]], TableWeapon[], TableWeapon[Type])), "", LOOKUP(TableSolo[[#This Row],[Primary Weapon]], TableWeapon[], TableWeapon[Type]))</f>
        <v/>
      </c>
      <c r="L43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32" s="19" t="s">
        <v>501</v>
      </c>
      <c r="N4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32" s="19" t="s">
        <v>379</v>
      </c>
      <c r="Q432" s="19"/>
      <c r="R432" s="25">
        <v>-1</v>
      </c>
      <c r="S432" s="19"/>
      <c r="T432" s="28" t="str">
        <f>IF(ISBLANK(TableSolo[[#This Row],[URL]]), TableSolo[[#This Row],[Player]], HYPERLINK(TableSolo[[#This Row],[URL]], TableSolo[[#This Row],[Player]]))</f>
        <v>LAK10UK</v>
      </c>
      <c r="U4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V432" s="24" t="str">
        <f>_xlfn.IFNA(HYPERLINK(TableSolo[[#This Row],[URL]], TableSolo[[#This Row],[Player]]), TableSolo[[#This Row],[Player]])</f>
        <v>LAK10UK</v>
      </c>
      <c r="W4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44:00 | White (Hazard) | Geth | Unknown</v>
      </c>
      <c r="X432" s="25">
        <v>1</v>
      </c>
    </row>
    <row r="433" spans="1:24" x14ac:dyDescent="0.25">
      <c r="A433" s="19" t="s">
        <v>191</v>
      </c>
      <c r="B433" s="20">
        <v>41586</v>
      </c>
      <c r="C433" s="7">
        <v>3.6921296296296292E-2</v>
      </c>
      <c r="D433" s="22" t="s">
        <v>146</v>
      </c>
      <c r="E433" s="19" t="s">
        <v>12</v>
      </c>
      <c r="F433" s="22" t="s">
        <v>17</v>
      </c>
      <c r="G433" s="22" t="str">
        <f>LOOKUP(TableSolo[[#This Row],[Character]], TableKit[], TableKit[Class])</f>
        <v>Adept</v>
      </c>
      <c r="H433" s="22" t="str">
        <f>LOOKUP(TableSolo[[#This Row],[Character]], TableKit[], TableKit[Species])</f>
        <v>Human</v>
      </c>
      <c r="I433" s="22" t="str">
        <f>LOOKUP(TableSolo[[#This Row],[Character]], TableKit[], TableKit[DLC])</f>
        <v>Rebellion</v>
      </c>
      <c r="J433" s="19" t="s">
        <v>107</v>
      </c>
      <c r="K4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3" s="19" t="s">
        <v>187</v>
      </c>
      <c r="N4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33" s="19" t="s">
        <v>381</v>
      </c>
      <c r="Q433" s="19"/>
      <c r="R433" s="25">
        <v>-1</v>
      </c>
      <c r="S433" s="19"/>
      <c r="T433" s="28" t="str">
        <f>IF(ISBLANK(TableSolo[[#This Row],[URL]]), TableSolo[[#This Row],[Player]], HYPERLINK(TableSolo[[#This Row],[URL]], TableSolo[[#This Row],[Player]]))</f>
        <v>TheNightSlasher</v>
      </c>
      <c r="U4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V433" s="24" t="str">
        <f>_xlfn.IFNA(HYPERLINK(TableSolo[[#This Row],[URL]], TableSolo[[#This Row],[Player]]), TableSolo[[#This Row],[Player]])</f>
        <v>TheNightSlasher</v>
      </c>
      <c r="W4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2013 | 53:10 | Glacier (Hazard) | Collectors | Venom Shotgun</v>
      </c>
      <c r="X433" s="25">
        <v>1</v>
      </c>
    </row>
    <row r="434" spans="1:24" x14ac:dyDescent="0.25">
      <c r="A434" s="19" t="s">
        <v>190</v>
      </c>
      <c r="B434" s="20">
        <v>41587</v>
      </c>
      <c r="C434" s="7">
        <v>2.7986111111111111E-2</v>
      </c>
      <c r="D434" s="22" t="s">
        <v>132</v>
      </c>
      <c r="E434" s="19" t="s">
        <v>11</v>
      </c>
      <c r="F434" s="22" t="s">
        <v>31</v>
      </c>
      <c r="G434" s="22" t="str">
        <f>LOOKUP(TableSolo[[#This Row],[Character]], TableKit[], TableKit[Class])</f>
        <v>Soldier</v>
      </c>
      <c r="H434" s="22" t="str">
        <f>LOOKUP(TableSolo[[#This Row],[Character]], TableKit[], TableKit[Species])</f>
        <v>Geth</v>
      </c>
      <c r="I434" s="22" t="str">
        <f>LOOKUP(TableSolo[[#This Row],[Character]], TableKit[], TableKit[DLC])</f>
        <v>Retaliation</v>
      </c>
      <c r="J434" s="19" t="s">
        <v>501</v>
      </c>
      <c r="K434" s="19" t="str">
        <f xml:space="preserve"> IF(ISBLANK( LOOKUP(TableSolo[[#This Row],[Primary Weapon]], TableWeapon[], TableWeapon[Type])), "", LOOKUP(TableSolo[[#This Row],[Primary Weapon]], TableWeapon[], TableWeapon[Type]))</f>
        <v/>
      </c>
      <c r="L43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34" s="19" t="s">
        <v>501</v>
      </c>
      <c r="N4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34" s="19" t="s">
        <v>379</v>
      </c>
      <c r="Q434" s="19"/>
      <c r="R434" s="25">
        <v>0</v>
      </c>
      <c r="S434" s="19" t="s">
        <v>1526</v>
      </c>
      <c r="T434" s="28" t="str">
        <f>IF(ISBLANK(TableSolo[[#This Row],[URL]]), TableSolo[[#This Row],[Player]], HYPERLINK(TableSolo[[#This Row],[URL]], TableSolo[[#This Row],[Player]]))</f>
        <v>AizenSosuke1984</v>
      </c>
      <c r="U4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V434" s="24" t="str">
        <f>_xlfn.IFNA(HYPERLINK(TableSolo[[#This Row],[URL]], TableSolo[[#This Row],[Player]]), TableSolo[[#This Row],[Player]])</f>
        <v>AizenSosuke1984</v>
      </c>
      <c r="W4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40:18 | White | Reapers | Unknown</v>
      </c>
      <c r="X434" s="25">
        <v>1</v>
      </c>
    </row>
    <row r="435" spans="1:24" x14ac:dyDescent="0.25">
      <c r="A435" s="19" t="s">
        <v>265</v>
      </c>
      <c r="B435" s="20">
        <v>41587</v>
      </c>
      <c r="C435" s="7">
        <v>4.7754629629629626E-2</v>
      </c>
      <c r="D435" s="22" t="s">
        <v>135</v>
      </c>
      <c r="E435" s="19" t="s">
        <v>10</v>
      </c>
      <c r="F435" s="22" t="s">
        <v>53</v>
      </c>
      <c r="G435" s="22" t="str">
        <f>LOOKUP(TableSolo[[#This Row],[Character]], TableKit[], TableKit[Class])</f>
        <v>Infiltrator</v>
      </c>
      <c r="H435" s="22" t="str">
        <f>LOOKUP(TableSolo[[#This Row],[Character]], TableKit[], TableKit[Species])</f>
        <v>Geth</v>
      </c>
      <c r="I435" s="22" t="str">
        <f>LOOKUP(TableSolo[[#This Row],[Character]], TableKit[], TableKit[DLC])</f>
        <v>Resurgence</v>
      </c>
      <c r="J435" s="19" t="s">
        <v>126</v>
      </c>
      <c r="K43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5" s="19" t="s">
        <v>187</v>
      </c>
      <c r="N4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35" s="19" t="s">
        <v>379</v>
      </c>
      <c r="Q435" s="19"/>
      <c r="R435" s="25">
        <v>-1</v>
      </c>
      <c r="S435" s="19"/>
      <c r="T435" s="28" t="str">
        <f>IF(ISBLANK(TableSolo[[#This Row],[URL]]), TableSolo[[#This Row],[Player]], HYPERLINK(TableSolo[[#This Row],[URL]], TableSolo[[#This Row],[Player]]))</f>
        <v>F3rocious Panda</v>
      </c>
      <c r="U4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V435" s="24" t="str">
        <f>_xlfn.IFNA(HYPERLINK(TableSolo[[#This Row],[URL]], TableSolo[[#This Row],[Player]]), TableSolo[[#This Row],[Player]])</f>
        <v>F3rocious Panda</v>
      </c>
      <c r="W4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2013 | 1:08:46 | Condor | Geth | Javelin</v>
      </c>
      <c r="X435" s="25">
        <v>1</v>
      </c>
    </row>
    <row r="436" spans="1:24" x14ac:dyDescent="0.25">
      <c r="A436" s="19" t="s">
        <v>193</v>
      </c>
      <c r="B436" s="20">
        <v>41589</v>
      </c>
      <c r="C436" s="7">
        <v>3.6840277777777777E-2</v>
      </c>
      <c r="D436" s="22" t="s">
        <v>132</v>
      </c>
      <c r="E436" s="19" t="s">
        <v>11</v>
      </c>
      <c r="F436" s="22" t="s">
        <v>58</v>
      </c>
      <c r="G436" s="22" t="str">
        <f>LOOKUP(TableSolo[[#This Row],[Character]], TableKit[], TableKit[Class])</f>
        <v>Infiltrator</v>
      </c>
      <c r="H436" s="22" t="str">
        <f>LOOKUP(TableSolo[[#This Row],[Character]], TableKit[], TableKit[Species])</f>
        <v>Synthetic</v>
      </c>
      <c r="I436" s="22" t="str">
        <f>LOOKUP(TableSolo[[#This Row],[Character]], TableKit[], TableKit[DLC])</f>
        <v>Reckoning</v>
      </c>
      <c r="J436" s="19" t="s">
        <v>501</v>
      </c>
      <c r="K436" s="19" t="str">
        <f xml:space="preserve"> IF(ISBLANK( LOOKUP(TableSolo[[#This Row],[Primary Weapon]], TableWeapon[], TableWeapon[Type])), "", LOOKUP(TableSolo[[#This Row],[Primary Weapon]], TableWeapon[], TableWeapon[Type]))</f>
        <v/>
      </c>
      <c r="L43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36" s="19" t="s">
        <v>501</v>
      </c>
      <c r="N4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36" s="19" t="s">
        <v>379</v>
      </c>
      <c r="Q436" s="19"/>
      <c r="R436" s="25">
        <v>0</v>
      </c>
      <c r="S436" s="19" t="s">
        <v>2754</v>
      </c>
      <c r="T436" s="28" t="str">
        <f>IF(ISBLANK(TableSolo[[#This Row],[URL]]), TableSolo[[#This Row],[Player]], HYPERLINK(TableSolo[[#This Row],[URL]], TableSolo[[#This Row],[Player]]))</f>
        <v>HeroicMass</v>
      </c>
      <c r="U4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V436" s="24" t="str">
        <f>_xlfn.IFNA(HYPERLINK(TableSolo[[#This Row],[URL]], TableSolo[[#This Row],[Player]]), TableSolo[[#This Row],[Player]])</f>
        <v>HeroicMass</v>
      </c>
      <c r="W4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53:03 | White | Reapers | Unknown</v>
      </c>
      <c r="X436" s="25">
        <v>1</v>
      </c>
    </row>
    <row r="437" spans="1:24" x14ac:dyDescent="0.25">
      <c r="A437" s="19" t="s">
        <v>191</v>
      </c>
      <c r="B437" s="20">
        <v>41589</v>
      </c>
      <c r="C437" s="7">
        <v>3.8425925925925926E-2</v>
      </c>
      <c r="D437" s="22" t="s">
        <v>132</v>
      </c>
      <c r="E437" s="19" t="s">
        <v>9</v>
      </c>
      <c r="F437" s="22" t="s">
        <v>15</v>
      </c>
      <c r="G437" s="22" t="str">
        <f>LOOKUP(TableSolo[[#This Row],[Character]], TableKit[], TableKit[Class])</f>
        <v>Adept</v>
      </c>
      <c r="H437" s="22" t="str">
        <f>LOOKUP(TableSolo[[#This Row],[Character]], TableKit[], TableKit[Species])</f>
        <v>Asari</v>
      </c>
      <c r="I437" s="22" t="str">
        <f>LOOKUP(TableSolo[[#This Row],[Character]], TableKit[], TableKit[DLC])</f>
        <v>Original Game</v>
      </c>
      <c r="J437" s="19" t="s">
        <v>94</v>
      </c>
      <c r="K43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37" s="19" t="s">
        <v>187</v>
      </c>
      <c r="N4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37" s="19" t="s">
        <v>381</v>
      </c>
      <c r="Q437" s="19"/>
      <c r="R437" s="25">
        <v>-1</v>
      </c>
      <c r="S437" s="19"/>
      <c r="T437" s="28" t="str">
        <f>IF(ISBLANK(TableSolo[[#This Row],[URL]]), TableSolo[[#This Row],[Player]], HYPERLINK(TableSolo[[#This Row],[URL]], TableSolo[[#This Row],[Player]]))</f>
        <v>TheNightSlasher</v>
      </c>
      <c r="U4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V437" s="24" t="str">
        <f>_xlfn.IFNA(HYPERLINK(TableSolo[[#This Row],[URL]], TableSolo[[#This Row],[Player]]), TableSolo[[#This Row],[Player]])</f>
        <v>TheNightSlasher</v>
      </c>
      <c r="W4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55:20 | White | Cerberus | M-77 Paladin</v>
      </c>
      <c r="X437" s="25">
        <v>1</v>
      </c>
    </row>
    <row r="438" spans="1:24" x14ac:dyDescent="0.25">
      <c r="A438" s="19" t="s">
        <v>191</v>
      </c>
      <c r="B438" s="20">
        <v>41589</v>
      </c>
      <c r="C438" s="7">
        <v>4.0671296296296296E-2</v>
      </c>
      <c r="D438" s="22" t="s">
        <v>141</v>
      </c>
      <c r="E438" s="19" t="s">
        <v>11</v>
      </c>
      <c r="F438" s="22" t="s">
        <v>13</v>
      </c>
      <c r="G438" s="22" t="str">
        <f>LOOKUP(TableSolo[[#This Row],[Character]], TableKit[], TableKit[Class])</f>
        <v>Adept</v>
      </c>
      <c r="H438" s="22" t="str">
        <f>LOOKUP(TableSolo[[#This Row],[Character]], TableKit[], TableKit[Species])</f>
        <v>Human</v>
      </c>
      <c r="I438" s="22" t="str">
        <f>LOOKUP(TableSolo[[#This Row],[Character]], TableKit[], TableKit[DLC])</f>
        <v>Original Game</v>
      </c>
      <c r="J438" s="19" t="s">
        <v>501</v>
      </c>
      <c r="K438" s="19" t="str">
        <f xml:space="preserve"> IF(ISBLANK( LOOKUP(TableSolo[[#This Row],[Primary Weapon]], TableWeapon[], TableWeapon[Type])), "", LOOKUP(TableSolo[[#This Row],[Primary Weapon]], TableWeapon[], TableWeapon[Type]))</f>
        <v/>
      </c>
      <c r="L43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38" s="19" t="s">
        <v>501</v>
      </c>
      <c r="N4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38" s="19" t="s">
        <v>381</v>
      </c>
      <c r="Q438" s="19"/>
      <c r="R438" s="25">
        <v>0</v>
      </c>
      <c r="S438" s="19" t="s">
        <v>502</v>
      </c>
      <c r="T438" s="28" t="str">
        <f>IF(ISBLANK(TableSolo[[#This Row],[URL]]), TableSolo[[#This Row],[Player]], HYPERLINK(TableSolo[[#This Row],[URL]], TableSolo[[#This Row],[Player]]))</f>
        <v>TheNightSlasher</v>
      </c>
      <c r="U4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V438" s="24" t="str">
        <f>_xlfn.IFNA(HYPERLINK(TableSolo[[#This Row],[URL]], TableSolo[[#This Row],[Player]]), TableSolo[[#This Row],[Player]])</f>
        <v>TheNightSlasher</v>
      </c>
      <c r="W4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2013 | 58:34 | London | Reapers | Unknown</v>
      </c>
      <c r="X438" s="25">
        <v>1</v>
      </c>
    </row>
    <row r="439" spans="1:24" x14ac:dyDescent="0.25">
      <c r="A439" s="19" t="s">
        <v>217</v>
      </c>
      <c r="B439" s="20">
        <v>41590</v>
      </c>
      <c r="C439" s="7">
        <v>5.6585648148148149E-2</v>
      </c>
      <c r="D439" s="22" t="s">
        <v>143</v>
      </c>
      <c r="E439" s="19" t="s">
        <v>12</v>
      </c>
      <c r="F439" s="22" t="s">
        <v>26</v>
      </c>
      <c r="G439" s="22" t="str">
        <f>LOOKUP(TableSolo[[#This Row],[Character]], TableKit[], TableKit[Class])</f>
        <v>Soldier</v>
      </c>
      <c r="H439" s="22" t="str">
        <f>LOOKUP(TableSolo[[#This Row],[Character]], TableKit[], TableKit[Species])</f>
        <v>Human</v>
      </c>
      <c r="I439" s="22" t="str">
        <f>LOOKUP(TableSolo[[#This Row],[Character]], TableKit[], TableKit[DLC])</f>
        <v>Original Game</v>
      </c>
      <c r="J439" s="19" t="s">
        <v>501</v>
      </c>
      <c r="K439" s="19" t="str">
        <f xml:space="preserve"> IF(ISBLANK( LOOKUP(TableSolo[[#This Row],[Primary Weapon]], TableWeapon[], TableWeapon[Type])), "", LOOKUP(TableSolo[[#This Row],[Primary Weapon]], TableWeapon[], TableWeapon[Type]))</f>
        <v/>
      </c>
      <c r="L43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39" s="19" t="s">
        <v>501</v>
      </c>
      <c r="N4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39" s="19" t="s">
        <v>379</v>
      </c>
      <c r="Q439" s="19"/>
      <c r="R439" s="25">
        <v>-1</v>
      </c>
      <c r="S439" s="19"/>
      <c r="T439" s="28" t="str">
        <f>IF(ISBLANK(TableSolo[[#This Row],[URL]]), TableSolo[[#This Row],[Player]], HYPERLINK(TableSolo[[#This Row],[URL]], TableSolo[[#This Row],[Player]]))</f>
        <v>HusarX666</v>
      </c>
      <c r="U4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V439" s="24" t="str">
        <f>_xlfn.IFNA(HYPERLINK(TableSolo[[#This Row],[URL]], TableSolo[[#This Row],[Player]]), TableSolo[[#This Row],[Player]])</f>
        <v>HusarX666</v>
      </c>
      <c r="W4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1:21:29 | Ghost (Hazard) | Collectors | Unknown</v>
      </c>
      <c r="X439" s="25">
        <v>1</v>
      </c>
    </row>
    <row r="440" spans="1:24" x14ac:dyDescent="0.25">
      <c r="A440" s="19" t="s">
        <v>192</v>
      </c>
      <c r="B440" s="20">
        <v>41590</v>
      </c>
      <c r="C440" s="7">
        <v>7.2766203703703694E-2</v>
      </c>
      <c r="D440" s="22" t="s">
        <v>131</v>
      </c>
      <c r="E440" s="19" t="s">
        <v>12</v>
      </c>
      <c r="F440" s="22" t="s">
        <v>44</v>
      </c>
      <c r="G440" s="22" t="str">
        <f>LOOKUP(TableSolo[[#This Row],[Character]], TableKit[], TableKit[Class])</f>
        <v>Sentinel</v>
      </c>
      <c r="H440" s="22" t="str">
        <f>LOOKUP(TableSolo[[#This Row],[Character]], TableKit[], TableKit[Species])</f>
        <v>Turian</v>
      </c>
      <c r="I440" s="22" t="str">
        <f>LOOKUP(TableSolo[[#This Row],[Character]], TableKit[], TableKit[DLC])</f>
        <v>Original Game</v>
      </c>
      <c r="J440" s="19" t="s">
        <v>501</v>
      </c>
      <c r="K440" s="19" t="str">
        <f xml:space="preserve"> IF(ISBLANK( LOOKUP(TableSolo[[#This Row],[Primary Weapon]], TableWeapon[], TableWeapon[Type])), "", LOOKUP(TableSolo[[#This Row],[Primary Weapon]], TableWeapon[], TableWeapon[Type]))</f>
        <v/>
      </c>
      <c r="L44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40" s="19" t="s">
        <v>501</v>
      </c>
      <c r="N4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40" s="19" t="s">
        <v>381</v>
      </c>
      <c r="Q440" s="19"/>
      <c r="R440" s="25">
        <v>-1</v>
      </c>
      <c r="S440" s="19"/>
      <c r="T440" s="28" t="str">
        <f>IF(ISBLANK(TableSolo[[#This Row],[URL]]), TableSolo[[#This Row],[Player]], HYPERLINK(TableSolo[[#This Row],[URL]], TableSolo[[#This Row],[Player]]))</f>
        <v>anterojp</v>
      </c>
      <c r="U4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V440" s="24" t="str">
        <f>_xlfn.IFNA(HYPERLINK(TableSolo[[#This Row],[URL]], TableSolo[[#This Row],[Player]]), TableSolo[[#This Row],[Player]])</f>
        <v>anterojp</v>
      </c>
      <c r="W4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2013 | 1:44:47 | Giant | Collectors | Unknown</v>
      </c>
      <c r="X440" s="25">
        <v>1</v>
      </c>
    </row>
    <row r="441" spans="1:24" x14ac:dyDescent="0.25">
      <c r="A441" s="19" t="s">
        <v>374</v>
      </c>
      <c r="B441" s="20">
        <v>41592</v>
      </c>
      <c r="C441" s="7">
        <v>4.3854166666666666E-2</v>
      </c>
      <c r="D441" s="22" t="s">
        <v>132</v>
      </c>
      <c r="E441" s="19" t="s">
        <v>11</v>
      </c>
      <c r="F441" s="22" t="s">
        <v>65</v>
      </c>
      <c r="G441" s="22" t="str">
        <f>LOOKUP(TableSolo[[#This Row],[Character]], TableKit[], TableKit[Class])</f>
        <v>Vanguard</v>
      </c>
      <c r="H441" s="22" t="str">
        <f>LOOKUP(TableSolo[[#This Row],[Character]], TableKit[], TableKit[Species])</f>
        <v>Turian</v>
      </c>
      <c r="I441" s="22" t="str">
        <f>LOOKUP(TableSolo[[#This Row],[Character]], TableKit[], TableKit[DLC])</f>
        <v>Reckoning</v>
      </c>
      <c r="J441" s="19" t="s">
        <v>114</v>
      </c>
      <c r="K44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4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1" s="19" t="s">
        <v>91</v>
      </c>
      <c r="N44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1" s="19" t="s">
        <v>379</v>
      </c>
      <c r="Q441" s="19"/>
      <c r="R441" s="25">
        <v>-1</v>
      </c>
      <c r="S441" s="19" t="s">
        <v>2057</v>
      </c>
      <c r="T441" s="28" t="str">
        <f>IF(ISBLANK(TableSolo[[#This Row],[URL]]), TableSolo[[#This Row],[Player]], HYPERLINK(TableSolo[[#This Row],[URL]], TableSolo[[#This Row],[Player]]))</f>
        <v>RustyBuckets02</v>
      </c>
      <c r="U4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V441" s="24" t="str">
        <f>_xlfn.IFNA(HYPERLINK(TableSolo[[#This Row],[URL]], TableSolo[[#This Row],[Player]]), TableSolo[[#This Row],[Player]])</f>
        <v>RustyBuckets02</v>
      </c>
      <c r="W4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2013 | 1:03:09 | White | Reapers | N7 Hurricane, Acolyte</v>
      </c>
      <c r="X441" s="25">
        <v>1</v>
      </c>
    </row>
    <row r="442" spans="1:24" x14ac:dyDescent="0.25">
      <c r="A442" s="19" t="s">
        <v>340</v>
      </c>
      <c r="B442" s="20">
        <v>41593</v>
      </c>
      <c r="C442" s="7">
        <v>4.6307870370370374E-2</v>
      </c>
      <c r="D442" s="22" t="s">
        <v>131</v>
      </c>
      <c r="E442" s="19" t="s">
        <v>11</v>
      </c>
      <c r="F442" s="22" t="s">
        <v>56</v>
      </c>
      <c r="G442" s="22" t="str">
        <f>LOOKUP(TableSolo[[#This Row],[Character]], TableKit[], TableKit[Class])</f>
        <v>Infiltrator</v>
      </c>
      <c r="H442" s="22" t="str">
        <f>LOOKUP(TableSolo[[#This Row],[Character]], TableKit[], TableKit[Species])</f>
        <v>Turian</v>
      </c>
      <c r="I442" s="22" t="str">
        <f>LOOKUP(TableSolo[[#This Row],[Character]], TableKit[], TableKit[DLC])</f>
        <v>Retaliation</v>
      </c>
      <c r="J442" s="19" t="s">
        <v>501</v>
      </c>
      <c r="K442" s="19" t="str">
        <f xml:space="preserve"> IF(ISBLANK( LOOKUP(TableSolo[[#This Row],[Primary Weapon]], TableWeapon[], TableWeapon[Type])), "", LOOKUP(TableSolo[[#This Row],[Primary Weapon]], TableWeapon[], TableWeapon[Type]))</f>
        <v/>
      </c>
      <c r="L44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42" s="19" t="s">
        <v>501</v>
      </c>
      <c r="N4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42" s="19" t="s">
        <v>381</v>
      </c>
      <c r="Q442" s="19"/>
      <c r="R442" s="25">
        <v>-1</v>
      </c>
      <c r="S442" s="19"/>
      <c r="T442" s="28" t="str">
        <f>IF(ISBLANK(TableSolo[[#This Row],[URL]]), TableSolo[[#This Row],[Player]], HYPERLINK(TableSolo[[#This Row],[URL]], TableSolo[[#This Row],[Player]]))</f>
        <v>Kenaron1</v>
      </c>
      <c r="U4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V442" s="24" t="str">
        <f>_xlfn.IFNA(HYPERLINK(TableSolo[[#This Row],[URL]], TableSolo[[#This Row],[Player]]), TableSolo[[#This Row],[Player]])</f>
        <v>Kenaron1</v>
      </c>
      <c r="W4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2013 | 1:06:41 | Giant | Reapers | Unknown</v>
      </c>
      <c r="X442" s="25">
        <v>1</v>
      </c>
    </row>
    <row r="443" spans="1:24" x14ac:dyDescent="0.25">
      <c r="A443" s="19" t="s">
        <v>311</v>
      </c>
      <c r="B443" s="20">
        <v>41594</v>
      </c>
      <c r="C443" s="7">
        <v>4.040509259259259E-2</v>
      </c>
      <c r="D443" s="22" t="s">
        <v>131</v>
      </c>
      <c r="E443" s="19" t="s">
        <v>12</v>
      </c>
      <c r="F443" s="22" t="s">
        <v>66</v>
      </c>
      <c r="G443" s="22" t="str">
        <f>LOOKUP(TableSolo[[#This Row],[Character]], TableKit[], TableKit[Class])</f>
        <v>Infiltrator</v>
      </c>
      <c r="H443" s="22" t="str">
        <f>LOOKUP(TableSolo[[#This Row],[Character]], TableKit[], TableKit[Species])</f>
        <v>Salarian</v>
      </c>
      <c r="I443" s="22" t="str">
        <f>LOOKUP(TableSolo[[#This Row],[Character]], TableKit[], TableKit[DLC])</f>
        <v>Original Game</v>
      </c>
      <c r="J443" s="19" t="s">
        <v>128</v>
      </c>
      <c r="K44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3" s="19" t="s">
        <v>91</v>
      </c>
      <c r="N44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3" s="19" t="s">
        <v>381</v>
      </c>
      <c r="Q443" s="19"/>
      <c r="R443" s="25">
        <v>1</v>
      </c>
      <c r="S443" s="19" t="s">
        <v>3416</v>
      </c>
      <c r="T443" s="28" t="str">
        <f>IF(ISBLANK(TableSolo[[#This Row],[URL]]), TableSolo[[#This Row],[Player]], HYPERLINK(TableSolo[[#This Row],[URL]], TableSolo[[#This Row],[Player]]))</f>
        <v>Schoggot</v>
      </c>
      <c r="U4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V443" s="24" t="str">
        <f>_xlfn.IFNA(HYPERLINK(TableSolo[[#This Row],[URL]], TableSolo[[#This Row],[Player]]), TableSolo[[#This Row],[Player]])</f>
        <v>Schoggot</v>
      </c>
      <c r="W4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58:11 | Giant | Collectors | Black Widow, Acolyte (v)</v>
      </c>
      <c r="X443" s="25">
        <v>1</v>
      </c>
    </row>
    <row r="444" spans="1:24" x14ac:dyDescent="0.25">
      <c r="A444" s="19" t="s">
        <v>377</v>
      </c>
      <c r="B444" s="20">
        <v>41594</v>
      </c>
      <c r="C444" s="7">
        <v>4.9525462962962959E-2</v>
      </c>
      <c r="D444" s="22" t="s">
        <v>131</v>
      </c>
      <c r="E444" s="19" t="s">
        <v>11</v>
      </c>
      <c r="F444" s="22" t="s">
        <v>34</v>
      </c>
      <c r="G444" s="22" t="str">
        <f>LOOKUP(TableSolo[[#This Row],[Character]], TableKit[], TableKit[Class])</f>
        <v>Engineer</v>
      </c>
      <c r="H444" s="22" t="str">
        <f>LOOKUP(TableSolo[[#This Row],[Character]], TableKit[], TableKit[Species])</f>
        <v>Human</v>
      </c>
      <c r="I444" s="22" t="str">
        <f>LOOKUP(TableSolo[[#This Row],[Character]], TableKit[], TableKit[DLC])</f>
        <v>Original Game</v>
      </c>
      <c r="J444" s="19" t="s">
        <v>102</v>
      </c>
      <c r="K4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44" s="19" t="s">
        <v>187</v>
      </c>
      <c r="N4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44" s="19" t="s">
        <v>381</v>
      </c>
      <c r="Q444" s="19"/>
      <c r="R444" s="25">
        <v>1</v>
      </c>
      <c r="S444" s="19" t="s">
        <v>2132</v>
      </c>
      <c r="T444" s="28" t="str">
        <f>IF(ISBLANK(TableSolo[[#This Row],[URL]]), TableSolo[[#This Row],[Player]], HYPERLINK(TableSolo[[#This Row],[URL]], TableSolo[[#This Row],[Player]]))</f>
        <v>capn233</v>
      </c>
      <c r="U4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V444" s="24" t="str">
        <f>_xlfn.IFNA(HYPERLINK(TableSolo[[#This Row],[URL]], TableSolo[[#This Row],[Player]]), TableSolo[[#This Row],[Player]])</f>
        <v>capn233</v>
      </c>
      <c r="W4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2013 | 1:11:19 | Giant | Reapers | Geth Plasma Shotgun (v)</v>
      </c>
      <c r="X444" s="25">
        <v>1</v>
      </c>
    </row>
    <row r="445" spans="1:24" x14ac:dyDescent="0.25">
      <c r="A445" s="19" t="s">
        <v>189</v>
      </c>
      <c r="B445" s="20">
        <v>41595</v>
      </c>
      <c r="C445" s="7">
        <v>4.673611111111111E-2</v>
      </c>
      <c r="D445" s="22" t="s">
        <v>135</v>
      </c>
      <c r="E445" s="19" t="s">
        <v>11</v>
      </c>
      <c r="F445" s="22" t="s">
        <v>31</v>
      </c>
      <c r="G445" s="22" t="str">
        <f>LOOKUP(TableSolo[[#This Row],[Character]], TableKit[], TableKit[Class])</f>
        <v>Soldier</v>
      </c>
      <c r="H445" s="22" t="str">
        <f>LOOKUP(TableSolo[[#This Row],[Character]], TableKit[], TableKit[Species])</f>
        <v>Geth</v>
      </c>
      <c r="I445" s="22" t="str">
        <f>LOOKUP(TableSolo[[#This Row],[Character]], TableKit[], TableKit[DLC])</f>
        <v>Retaliation</v>
      </c>
      <c r="J445" s="19" t="s">
        <v>501</v>
      </c>
      <c r="K445" s="19" t="str">
        <f xml:space="preserve"> IF(ISBLANK( LOOKUP(TableSolo[[#This Row],[Primary Weapon]], TableWeapon[], TableWeapon[Type])), "", LOOKUP(TableSolo[[#This Row],[Primary Weapon]], TableWeapon[], TableWeapon[Type]))</f>
        <v/>
      </c>
      <c r="L44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45" s="19" t="s">
        <v>501</v>
      </c>
      <c r="N4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45" s="19" t="s">
        <v>380</v>
      </c>
      <c r="Q445" s="19"/>
      <c r="R445" s="25">
        <v>1</v>
      </c>
      <c r="S445" s="19" t="s">
        <v>1527</v>
      </c>
      <c r="T445" s="28" t="str">
        <f>IF(ISBLANK(TableSolo[[#This Row],[URL]]), TableSolo[[#This Row],[Player]], HYPERLINK(TableSolo[[#This Row],[URL]], TableSolo[[#This Row],[Player]]))</f>
        <v>loufi1528</v>
      </c>
      <c r="U4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V445" s="24" t="str">
        <f>_xlfn.IFNA(HYPERLINK(TableSolo[[#This Row],[URL]], TableSolo[[#This Row],[Player]]), TableSolo[[#This Row],[Player]])</f>
        <v>loufi1528</v>
      </c>
      <c r="W4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2013 | 1:07:18 | Condor | Reapers | Unknown (v)</v>
      </c>
      <c r="X445" s="25">
        <v>1</v>
      </c>
    </row>
    <row r="446" spans="1:24" x14ac:dyDescent="0.25">
      <c r="A446" s="19" t="s">
        <v>340</v>
      </c>
      <c r="B446" s="20">
        <v>41596</v>
      </c>
      <c r="C446" s="7">
        <v>3.079861111111111E-2</v>
      </c>
      <c r="D446" s="22" t="s">
        <v>143</v>
      </c>
      <c r="E446" s="19" t="s">
        <v>10</v>
      </c>
      <c r="F446" s="22" t="s">
        <v>831</v>
      </c>
      <c r="G446" s="22" t="str">
        <f>LOOKUP(TableSolo[[#This Row],[Character]], TableKit[], TableKit[Class])</f>
        <v>Vanguard</v>
      </c>
      <c r="H446" s="22" t="str">
        <f>LOOKUP(TableSolo[[#This Row],[Character]], TableKit[], TableKit[Species])</f>
        <v>Krogan</v>
      </c>
      <c r="I446" s="22" t="str">
        <f>LOOKUP(TableSolo[[#This Row],[Character]], TableKit[], TableKit[DLC])</f>
        <v>Resurgence</v>
      </c>
      <c r="J446" s="19" t="s">
        <v>501</v>
      </c>
      <c r="K446" s="19" t="str">
        <f xml:space="preserve"> IF(ISBLANK( LOOKUP(TableSolo[[#This Row],[Primary Weapon]], TableWeapon[], TableWeapon[Type])), "", LOOKUP(TableSolo[[#This Row],[Primary Weapon]], TableWeapon[], TableWeapon[Type]))</f>
        <v/>
      </c>
      <c r="L44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46" s="19" t="s">
        <v>501</v>
      </c>
      <c r="N4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46" s="19" t="s">
        <v>381</v>
      </c>
      <c r="Q446" s="19"/>
      <c r="R446" s="25">
        <v>-1</v>
      </c>
      <c r="S446" s="19"/>
      <c r="T446" s="28" t="str">
        <f>IF(ISBLANK(TableSolo[[#This Row],[URL]]), TableSolo[[#This Row],[Player]], HYPERLINK(TableSolo[[#This Row],[URL]], TableSolo[[#This Row],[Player]]))</f>
        <v>Kenaron1</v>
      </c>
      <c r="U4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V446" s="24" t="str">
        <f>_xlfn.IFNA(HYPERLINK(TableSolo[[#This Row],[URL]], TableSolo[[#This Row],[Player]]), TableSolo[[#This Row],[Player]])</f>
        <v>Kenaron1</v>
      </c>
      <c r="W4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44:21 | Ghost (Hazard) | Geth | Unknown</v>
      </c>
      <c r="X446" s="25">
        <v>1</v>
      </c>
    </row>
    <row r="447" spans="1:24" x14ac:dyDescent="0.25">
      <c r="A447" s="19" t="s">
        <v>218</v>
      </c>
      <c r="B447" s="20">
        <v>41596</v>
      </c>
      <c r="C447" s="7">
        <v>4.1863425925925929E-2</v>
      </c>
      <c r="D447" s="22" t="s">
        <v>146</v>
      </c>
      <c r="E447" s="19" t="s">
        <v>12</v>
      </c>
      <c r="F447" s="22" t="s">
        <v>18</v>
      </c>
      <c r="G447" s="22" t="str">
        <f>LOOKUP(TableSolo[[#This Row],[Character]], TableKit[], TableKit[Class])</f>
        <v>Adept</v>
      </c>
      <c r="H447" s="22" t="str">
        <f>LOOKUP(TableSolo[[#This Row],[Character]], TableKit[], TableKit[Species])</f>
        <v>Human</v>
      </c>
      <c r="I447" s="22" t="str">
        <f>LOOKUP(TableSolo[[#This Row],[Character]], TableKit[], TableKit[DLC])</f>
        <v>Earth</v>
      </c>
      <c r="J447" s="19" t="s">
        <v>501</v>
      </c>
      <c r="K447" s="19" t="str">
        <f xml:space="preserve"> IF(ISBLANK( LOOKUP(TableSolo[[#This Row],[Primary Weapon]], TableWeapon[], TableWeapon[Type])), "", LOOKUP(TableSolo[[#This Row],[Primary Weapon]], TableWeapon[], TableWeapon[Type]))</f>
        <v/>
      </c>
      <c r="L44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47" s="19" t="s">
        <v>501</v>
      </c>
      <c r="N4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47" s="19" t="s">
        <v>379</v>
      </c>
      <c r="Q447" s="19"/>
      <c r="R447" s="25">
        <v>-1</v>
      </c>
      <c r="S447" s="19"/>
      <c r="T447" s="28" t="str">
        <f>IF(ISBLANK(TableSolo[[#This Row],[URL]]), TableSolo[[#This Row],[Player]], HYPERLINK(TableSolo[[#This Row],[URL]], TableSolo[[#This Row],[Player]]))</f>
        <v>Argent Xero</v>
      </c>
      <c r="U4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V447" s="24" t="str">
        <f>_xlfn.IFNA(HYPERLINK(TableSolo[[#This Row],[URL]], TableSolo[[#This Row],[Player]]), TableSolo[[#This Row],[Player]])</f>
        <v>Argent Xero</v>
      </c>
      <c r="W4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1:00:17 | Glacier (Hazard) | Collectors | Unknown</v>
      </c>
      <c r="X447" s="25">
        <v>1</v>
      </c>
    </row>
    <row r="448" spans="1:24" x14ac:dyDescent="0.25">
      <c r="A448" s="19" t="s">
        <v>282</v>
      </c>
      <c r="B448" s="20">
        <v>41596</v>
      </c>
      <c r="C448" s="7">
        <v>4.8796296296296289E-2</v>
      </c>
      <c r="D448" s="22" t="s">
        <v>146</v>
      </c>
      <c r="E448" s="19" t="s">
        <v>12</v>
      </c>
      <c r="F448" s="22" t="s">
        <v>31</v>
      </c>
      <c r="G448" s="22" t="str">
        <f>LOOKUP(TableSolo[[#This Row],[Character]], TableKit[], TableKit[Class])</f>
        <v>Soldier</v>
      </c>
      <c r="H448" s="22" t="str">
        <f>LOOKUP(TableSolo[[#This Row],[Character]], TableKit[], TableKit[Species])</f>
        <v>Geth</v>
      </c>
      <c r="I448" s="22" t="str">
        <f>LOOKUP(TableSolo[[#This Row],[Character]], TableKit[], TableKit[DLC])</f>
        <v>Retaliation</v>
      </c>
      <c r="J448" s="19" t="s">
        <v>83</v>
      </c>
      <c r="K44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8" s="19" t="s">
        <v>107</v>
      </c>
      <c r="N448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4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48" s="19" t="s">
        <v>379</v>
      </c>
      <c r="Q448" s="19"/>
      <c r="R448" s="25">
        <v>-1</v>
      </c>
      <c r="S448" s="19"/>
      <c r="T448" s="28" t="str">
        <f>IF(ISBLANK(TableSolo[[#This Row],[URL]]), TableSolo[[#This Row],[Player]], HYPERLINK(TableSolo[[#This Row],[URL]], TableSolo[[#This Row],[Player]]))</f>
        <v>CrashUrStox</v>
      </c>
      <c r="U4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V448" s="24" t="str">
        <f>_xlfn.IFNA(HYPERLINK(TableSolo[[#This Row],[URL]], TableSolo[[#This Row],[Player]]), TableSolo[[#This Row],[Player]])</f>
        <v>CrashUrStox</v>
      </c>
      <c r="W4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2013 | 1:10:16 | Glacier (Hazard) | Collectors | N7 Typhoon, Venom Shotgun</v>
      </c>
      <c r="X448" s="25">
        <v>1</v>
      </c>
    </row>
    <row r="449" spans="1:24" x14ac:dyDescent="0.25">
      <c r="A449" s="19" t="s">
        <v>209</v>
      </c>
      <c r="B449" s="20">
        <v>41598</v>
      </c>
      <c r="C449" s="7">
        <v>3.4548611111111113E-2</v>
      </c>
      <c r="D449" s="22" t="s">
        <v>185</v>
      </c>
      <c r="E449" s="19" t="s">
        <v>9</v>
      </c>
      <c r="F449" s="22" t="s">
        <v>56</v>
      </c>
      <c r="G449" s="22" t="str">
        <f>LOOKUP(TableSolo[[#This Row],[Character]], TableKit[], TableKit[Class])</f>
        <v>Infiltrator</v>
      </c>
      <c r="H449" s="22" t="str">
        <f>LOOKUP(TableSolo[[#This Row],[Character]], TableKit[], TableKit[Species])</f>
        <v>Turian</v>
      </c>
      <c r="I449" s="22" t="str">
        <f>LOOKUP(TableSolo[[#This Row],[Character]], TableKit[], TableKit[DLC])</f>
        <v>Retaliation</v>
      </c>
      <c r="J449" s="19" t="s">
        <v>84</v>
      </c>
      <c r="K44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49" s="19" t="s">
        <v>91</v>
      </c>
      <c r="N44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4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49" s="19" t="s">
        <v>381</v>
      </c>
      <c r="Q449" s="19"/>
      <c r="R449" s="25">
        <v>1</v>
      </c>
      <c r="S449" s="19" t="s">
        <v>3481</v>
      </c>
      <c r="T449" s="28" t="str">
        <f>IF(ISBLANK(TableSolo[[#This Row],[URL]]), TableSolo[[#This Row],[Player]], HYPERLINK(TableSolo[[#This Row],[URL]], TableSolo[[#This Row],[Player]]))</f>
        <v>Ffrandrade6</v>
      </c>
      <c r="U4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V449" s="24" t="str">
        <f>_xlfn.IFNA(HYPERLINK(TableSolo[[#This Row],[URL]], TableSolo[[#This Row],[Player]]), TableSolo[[#This Row],[Player]])</f>
        <v>Ffrandrade6</v>
      </c>
      <c r="W4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49:45 | Reactor (Hazard) | Cerberus | Cerberus Harrier, Acolyte (v)</v>
      </c>
      <c r="X449" s="25">
        <v>1</v>
      </c>
    </row>
    <row r="450" spans="1:24" x14ac:dyDescent="0.25">
      <c r="A450" s="19" t="s">
        <v>294</v>
      </c>
      <c r="B450" s="20">
        <v>41598</v>
      </c>
      <c r="C450" s="7">
        <v>4.2581018518518525E-2</v>
      </c>
      <c r="D450" s="22" t="s">
        <v>146</v>
      </c>
      <c r="E450" s="19" t="s">
        <v>10</v>
      </c>
      <c r="F450" s="22" t="s">
        <v>44</v>
      </c>
      <c r="G450" s="22" t="str">
        <f>LOOKUP(TableSolo[[#This Row],[Character]], TableKit[], TableKit[Class])</f>
        <v>Sentinel</v>
      </c>
      <c r="H450" s="22" t="str">
        <f>LOOKUP(TableSolo[[#This Row],[Character]], TableKit[], TableKit[Species])</f>
        <v>Turian</v>
      </c>
      <c r="I450" s="22" t="str">
        <f>LOOKUP(TableSolo[[#This Row],[Character]], TableKit[], TableKit[DLC])</f>
        <v>Original Game</v>
      </c>
      <c r="J450" s="19" t="s">
        <v>87</v>
      </c>
      <c r="K45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0" s="19" t="s">
        <v>187</v>
      </c>
      <c r="N4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50" s="19" t="s">
        <v>379</v>
      </c>
      <c r="Q450" s="19"/>
      <c r="R450" s="25">
        <v>-1</v>
      </c>
      <c r="S450" s="19"/>
      <c r="T450" s="28" t="str">
        <f>IF(ISBLANK(TableSolo[[#This Row],[URL]]), TableSolo[[#This Row],[Player]], HYPERLINK(TableSolo[[#This Row],[URL]], TableSolo[[#This Row],[Player]]))</f>
        <v>Blackfyre</v>
      </c>
      <c r="U4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V450" s="24" t="str">
        <f>_xlfn.IFNA(HYPERLINK(TableSolo[[#This Row],[URL]], TableSolo[[#This Row],[Player]]), TableSolo[[#This Row],[Player]])</f>
        <v>Blackfyre</v>
      </c>
      <c r="W4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1:01:19 | Glacier (Hazard) | Geth | Arc Pistol</v>
      </c>
      <c r="X450" s="25">
        <v>1</v>
      </c>
    </row>
    <row r="451" spans="1:24" x14ac:dyDescent="0.25">
      <c r="A451" s="19" t="s">
        <v>209</v>
      </c>
      <c r="B451" s="20">
        <v>41598</v>
      </c>
      <c r="C451" s="7">
        <v>5.0509259259259261E-2</v>
      </c>
      <c r="D451" s="22" t="s">
        <v>141</v>
      </c>
      <c r="E451" s="19" t="s">
        <v>10</v>
      </c>
      <c r="F451" s="22" t="s">
        <v>49</v>
      </c>
      <c r="G451" s="22" t="str">
        <f>LOOKUP(TableSolo[[#This Row],[Character]], TableKit[], TableKit[Class])</f>
        <v>Sentinel</v>
      </c>
      <c r="H451" s="22" t="str">
        <f>LOOKUP(TableSolo[[#This Row],[Character]], TableKit[], TableKit[Species])</f>
        <v>Volus</v>
      </c>
      <c r="I451" s="22" t="str">
        <f>LOOKUP(TableSolo[[#This Row],[Character]], TableKit[], TableKit[DLC])</f>
        <v>Retaliation</v>
      </c>
      <c r="J451" s="19" t="s">
        <v>115</v>
      </c>
      <c r="K45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4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1" s="19" t="s">
        <v>91</v>
      </c>
      <c r="N45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1" s="19" t="s">
        <v>381</v>
      </c>
      <c r="Q451" s="19"/>
      <c r="R451" s="25">
        <v>1</v>
      </c>
      <c r="S451" s="19" t="s">
        <v>2557</v>
      </c>
      <c r="T451" s="28" t="str">
        <f>IF(ISBLANK(TableSolo[[#This Row],[URL]]), TableSolo[[#This Row],[Player]], HYPERLINK(TableSolo[[#This Row],[URL]], TableSolo[[#This Row],[Player]]))</f>
        <v>Ffrandrade6</v>
      </c>
      <c r="U4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V451" s="24" t="str">
        <f>_xlfn.IFNA(HYPERLINK(TableSolo[[#This Row],[URL]], TableSolo[[#This Row],[Player]]), TableSolo[[#This Row],[Player]])</f>
        <v>Ffrandrade6</v>
      </c>
      <c r="W4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2013 | 1:12:44 | London | Geth | Collector SMG, Acolyte (v)</v>
      </c>
      <c r="X451" s="25">
        <v>1</v>
      </c>
    </row>
    <row r="452" spans="1:24" x14ac:dyDescent="0.25">
      <c r="A452" s="19" t="s">
        <v>377</v>
      </c>
      <c r="B452" s="20">
        <v>41601</v>
      </c>
      <c r="C452" s="7">
        <v>4.4097222222222225E-2</v>
      </c>
      <c r="D452" s="22" t="s">
        <v>144</v>
      </c>
      <c r="E452" s="19" t="s">
        <v>11</v>
      </c>
      <c r="F452" s="22" t="s">
        <v>42</v>
      </c>
      <c r="G452" s="22" t="str">
        <f>LOOKUP(TableSolo[[#This Row],[Character]], TableKit[], TableKit[Class])</f>
        <v>Engineer</v>
      </c>
      <c r="H452" s="22" t="str">
        <f>LOOKUP(TableSolo[[#This Row],[Character]], TableKit[], TableKit[Species])</f>
        <v>Human</v>
      </c>
      <c r="I452" s="22" t="str">
        <f>LOOKUP(TableSolo[[#This Row],[Character]], TableKit[], TableKit[DLC])</f>
        <v>Reckoning</v>
      </c>
      <c r="J452" s="19" t="s">
        <v>102</v>
      </c>
      <c r="K4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2" s="19" t="s">
        <v>187</v>
      </c>
      <c r="N4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52" s="19" t="s">
        <v>381</v>
      </c>
      <c r="Q452" s="19"/>
      <c r="R452" s="25">
        <v>0</v>
      </c>
      <c r="S452" s="19" t="s">
        <v>2266</v>
      </c>
      <c r="T452" s="28" t="str">
        <f>IF(ISBLANK(TableSolo[[#This Row],[URL]]), TableSolo[[#This Row],[Player]], HYPERLINK(TableSolo[[#This Row],[URL]], TableSolo[[#This Row],[Player]]))</f>
        <v>capn233</v>
      </c>
      <c r="U4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V452" s="24" t="str">
        <f>_xlfn.IFNA(HYPERLINK(TableSolo[[#This Row],[URL]], TableSolo[[#This Row],[Player]]), TableSolo[[#This Row],[Player]])</f>
        <v>capn233</v>
      </c>
      <c r="W4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1:03:30 | Giant (Hazard) | Reapers | Geth Plasma Shotgun</v>
      </c>
      <c r="X452" s="25">
        <v>1</v>
      </c>
    </row>
    <row r="453" spans="1:24" x14ac:dyDescent="0.25">
      <c r="A453" s="19" t="s">
        <v>263</v>
      </c>
      <c r="B453" s="20">
        <v>41601</v>
      </c>
      <c r="C453" s="7">
        <v>4.5821759259259263E-2</v>
      </c>
      <c r="D453" s="22" t="s">
        <v>132</v>
      </c>
      <c r="E453" s="19" t="s">
        <v>11</v>
      </c>
      <c r="F453" s="22" t="s">
        <v>36</v>
      </c>
      <c r="G453" s="22" t="str">
        <f>LOOKUP(TableSolo[[#This Row],[Character]], TableKit[], TableKit[Class])</f>
        <v>Engineer</v>
      </c>
      <c r="H453" s="22" t="str">
        <f>LOOKUP(TableSolo[[#This Row],[Character]], TableKit[], TableKit[Species])</f>
        <v>Quarian</v>
      </c>
      <c r="I453" s="22" t="str">
        <f>LOOKUP(TableSolo[[#This Row],[Character]], TableKit[], TableKit[DLC])</f>
        <v>Original Game</v>
      </c>
      <c r="J453" s="19" t="s">
        <v>90</v>
      </c>
      <c r="K45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3" s="19" t="s">
        <v>187</v>
      </c>
      <c r="N4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53" s="19" t="s">
        <v>379</v>
      </c>
      <c r="Q453" s="19"/>
      <c r="R453" s="25">
        <v>1</v>
      </c>
      <c r="S453" s="19" t="s">
        <v>2176</v>
      </c>
      <c r="T453" s="28" t="str">
        <f>IF(ISBLANK(TableSolo[[#This Row],[URL]]), TableSolo[[#This Row],[Player]], HYPERLINK(TableSolo[[#This Row],[URL]], TableSolo[[#This Row],[Player]]))</f>
        <v>MasterReefa</v>
      </c>
      <c r="U4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V453" s="24" t="str">
        <f>_xlfn.IFNA(HYPERLINK(TableSolo[[#This Row],[URL]], TableSolo[[#This Row],[Player]]), TableSolo[[#This Row],[Player]])</f>
        <v>MasterReefa</v>
      </c>
      <c r="W4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2013 | 1:05:59 | White | Reapers | Executioner Pistol (v)</v>
      </c>
      <c r="X453" s="25">
        <v>1</v>
      </c>
    </row>
    <row r="454" spans="1:24" x14ac:dyDescent="0.25">
      <c r="A454" s="19" t="s">
        <v>377</v>
      </c>
      <c r="B454" s="20">
        <v>41605</v>
      </c>
      <c r="C454" s="7">
        <v>4.3495370370370372E-2</v>
      </c>
      <c r="D454" s="22" t="s">
        <v>131</v>
      </c>
      <c r="E454" s="19" t="s">
        <v>11</v>
      </c>
      <c r="F454" s="22" t="s">
        <v>65</v>
      </c>
      <c r="G454" s="22" t="str">
        <f>LOOKUP(TableSolo[[#This Row],[Character]], TableKit[], TableKit[Class])</f>
        <v>Vanguard</v>
      </c>
      <c r="H454" s="22" t="str">
        <f>LOOKUP(TableSolo[[#This Row],[Character]], TableKit[], TableKit[Species])</f>
        <v>Turian</v>
      </c>
      <c r="I454" s="22" t="str">
        <f>LOOKUP(TableSolo[[#This Row],[Character]], TableKit[], TableKit[DLC])</f>
        <v>Reckoning</v>
      </c>
      <c r="J454" s="19" t="s">
        <v>81</v>
      </c>
      <c r="K45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4" s="19" t="s">
        <v>91</v>
      </c>
      <c r="N45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4" s="19" t="s">
        <v>381</v>
      </c>
      <c r="Q454" s="19"/>
      <c r="R454" s="25">
        <v>0</v>
      </c>
      <c r="S454" s="19" t="s">
        <v>2058</v>
      </c>
      <c r="T454" s="28" t="str">
        <f>IF(ISBLANK(TableSolo[[#This Row],[URL]]), TableSolo[[#This Row],[Player]], HYPERLINK(TableSolo[[#This Row],[URL]], TableSolo[[#This Row],[Player]]))</f>
        <v>capn233</v>
      </c>
      <c r="U4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V454" s="24" t="str">
        <f>_xlfn.IFNA(HYPERLINK(TableSolo[[#This Row],[URL]], TableSolo[[#This Row],[Player]]), TableSolo[[#This Row],[Player]])</f>
        <v>capn233</v>
      </c>
      <c r="W4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2013 | 1:02:38 | Giant | Reapers | Particle Rifle, Acolyte</v>
      </c>
      <c r="X454" s="25">
        <v>1</v>
      </c>
    </row>
    <row r="455" spans="1:24" x14ac:dyDescent="0.25">
      <c r="A455" s="19" t="s">
        <v>189</v>
      </c>
      <c r="B455" s="20">
        <v>41607</v>
      </c>
      <c r="C455" s="7">
        <v>4.704861111111111E-2</v>
      </c>
      <c r="D455" s="22" t="s">
        <v>132</v>
      </c>
      <c r="E455" s="19" t="s">
        <v>9</v>
      </c>
      <c r="F455" s="22" t="s">
        <v>65</v>
      </c>
      <c r="G455" s="22" t="str">
        <f>LOOKUP(TableSolo[[#This Row],[Character]], TableKit[], TableKit[Class])</f>
        <v>Vanguard</v>
      </c>
      <c r="H455" s="22" t="str">
        <f>LOOKUP(TableSolo[[#This Row],[Character]], TableKit[], TableKit[Species])</f>
        <v>Turian</v>
      </c>
      <c r="I455" s="22" t="str">
        <f>LOOKUP(TableSolo[[#This Row],[Character]], TableKit[], TableKit[DLC])</f>
        <v>Reckoning</v>
      </c>
      <c r="J455" s="19" t="s">
        <v>114</v>
      </c>
      <c r="K45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4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5" s="19" t="s">
        <v>91</v>
      </c>
      <c r="N45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5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55" s="19" t="s">
        <v>380</v>
      </c>
      <c r="Q455" s="19"/>
      <c r="R455" s="25">
        <v>1</v>
      </c>
      <c r="S455" s="19" t="s">
        <v>2059</v>
      </c>
      <c r="T455" s="28" t="str">
        <f>IF(ISBLANK(TableSolo[[#This Row],[URL]]), TableSolo[[#This Row],[Player]], HYPERLINK(TableSolo[[#This Row],[URL]], TableSolo[[#This Row],[Player]]))</f>
        <v>loufi1528</v>
      </c>
      <c r="U4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V455" s="24" t="str">
        <f>_xlfn.IFNA(HYPERLINK(TableSolo[[#This Row],[URL]], TableSolo[[#This Row],[Player]]), TableSolo[[#This Row],[Player]])</f>
        <v>loufi1528</v>
      </c>
      <c r="W4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2013 | 1:07:45 | White | Cerberus | N7 Hurricane, Acolyte (v)</v>
      </c>
      <c r="X455" s="25">
        <v>1</v>
      </c>
    </row>
    <row r="456" spans="1:24" x14ac:dyDescent="0.25">
      <c r="A456" s="19" t="s">
        <v>377</v>
      </c>
      <c r="B456" s="20">
        <v>41608</v>
      </c>
      <c r="C456" s="7">
        <v>4.2754629629629635E-2</v>
      </c>
      <c r="D456" s="22" t="s">
        <v>138</v>
      </c>
      <c r="E456" s="19" t="s">
        <v>11</v>
      </c>
      <c r="F456" s="22" t="s">
        <v>25</v>
      </c>
      <c r="G456" s="22" t="str">
        <f>LOOKUP(TableSolo[[#This Row],[Character]], TableKit[], TableKit[Class])</f>
        <v>Soldier</v>
      </c>
      <c r="H456" s="22" t="str">
        <f>LOOKUP(TableSolo[[#This Row],[Character]], TableKit[], TableKit[Species])</f>
        <v>Krogan</v>
      </c>
      <c r="I456" s="22" t="str">
        <f>LOOKUP(TableSolo[[#This Row],[Character]], TableKit[], TableKit[DLC])</f>
        <v>Original Game</v>
      </c>
      <c r="J456" s="19" t="s">
        <v>101</v>
      </c>
      <c r="K4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6" s="19" t="s">
        <v>187</v>
      </c>
      <c r="N4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56" s="19" t="s">
        <v>381</v>
      </c>
      <c r="Q456" s="19"/>
      <c r="R456" s="25">
        <v>1</v>
      </c>
      <c r="S456" s="19" t="s">
        <v>1649</v>
      </c>
      <c r="T456" s="28" t="str">
        <f>IF(ISBLANK(TableSolo[[#This Row],[URL]]), TableSolo[[#This Row],[Player]], HYPERLINK(TableSolo[[#This Row],[URL]], TableSolo[[#This Row],[Player]]))</f>
        <v>capn233</v>
      </c>
      <c r="U4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V456" s="24" t="str">
        <f>_xlfn.IFNA(HYPERLINK(TableSolo[[#This Row],[URL]], TableSolo[[#This Row],[Player]]), TableSolo[[#This Row],[Player]])</f>
        <v>capn233</v>
      </c>
      <c r="W4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1:01:34 | Goddess | Reapers | Graal Spike Thrower (v)</v>
      </c>
      <c r="X456" s="25">
        <v>1</v>
      </c>
    </row>
    <row r="457" spans="1:24" x14ac:dyDescent="0.25">
      <c r="A457" s="19" t="s">
        <v>280</v>
      </c>
      <c r="B457" s="20">
        <v>41608</v>
      </c>
      <c r="C457" s="7">
        <v>4.8125000000000001E-2</v>
      </c>
      <c r="D457" s="22" t="s">
        <v>131</v>
      </c>
      <c r="E457" s="19" t="s">
        <v>11</v>
      </c>
      <c r="F457" s="22" t="s">
        <v>32</v>
      </c>
      <c r="G457" s="22" t="str">
        <f>LOOKUP(TableSolo[[#This Row],[Character]], TableKit[], TableKit[Class])</f>
        <v>Soldier</v>
      </c>
      <c r="H457" s="22" t="str">
        <f>LOOKUP(TableSolo[[#This Row],[Character]], TableKit[], TableKit[Species])</f>
        <v>Geth</v>
      </c>
      <c r="I457" s="22" t="str">
        <f>LOOKUP(TableSolo[[#This Row],[Character]], TableKit[], TableKit[DLC])</f>
        <v>Reckoning</v>
      </c>
      <c r="J457" s="19" t="s">
        <v>501</v>
      </c>
      <c r="K457" s="19" t="str">
        <f xml:space="preserve"> IF(ISBLANK( LOOKUP(TableSolo[[#This Row],[Primary Weapon]], TableWeapon[], TableWeapon[Type])), "", LOOKUP(TableSolo[[#This Row],[Primary Weapon]], TableWeapon[], TableWeapon[Type]))</f>
        <v/>
      </c>
      <c r="L45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57" s="19" t="s">
        <v>501</v>
      </c>
      <c r="N4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57" s="19" t="s">
        <v>380</v>
      </c>
      <c r="Q457" s="19"/>
      <c r="R457" s="25">
        <v>-1</v>
      </c>
      <c r="S457" s="19"/>
      <c r="T457" s="28" t="str">
        <f>IF(ISBLANK(TableSolo[[#This Row],[URL]]), TableSolo[[#This Row],[Player]], HYPERLINK(TableSolo[[#This Row],[URL]], TableSolo[[#This Row],[Player]]))</f>
        <v>vertibird-VB02</v>
      </c>
      <c r="U4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V457" s="24" t="str">
        <f>_xlfn.IFNA(HYPERLINK(TableSolo[[#This Row],[URL]], TableSolo[[#This Row],[Player]]), TableSolo[[#This Row],[Player]])</f>
        <v>vertibird-VB02</v>
      </c>
      <c r="W4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1:09:18 | Giant | Reapers | Unknown</v>
      </c>
      <c r="X457" s="25">
        <v>1</v>
      </c>
    </row>
    <row r="458" spans="1:24" x14ac:dyDescent="0.25">
      <c r="A458" s="19" t="s">
        <v>377</v>
      </c>
      <c r="B458" s="20">
        <v>41608</v>
      </c>
      <c r="C458" s="7">
        <v>6.4178240740740744E-2</v>
      </c>
      <c r="D458" s="22" t="s">
        <v>130</v>
      </c>
      <c r="E458" s="19" t="s">
        <v>11</v>
      </c>
      <c r="F458" s="22" t="s">
        <v>22</v>
      </c>
      <c r="G458" s="22" t="str">
        <f>LOOKUP(TableSolo[[#This Row],[Character]], TableKit[], TableKit[Class])</f>
        <v>Adept</v>
      </c>
      <c r="H458" s="22" t="str">
        <f>LOOKUP(TableSolo[[#This Row],[Character]], TableKit[], TableKit[Species])</f>
        <v>Collector</v>
      </c>
      <c r="I458" s="22" t="str">
        <f>LOOKUP(TableSolo[[#This Row],[Character]], TableKit[], TableKit[DLC])</f>
        <v>Reckoning</v>
      </c>
      <c r="J458" s="19" t="s">
        <v>115</v>
      </c>
      <c r="K45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4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58" s="19" t="s">
        <v>187</v>
      </c>
      <c r="N4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58" s="19" t="s">
        <v>381</v>
      </c>
      <c r="Q458" s="19"/>
      <c r="R458" s="25">
        <v>1</v>
      </c>
      <c r="S458" s="19" t="s">
        <v>1349</v>
      </c>
      <c r="T458" s="28" t="str">
        <f>IF(ISBLANK(TableSolo[[#This Row],[URL]]), TableSolo[[#This Row],[Player]], HYPERLINK(TableSolo[[#This Row],[URL]], TableSolo[[#This Row],[Player]]))</f>
        <v>capn233</v>
      </c>
      <c r="U4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V458" s="24" t="str">
        <f>_xlfn.IFNA(HYPERLINK(TableSolo[[#This Row],[URL]], TableSolo[[#This Row],[Player]]), TableSolo[[#This Row],[Player]])</f>
        <v>capn233</v>
      </c>
      <c r="W4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2013 | 1:32:25 | Ghost | Reapers | Collector SMG (v)</v>
      </c>
      <c r="X458" s="25">
        <v>1</v>
      </c>
    </row>
    <row r="459" spans="1:24" x14ac:dyDescent="0.25">
      <c r="A459" s="19" t="s">
        <v>377</v>
      </c>
      <c r="B459" s="20">
        <v>41610</v>
      </c>
      <c r="C459" s="7">
        <v>2.5231481481481483E-2</v>
      </c>
      <c r="D459" s="22" t="s">
        <v>146</v>
      </c>
      <c r="E459" s="19" t="s">
        <v>12</v>
      </c>
      <c r="F459" s="22" t="s">
        <v>831</v>
      </c>
      <c r="G459" s="22" t="str">
        <f>LOOKUP(TableSolo[[#This Row],[Character]], TableKit[], TableKit[Class])</f>
        <v>Vanguard</v>
      </c>
      <c r="H459" s="22" t="str">
        <f>LOOKUP(TableSolo[[#This Row],[Character]], TableKit[], TableKit[Species])</f>
        <v>Krogan</v>
      </c>
      <c r="I459" s="22" t="str">
        <f>LOOKUP(TableSolo[[#This Row],[Character]], TableKit[], TableKit[DLC])</f>
        <v>Resurgence</v>
      </c>
      <c r="J459" s="19" t="s">
        <v>100</v>
      </c>
      <c r="K4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59" s="19" t="s">
        <v>187</v>
      </c>
      <c r="N4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59" s="19" t="s">
        <v>381</v>
      </c>
      <c r="Q459" s="19"/>
      <c r="R459" s="25">
        <v>1</v>
      </c>
      <c r="S459" s="19" t="s">
        <v>1888</v>
      </c>
      <c r="T459" s="28" t="str">
        <f>IF(ISBLANK(TableSolo[[#This Row],[URL]]), TableSolo[[#This Row],[Player]], HYPERLINK(TableSolo[[#This Row],[URL]], TableSolo[[#This Row],[Player]]))</f>
        <v>capn233</v>
      </c>
      <c r="U4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V459" s="24" t="str">
        <f>_xlfn.IFNA(HYPERLINK(TableSolo[[#This Row],[URL]], TableSolo[[#This Row],[Player]]), TableSolo[[#This Row],[Player]])</f>
        <v>capn233</v>
      </c>
      <c r="W4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36:20 | Glacier (Hazard) | Collectors | Reegar Carbine (v)</v>
      </c>
      <c r="X459" s="25">
        <v>1</v>
      </c>
    </row>
    <row r="460" spans="1:24" x14ac:dyDescent="0.25">
      <c r="A460" s="19" t="s">
        <v>247</v>
      </c>
      <c r="B460" s="20">
        <v>41610</v>
      </c>
      <c r="C460" s="7">
        <v>4.5046296296296286E-2</v>
      </c>
      <c r="D460" s="22" t="s">
        <v>131</v>
      </c>
      <c r="E460" s="19" t="s">
        <v>10</v>
      </c>
      <c r="F460" s="22" t="s">
        <v>57</v>
      </c>
      <c r="G460" s="22" t="str">
        <f>LOOKUP(TableSolo[[#This Row],[Character]], TableKit[], TableKit[Class])</f>
        <v>Infiltrator</v>
      </c>
      <c r="H460" s="22" t="str">
        <f>LOOKUP(TableSolo[[#This Row],[Character]], TableKit[], TableKit[Species])</f>
        <v>Asari</v>
      </c>
      <c r="I460" s="22" t="str">
        <f>LOOKUP(TableSolo[[#This Row],[Character]], TableKit[], TableKit[DLC])</f>
        <v>Retaliation</v>
      </c>
      <c r="J460" s="19" t="s">
        <v>107</v>
      </c>
      <c r="K4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0" s="19" t="s">
        <v>115</v>
      </c>
      <c r="N46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46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0" s="19" t="s">
        <v>379</v>
      </c>
      <c r="Q460" s="19"/>
      <c r="R460" s="25">
        <v>1</v>
      </c>
      <c r="S460" s="19" t="s">
        <v>2815</v>
      </c>
      <c r="T460" s="28" t="str">
        <f>IF(ISBLANK(TableSolo[[#This Row],[URL]]), TableSolo[[#This Row],[Player]], HYPERLINK(TableSolo[[#This Row],[URL]], TableSolo[[#This Row],[Player]]))</f>
        <v>N7 Spectre MD</v>
      </c>
      <c r="U4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V460" s="24" t="str">
        <f>_xlfn.IFNA(HYPERLINK(TableSolo[[#This Row],[URL]], TableSolo[[#This Row],[Player]]), TableSolo[[#This Row],[Player]])</f>
        <v>N7 Spectre MD</v>
      </c>
      <c r="W4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2013 | 1:04:52 | Giant | Geth | Venom Shotgun, Collector SMG (v)</v>
      </c>
      <c r="X460" s="25">
        <v>1</v>
      </c>
    </row>
    <row r="461" spans="1:24" x14ac:dyDescent="0.25">
      <c r="A461" s="19" t="s">
        <v>295</v>
      </c>
      <c r="B461" s="20">
        <v>41615</v>
      </c>
      <c r="C461" s="7">
        <v>5.3206018518518521E-2</v>
      </c>
      <c r="D461" s="22" t="s">
        <v>130</v>
      </c>
      <c r="E461" s="19" t="s">
        <v>12</v>
      </c>
      <c r="F461" s="22" t="s">
        <v>44</v>
      </c>
      <c r="G461" s="22" t="str">
        <f>LOOKUP(TableSolo[[#This Row],[Character]], TableKit[], TableKit[Class])</f>
        <v>Sentinel</v>
      </c>
      <c r="H461" s="22" t="str">
        <f>LOOKUP(TableSolo[[#This Row],[Character]], TableKit[], TableKit[Species])</f>
        <v>Turian</v>
      </c>
      <c r="I461" s="22" t="str">
        <f>LOOKUP(TableSolo[[#This Row],[Character]], TableKit[], TableKit[DLC])</f>
        <v>Original Game</v>
      </c>
      <c r="J461" s="19" t="s">
        <v>501</v>
      </c>
      <c r="K461" s="19" t="str">
        <f xml:space="preserve"> IF(ISBLANK( LOOKUP(TableSolo[[#This Row],[Primary Weapon]], TableWeapon[], TableWeapon[Type])), "", LOOKUP(TableSolo[[#This Row],[Primary Weapon]], TableWeapon[], TableWeapon[Type]))</f>
        <v/>
      </c>
      <c r="L46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61" s="19" t="s">
        <v>501</v>
      </c>
      <c r="N4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61" s="19" t="s">
        <v>381</v>
      </c>
      <c r="Q461" s="19"/>
      <c r="R461" s="25">
        <v>1</v>
      </c>
      <c r="S461" s="19" t="s">
        <v>2489</v>
      </c>
      <c r="T461" s="28" t="str">
        <f>IF(ISBLANK(TableSolo[[#This Row],[URL]]), TableSolo[[#This Row],[Player]], HYPERLINK(TableSolo[[#This Row],[URL]], TableSolo[[#This Row],[Player]]))</f>
        <v>KislitsinMD</v>
      </c>
      <c r="U4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V461" s="24" t="str">
        <f>_xlfn.IFNA(HYPERLINK(TableSolo[[#This Row],[URL]], TableSolo[[#This Row],[Player]]), TableSolo[[#This Row],[Player]])</f>
        <v>KislitsinMD</v>
      </c>
      <c r="W4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2013 | 1:16:37 | Ghost | Collectors | Unknown (v)</v>
      </c>
      <c r="X461" s="25">
        <v>1</v>
      </c>
    </row>
    <row r="462" spans="1:24" x14ac:dyDescent="0.25">
      <c r="A462" s="19" t="s">
        <v>410</v>
      </c>
      <c r="B462" s="20">
        <v>41616</v>
      </c>
      <c r="C462" s="7">
        <v>5.9513888888888894E-2</v>
      </c>
      <c r="D462" s="22" t="s">
        <v>144</v>
      </c>
      <c r="E462" s="19" t="s">
        <v>11</v>
      </c>
      <c r="F462" s="22" t="s">
        <v>53</v>
      </c>
      <c r="G462" s="22" t="str">
        <f>LOOKUP(TableSolo[[#This Row],[Character]], TableKit[], TableKit[Class])</f>
        <v>Infiltrator</v>
      </c>
      <c r="H462" s="22" t="str">
        <f>LOOKUP(TableSolo[[#This Row],[Character]], TableKit[], TableKit[Species])</f>
        <v>Geth</v>
      </c>
      <c r="I462" s="22" t="str">
        <f>LOOKUP(TableSolo[[#This Row],[Character]], TableKit[], TableKit[DLC])</f>
        <v>Resurgence</v>
      </c>
      <c r="J462" s="19" t="s">
        <v>126</v>
      </c>
      <c r="K46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2" s="19" t="s">
        <v>187</v>
      </c>
      <c r="N4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62" s="19" t="s">
        <v>381</v>
      </c>
      <c r="Q462" s="19" t="s">
        <v>399</v>
      </c>
      <c r="R462" s="25">
        <v>0</v>
      </c>
      <c r="S462" s="19" t="s">
        <v>3076</v>
      </c>
      <c r="T462" s="28" t="str">
        <f>IF(ISBLANK(TableSolo[[#This Row],[URL]]), TableSolo[[#This Row],[Player]], HYPERLINK(TableSolo[[#This Row],[URL]], TableSolo[[#This Row],[Player]]))</f>
        <v>Okami_Sanjuro</v>
      </c>
      <c r="U4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Giant (Hazard) | Reapers | Javelin | 10 WS</v>
      </c>
      <c r="V462" s="24" t="str">
        <f>_xlfn.IFNA(HYPERLINK(TableSolo[[#This Row],[URL]], TableSolo[[#This Row],[Player]]), TableSolo[[#This Row],[Player]])</f>
        <v>Okami_Sanjuro</v>
      </c>
      <c r="W4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2013 | 1:25:42 | Geth Infiltrator | Giant (Hazard) | Reapers | Javelin | 10 WS</v>
      </c>
      <c r="X462" s="25">
        <v>1</v>
      </c>
    </row>
    <row r="463" spans="1:24" x14ac:dyDescent="0.25">
      <c r="A463" s="19" t="s">
        <v>410</v>
      </c>
      <c r="B463" s="20">
        <v>41617</v>
      </c>
      <c r="C463" s="7">
        <v>5.6504629629629627E-2</v>
      </c>
      <c r="D463" s="22" t="s">
        <v>144</v>
      </c>
      <c r="E463" s="19" t="s">
        <v>12</v>
      </c>
      <c r="F463" s="22" t="s">
        <v>53</v>
      </c>
      <c r="G463" s="22" t="str">
        <f>LOOKUP(TableSolo[[#This Row],[Character]], TableKit[], TableKit[Class])</f>
        <v>Infiltrator</v>
      </c>
      <c r="H463" s="22" t="str">
        <f>LOOKUP(TableSolo[[#This Row],[Character]], TableKit[], TableKit[Species])</f>
        <v>Geth</v>
      </c>
      <c r="I463" s="22" t="str">
        <f>LOOKUP(TableSolo[[#This Row],[Character]], TableKit[], TableKit[DLC])</f>
        <v>Resurgence</v>
      </c>
      <c r="J463" s="19" t="s">
        <v>126</v>
      </c>
      <c r="K46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63" s="19" t="s">
        <v>187</v>
      </c>
      <c r="N4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63" s="19" t="s">
        <v>381</v>
      </c>
      <c r="Q463" s="19"/>
      <c r="R463" s="25">
        <v>0</v>
      </c>
      <c r="S463" s="19" t="s">
        <v>3077</v>
      </c>
      <c r="T463" s="28" t="str">
        <f>IF(ISBLANK(TableSolo[[#This Row],[URL]]), TableSolo[[#This Row],[Player]], HYPERLINK(TableSolo[[#This Row],[URL]], TableSolo[[#This Row],[Player]]))</f>
        <v>Okami_Sanjuro</v>
      </c>
      <c r="U4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V463" s="24" t="str">
        <f>_xlfn.IFNA(HYPERLINK(TableSolo[[#This Row],[URL]], TableSolo[[#This Row],[Player]]), TableSolo[[#This Row],[Player]])</f>
        <v>Okami_Sanjuro</v>
      </c>
      <c r="W4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2013 | 1:21:22 | Giant (Hazard) | Collectors | Javelin</v>
      </c>
      <c r="X463" s="25">
        <v>1</v>
      </c>
    </row>
    <row r="464" spans="1:24" x14ac:dyDescent="0.25">
      <c r="A464" s="19" t="s">
        <v>191</v>
      </c>
      <c r="B464" s="20">
        <v>41623</v>
      </c>
      <c r="C464" s="7">
        <v>4.2777777777777776E-2</v>
      </c>
      <c r="D464" s="22" t="s">
        <v>132</v>
      </c>
      <c r="E464" s="19" t="s">
        <v>12</v>
      </c>
      <c r="F464" s="22" t="s">
        <v>48</v>
      </c>
      <c r="G464" s="22" t="str">
        <f>LOOKUP(TableSolo[[#This Row],[Character]], TableKit[], TableKit[Class])</f>
        <v>Sentinel</v>
      </c>
      <c r="H464" s="22" t="str">
        <f>LOOKUP(TableSolo[[#This Row],[Character]], TableKit[], TableKit[Species])</f>
        <v>Human</v>
      </c>
      <c r="I464" s="22" t="str">
        <f>LOOKUP(TableSolo[[#This Row],[Character]], TableKit[], TableKit[DLC])</f>
        <v>Earth</v>
      </c>
      <c r="J464" s="19" t="s">
        <v>87</v>
      </c>
      <c r="K46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4" s="19" t="s">
        <v>187</v>
      </c>
      <c r="N4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64" s="19" t="s">
        <v>381</v>
      </c>
      <c r="Q464" s="19"/>
      <c r="R464" s="25">
        <v>-1</v>
      </c>
      <c r="S464" s="19"/>
      <c r="T464" s="28" t="str">
        <f>IF(ISBLANK(TableSolo[[#This Row],[URL]]), TableSolo[[#This Row],[Player]], HYPERLINK(TableSolo[[#This Row],[URL]], TableSolo[[#This Row],[Player]]))</f>
        <v>TheNightSlasher</v>
      </c>
      <c r="U4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V464" s="24" t="str">
        <f>_xlfn.IFNA(HYPERLINK(TableSolo[[#This Row],[URL]], TableSolo[[#This Row],[Player]]), TableSolo[[#This Row],[Player]])</f>
        <v>TheNightSlasher</v>
      </c>
      <c r="W4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2013 | 1:01:36 | White | Collectors | Arc Pistol</v>
      </c>
      <c r="X464" s="25">
        <v>1</v>
      </c>
    </row>
    <row r="465" spans="1:24" x14ac:dyDescent="0.25">
      <c r="A465" s="19" t="s">
        <v>192</v>
      </c>
      <c r="B465" s="20">
        <v>41624</v>
      </c>
      <c r="C465" s="7">
        <v>4.5219907407407396E-2</v>
      </c>
      <c r="D465" s="22" t="s">
        <v>131</v>
      </c>
      <c r="E465" s="19" t="s">
        <v>11</v>
      </c>
      <c r="F465" s="22" t="s">
        <v>31</v>
      </c>
      <c r="G465" s="22" t="str">
        <f>LOOKUP(TableSolo[[#This Row],[Character]], TableKit[], TableKit[Class])</f>
        <v>Soldier</v>
      </c>
      <c r="H465" s="22" t="str">
        <f>LOOKUP(TableSolo[[#This Row],[Character]], TableKit[], TableKit[Species])</f>
        <v>Geth</v>
      </c>
      <c r="I465" s="22" t="str">
        <f>LOOKUP(TableSolo[[#This Row],[Character]], TableKit[], TableKit[DLC])</f>
        <v>Retaliation</v>
      </c>
      <c r="J465" s="19" t="s">
        <v>501</v>
      </c>
      <c r="K465" s="19" t="str">
        <f xml:space="preserve"> IF(ISBLANK( LOOKUP(TableSolo[[#This Row],[Primary Weapon]], TableWeapon[], TableWeapon[Type])), "", LOOKUP(TableSolo[[#This Row],[Primary Weapon]], TableWeapon[], TableWeapon[Type]))</f>
        <v/>
      </c>
      <c r="L46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65" s="19" t="s">
        <v>501</v>
      </c>
      <c r="N4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65" s="19" t="s">
        <v>381</v>
      </c>
      <c r="Q465" s="19"/>
      <c r="R465" s="25">
        <v>0</v>
      </c>
      <c r="S465" s="19" t="s">
        <v>1528</v>
      </c>
      <c r="T465" s="28" t="str">
        <f>IF(ISBLANK(TableSolo[[#This Row],[URL]]), TableSolo[[#This Row],[Player]], HYPERLINK(TableSolo[[#This Row],[URL]], TableSolo[[#This Row],[Player]]))</f>
        <v>anterojp</v>
      </c>
      <c r="U4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V465" s="24" t="str">
        <f>_xlfn.IFNA(HYPERLINK(TableSolo[[#This Row],[URL]], TableSolo[[#This Row],[Player]]), TableSolo[[#This Row],[Player]])</f>
        <v>anterojp</v>
      </c>
      <c r="W4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2013 | 1:05:07 | Giant | Reapers | Unknown</v>
      </c>
      <c r="X465" s="25">
        <v>1</v>
      </c>
    </row>
    <row r="466" spans="1:24" x14ac:dyDescent="0.25">
      <c r="A466" s="19" t="s">
        <v>195</v>
      </c>
      <c r="B466" s="20">
        <v>41625</v>
      </c>
      <c r="C466" s="7">
        <v>3.8981481481481485E-2</v>
      </c>
      <c r="D466" s="22" t="s">
        <v>131</v>
      </c>
      <c r="E466" s="19" t="s">
        <v>10</v>
      </c>
      <c r="F466" s="22" t="s">
        <v>24</v>
      </c>
      <c r="G466" s="22" t="str">
        <f>LOOKUP(TableSolo[[#This Row],[Character]], TableKit[], TableKit[Class])</f>
        <v>Soldier</v>
      </c>
      <c r="H466" s="22" t="str">
        <f>LOOKUP(TableSolo[[#This Row],[Character]], TableKit[], TableKit[Species])</f>
        <v>Turian</v>
      </c>
      <c r="I466" s="22" t="str">
        <f>LOOKUP(TableSolo[[#This Row],[Character]], TableKit[], TableKit[DLC])</f>
        <v>Original Game</v>
      </c>
      <c r="J466" s="19" t="s">
        <v>77</v>
      </c>
      <c r="K46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66" s="19" t="s">
        <v>92</v>
      </c>
      <c r="N46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6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66" s="19" t="s">
        <v>381</v>
      </c>
      <c r="Q466" s="19"/>
      <c r="R466" s="25">
        <v>1</v>
      </c>
      <c r="S466" s="19" t="s">
        <v>1740</v>
      </c>
      <c r="T466" s="28" t="str">
        <f>IF(ISBLANK(TableSolo[[#This Row],[URL]]), TableSolo[[#This Row],[Player]], HYPERLINK(TableSolo[[#This Row],[URL]], TableSolo[[#This Row],[Player]]))</f>
        <v>TheTechnoTurian</v>
      </c>
      <c r="U4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V466" s="24" t="str">
        <f>_xlfn.IFNA(HYPERLINK(TableSolo[[#This Row],[URL]], TableSolo[[#This Row],[Player]]), TableSolo[[#This Row],[Player]])</f>
        <v>TheTechnoTurian</v>
      </c>
      <c r="W4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56:08 | Giant | Geth | Adas Anti-Synthetic Rifle, M-358 Talon (v)</v>
      </c>
      <c r="X466" s="25">
        <v>1</v>
      </c>
    </row>
    <row r="467" spans="1:24" x14ac:dyDescent="0.25">
      <c r="A467" s="19" t="s">
        <v>191</v>
      </c>
      <c r="B467" s="20">
        <v>41625</v>
      </c>
      <c r="C467" s="7">
        <v>4.7835648148148148E-2</v>
      </c>
      <c r="D467" s="22" t="s">
        <v>130</v>
      </c>
      <c r="E467" s="19" t="s">
        <v>10</v>
      </c>
      <c r="F467" s="22" t="s">
        <v>44</v>
      </c>
      <c r="G467" s="22" t="str">
        <f>LOOKUP(TableSolo[[#This Row],[Character]], TableKit[], TableKit[Class])</f>
        <v>Sentinel</v>
      </c>
      <c r="H467" s="22" t="str">
        <f>LOOKUP(TableSolo[[#This Row],[Character]], TableKit[], TableKit[Species])</f>
        <v>Turian</v>
      </c>
      <c r="I467" s="22" t="str">
        <f>LOOKUP(TableSolo[[#This Row],[Character]], TableKit[], TableKit[DLC])</f>
        <v>Original Game</v>
      </c>
      <c r="J467" s="19" t="s">
        <v>501</v>
      </c>
      <c r="K467" s="19" t="str">
        <f xml:space="preserve"> IF(ISBLANK( LOOKUP(TableSolo[[#This Row],[Primary Weapon]], TableWeapon[], TableWeapon[Type])), "", LOOKUP(TableSolo[[#This Row],[Primary Weapon]], TableWeapon[], TableWeapon[Type]))</f>
        <v/>
      </c>
      <c r="L46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67" s="19" t="s">
        <v>501</v>
      </c>
      <c r="N4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67" s="19" t="s">
        <v>381</v>
      </c>
      <c r="Q467" s="19"/>
      <c r="R467" s="25">
        <v>-1</v>
      </c>
      <c r="S467" s="19"/>
      <c r="T467" s="28" t="str">
        <f>IF(ISBLANK(TableSolo[[#This Row],[URL]]), TableSolo[[#This Row],[Player]], HYPERLINK(TableSolo[[#This Row],[URL]], TableSolo[[#This Row],[Player]]))</f>
        <v>TheNightSlasher</v>
      </c>
      <c r="U4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V467" s="24" t="str">
        <f>_xlfn.IFNA(HYPERLINK(TableSolo[[#This Row],[URL]], TableSolo[[#This Row],[Player]]), TableSolo[[#This Row],[Player]])</f>
        <v>TheNightSlasher</v>
      </c>
      <c r="W4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2013 | 1:08:53 | Ghost | Geth | Unknown</v>
      </c>
      <c r="X467" s="25">
        <v>1</v>
      </c>
    </row>
    <row r="468" spans="1:24" x14ac:dyDescent="0.25">
      <c r="A468" s="19" t="s">
        <v>215</v>
      </c>
      <c r="B468" s="20">
        <v>41627</v>
      </c>
      <c r="C468" s="7">
        <v>1.4247685185185184E-2</v>
      </c>
      <c r="D468" s="22" t="s">
        <v>144</v>
      </c>
      <c r="E468" s="19" t="s">
        <v>9</v>
      </c>
      <c r="F468" s="22" t="s">
        <v>42</v>
      </c>
      <c r="G468" s="22" t="str">
        <f>LOOKUP(TableSolo[[#This Row],[Character]], TableKit[], TableKit[Class])</f>
        <v>Engineer</v>
      </c>
      <c r="H468" s="22" t="str">
        <f>LOOKUP(TableSolo[[#This Row],[Character]], TableKit[], TableKit[Species])</f>
        <v>Human</v>
      </c>
      <c r="I468" s="22" t="str">
        <f>LOOKUP(TableSolo[[#This Row],[Character]], TableKit[], TableKit[DLC])</f>
        <v>Reckoning</v>
      </c>
      <c r="J468" s="19" t="s">
        <v>501</v>
      </c>
      <c r="K468" s="19" t="str">
        <f xml:space="preserve"> IF(ISBLANK( LOOKUP(TableSolo[[#This Row],[Primary Weapon]], TableWeapon[], TableWeapon[Type])), "", LOOKUP(TableSolo[[#This Row],[Primary Weapon]], TableWeapon[], TableWeapon[Type]))</f>
        <v/>
      </c>
      <c r="L46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68" s="19" t="s">
        <v>501</v>
      </c>
      <c r="N4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68" s="19" t="s">
        <v>379</v>
      </c>
      <c r="Q468" s="19"/>
      <c r="R468" s="25">
        <v>0</v>
      </c>
      <c r="S468" s="19" t="s">
        <v>2267</v>
      </c>
      <c r="T468" s="28" t="str">
        <f>IF(ISBLANK(TableSolo[[#This Row],[URL]]), TableSolo[[#This Row],[Player]], HYPERLINK(TableSolo[[#This Row],[URL]], TableSolo[[#This Row],[Player]]))</f>
        <v>DanDCD93</v>
      </c>
      <c r="U4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V468" s="24" t="str">
        <f>_xlfn.IFNA(HYPERLINK(TableSolo[[#This Row],[URL]], TableSolo[[#This Row],[Player]]), TableSolo[[#This Row],[Player]])</f>
        <v>DanDCD93</v>
      </c>
      <c r="W4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2013 | 20:31 | Giant (Hazard) | Cerberus | Unknown</v>
      </c>
      <c r="X468" s="25">
        <v>1</v>
      </c>
    </row>
    <row r="469" spans="1:24" x14ac:dyDescent="0.25">
      <c r="A469" s="19" t="s">
        <v>210</v>
      </c>
      <c r="B469" s="20">
        <v>41633</v>
      </c>
      <c r="C469" s="7">
        <v>2.5312500000000002E-2</v>
      </c>
      <c r="D469" s="22" t="s">
        <v>146</v>
      </c>
      <c r="E469" s="19" t="s">
        <v>12</v>
      </c>
      <c r="F469" s="22" t="s">
        <v>31</v>
      </c>
      <c r="G469" s="22" t="str">
        <f>LOOKUP(TableSolo[[#This Row],[Character]], TableKit[], TableKit[Class])</f>
        <v>Soldier</v>
      </c>
      <c r="H469" s="22" t="str">
        <f>LOOKUP(TableSolo[[#This Row],[Character]], TableKit[], TableKit[Species])</f>
        <v>Geth</v>
      </c>
      <c r="I469" s="22" t="str">
        <f>LOOKUP(TableSolo[[#This Row],[Character]], TableKit[], TableKit[DLC])</f>
        <v>Retaliation</v>
      </c>
      <c r="J469" s="19" t="s">
        <v>501</v>
      </c>
      <c r="K469" s="19" t="str">
        <f xml:space="preserve"> IF(ISBLANK( LOOKUP(TableSolo[[#This Row],[Primary Weapon]], TableWeapon[], TableWeapon[Type])), "", LOOKUP(TableSolo[[#This Row],[Primary Weapon]], TableWeapon[], TableWeapon[Type]))</f>
        <v/>
      </c>
      <c r="L46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69" s="19" t="s">
        <v>501</v>
      </c>
      <c r="N4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69" s="19" t="s">
        <v>380</v>
      </c>
      <c r="Q469" s="19"/>
      <c r="R469" s="25">
        <v>0</v>
      </c>
      <c r="S469" s="19" t="s">
        <v>1529</v>
      </c>
      <c r="T469" s="28" t="str">
        <f>IF(ISBLANK(TableSolo[[#This Row],[URL]]), TableSolo[[#This Row],[Player]], HYPERLINK(TableSolo[[#This Row],[URL]], TableSolo[[#This Row],[Player]]))</f>
        <v>didacuscarr</v>
      </c>
      <c r="U4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V469" s="24" t="str">
        <f>_xlfn.IFNA(HYPERLINK(TableSolo[[#This Row],[URL]], TableSolo[[#This Row],[Player]]), TableSolo[[#This Row],[Player]])</f>
        <v>didacuscarr</v>
      </c>
      <c r="W4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36:27 | Glacier (Hazard) | Collectors | Unknown</v>
      </c>
      <c r="X469" s="25">
        <v>1</v>
      </c>
    </row>
    <row r="470" spans="1:24" x14ac:dyDescent="0.25">
      <c r="A470" s="19" t="s">
        <v>190</v>
      </c>
      <c r="B470" s="20">
        <v>41633</v>
      </c>
      <c r="C470" s="7">
        <v>3.6793981481481483E-2</v>
      </c>
      <c r="D470" s="22" t="s">
        <v>131</v>
      </c>
      <c r="E470" s="19" t="s">
        <v>11</v>
      </c>
      <c r="F470" s="22" t="s">
        <v>13</v>
      </c>
      <c r="G470" s="22" t="str">
        <f>LOOKUP(TableSolo[[#This Row],[Character]], TableKit[], TableKit[Class])</f>
        <v>Adept</v>
      </c>
      <c r="H470" s="22" t="str">
        <f>LOOKUP(TableSolo[[#This Row],[Character]], TableKit[], TableKit[Species])</f>
        <v>Human</v>
      </c>
      <c r="I470" s="22" t="str">
        <f>LOOKUP(TableSolo[[#This Row],[Character]], TableKit[], TableKit[DLC])</f>
        <v>Original Game</v>
      </c>
      <c r="J470" s="19" t="s">
        <v>501</v>
      </c>
      <c r="K470" s="19" t="str">
        <f xml:space="preserve"> IF(ISBLANK( LOOKUP(TableSolo[[#This Row],[Primary Weapon]], TableWeapon[], TableWeapon[Type])), "", LOOKUP(TableSolo[[#This Row],[Primary Weapon]], TableWeapon[], TableWeapon[Type]))</f>
        <v/>
      </c>
      <c r="L47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70" s="19" t="s">
        <v>501</v>
      </c>
      <c r="N4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70" s="19" t="s">
        <v>379</v>
      </c>
      <c r="Q470" s="19"/>
      <c r="R470" s="25">
        <v>0</v>
      </c>
      <c r="S470" s="19" t="s">
        <v>503</v>
      </c>
      <c r="T470" s="28" t="str">
        <f>IF(ISBLANK(TableSolo[[#This Row],[URL]]), TableSolo[[#This Row],[Player]], HYPERLINK(TableSolo[[#This Row],[URL]], TableSolo[[#This Row],[Player]]))</f>
        <v>AizenSosuke1984</v>
      </c>
      <c r="U4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V470" s="24" t="str">
        <f>_xlfn.IFNA(HYPERLINK(TableSolo[[#This Row],[URL]], TableSolo[[#This Row],[Player]]), TableSolo[[#This Row],[Player]])</f>
        <v>AizenSosuke1984</v>
      </c>
      <c r="W4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52:59 | Giant | Reapers | Unknown</v>
      </c>
      <c r="X470" s="25">
        <v>1</v>
      </c>
    </row>
    <row r="471" spans="1:24" x14ac:dyDescent="0.25">
      <c r="A471" s="19" t="s">
        <v>189</v>
      </c>
      <c r="B471" s="20">
        <v>41633</v>
      </c>
      <c r="C471" s="7">
        <v>4.8692129629629627E-2</v>
      </c>
      <c r="D471" s="22" t="s">
        <v>131</v>
      </c>
      <c r="E471" s="19" t="s">
        <v>10</v>
      </c>
      <c r="F471" s="22" t="s">
        <v>48</v>
      </c>
      <c r="G471" s="22" t="str">
        <f>LOOKUP(TableSolo[[#This Row],[Character]], TableKit[], TableKit[Class])</f>
        <v>Sentinel</v>
      </c>
      <c r="H471" s="22" t="str">
        <f>LOOKUP(TableSolo[[#This Row],[Character]], TableKit[], TableKit[Species])</f>
        <v>Human</v>
      </c>
      <c r="I471" s="22" t="str">
        <f>LOOKUP(TableSolo[[#This Row],[Character]], TableKit[], TableKit[DLC])</f>
        <v>Earth</v>
      </c>
      <c r="J471" s="19" t="s">
        <v>114</v>
      </c>
      <c r="K47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4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1" s="19" t="s">
        <v>93</v>
      </c>
      <c r="N47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71" s="19" t="s">
        <v>380</v>
      </c>
      <c r="Q471" s="19"/>
      <c r="R471" s="25">
        <v>1</v>
      </c>
      <c r="S471" s="19" t="s">
        <v>2447</v>
      </c>
      <c r="T471" s="28" t="str">
        <f>IF(ISBLANK(TableSolo[[#This Row],[URL]]), TableSolo[[#This Row],[Player]], HYPERLINK(TableSolo[[#This Row],[URL]], TableSolo[[#This Row],[Player]]))</f>
        <v>loufi1528</v>
      </c>
      <c r="U4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V471" s="24" t="str">
        <f>_xlfn.IFNA(HYPERLINK(TableSolo[[#This Row],[URL]], TableSolo[[#This Row],[Player]]), TableSolo[[#This Row],[Player]])</f>
        <v>loufi1528</v>
      </c>
      <c r="W4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2013 | 1:10:07 | Giant | Geth | N7 Hurricane, Scorpion (v)</v>
      </c>
      <c r="X471" s="25">
        <v>1</v>
      </c>
    </row>
    <row r="472" spans="1:24" x14ac:dyDescent="0.25">
      <c r="A472" s="19" t="s">
        <v>190</v>
      </c>
      <c r="B472" s="20">
        <v>41634</v>
      </c>
      <c r="C472" s="7">
        <v>2.5092592592592593E-2</v>
      </c>
      <c r="D472" s="22" t="s">
        <v>131</v>
      </c>
      <c r="E472" s="19" t="s">
        <v>11</v>
      </c>
      <c r="F472" s="22" t="s">
        <v>53</v>
      </c>
      <c r="G472" s="22" t="str">
        <f>LOOKUP(TableSolo[[#This Row],[Character]], TableKit[], TableKit[Class])</f>
        <v>Infiltrator</v>
      </c>
      <c r="H472" s="22" t="str">
        <f>LOOKUP(TableSolo[[#This Row],[Character]], TableKit[], TableKit[Species])</f>
        <v>Geth</v>
      </c>
      <c r="I472" s="22" t="str">
        <f>LOOKUP(TableSolo[[#This Row],[Character]], TableKit[], TableKit[DLC])</f>
        <v>Resurgence</v>
      </c>
      <c r="J472" s="19" t="s">
        <v>501</v>
      </c>
      <c r="K472" s="19" t="str">
        <f xml:space="preserve"> IF(ISBLANK( LOOKUP(TableSolo[[#This Row],[Primary Weapon]], TableWeapon[], TableWeapon[Type])), "", LOOKUP(TableSolo[[#This Row],[Primary Weapon]], TableWeapon[], TableWeapon[Type]))</f>
        <v/>
      </c>
      <c r="L47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72" s="19" t="s">
        <v>501</v>
      </c>
      <c r="N4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72" s="19" t="s">
        <v>379</v>
      </c>
      <c r="Q472" s="19"/>
      <c r="R472" s="25">
        <v>0</v>
      </c>
      <c r="S472" s="19" t="s">
        <v>3078</v>
      </c>
      <c r="T472" s="28" t="str">
        <f>IF(ISBLANK(TableSolo[[#This Row],[URL]]), TableSolo[[#This Row],[Player]], HYPERLINK(TableSolo[[#This Row],[URL]], TableSolo[[#This Row],[Player]]))</f>
        <v>AizenSosuke1984</v>
      </c>
      <c r="U4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V472" s="24" t="str">
        <f>_xlfn.IFNA(HYPERLINK(TableSolo[[#This Row],[URL]], TableSolo[[#This Row],[Player]]), TableSolo[[#This Row],[Player]])</f>
        <v>AizenSosuke1984</v>
      </c>
      <c r="W4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2013 | 36:08 | Giant | Reapers | Unknown</v>
      </c>
      <c r="X472" s="25">
        <v>1</v>
      </c>
    </row>
    <row r="473" spans="1:24" x14ac:dyDescent="0.25">
      <c r="A473" s="19" t="s">
        <v>215</v>
      </c>
      <c r="B473" s="20">
        <v>41635</v>
      </c>
      <c r="C473" s="7">
        <v>1.8159722222222219E-2</v>
      </c>
      <c r="D473" s="22" t="s">
        <v>133</v>
      </c>
      <c r="E473" s="19" t="s">
        <v>9</v>
      </c>
      <c r="F473" s="22" t="s">
        <v>18</v>
      </c>
      <c r="G473" s="22" t="str">
        <f>LOOKUP(TableSolo[[#This Row],[Character]], TableKit[], TableKit[Class])</f>
        <v>Adept</v>
      </c>
      <c r="H473" s="22" t="str">
        <f>LOOKUP(TableSolo[[#This Row],[Character]], TableKit[], TableKit[Species])</f>
        <v>Human</v>
      </c>
      <c r="I473" s="22" t="str">
        <f>LOOKUP(TableSolo[[#This Row],[Character]], TableKit[], TableKit[DLC])</f>
        <v>Earth</v>
      </c>
      <c r="J473" s="19" t="s">
        <v>501</v>
      </c>
      <c r="K473" s="19" t="str">
        <f xml:space="preserve"> IF(ISBLANK( LOOKUP(TableSolo[[#This Row],[Primary Weapon]], TableWeapon[], TableWeapon[Type])), "", LOOKUP(TableSolo[[#This Row],[Primary Weapon]], TableWeapon[], TableWeapon[Type]))</f>
        <v/>
      </c>
      <c r="L47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73" s="19" t="s">
        <v>501</v>
      </c>
      <c r="N4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73" s="19" t="s">
        <v>379</v>
      </c>
      <c r="Q473" s="19"/>
      <c r="R473" s="25">
        <v>0</v>
      </c>
      <c r="S473" s="19" t="s">
        <v>1228</v>
      </c>
      <c r="T473" s="28" t="str">
        <f>IF(ISBLANK(TableSolo[[#This Row],[URL]]), TableSolo[[#This Row],[Player]], HYPERLINK(TableSolo[[#This Row],[URL]], TableSolo[[#This Row],[Player]]))</f>
        <v>DanDCD93</v>
      </c>
      <c r="U4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V473" s="24" t="str">
        <f>_xlfn.IFNA(HYPERLINK(TableSolo[[#This Row],[URL]], TableSolo[[#This Row],[Player]]), TableSolo[[#This Row],[Player]])</f>
        <v>DanDCD93</v>
      </c>
      <c r="W4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26:09 | Glacier | Cerberus | Unknown</v>
      </c>
      <c r="X473" s="25">
        <v>1</v>
      </c>
    </row>
    <row r="474" spans="1:24" x14ac:dyDescent="0.25">
      <c r="A474" s="19" t="s">
        <v>377</v>
      </c>
      <c r="B474" s="20">
        <v>41635</v>
      </c>
      <c r="C474" s="7">
        <v>3.7037037037037042E-2</v>
      </c>
      <c r="D474" s="22" t="s">
        <v>131</v>
      </c>
      <c r="E474" s="19" t="s">
        <v>10</v>
      </c>
      <c r="F474" s="22" t="s">
        <v>832</v>
      </c>
      <c r="G474" s="22" t="str">
        <f>LOOKUP(TableSolo[[#This Row],[Character]], TableKit[], TableKit[Class])</f>
        <v>Sentinel</v>
      </c>
      <c r="H474" s="22" t="str">
        <f>LOOKUP(TableSolo[[#This Row],[Character]], TableKit[], TableKit[Species])</f>
        <v>Krogan</v>
      </c>
      <c r="I474" s="22" t="str">
        <f>LOOKUP(TableSolo[[#This Row],[Character]], TableKit[], TableKit[DLC])</f>
        <v>Reckoning</v>
      </c>
      <c r="J474" s="19" t="s">
        <v>100</v>
      </c>
      <c r="K4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4" s="19" t="s">
        <v>187</v>
      </c>
      <c r="N4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74" s="19" t="s">
        <v>381</v>
      </c>
      <c r="Q474" s="19"/>
      <c r="R474" s="25">
        <v>0</v>
      </c>
      <c r="S474" s="19" t="s">
        <v>2431</v>
      </c>
      <c r="T474" s="28" t="str">
        <f>IF(ISBLANK(TableSolo[[#This Row],[URL]]), TableSolo[[#This Row],[Player]], HYPERLINK(TableSolo[[#This Row],[URL]], TableSolo[[#This Row],[Player]]))</f>
        <v>capn233</v>
      </c>
      <c r="U4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V474" s="24" t="str">
        <f>_xlfn.IFNA(HYPERLINK(TableSolo[[#This Row],[URL]], TableSolo[[#This Row],[Player]]), TableSolo[[#This Row],[Player]])</f>
        <v>capn233</v>
      </c>
      <c r="W4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2013 | 53:20 | Giant | Geth | Reegar Carbine</v>
      </c>
      <c r="X474" s="25">
        <v>1</v>
      </c>
    </row>
    <row r="475" spans="1:24" x14ac:dyDescent="0.25">
      <c r="A475" s="19" t="s">
        <v>210</v>
      </c>
      <c r="B475" s="20">
        <v>41637</v>
      </c>
      <c r="C475" s="7">
        <v>4.0648148148148149E-2</v>
      </c>
      <c r="D475" s="22" t="s">
        <v>132</v>
      </c>
      <c r="E475" s="19" t="s">
        <v>10</v>
      </c>
      <c r="F475" s="22" t="s">
        <v>41</v>
      </c>
      <c r="G475" s="22" t="str">
        <f>LOOKUP(TableSolo[[#This Row],[Character]], TableKit[], TableKit[Class])</f>
        <v>Engineer</v>
      </c>
      <c r="H475" s="22" t="str">
        <f>LOOKUP(TableSolo[[#This Row],[Character]], TableKit[], TableKit[Species])</f>
        <v>Turian</v>
      </c>
      <c r="I475" s="22" t="str">
        <f>LOOKUP(TableSolo[[#This Row],[Character]], TableKit[], TableKit[DLC])</f>
        <v>Retaliation</v>
      </c>
      <c r="J475" s="19" t="s">
        <v>501</v>
      </c>
      <c r="K475" s="19" t="str">
        <f xml:space="preserve"> IF(ISBLANK( LOOKUP(TableSolo[[#This Row],[Primary Weapon]], TableWeapon[], TableWeapon[Type])), "", LOOKUP(TableSolo[[#This Row],[Primary Weapon]], TableWeapon[], TableWeapon[Type]))</f>
        <v/>
      </c>
      <c r="L47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75" s="19" t="s">
        <v>501</v>
      </c>
      <c r="N4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75" s="19" t="s">
        <v>380</v>
      </c>
      <c r="Q475" s="19"/>
      <c r="R475" s="25">
        <v>0</v>
      </c>
      <c r="S475" s="19" t="s">
        <v>2282</v>
      </c>
      <c r="T475" s="28" t="str">
        <f>IF(ISBLANK(TableSolo[[#This Row],[URL]]), TableSolo[[#This Row],[Player]], HYPERLINK(TableSolo[[#This Row],[URL]], TableSolo[[#This Row],[Player]]))</f>
        <v>didacuscarr</v>
      </c>
      <c r="U4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V475" s="24" t="str">
        <f>_xlfn.IFNA(HYPERLINK(TableSolo[[#This Row],[URL]], TableSolo[[#This Row],[Player]]), TableSolo[[#This Row],[Player]])</f>
        <v>didacuscarr</v>
      </c>
      <c r="W4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2013 | 58:32 | White | Geth | Unknown</v>
      </c>
      <c r="X475" s="25">
        <v>1</v>
      </c>
    </row>
    <row r="476" spans="1:24" x14ac:dyDescent="0.25">
      <c r="A476" s="19" t="s">
        <v>189</v>
      </c>
      <c r="B476" s="20">
        <v>41639</v>
      </c>
      <c r="C476" s="7">
        <v>4.9444444444444451E-2</v>
      </c>
      <c r="D476" s="22" t="s">
        <v>144</v>
      </c>
      <c r="E476" s="19" t="s">
        <v>9</v>
      </c>
      <c r="F476" s="22" t="s">
        <v>39</v>
      </c>
      <c r="G476" s="22" t="str">
        <f>LOOKUP(TableSolo[[#This Row],[Character]], TableKit[], TableKit[Class])</f>
        <v>Engineer</v>
      </c>
      <c r="H476" s="22" t="str">
        <f>LOOKUP(TableSolo[[#This Row],[Character]], TableKit[], TableKit[Species])</f>
        <v>Human</v>
      </c>
      <c r="I476" s="22" t="str">
        <f>LOOKUP(TableSolo[[#This Row],[Character]], TableKit[], TableKit[DLC])</f>
        <v>Earth</v>
      </c>
      <c r="J476" s="19" t="s">
        <v>84</v>
      </c>
      <c r="K47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6" s="19" t="s">
        <v>91</v>
      </c>
      <c r="N47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7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76" s="19" t="s">
        <v>380</v>
      </c>
      <c r="Q476" s="19"/>
      <c r="R476" s="25">
        <v>1</v>
      </c>
      <c r="S476" s="19" t="s">
        <v>2159</v>
      </c>
      <c r="T476" s="28" t="str">
        <f>IF(ISBLANK(TableSolo[[#This Row],[URL]]), TableSolo[[#This Row],[Player]], HYPERLINK(TableSolo[[#This Row],[URL]], TableSolo[[#This Row],[Player]]))</f>
        <v>loufi1528</v>
      </c>
      <c r="U4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V476" s="24" t="str">
        <f>_xlfn.IFNA(HYPERLINK(TableSolo[[#This Row],[URL]], TableSolo[[#This Row],[Player]]), TableSolo[[#This Row],[Player]])</f>
        <v>loufi1528</v>
      </c>
      <c r="W4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2013 | 1:11:12 | Giant (Hazard) | Cerberus | Cerberus Harrier, Acolyte (v)</v>
      </c>
      <c r="X476" s="25">
        <v>1</v>
      </c>
    </row>
    <row r="477" spans="1:24" x14ac:dyDescent="0.25">
      <c r="A477" s="19" t="s">
        <v>400</v>
      </c>
      <c r="B477" s="20">
        <v>41640</v>
      </c>
      <c r="C477" s="7">
        <v>4.4444444444444446E-2</v>
      </c>
      <c r="D477" s="22" t="s">
        <v>131</v>
      </c>
      <c r="E477" s="19" t="s">
        <v>11</v>
      </c>
      <c r="F477" s="22" t="s">
        <v>57</v>
      </c>
      <c r="G477" s="22" t="str">
        <f>LOOKUP(TableSolo[[#This Row],[Character]], TableKit[], TableKit[Class])</f>
        <v>Infiltrator</v>
      </c>
      <c r="H477" s="22" t="str">
        <f>LOOKUP(TableSolo[[#This Row],[Character]], TableKit[], TableKit[Species])</f>
        <v>Asari</v>
      </c>
      <c r="I477" s="22" t="str">
        <f>LOOKUP(TableSolo[[#This Row],[Character]], TableKit[], TableKit[DLC])</f>
        <v>Retaliation</v>
      </c>
      <c r="J477" s="19" t="s">
        <v>106</v>
      </c>
      <c r="K4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7" s="19" t="s">
        <v>187</v>
      </c>
      <c r="N4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77" s="19" t="s">
        <v>380</v>
      </c>
      <c r="Q477" s="19"/>
      <c r="R477" s="25">
        <v>0</v>
      </c>
      <c r="S477" s="19" t="s">
        <v>2816</v>
      </c>
      <c r="T477" s="28" t="str">
        <f>IF(ISBLANK(TableSolo[[#This Row],[URL]]), TableSolo[[#This Row],[Player]], HYPERLINK(TableSolo[[#This Row],[URL]], TableSolo[[#This Row],[Player]]))</f>
        <v>evnltn</v>
      </c>
      <c r="U4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V477" s="24" t="str">
        <f>_xlfn.IFNA(HYPERLINK(TableSolo[[#This Row],[URL]], TableSolo[[#This Row],[Player]]), TableSolo[[#This Row],[Player]])</f>
        <v>evnltn</v>
      </c>
      <c r="W4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2014 | 1:04:00 | Giant | Reapers | M-11 Wraith</v>
      </c>
      <c r="X477" s="25">
        <v>1</v>
      </c>
    </row>
    <row r="478" spans="1:24" x14ac:dyDescent="0.25">
      <c r="A478" s="19" t="s">
        <v>271</v>
      </c>
      <c r="B478" s="20">
        <v>41641</v>
      </c>
      <c r="C478" s="7">
        <v>5.1527777777777783E-2</v>
      </c>
      <c r="D478" s="22" t="s">
        <v>131</v>
      </c>
      <c r="E478" s="19" t="s">
        <v>11</v>
      </c>
      <c r="F478" s="22" t="s">
        <v>31</v>
      </c>
      <c r="G478" s="22" t="str">
        <f>LOOKUP(TableSolo[[#This Row],[Character]], TableKit[], TableKit[Class])</f>
        <v>Soldier</v>
      </c>
      <c r="H478" s="22" t="str">
        <f>LOOKUP(TableSolo[[#This Row],[Character]], TableKit[], TableKit[Species])</f>
        <v>Geth</v>
      </c>
      <c r="I478" s="22" t="str">
        <f>LOOKUP(TableSolo[[#This Row],[Character]], TableKit[], TableKit[DLC])</f>
        <v>Retaliation</v>
      </c>
      <c r="J478" s="19" t="s">
        <v>91</v>
      </c>
      <c r="K47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78" s="19" t="s">
        <v>187</v>
      </c>
      <c r="N4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78" s="19" t="s">
        <v>381</v>
      </c>
      <c r="Q478" s="19"/>
      <c r="R478" s="25">
        <v>0</v>
      </c>
      <c r="S478" s="19" t="s">
        <v>1530</v>
      </c>
      <c r="T478" s="28" t="str">
        <f>IF(ISBLANK(TableSolo[[#This Row],[URL]]), TableSolo[[#This Row],[Player]], HYPERLINK(TableSolo[[#This Row],[URL]], TableSolo[[#This Row],[Player]]))</f>
        <v>Alfonsedode</v>
      </c>
      <c r="U4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V478" s="24" t="str">
        <f>_xlfn.IFNA(HYPERLINK(TableSolo[[#This Row],[URL]], TableSolo[[#This Row],[Player]]), TableSolo[[#This Row],[Player]])</f>
        <v>Alfonsedode</v>
      </c>
      <c r="W4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2014 | 1:14:12 | Giant | Reapers | Acolyte</v>
      </c>
      <c r="X478" s="25">
        <v>1</v>
      </c>
    </row>
    <row r="479" spans="1:24" x14ac:dyDescent="0.25">
      <c r="A479" s="19" t="s">
        <v>191</v>
      </c>
      <c r="B479" s="20">
        <v>41642</v>
      </c>
      <c r="C479" s="7">
        <v>3.1111111111111107E-2</v>
      </c>
      <c r="D479" s="22" t="s">
        <v>146</v>
      </c>
      <c r="E479" s="19" t="s">
        <v>12</v>
      </c>
      <c r="F479" s="22" t="s">
        <v>14</v>
      </c>
      <c r="G479" s="22" t="str">
        <f>LOOKUP(TableSolo[[#This Row],[Character]], TableKit[], TableKit[Class])</f>
        <v>Adept</v>
      </c>
      <c r="H479" s="22" t="str">
        <f>LOOKUP(TableSolo[[#This Row],[Character]], TableKit[], TableKit[Species])</f>
        <v>Drell</v>
      </c>
      <c r="I479" s="22" t="str">
        <f>LOOKUP(TableSolo[[#This Row],[Character]], TableKit[], TableKit[DLC])</f>
        <v>Original Game</v>
      </c>
      <c r="J479" s="19" t="s">
        <v>107</v>
      </c>
      <c r="K4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79" s="19" t="s">
        <v>187</v>
      </c>
      <c r="N4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79" s="19" t="s">
        <v>381</v>
      </c>
      <c r="Q479" s="19"/>
      <c r="R479" s="25">
        <v>1</v>
      </c>
      <c r="S479" s="19" t="s">
        <v>948</v>
      </c>
      <c r="T479" s="28" t="str">
        <f>IF(ISBLANK(TableSolo[[#This Row],[URL]]), TableSolo[[#This Row],[Player]], HYPERLINK(TableSolo[[#This Row],[URL]], TableSolo[[#This Row],[Player]]))</f>
        <v>TheNightSlasher</v>
      </c>
      <c r="U4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V479" s="24" t="str">
        <f>_xlfn.IFNA(HYPERLINK(TableSolo[[#This Row],[URL]], TableSolo[[#This Row],[Player]]), TableSolo[[#This Row],[Player]])</f>
        <v>TheNightSlasher</v>
      </c>
      <c r="W4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44:48 | Glacier (Hazard) | Collectors | Venom Shotgun (v)</v>
      </c>
      <c r="X479" s="25">
        <v>1</v>
      </c>
    </row>
    <row r="480" spans="1:24" x14ac:dyDescent="0.25">
      <c r="A480" s="19" t="s">
        <v>192</v>
      </c>
      <c r="B480" s="20">
        <v>41642</v>
      </c>
      <c r="C480" s="7">
        <v>5.4872685185185184E-2</v>
      </c>
      <c r="D480" s="22" t="s">
        <v>131</v>
      </c>
      <c r="E480" s="19" t="s">
        <v>11</v>
      </c>
      <c r="F480" s="22" t="s">
        <v>13</v>
      </c>
      <c r="G480" s="22" t="str">
        <f>LOOKUP(TableSolo[[#This Row],[Character]], TableKit[], TableKit[Class])</f>
        <v>Adept</v>
      </c>
      <c r="H480" s="22" t="str">
        <f>LOOKUP(TableSolo[[#This Row],[Character]], TableKit[], TableKit[Species])</f>
        <v>Human</v>
      </c>
      <c r="I480" s="22" t="str">
        <f>LOOKUP(TableSolo[[#This Row],[Character]], TableKit[], TableKit[DLC])</f>
        <v>Original Game</v>
      </c>
      <c r="J480" s="19" t="s">
        <v>501</v>
      </c>
      <c r="K480" s="19" t="str">
        <f xml:space="preserve"> IF(ISBLANK( LOOKUP(TableSolo[[#This Row],[Primary Weapon]], TableWeapon[], TableWeapon[Type])), "", LOOKUP(TableSolo[[#This Row],[Primary Weapon]], TableWeapon[], TableWeapon[Type]))</f>
        <v/>
      </c>
      <c r="L48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80" s="19" t="s">
        <v>501</v>
      </c>
      <c r="N4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80" s="19" t="s">
        <v>381</v>
      </c>
      <c r="Q480" s="19"/>
      <c r="R480" s="25">
        <v>0</v>
      </c>
      <c r="S480" s="19" t="s">
        <v>506</v>
      </c>
      <c r="T480" s="28" t="str">
        <f>IF(ISBLANK(TableSolo[[#This Row],[URL]]), TableSolo[[#This Row],[Player]], HYPERLINK(TableSolo[[#This Row],[URL]], TableSolo[[#This Row],[Player]]))</f>
        <v>anterojp</v>
      </c>
      <c r="U4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V480" s="24" t="str">
        <f>_xlfn.IFNA(HYPERLINK(TableSolo[[#This Row],[URL]], TableSolo[[#This Row],[Player]]), TableSolo[[#This Row],[Player]])</f>
        <v>anterojp</v>
      </c>
      <c r="W4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2014 | 1:19:01 | Giant | Reapers | Unknown</v>
      </c>
      <c r="X480" s="25">
        <v>1</v>
      </c>
    </row>
    <row r="481" spans="1:24" x14ac:dyDescent="0.25">
      <c r="A481" s="19" t="s">
        <v>210</v>
      </c>
      <c r="B481" s="20">
        <v>41645</v>
      </c>
      <c r="C481" s="7">
        <v>2.449074074074074E-2</v>
      </c>
      <c r="D481" s="22" t="s">
        <v>132</v>
      </c>
      <c r="E481" s="19" t="s">
        <v>10</v>
      </c>
      <c r="F481" s="22" t="s">
        <v>53</v>
      </c>
      <c r="G481" s="22" t="str">
        <f>LOOKUP(TableSolo[[#This Row],[Character]], TableKit[], TableKit[Class])</f>
        <v>Infiltrator</v>
      </c>
      <c r="H481" s="22" t="str">
        <f>LOOKUP(TableSolo[[#This Row],[Character]], TableKit[], TableKit[Species])</f>
        <v>Geth</v>
      </c>
      <c r="I481" s="22" t="str">
        <f>LOOKUP(TableSolo[[#This Row],[Character]], TableKit[], TableKit[DLC])</f>
        <v>Resurgence</v>
      </c>
      <c r="J481" s="19" t="s">
        <v>501</v>
      </c>
      <c r="K481" s="19" t="str">
        <f xml:space="preserve"> IF(ISBLANK( LOOKUP(TableSolo[[#This Row],[Primary Weapon]], TableWeapon[], TableWeapon[Type])), "", LOOKUP(TableSolo[[#This Row],[Primary Weapon]], TableWeapon[], TableWeapon[Type]))</f>
        <v/>
      </c>
      <c r="L48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81" s="19" t="s">
        <v>501</v>
      </c>
      <c r="N4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81" s="19" t="s">
        <v>380</v>
      </c>
      <c r="Q481" s="19"/>
      <c r="R481" s="25">
        <v>-1</v>
      </c>
      <c r="S481" s="19"/>
      <c r="T481" s="28" t="str">
        <f>IF(ISBLANK(TableSolo[[#This Row],[URL]]), TableSolo[[#This Row],[Player]], HYPERLINK(TableSolo[[#This Row],[URL]], TableSolo[[#This Row],[Player]]))</f>
        <v>didacuscarr</v>
      </c>
      <c r="U4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V481" s="24" t="str">
        <f>_xlfn.IFNA(HYPERLINK(TableSolo[[#This Row],[URL]], TableSolo[[#This Row],[Player]]), TableSolo[[#This Row],[Player]])</f>
        <v>didacuscarr</v>
      </c>
      <c r="W4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2014 | 35:16 | White | Geth | Unknown</v>
      </c>
      <c r="X481" s="25">
        <v>1</v>
      </c>
    </row>
    <row r="482" spans="1:24" x14ac:dyDescent="0.25">
      <c r="A482" s="19" t="s">
        <v>189</v>
      </c>
      <c r="B482" s="20">
        <v>41646</v>
      </c>
      <c r="C482" s="7">
        <v>3.2418981481481479E-2</v>
      </c>
      <c r="D482" s="22" t="s">
        <v>145</v>
      </c>
      <c r="E482" s="19" t="s">
        <v>9</v>
      </c>
      <c r="F482" s="22" t="s">
        <v>32</v>
      </c>
      <c r="G482" s="22" t="str">
        <f>LOOKUP(TableSolo[[#This Row],[Character]], TableKit[], TableKit[Class])</f>
        <v>Soldier</v>
      </c>
      <c r="H482" s="22" t="str">
        <f>LOOKUP(TableSolo[[#This Row],[Character]], TableKit[], TableKit[Species])</f>
        <v>Geth</v>
      </c>
      <c r="I482" s="22" t="str">
        <f>LOOKUP(TableSolo[[#This Row],[Character]], TableKit[], TableKit[DLC])</f>
        <v>Reckoning</v>
      </c>
      <c r="J482" s="19" t="s">
        <v>114</v>
      </c>
      <c r="K48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4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2" s="19" t="s">
        <v>100</v>
      </c>
      <c r="N482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48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82" s="19" t="s">
        <v>380</v>
      </c>
      <c r="Q482" s="19"/>
      <c r="R482" s="25">
        <v>1</v>
      </c>
      <c r="S482" s="19" t="s">
        <v>1442</v>
      </c>
      <c r="T482" s="28" t="str">
        <f>IF(ISBLANK(TableSolo[[#This Row],[URL]]), TableSolo[[#This Row],[Player]], HYPERLINK(TableSolo[[#This Row],[URL]], TableSolo[[#This Row],[Player]]))</f>
        <v>loufi1528</v>
      </c>
      <c r="U4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V482" s="24" t="str">
        <f>_xlfn.IFNA(HYPERLINK(TableSolo[[#This Row],[URL]], TableSolo[[#This Row],[Player]]), TableSolo[[#This Row],[Player]])</f>
        <v>loufi1528</v>
      </c>
      <c r="W4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46:41 | White (Hazard) | Cerberus | N7 Hurricane, Reegar Carbine (v)</v>
      </c>
      <c r="X482" s="25">
        <v>1</v>
      </c>
    </row>
    <row r="483" spans="1:24" x14ac:dyDescent="0.25">
      <c r="A483" s="19" t="s">
        <v>247</v>
      </c>
      <c r="B483" s="20">
        <v>41646</v>
      </c>
      <c r="C483" s="7">
        <v>5.0833333333333335E-2</v>
      </c>
      <c r="D483" s="22" t="s">
        <v>146</v>
      </c>
      <c r="E483" s="19" t="s">
        <v>12</v>
      </c>
      <c r="F483" s="22" t="s">
        <v>64</v>
      </c>
      <c r="G483" s="22" t="str">
        <f>LOOKUP(TableSolo[[#This Row],[Character]], TableKit[], TableKit[Class])</f>
        <v>Vanguard</v>
      </c>
      <c r="H483" s="22" t="str">
        <f>LOOKUP(TableSolo[[#This Row],[Character]], TableKit[], TableKit[Species])</f>
        <v>Batarian</v>
      </c>
      <c r="I483" s="22" t="str">
        <f>LOOKUP(TableSolo[[#This Row],[Character]], TableKit[], TableKit[DLC])</f>
        <v>Retaliation</v>
      </c>
      <c r="J483" s="19" t="s">
        <v>107</v>
      </c>
      <c r="K4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83" s="19" t="s">
        <v>187</v>
      </c>
      <c r="N4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83" s="19" t="s">
        <v>379</v>
      </c>
      <c r="Q483" s="19"/>
      <c r="R483" s="25">
        <v>1</v>
      </c>
      <c r="S483" s="19" t="s">
        <v>1973</v>
      </c>
      <c r="T483" s="28" t="str">
        <f>IF(ISBLANK(TableSolo[[#This Row],[URL]]), TableSolo[[#This Row],[Player]], HYPERLINK(TableSolo[[#This Row],[URL]], TableSolo[[#This Row],[Player]]))</f>
        <v>N7 Spectre MD</v>
      </c>
      <c r="U4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V483" s="24" t="str">
        <f>_xlfn.IFNA(HYPERLINK(TableSolo[[#This Row],[URL]], TableSolo[[#This Row],[Player]]), TableSolo[[#This Row],[Player]])</f>
        <v>N7 Spectre MD</v>
      </c>
      <c r="W4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1:13:12 | Glacier (Hazard) | Collectors | Venom Shotgun (v)</v>
      </c>
      <c r="X483" s="25">
        <v>1</v>
      </c>
    </row>
    <row r="484" spans="1:24" x14ac:dyDescent="0.25">
      <c r="A484" s="19" t="s">
        <v>192</v>
      </c>
      <c r="B484" s="20">
        <v>41646</v>
      </c>
      <c r="C484" s="7">
        <v>5.0937499999999997E-2</v>
      </c>
      <c r="D484" s="22" t="s">
        <v>131</v>
      </c>
      <c r="E484" s="19" t="s">
        <v>11</v>
      </c>
      <c r="F484" s="22" t="s">
        <v>53</v>
      </c>
      <c r="G484" s="22" t="str">
        <f>LOOKUP(TableSolo[[#This Row],[Character]], TableKit[], TableKit[Class])</f>
        <v>Infiltrator</v>
      </c>
      <c r="H484" s="22" t="str">
        <f>LOOKUP(TableSolo[[#This Row],[Character]], TableKit[], TableKit[Species])</f>
        <v>Geth</v>
      </c>
      <c r="I484" s="22" t="str">
        <f>LOOKUP(TableSolo[[#This Row],[Character]], TableKit[], TableKit[DLC])</f>
        <v>Resurgence</v>
      </c>
      <c r="J484" s="19" t="s">
        <v>501</v>
      </c>
      <c r="K484" s="19" t="str">
        <f xml:space="preserve"> IF(ISBLANK( LOOKUP(TableSolo[[#This Row],[Primary Weapon]], TableWeapon[], TableWeapon[Type])), "", LOOKUP(TableSolo[[#This Row],[Primary Weapon]], TableWeapon[], TableWeapon[Type]))</f>
        <v/>
      </c>
      <c r="L48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84" s="19" t="s">
        <v>501</v>
      </c>
      <c r="N4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84" s="19" t="s">
        <v>381</v>
      </c>
      <c r="Q484" s="19"/>
      <c r="R484" s="25">
        <v>-1</v>
      </c>
      <c r="S484" s="19"/>
      <c r="T484" s="28" t="str">
        <f>IF(ISBLANK(TableSolo[[#This Row],[URL]]), TableSolo[[#This Row],[Player]], HYPERLINK(TableSolo[[#This Row],[URL]], TableSolo[[#This Row],[Player]]))</f>
        <v>anterojp</v>
      </c>
      <c r="U4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V484" s="24" t="str">
        <f>_xlfn.IFNA(HYPERLINK(TableSolo[[#This Row],[URL]], TableSolo[[#This Row],[Player]]), TableSolo[[#This Row],[Player]])</f>
        <v>anterojp</v>
      </c>
      <c r="W4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2014 | 1:13:21 | Giant | Reapers | Unknown</v>
      </c>
      <c r="X484" s="25">
        <v>1</v>
      </c>
    </row>
    <row r="485" spans="1:24" x14ac:dyDescent="0.25">
      <c r="A485" s="19" t="s">
        <v>210</v>
      </c>
      <c r="B485" s="20">
        <v>41647</v>
      </c>
      <c r="C485" s="7">
        <v>2.2523148148148143E-2</v>
      </c>
      <c r="D485" s="22" t="s">
        <v>131</v>
      </c>
      <c r="E485" s="19" t="s">
        <v>9</v>
      </c>
      <c r="F485" s="22" t="s">
        <v>53</v>
      </c>
      <c r="G485" s="22" t="str">
        <f>LOOKUP(TableSolo[[#This Row],[Character]], TableKit[], TableKit[Class])</f>
        <v>Infiltrator</v>
      </c>
      <c r="H485" s="22" t="str">
        <f>LOOKUP(TableSolo[[#This Row],[Character]], TableKit[], TableKit[Species])</f>
        <v>Geth</v>
      </c>
      <c r="I485" s="22" t="str">
        <f>LOOKUP(TableSolo[[#This Row],[Character]], TableKit[], TableKit[DLC])</f>
        <v>Resurgence</v>
      </c>
      <c r="J485" s="19" t="s">
        <v>501</v>
      </c>
      <c r="K485" s="19" t="str">
        <f xml:space="preserve"> IF(ISBLANK( LOOKUP(TableSolo[[#This Row],[Primary Weapon]], TableWeapon[], TableWeapon[Type])), "", LOOKUP(TableSolo[[#This Row],[Primary Weapon]], TableWeapon[], TableWeapon[Type]))</f>
        <v/>
      </c>
      <c r="L48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85" s="19" t="s">
        <v>501</v>
      </c>
      <c r="N4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85" s="19" t="s">
        <v>380</v>
      </c>
      <c r="Q485" s="19"/>
      <c r="R485" s="25">
        <v>-1</v>
      </c>
      <c r="S485" s="19"/>
      <c r="T485" s="28" t="str">
        <f>IF(ISBLANK(TableSolo[[#This Row],[URL]]), TableSolo[[#This Row],[Player]], HYPERLINK(TableSolo[[#This Row],[URL]], TableSolo[[#This Row],[Player]]))</f>
        <v>didacuscarr</v>
      </c>
      <c r="U4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V485" s="24" t="str">
        <f>_xlfn.IFNA(HYPERLINK(TableSolo[[#This Row],[URL]], TableSolo[[#This Row],[Player]]), TableSolo[[#This Row],[Player]])</f>
        <v>didacuscarr</v>
      </c>
      <c r="W4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2014 | 32:26 | Giant | Cerberus | Unknown</v>
      </c>
      <c r="X485" s="25">
        <v>1</v>
      </c>
    </row>
    <row r="486" spans="1:24" x14ac:dyDescent="0.25">
      <c r="A486" s="19" t="s">
        <v>210</v>
      </c>
      <c r="B486" s="20">
        <v>41648</v>
      </c>
      <c r="C486" s="7">
        <v>2.7974537037037034E-2</v>
      </c>
      <c r="D486" s="22" t="s">
        <v>132</v>
      </c>
      <c r="E486" s="19" t="s">
        <v>10</v>
      </c>
      <c r="F486" s="22" t="s">
        <v>32</v>
      </c>
      <c r="G486" s="22" t="str">
        <f>LOOKUP(TableSolo[[#This Row],[Character]], TableKit[], TableKit[Class])</f>
        <v>Soldier</v>
      </c>
      <c r="H486" s="22" t="str">
        <f>LOOKUP(TableSolo[[#This Row],[Character]], TableKit[], TableKit[Species])</f>
        <v>Geth</v>
      </c>
      <c r="I486" s="22" t="str">
        <f>LOOKUP(TableSolo[[#This Row],[Character]], TableKit[], TableKit[DLC])</f>
        <v>Reckoning</v>
      </c>
      <c r="J486" s="19" t="s">
        <v>501</v>
      </c>
      <c r="K486" s="19" t="str">
        <f xml:space="preserve"> IF(ISBLANK( LOOKUP(TableSolo[[#This Row],[Primary Weapon]], TableWeapon[], TableWeapon[Type])), "", LOOKUP(TableSolo[[#This Row],[Primary Weapon]], TableWeapon[], TableWeapon[Type]))</f>
        <v/>
      </c>
      <c r="L48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86" s="19" t="s">
        <v>501</v>
      </c>
      <c r="N4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86" s="19" t="s">
        <v>380</v>
      </c>
      <c r="Q486" s="19"/>
      <c r="R486" s="25">
        <v>-1</v>
      </c>
      <c r="S486" s="19"/>
      <c r="T486" s="28" t="str">
        <f>IF(ISBLANK(TableSolo[[#This Row],[URL]]), TableSolo[[#This Row],[Player]], HYPERLINK(TableSolo[[#This Row],[URL]], TableSolo[[#This Row],[Player]]))</f>
        <v>didacuscarr</v>
      </c>
      <c r="U4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V486" s="24" t="str">
        <f>_xlfn.IFNA(HYPERLINK(TableSolo[[#This Row],[URL]], TableSolo[[#This Row],[Player]]), TableSolo[[#This Row],[Player]])</f>
        <v>didacuscarr</v>
      </c>
      <c r="W4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2014 | 40:17 | White | Geth | Unknown</v>
      </c>
      <c r="X486" s="25">
        <v>1</v>
      </c>
    </row>
    <row r="487" spans="1:24" x14ac:dyDescent="0.25">
      <c r="A487" s="19" t="s">
        <v>189</v>
      </c>
      <c r="B487" s="20">
        <v>41649</v>
      </c>
      <c r="C487" s="7">
        <v>2.7488425925925927E-2</v>
      </c>
      <c r="D487" s="22" t="s">
        <v>132</v>
      </c>
      <c r="E487" s="19" t="s">
        <v>9</v>
      </c>
      <c r="F487" s="22" t="s">
        <v>32</v>
      </c>
      <c r="G487" s="22" t="str">
        <f>LOOKUP(TableSolo[[#This Row],[Character]], TableKit[], TableKit[Class])</f>
        <v>Soldier</v>
      </c>
      <c r="H487" s="22" t="str">
        <f>LOOKUP(TableSolo[[#This Row],[Character]], TableKit[], TableKit[Species])</f>
        <v>Geth</v>
      </c>
      <c r="I487" s="22" t="str">
        <f>LOOKUP(TableSolo[[#This Row],[Character]], TableKit[], TableKit[DLC])</f>
        <v>Reckoning</v>
      </c>
      <c r="J487" s="19" t="s">
        <v>100</v>
      </c>
      <c r="K4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87" s="19" t="s">
        <v>114</v>
      </c>
      <c r="N48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48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487" s="19" t="s">
        <v>380</v>
      </c>
      <c r="Q487" s="19"/>
      <c r="R487" s="25">
        <v>1</v>
      </c>
      <c r="S487" s="19" t="s">
        <v>1441</v>
      </c>
      <c r="T487" s="28" t="str">
        <f>IF(ISBLANK(TableSolo[[#This Row],[URL]]), TableSolo[[#This Row],[Player]], HYPERLINK(TableSolo[[#This Row],[URL]], TableSolo[[#This Row],[Player]]))</f>
        <v>loufi1528</v>
      </c>
      <c r="U4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V487" s="24" t="str">
        <f>_xlfn.IFNA(HYPERLINK(TableSolo[[#This Row],[URL]], TableSolo[[#This Row],[Player]]), TableSolo[[#This Row],[Player]])</f>
        <v>loufi1528</v>
      </c>
      <c r="W4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2014 | 39:35 | White | Cerberus | Reegar Carbine, N7 Hurricane (v)</v>
      </c>
      <c r="X487" s="25">
        <v>1</v>
      </c>
    </row>
    <row r="488" spans="1:24" x14ac:dyDescent="0.25">
      <c r="A488" s="19" t="s">
        <v>211</v>
      </c>
      <c r="B488" s="20">
        <v>41650</v>
      </c>
      <c r="C488" s="7">
        <v>2.0462962962962964E-2</v>
      </c>
      <c r="D488" s="22" t="s">
        <v>133</v>
      </c>
      <c r="E488" s="19" t="s">
        <v>9</v>
      </c>
      <c r="F488" s="22" t="s">
        <v>32</v>
      </c>
      <c r="G488" s="22" t="str">
        <f>LOOKUP(TableSolo[[#This Row],[Character]], TableKit[], TableKit[Class])</f>
        <v>Soldier</v>
      </c>
      <c r="H488" s="22" t="str">
        <f>LOOKUP(TableSolo[[#This Row],[Character]], TableKit[], TableKit[Species])</f>
        <v>Geth</v>
      </c>
      <c r="I488" s="22" t="str">
        <f>LOOKUP(TableSolo[[#This Row],[Character]], TableKit[], TableKit[DLC])</f>
        <v>Reckoning</v>
      </c>
      <c r="J488" s="19" t="s">
        <v>501</v>
      </c>
      <c r="K488" s="19" t="str">
        <f xml:space="preserve"> IF(ISBLANK( LOOKUP(TableSolo[[#This Row],[Primary Weapon]], TableWeapon[], TableWeapon[Type])), "", LOOKUP(TableSolo[[#This Row],[Primary Weapon]], TableWeapon[], TableWeapon[Type]))</f>
        <v/>
      </c>
      <c r="L48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88" s="19" t="s">
        <v>501</v>
      </c>
      <c r="N4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88" s="19" t="s">
        <v>380</v>
      </c>
      <c r="Q488" s="19"/>
      <c r="R488" s="25">
        <v>0</v>
      </c>
      <c r="S488" s="19" t="s">
        <v>1443</v>
      </c>
      <c r="T488" s="28" t="str">
        <f>IF(ISBLANK(TableSolo[[#This Row],[URL]]), TableSolo[[#This Row],[Player]], HYPERLINK(TableSolo[[#This Row],[URL]], TableSolo[[#This Row],[Player]]))</f>
        <v>Knockingbr4in</v>
      </c>
      <c r="U4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V488" s="24" t="str">
        <f>_xlfn.IFNA(HYPERLINK(TableSolo[[#This Row],[URL]], TableSolo[[#This Row],[Player]]), TableSolo[[#This Row],[Player]])</f>
        <v>Knockingbr4in</v>
      </c>
      <c r="W4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29:28 | Glacier | Cerberus | Unknown</v>
      </c>
      <c r="X488" s="25">
        <v>1</v>
      </c>
    </row>
    <row r="489" spans="1:24" x14ac:dyDescent="0.25">
      <c r="A489" s="19" t="s">
        <v>210</v>
      </c>
      <c r="B489" s="20">
        <v>41650</v>
      </c>
      <c r="C489" s="7">
        <v>2.5011574074074075E-2</v>
      </c>
      <c r="D489" s="22" t="s">
        <v>132</v>
      </c>
      <c r="E489" s="19" t="s">
        <v>10</v>
      </c>
      <c r="F489" s="22" t="s">
        <v>32</v>
      </c>
      <c r="G489" s="22" t="str">
        <f>LOOKUP(TableSolo[[#This Row],[Character]], TableKit[], TableKit[Class])</f>
        <v>Soldier</v>
      </c>
      <c r="H489" s="22" t="str">
        <f>LOOKUP(TableSolo[[#This Row],[Character]], TableKit[], TableKit[Species])</f>
        <v>Geth</v>
      </c>
      <c r="I489" s="22" t="str">
        <f>LOOKUP(TableSolo[[#This Row],[Character]], TableKit[], TableKit[DLC])</f>
        <v>Reckoning</v>
      </c>
      <c r="J489" s="19" t="s">
        <v>501</v>
      </c>
      <c r="K489" s="19" t="str">
        <f xml:space="preserve"> IF(ISBLANK( LOOKUP(TableSolo[[#This Row],[Primary Weapon]], TableWeapon[], TableWeapon[Type])), "", LOOKUP(TableSolo[[#This Row],[Primary Weapon]], TableWeapon[], TableWeapon[Type]))</f>
        <v/>
      </c>
      <c r="L48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89" s="19" t="s">
        <v>501</v>
      </c>
      <c r="N4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89" s="19" t="s">
        <v>380</v>
      </c>
      <c r="Q489" s="19"/>
      <c r="R489" s="25">
        <v>-1</v>
      </c>
      <c r="S489" s="19"/>
      <c r="T489" s="28" t="str">
        <f>IF(ISBLANK(TableSolo[[#This Row],[URL]]), TableSolo[[#This Row],[Player]], HYPERLINK(TableSolo[[#This Row],[URL]], TableSolo[[#This Row],[Player]]))</f>
        <v>didacuscarr</v>
      </c>
      <c r="U4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V489" s="24" t="str">
        <f>_xlfn.IFNA(HYPERLINK(TableSolo[[#This Row],[URL]], TableSolo[[#This Row],[Player]]), TableSolo[[#This Row],[Player]])</f>
        <v>didacuscarr</v>
      </c>
      <c r="W4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2014 | 36:01 | White | Geth | Unknown</v>
      </c>
      <c r="X489" s="25">
        <v>1</v>
      </c>
    </row>
    <row r="490" spans="1:24" x14ac:dyDescent="0.25">
      <c r="A490" s="19" t="s">
        <v>198</v>
      </c>
      <c r="B490" s="20">
        <v>41652</v>
      </c>
      <c r="C490" s="7">
        <v>3.0266203703703708E-2</v>
      </c>
      <c r="D490" s="22" t="s">
        <v>131</v>
      </c>
      <c r="E490" s="19" t="s">
        <v>9</v>
      </c>
      <c r="F490" s="22" t="s">
        <v>60</v>
      </c>
      <c r="G490" s="22" t="str">
        <f>LOOKUP(TableSolo[[#This Row],[Character]], TableKit[], TableKit[Class])</f>
        <v>Vanguard</v>
      </c>
      <c r="H490" s="22" t="str">
        <f>LOOKUP(TableSolo[[#This Row],[Character]], TableKit[], TableKit[Species])</f>
        <v>Drell</v>
      </c>
      <c r="I490" s="22" t="str">
        <f>LOOKUP(TableSolo[[#This Row],[Character]], TableKit[], TableKit[DLC])</f>
        <v>Original Game</v>
      </c>
      <c r="J490" s="19" t="s">
        <v>84</v>
      </c>
      <c r="K49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0" s="19" t="s">
        <v>187</v>
      </c>
      <c r="N4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90" s="19" t="s">
        <v>379</v>
      </c>
      <c r="Q490" s="19"/>
      <c r="R490" s="25">
        <v>-1</v>
      </c>
      <c r="S490" s="19"/>
      <c r="T490" s="28" t="str">
        <f>IF(ISBLANK(TableSolo[[#This Row],[URL]]), TableSolo[[#This Row],[Player]], HYPERLINK(TableSolo[[#This Row],[URL]], TableSolo[[#This Row],[Player]]))</f>
        <v>me0120</v>
      </c>
      <c r="U4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V490" s="24" t="str">
        <f>_xlfn.IFNA(HYPERLINK(TableSolo[[#This Row],[URL]], TableSolo[[#This Row],[Player]]), TableSolo[[#This Row],[Player]])</f>
        <v>me0120</v>
      </c>
      <c r="W4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2014 | 43:35 | Giant | Cerberus | Cerberus Harrier</v>
      </c>
      <c r="X490" s="25">
        <v>1</v>
      </c>
    </row>
    <row r="491" spans="1:24" x14ac:dyDescent="0.25">
      <c r="A491" s="19" t="s">
        <v>192</v>
      </c>
      <c r="B491" s="20">
        <v>41653</v>
      </c>
      <c r="C491" s="7">
        <v>6.3321759259259258E-2</v>
      </c>
      <c r="D491" s="22" t="s">
        <v>131</v>
      </c>
      <c r="E491" s="19" t="s">
        <v>10</v>
      </c>
      <c r="F491" s="22" t="s">
        <v>48</v>
      </c>
      <c r="G491" s="22" t="str">
        <f>LOOKUP(TableSolo[[#This Row],[Character]], TableKit[], TableKit[Class])</f>
        <v>Sentinel</v>
      </c>
      <c r="H491" s="22" t="str">
        <f>LOOKUP(TableSolo[[#This Row],[Character]], TableKit[], TableKit[Species])</f>
        <v>Human</v>
      </c>
      <c r="I491" s="22" t="str">
        <f>LOOKUP(TableSolo[[#This Row],[Character]], TableKit[], TableKit[DLC])</f>
        <v>Earth</v>
      </c>
      <c r="J491" s="19" t="s">
        <v>501</v>
      </c>
      <c r="K491" s="19" t="str">
        <f xml:space="preserve"> IF(ISBLANK( LOOKUP(TableSolo[[#This Row],[Primary Weapon]], TableWeapon[], TableWeapon[Type])), "", LOOKUP(TableSolo[[#This Row],[Primary Weapon]], TableWeapon[], TableWeapon[Type]))</f>
        <v/>
      </c>
      <c r="L49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91" s="19" t="s">
        <v>501</v>
      </c>
      <c r="N4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91" s="19" t="s">
        <v>381</v>
      </c>
      <c r="Q491" s="19"/>
      <c r="R491" s="25">
        <v>0</v>
      </c>
      <c r="S491" s="19" t="s">
        <v>2448</v>
      </c>
      <c r="T491" s="28" t="str">
        <f>IF(ISBLANK(TableSolo[[#This Row],[URL]]), TableSolo[[#This Row],[Player]], HYPERLINK(TableSolo[[#This Row],[URL]], TableSolo[[#This Row],[Player]]))</f>
        <v>anterojp</v>
      </c>
      <c r="U4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V491" s="24" t="str">
        <f>_xlfn.IFNA(HYPERLINK(TableSolo[[#This Row],[URL]], TableSolo[[#This Row],[Player]]), TableSolo[[#This Row],[Player]])</f>
        <v>anterojp</v>
      </c>
      <c r="W4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2014 | 1:31:11 | Giant | Geth | Unknown</v>
      </c>
      <c r="X491" s="25">
        <v>1</v>
      </c>
    </row>
    <row r="492" spans="1:24" x14ac:dyDescent="0.25">
      <c r="A492" s="19" t="s">
        <v>210</v>
      </c>
      <c r="B492" s="20">
        <v>41654</v>
      </c>
      <c r="C492" s="7">
        <v>2.2372685185185186E-2</v>
      </c>
      <c r="D492" s="22" t="s">
        <v>131</v>
      </c>
      <c r="E492" s="19" t="s">
        <v>9</v>
      </c>
      <c r="F492" s="22" t="s">
        <v>710</v>
      </c>
      <c r="G492" s="22" t="str">
        <f>LOOKUP(TableSolo[[#This Row],[Character]], TableKit[], TableKit[Class])</f>
        <v>Infiltrator</v>
      </c>
      <c r="H492" s="22" t="str">
        <f>LOOKUP(TableSolo[[#This Row],[Character]], TableKit[], TableKit[Species])</f>
        <v>Drell</v>
      </c>
      <c r="I492" s="22" t="str">
        <f>LOOKUP(TableSolo[[#This Row],[Character]], TableKit[], TableKit[DLC])</f>
        <v>Retaliation</v>
      </c>
      <c r="J492" s="19" t="s">
        <v>501</v>
      </c>
      <c r="K492" s="19" t="str">
        <f xml:space="preserve"> IF(ISBLANK( LOOKUP(TableSolo[[#This Row],[Primary Weapon]], TableWeapon[], TableWeapon[Type])), "", LOOKUP(TableSolo[[#This Row],[Primary Weapon]], TableWeapon[], TableWeapon[Type]))</f>
        <v/>
      </c>
      <c r="L49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92" s="19" t="s">
        <v>501</v>
      </c>
      <c r="N4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92" s="19" t="s">
        <v>380</v>
      </c>
      <c r="Q492" s="19"/>
      <c r="R492" s="25">
        <v>-1</v>
      </c>
      <c r="S492" s="19"/>
      <c r="T492" s="28" t="str">
        <f>IF(ISBLANK(TableSolo[[#This Row],[URL]]), TableSolo[[#This Row],[Player]], HYPERLINK(TableSolo[[#This Row],[URL]], TableSolo[[#This Row],[Player]]))</f>
        <v>didacuscarr</v>
      </c>
      <c r="U4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V492" s="24" t="str">
        <f>_xlfn.IFNA(HYPERLINK(TableSolo[[#This Row],[URL]], TableSolo[[#This Row],[Player]]), TableSolo[[#This Row],[Player]])</f>
        <v>didacuscarr</v>
      </c>
      <c r="W4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Unknown</v>
      </c>
      <c r="X492" s="25">
        <v>1</v>
      </c>
    </row>
    <row r="493" spans="1:24" x14ac:dyDescent="0.25">
      <c r="A493" s="19" t="s">
        <v>210</v>
      </c>
      <c r="B493" s="20">
        <v>41654</v>
      </c>
      <c r="C493" s="7">
        <v>2.2372685185185186E-2</v>
      </c>
      <c r="D493" s="22" t="s">
        <v>131</v>
      </c>
      <c r="E493" s="19" t="s">
        <v>9</v>
      </c>
      <c r="F493" s="22" t="s">
        <v>710</v>
      </c>
      <c r="G493" s="22" t="str">
        <f>LOOKUP(TableSolo[[#This Row],[Character]], TableKit[], TableKit[Class])</f>
        <v>Infiltrator</v>
      </c>
      <c r="H493" s="22" t="str">
        <f>LOOKUP(TableSolo[[#This Row],[Character]], TableKit[], TableKit[Species])</f>
        <v>Drell</v>
      </c>
      <c r="I493" s="22" t="str">
        <f>LOOKUP(TableSolo[[#This Row],[Character]], TableKit[], TableKit[DLC])</f>
        <v>Retaliation</v>
      </c>
      <c r="J493" s="19" t="s">
        <v>128</v>
      </c>
      <c r="K49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3" s="19" t="s">
        <v>187</v>
      </c>
      <c r="N4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93" s="19" t="s">
        <v>379</v>
      </c>
      <c r="Q493" s="19"/>
      <c r="R493" s="25">
        <v>0</v>
      </c>
      <c r="S493" s="19" t="s">
        <v>3040</v>
      </c>
      <c r="T493" s="28" t="str">
        <f>IF(ISBLANK(TableSolo[[#This Row],[URL]]), TableSolo[[#This Row],[Player]], HYPERLINK(TableSolo[[#This Row],[URL]], TableSolo[[#This Row],[Player]]))</f>
        <v>didacuscarr</v>
      </c>
      <c r="U4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V493" s="24" t="str">
        <f>_xlfn.IFNA(HYPERLINK(TableSolo[[#This Row],[URL]], TableSolo[[#This Row],[Player]]), TableSolo[[#This Row],[Player]])</f>
        <v>didacuscarr</v>
      </c>
      <c r="W4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2014 | 32:13 | Giant | Cerberus | Black Widow</v>
      </c>
      <c r="X493" s="25">
        <v>1</v>
      </c>
    </row>
    <row r="494" spans="1:24" x14ac:dyDescent="0.25">
      <c r="A494" s="19" t="s">
        <v>191</v>
      </c>
      <c r="B494" s="20">
        <v>41657</v>
      </c>
      <c r="C494" s="7">
        <v>3.2986111111111112E-2</v>
      </c>
      <c r="D494" s="22" t="s">
        <v>131</v>
      </c>
      <c r="E494" s="19" t="s">
        <v>11</v>
      </c>
      <c r="F494" s="22" t="s">
        <v>17</v>
      </c>
      <c r="G494" s="22" t="str">
        <f>LOOKUP(TableSolo[[#This Row],[Character]], TableKit[], TableKit[Class])</f>
        <v>Adept</v>
      </c>
      <c r="H494" s="22" t="str">
        <f>LOOKUP(TableSolo[[#This Row],[Character]], TableKit[], TableKit[Species])</f>
        <v>Human</v>
      </c>
      <c r="I494" s="22" t="str">
        <f>LOOKUP(TableSolo[[#This Row],[Character]], TableKit[], TableKit[DLC])</f>
        <v>Rebellion</v>
      </c>
      <c r="J494" s="19" t="s">
        <v>107</v>
      </c>
      <c r="K49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94" s="19" t="s">
        <v>187</v>
      </c>
      <c r="N4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94" s="19" t="s">
        <v>381</v>
      </c>
      <c r="Q494" s="19"/>
      <c r="R494" s="25">
        <v>-1</v>
      </c>
      <c r="S494" s="19"/>
      <c r="T494" s="28" t="str">
        <f>IF(ISBLANK(TableSolo[[#This Row],[URL]]), TableSolo[[#This Row],[Player]], HYPERLINK(TableSolo[[#This Row],[URL]], TableSolo[[#This Row],[Player]]))</f>
        <v>TheNightSlasher</v>
      </c>
      <c r="U4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V494" s="24" t="str">
        <f>_xlfn.IFNA(HYPERLINK(TableSolo[[#This Row],[URL]], TableSolo[[#This Row],[Player]]), TableSolo[[#This Row],[Player]])</f>
        <v>TheNightSlasher</v>
      </c>
      <c r="W4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47:30 | Giant | Reapers | Venom Shotgun</v>
      </c>
      <c r="X494" s="25">
        <v>1</v>
      </c>
    </row>
    <row r="495" spans="1:24" x14ac:dyDescent="0.25">
      <c r="A495" s="19" t="s">
        <v>192</v>
      </c>
      <c r="B495" s="20">
        <v>41657</v>
      </c>
      <c r="C495" s="7">
        <v>4.6307870370370374E-2</v>
      </c>
      <c r="D495" s="22" t="s">
        <v>131</v>
      </c>
      <c r="E495" s="19" t="s">
        <v>9</v>
      </c>
      <c r="F495" s="22" t="s">
        <v>56</v>
      </c>
      <c r="G495" s="22" t="str">
        <f>LOOKUP(TableSolo[[#This Row],[Character]], TableKit[], TableKit[Class])</f>
        <v>Infiltrator</v>
      </c>
      <c r="H495" s="22" t="str">
        <f>LOOKUP(TableSolo[[#This Row],[Character]], TableKit[], TableKit[Species])</f>
        <v>Turian</v>
      </c>
      <c r="I495" s="22" t="str">
        <f>LOOKUP(TableSolo[[#This Row],[Character]], TableKit[], TableKit[DLC])</f>
        <v>Retaliation</v>
      </c>
      <c r="J495" s="19" t="s">
        <v>501</v>
      </c>
      <c r="K495" s="19" t="str">
        <f xml:space="preserve"> IF(ISBLANK( LOOKUP(TableSolo[[#This Row],[Primary Weapon]], TableWeapon[], TableWeapon[Type])), "", LOOKUP(TableSolo[[#This Row],[Primary Weapon]], TableWeapon[], TableWeapon[Type]))</f>
        <v/>
      </c>
      <c r="L49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95" s="19" t="s">
        <v>501</v>
      </c>
      <c r="N4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95" s="19" t="s">
        <v>381</v>
      </c>
      <c r="Q495" s="19" t="s">
        <v>399</v>
      </c>
      <c r="R495" s="25">
        <v>0</v>
      </c>
      <c r="S495" s="19" t="s">
        <v>3482</v>
      </c>
      <c r="T495" s="28" t="str">
        <f>IF(ISBLANK(TableSolo[[#This Row],[URL]]), TableSolo[[#This Row],[Player]], HYPERLINK(TableSolo[[#This Row],[URL]], TableSolo[[#This Row],[Player]]))</f>
        <v>anterojp</v>
      </c>
      <c r="U4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Giant | Cerberus | Unknown | 10 WS</v>
      </c>
      <c r="V495" s="24" t="str">
        <f>_xlfn.IFNA(HYPERLINK(TableSolo[[#This Row],[URL]], TableSolo[[#This Row],[Player]]), TableSolo[[#This Row],[Player]])</f>
        <v>anterojp</v>
      </c>
      <c r="W4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2014 | 1:06:41 | Turian Ghost | Giant | Cerberus | Unknown | 10 WS</v>
      </c>
      <c r="X495" s="25">
        <v>1</v>
      </c>
    </row>
    <row r="496" spans="1:24" x14ac:dyDescent="0.25">
      <c r="A496" s="19" t="s">
        <v>247</v>
      </c>
      <c r="B496" s="20">
        <v>41661</v>
      </c>
      <c r="C496" s="7">
        <v>4.0231481481481479E-2</v>
      </c>
      <c r="D496" s="22" t="s">
        <v>130</v>
      </c>
      <c r="E496" s="19" t="s">
        <v>9</v>
      </c>
      <c r="F496" s="22" t="s">
        <v>27</v>
      </c>
      <c r="G496" s="22" t="str">
        <f>LOOKUP(TableSolo[[#This Row],[Character]], TableKit[], TableKit[Class])</f>
        <v>Soldier</v>
      </c>
      <c r="H496" s="22" t="str">
        <f>LOOKUP(TableSolo[[#This Row],[Character]], TableKit[], TableKit[Species])</f>
        <v>Batarian</v>
      </c>
      <c r="I496" s="22" t="str">
        <f>LOOKUP(TableSolo[[#This Row],[Character]], TableKit[], TableKit[DLC])</f>
        <v>Resurgence</v>
      </c>
      <c r="J496" s="19" t="s">
        <v>501</v>
      </c>
      <c r="K496" s="19" t="str">
        <f xml:space="preserve"> IF(ISBLANK( LOOKUP(TableSolo[[#This Row],[Primary Weapon]], TableWeapon[], TableWeapon[Type])), "", LOOKUP(TableSolo[[#This Row],[Primary Weapon]], TableWeapon[], TableWeapon[Type]))</f>
        <v/>
      </c>
      <c r="L49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496" s="19" t="s">
        <v>501</v>
      </c>
      <c r="N4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96" s="19" t="s">
        <v>379</v>
      </c>
      <c r="Q496" s="19"/>
      <c r="R496" s="25">
        <v>-1</v>
      </c>
      <c r="S496" s="19"/>
      <c r="T496" s="28" t="str">
        <f>IF(ISBLANK(TableSolo[[#This Row],[URL]]), TableSolo[[#This Row],[Player]], HYPERLINK(TableSolo[[#This Row],[URL]], TableSolo[[#This Row],[Player]]))</f>
        <v>N7 Spectre MD</v>
      </c>
      <c r="U4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V496" s="24" t="str">
        <f>_xlfn.IFNA(HYPERLINK(TableSolo[[#This Row],[URL]], TableSolo[[#This Row],[Player]]), TableSolo[[#This Row],[Player]])</f>
        <v>N7 Spectre MD</v>
      </c>
      <c r="W4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2014 | 57:56 | Ghost | Cerberus | Unknown</v>
      </c>
      <c r="X496" s="25">
        <v>1</v>
      </c>
    </row>
    <row r="497" spans="1:24" x14ac:dyDescent="0.25">
      <c r="A497" s="19" t="s">
        <v>293</v>
      </c>
      <c r="B497" s="20">
        <v>41662</v>
      </c>
      <c r="C497" s="7">
        <v>2.9062500000000002E-2</v>
      </c>
      <c r="D497" s="22" t="s">
        <v>132</v>
      </c>
      <c r="E497" s="19" t="s">
        <v>10</v>
      </c>
      <c r="F497" s="22" t="s">
        <v>45</v>
      </c>
      <c r="G497" s="22" t="str">
        <f>LOOKUP(TableSolo[[#This Row],[Character]], TableKit[], TableKit[Class])</f>
        <v>Sentinel</v>
      </c>
      <c r="H497" s="22" t="str">
        <f>LOOKUP(TableSolo[[#This Row],[Character]], TableKit[], TableKit[Species])</f>
        <v>Krogan</v>
      </c>
      <c r="I497" s="22" t="str">
        <f>LOOKUP(TableSolo[[#This Row],[Character]], TableKit[], TableKit[DLC])</f>
        <v>Original Game</v>
      </c>
      <c r="J497" s="19" t="s">
        <v>100</v>
      </c>
      <c r="K49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7" s="19" t="s">
        <v>187</v>
      </c>
      <c r="N4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4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497" s="19" t="s">
        <v>381</v>
      </c>
      <c r="Q497" s="19"/>
      <c r="R497" s="25">
        <v>-1</v>
      </c>
      <c r="S497" s="19"/>
      <c r="T497" s="28" t="str">
        <f>IF(ISBLANK(TableSolo[[#This Row],[URL]]), TableSolo[[#This Row],[Player]], HYPERLINK(TableSolo[[#This Row],[URL]], TableSolo[[#This Row],[Player]]))</f>
        <v>N7 Fixx21</v>
      </c>
      <c r="U4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V497" s="24" t="str">
        <f>_xlfn.IFNA(HYPERLINK(TableSolo[[#This Row],[URL]], TableSolo[[#This Row],[Player]]), TableSolo[[#This Row],[Player]])</f>
        <v>N7 Fixx21</v>
      </c>
      <c r="W4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41:51 | White | Geth | Reegar Carbine</v>
      </c>
      <c r="X497" s="25">
        <v>1</v>
      </c>
    </row>
    <row r="498" spans="1:24" x14ac:dyDescent="0.25">
      <c r="A498" s="19" t="s">
        <v>293</v>
      </c>
      <c r="B498" s="20">
        <v>41662</v>
      </c>
      <c r="C498" s="7">
        <v>3.1053240740740742E-2</v>
      </c>
      <c r="D498" s="22" t="s">
        <v>130</v>
      </c>
      <c r="E498" s="19" t="s">
        <v>9</v>
      </c>
      <c r="F498" s="22" t="s">
        <v>44</v>
      </c>
      <c r="G498" s="22" t="str">
        <f>LOOKUP(TableSolo[[#This Row],[Character]], TableKit[], TableKit[Class])</f>
        <v>Sentinel</v>
      </c>
      <c r="H498" s="22" t="str">
        <f>LOOKUP(TableSolo[[#This Row],[Character]], TableKit[], TableKit[Species])</f>
        <v>Turian</v>
      </c>
      <c r="I498" s="22" t="str">
        <f>LOOKUP(TableSolo[[#This Row],[Character]], TableKit[], TableKit[DLC])</f>
        <v>Original Game</v>
      </c>
      <c r="J498" s="19" t="s">
        <v>102</v>
      </c>
      <c r="K4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8" s="19" t="s">
        <v>91</v>
      </c>
      <c r="N49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8" s="19" t="s">
        <v>381</v>
      </c>
      <c r="Q498" s="19"/>
      <c r="R498" s="25">
        <v>-1</v>
      </c>
      <c r="S498" s="19"/>
      <c r="T498" s="28" t="str">
        <f>IF(ISBLANK(TableSolo[[#This Row],[URL]]), TableSolo[[#This Row],[Player]], HYPERLINK(TableSolo[[#This Row],[URL]], TableSolo[[#This Row],[Player]]))</f>
        <v>N7 Fixx21</v>
      </c>
      <c r="U4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V498" s="24" t="str">
        <f>_xlfn.IFNA(HYPERLINK(TableSolo[[#This Row],[URL]], TableSolo[[#This Row],[Player]]), TableSolo[[#This Row],[Player]])</f>
        <v>N7 Fixx21</v>
      </c>
      <c r="W4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44:43 | Ghost | Cerberus | Geth Plasma Shotgun, Acolyte</v>
      </c>
      <c r="X498" s="25">
        <v>1</v>
      </c>
    </row>
    <row r="499" spans="1:24" x14ac:dyDescent="0.25">
      <c r="A499" s="19" t="s">
        <v>293</v>
      </c>
      <c r="B499" s="20">
        <v>41662</v>
      </c>
      <c r="C499" s="7">
        <v>3.4317129629629628E-2</v>
      </c>
      <c r="D499" s="22" t="s">
        <v>144</v>
      </c>
      <c r="E499" s="19" t="s">
        <v>11</v>
      </c>
      <c r="F499" s="22" t="s">
        <v>47</v>
      </c>
      <c r="G499" s="22" t="str">
        <f>LOOKUP(TableSolo[[#This Row],[Character]], TableKit[], TableKit[Class])</f>
        <v>Sentinel</v>
      </c>
      <c r="H499" s="22" t="str">
        <f>LOOKUP(TableSolo[[#This Row],[Character]], TableKit[], TableKit[Species])</f>
        <v>Vorcha</v>
      </c>
      <c r="I499" s="22" t="str">
        <f>LOOKUP(TableSolo[[#This Row],[Character]], TableKit[], TableKit[DLC])</f>
        <v>Rebellion</v>
      </c>
      <c r="J499" s="19" t="s">
        <v>100</v>
      </c>
      <c r="K4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9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99" s="19" t="s">
        <v>91</v>
      </c>
      <c r="N49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9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99" s="19" t="s">
        <v>381</v>
      </c>
      <c r="Q499" s="19"/>
      <c r="R499" s="25">
        <v>-1</v>
      </c>
      <c r="S499" s="19"/>
      <c r="T499" s="28" t="str">
        <f>IF(ISBLANK(TableSolo[[#This Row],[URL]]), TableSolo[[#This Row],[Player]], HYPERLINK(TableSolo[[#This Row],[URL]], TableSolo[[#This Row],[Player]]))</f>
        <v>N7 Fixx21</v>
      </c>
      <c r="U4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V499" s="24" t="str">
        <f>_xlfn.IFNA(HYPERLINK(TableSolo[[#This Row],[URL]], TableSolo[[#This Row],[Player]]), TableSolo[[#This Row],[Player]])</f>
        <v>N7 Fixx21</v>
      </c>
      <c r="W4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2014 | 49:25 | Giant (Hazard) | Reapers | Reegar Carbine, Acolyte</v>
      </c>
      <c r="X499" s="25">
        <v>1</v>
      </c>
    </row>
    <row r="500" spans="1:24" x14ac:dyDescent="0.25">
      <c r="A500" s="19" t="s">
        <v>193</v>
      </c>
      <c r="B500" s="20">
        <v>41664</v>
      </c>
      <c r="C500" s="7">
        <v>2.8101851851851854E-2</v>
      </c>
      <c r="D500" s="22" t="s">
        <v>132</v>
      </c>
      <c r="E500" s="19" t="s">
        <v>10</v>
      </c>
      <c r="F500" s="22" t="s">
        <v>31</v>
      </c>
      <c r="G500" s="22" t="str">
        <f>LOOKUP(TableSolo[[#This Row],[Character]], TableKit[], TableKit[Class])</f>
        <v>Soldier</v>
      </c>
      <c r="H500" s="22" t="str">
        <f>LOOKUP(TableSolo[[#This Row],[Character]], TableKit[], TableKit[Species])</f>
        <v>Geth</v>
      </c>
      <c r="I500" s="22" t="str">
        <f>LOOKUP(TableSolo[[#This Row],[Character]], TableKit[], TableKit[DLC])</f>
        <v>Retaliation</v>
      </c>
      <c r="J500" s="19" t="s">
        <v>114</v>
      </c>
      <c r="K50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5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0" s="19" t="s">
        <v>91</v>
      </c>
      <c r="N50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0" s="19" t="s">
        <v>379</v>
      </c>
      <c r="Q500" s="19"/>
      <c r="R500" s="25">
        <v>1</v>
      </c>
      <c r="S500" s="19" t="s">
        <v>1531</v>
      </c>
      <c r="T500" s="28" t="str">
        <f>IF(ISBLANK(TableSolo[[#This Row],[URL]]), TableSolo[[#This Row],[Player]], HYPERLINK(TableSolo[[#This Row],[URL]], TableSolo[[#This Row],[Player]]))</f>
        <v>HeroicMass</v>
      </c>
      <c r="U5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V500" s="24" t="str">
        <f>_xlfn.IFNA(HYPERLINK(TableSolo[[#This Row],[URL]], TableSolo[[#This Row],[Player]]), TableSolo[[#This Row],[Player]])</f>
        <v>HeroicMass</v>
      </c>
      <c r="W5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40:28 | White | Geth | N7 Hurricane, Acolyte (v)</v>
      </c>
      <c r="X500" s="25">
        <v>1</v>
      </c>
    </row>
    <row r="501" spans="1:24" x14ac:dyDescent="0.25">
      <c r="A501" s="19" t="s">
        <v>387</v>
      </c>
      <c r="B501" s="20">
        <v>41664</v>
      </c>
      <c r="C501" s="7">
        <v>3.3761574074074076E-2</v>
      </c>
      <c r="D501" s="22" t="s">
        <v>131</v>
      </c>
      <c r="E501" s="19" t="s">
        <v>11</v>
      </c>
      <c r="F501" s="22" t="s">
        <v>31</v>
      </c>
      <c r="G501" s="22" t="str">
        <f>LOOKUP(TableSolo[[#This Row],[Character]], TableKit[], TableKit[Class])</f>
        <v>Soldier</v>
      </c>
      <c r="H501" s="22" t="str">
        <f>LOOKUP(TableSolo[[#This Row],[Character]], TableKit[], TableKit[Species])</f>
        <v>Geth</v>
      </c>
      <c r="I501" s="22" t="str">
        <f>LOOKUP(TableSolo[[#This Row],[Character]], TableKit[], TableKit[DLC])</f>
        <v>Retaliation</v>
      </c>
      <c r="J501" s="19" t="s">
        <v>501</v>
      </c>
      <c r="K501" s="19" t="str">
        <f xml:space="preserve"> IF(ISBLANK( LOOKUP(TableSolo[[#This Row],[Primary Weapon]], TableWeapon[], TableWeapon[Type])), "", LOOKUP(TableSolo[[#This Row],[Primary Weapon]], TableWeapon[], TableWeapon[Type]))</f>
        <v/>
      </c>
      <c r="L50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01" s="19" t="s">
        <v>501</v>
      </c>
      <c r="N5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01" s="19" t="s">
        <v>381</v>
      </c>
      <c r="Q501" s="19"/>
      <c r="R501" s="25">
        <v>-1</v>
      </c>
      <c r="S501" s="19" t="s">
        <v>1384</v>
      </c>
      <c r="T501" s="28" t="str">
        <f>IF(ISBLANK(TableSolo[[#This Row],[URL]]), TableSolo[[#This Row],[Player]], HYPERLINK(TableSolo[[#This Row],[URL]], TableSolo[[#This Row],[Player]]))</f>
        <v>dr_make</v>
      </c>
      <c r="U5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V501" s="24" t="str">
        <f>_xlfn.IFNA(HYPERLINK(TableSolo[[#This Row],[URL]], TableSolo[[#This Row],[Player]]), TableSolo[[#This Row],[Player]])</f>
        <v>dr_make</v>
      </c>
      <c r="W5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48:37 | Giant | Reapers | Unknown</v>
      </c>
      <c r="X501" s="25">
        <v>1</v>
      </c>
    </row>
    <row r="502" spans="1:24" x14ac:dyDescent="0.25">
      <c r="A502" s="19" t="s">
        <v>192</v>
      </c>
      <c r="B502" s="20">
        <v>41664</v>
      </c>
      <c r="C502" s="7">
        <v>5.2013888888888894E-2</v>
      </c>
      <c r="D502" s="22" t="s">
        <v>131</v>
      </c>
      <c r="E502" s="19" t="s">
        <v>9</v>
      </c>
      <c r="F502" s="22" t="s">
        <v>37</v>
      </c>
      <c r="G502" s="22" t="str">
        <f>LOOKUP(TableSolo[[#This Row],[Character]], TableKit[], TableKit[Class])</f>
        <v>Engineer</v>
      </c>
      <c r="H502" s="22" t="str">
        <f>LOOKUP(TableSolo[[#This Row],[Character]], TableKit[], TableKit[Species])</f>
        <v>Geth</v>
      </c>
      <c r="I502" s="22" t="str">
        <f>LOOKUP(TableSolo[[#This Row],[Character]], TableKit[], TableKit[DLC])</f>
        <v>Resurgence</v>
      </c>
      <c r="J502" s="19" t="s">
        <v>501</v>
      </c>
      <c r="K502" s="19" t="str">
        <f xml:space="preserve"> IF(ISBLANK( LOOKUP(TableSolo[[#This Row],[Primary Weapon]], TableWeapon[], TableWeapon[Type])), "", LOOKUP(TableSolo[[#This Row],[Primary Weapon]], TableWeapon[], TableWeapon[Type]))</f>
        <v/>
      </c>
      <c r="L50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02" s="19" t="s">
        <v>501</v>
      </c>
      <c r="N5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02" s="19" t="s">
        <v>381</v>
      </c>
      <c r="Q502" s="19"/>
      <c r="R502" s="25">
        <v>-1</v>
      </c>
      <c r="S502" s="19"/>
      <c r="T502" s="28" t="str">
        <f>IF(ISBLANK(TableSolo[[#This Row],[URL]]), TableSolo[[#This Row],[Player]], HYPERLINK(TableSolo[[#This Row],[URL]], TableSolo[[#This Row],[Player]]))</f>
        <v>anterojp</v>
      </c>
      <c r="U5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V502" s="24" t="str">
        <f>_xlfn.IFNA(HYPERLINK(TableSolo[[#This Row],[URL]], TableSolo[[#This Row],[Player]]), TableSolo[[#This Row],[Player]])</f>
        <v>anterojp</v>
      </c>
      <c r="W5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2014 | 1:14:54 | Giant | Cerberus | Unknown</v>
      </c>
      <c r="X502" s="25">
        <v>1</v>
      </c>
    </row>
    <row r="503" spans="1:24" x14ac:dyDescent="0.25">
      <c r="A503" s="19" t="s">
        <v>293</v>
      </c>
      <c r="B503" s="20">
        <v>41669</v>
      </c>
      <c r="C503" s="7">
        <v>2.9409722222222223E-2</v>
      </c>
      <c r="D503" s="22" t="s">
        <v>132</v>
      </c>
      <c r="E503" s="19" t="s">
        <v>9</v>
      </c>
      <c r="F503" s="22" t="s">
        <v>43</v>
      </c>
      <c r="G503" s="22" t="str">
        <f>LOOKUP(TableSolo[[#This Row],[Character]], TableKit[], TableKit[Class])</f>
        <v>Sentinel</v>
      </c>
      <c r="H503" s="22" t="str">
        <f>LOOKUP(TableSolo[[#This Row],[Character]], TableKit[], TableKit[Species])</f>
        <v>Human</v>
      </c>
      <c r="I503" s="22" t="str">
        <f>LOOKUP(TableSolo[[#This Row],[Character]], TableKit[], TableKit[DLC])</f>
        <v>Original Game</v>
      </c>
      <c r="J503" s="19" t="s">
        <v>115</v>
      </c>
      <c r="K50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5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3" s="19" t="s">
        <v>91</v>
      </c>
      <c r="N50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3" s="19" t="s">
        <v>381</v>
      </c>
      <c r="Q503" s="19"/>
      <c r="R503" s="25">
        <v>-1</v>
      </c>
      <c r="S503" s="19"/>
      <c r="T503" s="28" t="str">
        <f>IF(ISBLANK(TableSolo[[#This Row],[URL]]), TableSolo[[#This Row],[Player]], HYPERLINK(TableSolo[[#This Row],[URL]], TableSolo[[#This Row],[Player]]))</f>
        <v>N7 Fixx21</v>
      </c>
      <c r="U5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V503" s="24" t="str">
        <f>_xlfn.IFNA(HYPERLINK(TableSolo[[#This Row],[URL]], TableSolo[[#This Row],[Player]]), TableSolo[[#This Row],[Player]])</f>
        <v>N7 Fixx21</v>
      </c>
      <c r="W5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42:21 | White | Cerberus | Collector SMG, Acolyte</v>
      </c>
      <c r="X503" s="25">
        <v>1</v>
      </c>
    </row>
    <row r="504" spans="1:24" x14ac:dyDescent="0.25">
      <c r="A504" s="19" t="s">
        <v>293</v>
      </c>
      <c r="B504" s="20">
        <v>41669</v>
      </c>
      <c r="C504" s="7">
        <v>3.1111111111111107E-2</v>
      </c>
      <c r="D504" s="22" t="s">
        <v>132</v>
      </c>
      <c r="E504" s="19" t="s">
        <v>9</v>
      </c>
      <c r="F504" s="22" t="s">
        <v>46</v>
      </c>
      <c r="G504" s="22" t="str">
        <f>LOOKUP(TableSolo[[#This Row],[Character]], TableKit[], TableKit[Class])</f>
        <v>Sentinel</v>
      </c>
      <c r="H504" s="22" t="str">
        <f>LOOKUP(TableSolo[[#This Row],[Character]], TableKit[], TableKit[Species])</f>
        <v>Batarian</v>
      </c>
      <c r="I504" s="22" t="str">
        <f>LOOKUP(TableSolo[[#This Row],[Character]], TableKit[], TableKit[DLC])</f>
        <v>Resurgence</v>
      </c>
      <c r="J504" s="19" t="s">
        <v>84</v>
      </c>
      <c r="K50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4" s="19" t="s">
        <v>91</v>
      </c>
      <c r="N50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4" s="19" t="s">
        <v>381</v>
      </c>
      <c r="Q504" s="19" t="s">
        <v>399</v>
      </c>
      <c r="R504" s="25">
        <v>-1</v>
      </c>
      <c r="S504" s="19"/>
      <c r="T504" s="28" t="str">
        <f>IF(ISBLANK(TableSolo[[#This Row],[URL]]), TableSolo[[#This Row],[Player]], HYPERLINK(TableSolo[[#This Row],[URL]], TableSolo[[#This Row],[Player]]))</f>
        <v>N7 Fixx21</v>
      </c>
      <c r="U5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White | Cerberus | Cerberus Harrier, Acolyte | 10 WS</v>
      </c>
      <c r="V504" s="24" t="str">
        <f>_xlfn.IFNA(HYPERLINK(TableSolo[[#This Row],[URL]], TableSolo[[#This Row],[Player]]), TableSolo[[#This Row],[Player]])</f>
        <v>N7 Fixx21</v>
      </c>
      <c r="W5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44:48 | Batarian Sentinel | White | Cerberus | Cerberus Harrier, Acolyte | 10 WS</v>
      </c>
      <c r="X504" s="25">
        <v>1</v>
      </c>
    </row>
    <row r="505" spans="1:24" x14ac:dyDescent="0.25">
      <c r="A505" s="19" t="s">
        <v>191</v>
      </c>
      <c r="B505" s="20">
        <v>41669</v>
      </c>
      <c r="C505" s="7">
        <v>3.7337962962962962E-2</v>
      </c>
      <c r="D505" s="22" t="s">
        <v>137</v>
      </c>
      <c r="E505" s="19" t="s">
        <v>10</v>
      </c>
      <c r="F505" s="22" t="s">
        <v>41</v>
      </c>
      <c r="G505" s="22" t="str">
        <f>LOOKUP(TableSolo[[#This Row],[Character]], TableKit[], TableKit[Class])</f>
        <v>Engineer</v>
      </c>
      <c r="H505" s="22" t="str">
        <f>LOOKUP(TableSolo[[#This Row],[Character]], TableKit[], TableKit[Species])</f>
        <v>Turian</v>
      </c>
      <c r="I505" s="22" t="str">
        <f>LOOKUP(TableSolo[[#This Row],[Character]], TableKit[], TableKit[DLC])</f>
        <v>Retaliation</v>
      </c>
      <c r="J505" s="19" t="s">
        <v>501</v>
      </c>
      <c r="K505" s="19" t="str">
        <f xml:space="preserve"> IF(ISBLANK( LOOKUP(TableSolo[[#This Row],[Primary Weapon]], TableWeapon[], TableWeapon[Type])), "", LOOKUP(TableSolo[[#This Row],[Primary Weapon]], TableWeapon[], TableWeapon[Type]))</f>
        <v/>
      </c>
      <c r="L50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05" s="19" t="s">
        <v>501</v>
      </c>
      <c r="N5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05" s="19" t="s">
        <v>381</v>
      </c>
      <c r="Q505" s="19"/>
      <c r="R505" s="25">
        <v>0</v>
      </c>
      <c r="S505" s="19" t="s">
        <v>2283</v>
      </c>
      <c r="T505" s="28" t="str">
        <f>IF(ISBLANK(TableSolo[[#This Row],[URL]]), TableSolo[[#This Row],[Player]], HYPERLINK(TableSolo[[#This Row],[URL]], TableSolo[[#This Row],[Player]]))</f>
        <v>TheNightSlasher</v>
      </c>
      <c r="U5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V505" s="24" t="str">
        <f>_xlfn.IFNA(HYPERLINK(TableSolo[[#This Row],[URL]], TableSolo[[#This Row],[Player]]), TableSolo[[#This Row],[Player]])</f>
        <v>TheNightSlasher</v>
      </c>
      <c r="W5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2014 | 53:46 | Jade | Geth | Unknown</v>
      </c>
      <c r="X505" s="25">
        <v>1</v>
      </c>
    </row>
    <row r="506" spans="1:24" x14ac:dyDescent="0.25">
      <c r="A506" s="19" t="s">
        <v>293</v>
      </c>
      <c r="B506" s="20">
        <v>41670</v>
      </c>
      <c r="C506" s="7">
        <v>3.8009259259259263E-2</v>
      </c>
      <c r="D506" s="22" t="s">
        <v>129</v>
      </c>
      <c r="E506" s="19" t="s">
        <v>11</v>
      </c>
      <c r="F506" s="22" t="s">
        <v>49</v>
      </c>
      <c r="G506" s="22" t="str">
        <f>LOOKUP(TableSolo[[#This Row],[Character]], TableKit[], TableKit[Class])</f>
        <v>Sentinel</v>
      </c>
      <c r="H506" s="22" t="str">
        <f>LOOKUP(TableSolo[[#This Row],[Character]], TableKit[], TableKit[Species])</f>
        <v>Volus</v>
      </c>
      <c r="I506" s="22" t="str">
        <f>LOOKUP(TableSolo[[#This Row],[Character]], TableKit[], TableKit[DLC])</f>
        <v>Retaliation</v>
      </c>
      <c r="J506" s="19" t="s">
        <v>100</v>
      </c>
      <c r="K5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06" s="19" t="s">
        <v>187</v>
      </c>
      <c r="N5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06" s="19" t="s">
        <v>381</v>
      </c>
      <c r="Q506" s="19"/>
      <c r="R506" s="25">
        <v>-1</v>
      </c>
      <c r="S506" s="19"/>
      <c r="T506" s="28" t="str">
        <f>IF(ISBLANK(TableSolo[[#This Row],[URL]]), TableSolo[[#This Row],[Player]], HYPERLINK(TableSolo[[#This Row],[URL]], TableSolo[[#This Row],[Player]]))</f>
        <v>N7 Fixx21</v>
      </c>
      <c r="U5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V506" s="24" t="str">
        <f>_xlfn.IFNA(HYPERLINK(TableSolo[[#This Row],[URL]], TableSolo[[#This Row],[Player]]), TableSolo[[#This Row],[Player]])</f>
        <v>N7 Fixx21</v>
      </c>
      <c r="W5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2014 | 54:44 | Dagger | Reapers | Reegar Carbine</v>
      </c>
      <c r="X506" s="25">
        <v>1</v>
      </c>
    </row>
    <row r="507" spans="1:24" x14ac:dyDescent="0.25">
      <c r="A507" s="19" t="s">
        <v>410</v>
      </c>
      <c r="B507" s="20">
        <v>41671</v>
      </c>
      <c r="C507" s="7">
        <v>5.2696759259259263E-2</v>
      </c>
      <c r="D507" s="22" t="s">
        <v>144</v>
      </c>
      <c r="E507" s="19" t="s">
        <v>11</v>
      </c>
      <c r="F507" s="22" t="s">
        <v>57</v>
      </c>
      <c r="G507" s="22" t="str">
        <f>LOOKUP(TableSolo[[#This Row],[Character]], TableKit[], TableKit[Class])</f>
        <v>Infiltrator</v>
      </c>
      <c r="H507" s="22" t="str">
        <f>LOOKUP(TableSolo[[#This Row],[Character]], TableKit[], TableKit[Species])</f>
        <v>Asari</v>
      </c>
      <c r="I507" s="22" t="str">
        <f>LOOKUP(TableSolo[[#This Row],[Character]], TableKit[], TableKit[DLC])</f>
        <v>Retaliation</v>
      </c>
      <c r="J507" s="19" t="s">
        <v>126</v>
      </c>
      <c r="K50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7" s="19" t="s">
        <v>187</v>
      </c>
      <c r="N5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07" s="19" t="s">
        <v>381</v>
      </c>
      <c r="Q507" s="19"/>
      <c r="R507" s="25">
        <v>0</v>
      </c>
      <c r="S507" s="19" t="s">
        <v>2817</v>
      </c>
      <c r="T507" s="28" t="str">
        <f>IF(ISBLANK(TableSolo[[#This Row],[URL]]), TableSolo[[#This Row],[Player]], HYPERLINK(TableSolo[[#This Row],[URL]], TableSolo[[#This Row],[Player]]))</f>
        <v>Okami_Sanjuro</v>
      </c>
      <c r="U5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V507" s="24" t="str">
        <f>_xlfn.IFNA(HYPERLINK(TableSolo[[#This Row],[URL]], TableSolo[[#This Row],[Player]]), TableSolo[[#This Row],[Player]])</f>
        <v>Okami_Sanjuro</v>
      </c>
      <c r="W5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2014 | 1:15:53 | Giant (Hazard) | Reapers | Javelin</v>
      </c>
      <c r="X507" s="25">
        <v>1</v>
      </c>
    </row>
    <row r="508" spans="1:24" x14ac:dyDescent="0.25">
      <c r="A508" s="19" t="s">
        <v>189</v>
      </c>
      <c r="B508" s="20">
        <v>41672</v>
      </c>
      <c r="C508" s="7">
        <v>4.8726851851851855E-2</v>
      </c>
      <c r="D508" s="22" t="s">
        <v>185</v>
      </c>
      <c r="E508" s="19" t="s">
        <v>11</v>
      </c>
      <c r="F508" s="22" t="s">
        <v>47</v>
      </c>
      <c r="G508" s="22" t="str">
        <f>LOOKUP(TableSolo[[#This Row],[Character]], TableKit[], TableKit[Class])</f>
        <v>Sentinel</v>
      </c>
      <c r="H508" s="22" t="str">
        <f>LOOKUP(TableSolo[[#This Row],[Character]], TableKit[], TableKit[Species])</f>
        <v>Vorcha</v>
      </c>
      <c r="I508" s="22" t="str">
        <f>LOOKUP(TableSolo[[#This Row],[Character]], TableKit[], TableKit[DLC])</f>
        <v>Rebellion</v>
      </c>
      <c r="J508" s="19" t="s">
        <v>114</v>
      </c>
      <c r="K50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5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8" s="19" t="s">
        <v>91</v>
      </c>
      <c r="N50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0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08" s="19" t="s">
        <v>380</v>
      </c>
      <c r="Q508" s="19"/>
      <c r="R508" s="25">
        <v>1</v>
      </c>
      <c r="S508" s="19" t="s">
        <v>2573</v>
      </c>
      <c r="T508" s="28" t="str">
        <f>IF(ISBLANK(TableSolo[[#This Row],[URL]]), TableSolo[[#This Row],[Player]], HYPERLINK(TableSolo[[#This Row],[URL]], TableSolo[[#This Row],[Player]]))</f>
        <v>loufi1528</v>
      </c>
      <c r="U5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V508" s="24" t="str">
        <f>_xlfn.IFNA(HYPERLINK(TableSolo[[#This Row],[URL]], TableSolo[[#This Row],[Player]]), TableSolo[[#This Row],[Player]])</f>
        <v>loufi1528</v>
      </c>
      <c r="W5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1:10:10 | Reactor (Hazard) | Reapers | N7 Hurricane, Acolyte (v)</v>
      </c>
      <c r="X508" s="25">
        <v>1</v>
      </c>
    </row>
    <row r="509" spans="1:24" x14ac:dyDescent="0.25">
      <c r="A509" s="19" t="s">
        <v>410</v>
      </c>
      <c r="B509" s="20">
        <v>41672</v>
      </c>
      <c r="C509" s="7">
        <v>6.3958333333333325E-2</v>
      </c>
      <c r="D509" s="22" t="s">
        <v>144</v>
      </c>
      <c r="E509" s="19" t="s">
        <v>12</v>
      </c>
      <c r="F509" s="22" t="s">
        <v>57</v>
      </c>
      <c r="G509" s="22" t="str">
        <f>LOOKUP(TableSolo[[#This Row],[Character]], TableKit[], TableKit[Class])</f>
        <v>Infiltrator</v>
      </c>
      <c r="H509" s="22" t="str">
        <f>LOOKUP(TableSolo[[#This Row],[Character]], TableKit[], TableKit[Species])</f>
        <v>Asari</v>
      </c>
      <c r="I509" s="22" t="str">
        <f>LOOKUP(TableSolo[[#This Row],[Character]], TableKit[], TableKit[DLC])</f>
        <v>Retaliation</v>
      </c>
      <c r="J509" s="19" t="s">
        <v>126</v>
      </c>
      <c r="K50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09" s="19" t="s">
        <v>187</v>
      </c>
      <c r="N5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09" s="19" t="s">
        <v>381</v>
      </c>
      <c r="Q509" s="19"/>
      <c r="R509" s="25">
        <v>0</v>
      </c>
      <c r="S509" s="19" t="s">
        <v>2818</v>
      </c>
      <c r="T509" s="28" t="str">
        <f>IF(ISBLANK(TableSolo[[#This Row],[URL]]), TableSolo[[#This Row],[Player]], HYPERLINK(TableSolo[[#This Row],[URL]], TableSolo[[#This Row],[Player]]))</f>
        <v>Okami_Sanjuro</v>
      </c>
      <c r="U5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V509" s="24" t="str">
        <f>_xlfn.IFNA(HYPERLINK(TableSolo[[#This Row],[URL]], TableSolo[[#This Row],[Player]]), TableSolo[[#This Row],[Player]])</f>
        <v>Okami_Sanjuro</v>
      </c>
      <c r="W5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1:32:06 | Giant (Hazard) | Collectors | Javelin</v>
      </c>
      <c r="X509" s="25">
        <v>1</v>
      </c>
    </row>
    <row r="510" spans="1:24" x14ac:dyDescent="0.25">
      <c r="A510" s="19" t="s">
        <v>388</v>
      </c>
      <c r="B510" s="20">
        <v>41672</v>
      </c>
      <c r="C510" s="7">
        <v>6.7511574074074071E-2</v>
      </c>
      <c r="D510" s="22" t="s">
        <v>131</v>
      </c>
      <c r="E510" s="19" t="s">
        <v>12</v>
      </c>
      <c r="F510" s="22" t="s">
        <v>65</v>
      </c>
      <c r="G510" s="22" t="str">
        <f>LOOKUP(TableSolo[[#This Row],[Character]], TableKit[], TableKit[Class])</f>
        <v>Vanguard</v>
      </c>
      <c r="H510" s="22" t="str">
        <f>LOOKUP(TableSolo[[#This Row],[Character]], TableKit[], TableKit[Species])</f>
        <v>Turian</v>
      </c>
      <c r="I510" s="22" t="str">
        <f>LOOKUP(TableSolo[[#This Row],[Character]], TableKit[], TableKit[DLC])</f>
        <v>Reckoning</v>
      </c>
      <c r="J510" s="19" t="s">
        <v>501</v>
      </c>
      <c r="K510" s="19" t="str">
        <f xml:space="preserve"> IF(ISBLANK( LOOKUP(TableSolo[[#This Row],[Primary Weapon]], TableWeapon[], TableWeapon[Type])), "", LOOKUP(TableSolo[[#This Row],[Primary Weapon]], TableWeapon[], TableWeapon[Type]))</f>
        <v/>
      </c>
      <c r="L51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10" s="19" t="s">
        <v>501</v>
      </c>
      <c r="N5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10" s="19" t="s">
        <v>381</v>
      </c>
      <c r="Q510" s="19"/>
      <c r="R510" s="25">
        <v>0</v>
      </c>
      <c r="S510" s="19" t="s">
        <v>2060</v>
      </c>
      <c r="T510" s="28" t="str">
        <f>IF(ISBLANK(TableSolo[[#This Row],[URL]]), TableSolo[[#This Row],[Player]], HYPERLINK(TableSolo[[#This Row],[URL]], TableSolo[[#This Row],[Player]]))</f>
        <v>phil_NT101</v>
      </c>
      <c r="U5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V510" s="24" t="str">
        <f>_xlfn.IFNA(HYPERLINK(TableSolo[[#This Row],[URL]], TableSolo[[#This Row],[Player]]), TableSolo[[#This Row],[Player]])</f>
        <v>phil_NT101</v>
      </c>
      <c r="W5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2014 | 1:37:13 | Giant | Collectors | Unknown</v>
      </c>
      <c r="X510" s="25">
        <v>1</v>
      </c>
    </row>
    <row r="511" spans="1:24" x14ac:dyDescent="0.25">
      <c r="A511" s="19" t="s">
        <v>189</v>
      </c>
      <c r="B511" s="20">
        <v>41675</v>
      </c>
      <c r="C511" s="7">
        <v>4.2395833333333327E-2</v>
      </c>
      <c r="D511" s="22" t="s">
        <v>134</v>
      </c>
      <c r="E511" s="19" t="s">
        <v>10</v>
      </c>
      <c r="F511" s="22" t="s">
        <v>38</v>
      </c>
      <c r="G511" s="22" t="str">
        <f>LOOKUP(TableSolo[[#This Row],[Character]], TableKit[], TableKit[Class])</f>
        <v>Engineer</v>
      </c>
      <c r="H511" s="22" t="str">
        <f>LOOKUP(TableSolo[[#This Row],[Character]], TableKit[], TableKit[Species])</f>
        <v>Quarian</v>
      </c>
      <c r="I511" s="22" t="str">
        <f>LOOKUP(TableSolo[[#This Row],[Character]], TableKit[], TableKit[DLC])</f>
        <v>Rebellion</v>
      </c>
      <c r="J511" s="19" t="s">
        <v>84</v>
      </c>
      <c r="K51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1" s="19" t="s">
        <v>91</v>
      </c>
      <c r="N51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1" s="19" t="s">
        <v>380</v>
      </c>
      <c r="Q511" s="19"/>
      <c r="R511" s="25">
        <v>1</v>
      </c>
      <c r="S511" s="19" t="s">
        <v>2193</v>
      </c>
      <c r="T511" s="28" t="str">
        <f>IF(ISBLANK(TableSolo[[#This Row],[URL]]), TableSolo[[#This Row],[Player]], HYPERLINK(TableSolo[[#This Row],[URL]], TableSolo[[#This Row],[Player]]))</f>
        <v>loufi1528</v>
      </c>
      <c r="U5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V511" s="24" t="str">
        <f>_xlfn.IFNA(HYPERLINK(TableSolo[[#This Row],[URL]], TableSolo[[#This Row],[Player]]), TableSolo[[#This Row],[Player]])</f>
        <v>loufi1528</v>
      </c>
      <c r="W5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1:01:03 | Reactor | Geth | Cerberus Harrier, Acolyte (v)</v>
      </c>
      <c r="X511" s="25">
        <v>1</v>
      </c>
    </row>
    <row r="512" spans="1:24" x14ac:dyDescent="0.25">
      <c r="A512" s="19" t="s">
        <v>192</v>
      </c>
      <c r="B512" s="20">
        <v>41675</v>
      </c>
      <c r="C512" s="7">
        <v>5.6331018518518516E-2</v>
      </c>
      <c r="D512" s="22" t="s">
        <v>131</v>
      </c>
      <c r="E512" s="19" t="s">
        <v>11</v>
      </c>
      <c r="F512" s="22" t="s">
        <v>65</v>
      </c>
      <c r="G512" s="22" t="str">
        <f>LOOKUP(TableSolo[[#This Row],[Character]], TableKit[], TableKit[Class])</f>
        <v>Vanguard</v>
      </c>
      <c r="H512" s="22" t="str">
        <f>LOOKUP(TableSolo[[#This Row],[Character]], TableKit[], TableKit[Species])</f>
        <v>Turian</v>
      </c>
      <c r="I512" s="22" t="str">
        <f>LOOKUP(TableSolo[[#This Row],[Character]], TableKit[], TableKit[DLC])</f>
        <v>Reckoning</v>
      </c>
      <c r="J512" s="19" t="s">
        <v>501</v>
      </c>
      <c r="K512" s="19" t="str">
        <f xml:space="preserve"> IF(ISBLANK( LOOKUP(TableSolo[[#This Row],[Primary Weapon]], TableWeapon[], TableWeapon[Type])), "", LOOKUP(TableSolo[[#This Row],[Primary Weapon]], TableWeapon[], TableWeapon[Type]))</f>
        <v/>
      </c>
      <c r="L51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12" s="19" t="s">
        <v>501</v>
      </c>
      <c r="N5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12" s="19" t="s">
        <v>381</v>
      </c>
      <c r="Q512" s="19"/>
      <c r="R512" s="25">
        <v>0</v>
      </c>
      <c r="S512" s="19" t="s">
        <v>2061</v>
      </c>
      <c r="T512" s="28" t="str">
        <f>IF(ISBLANK(TableSolo[[#This Row],[URL]]), TableSolo[[#This Row],[Player]], HYPERLINK(TableSolo[[#This Row],[URL]], TableSolo[[#This Row],[Player]]))</f>
        <v>anterojp</v>
      </c>
      <c r="U5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V512" s="24" t="str">
        <f>_xlfn.IFNA(HYPERLINK(TableSolo[[#This Row],[URL]], TableSolo[[#This Row],[Player]]), TableSolo[[#This Row],[Player]])</f>
        <v>anterojp</v>
      </c>
      <c r="W5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2014 | 1:21:07 | Giant | Reapers | Unknown</v>
      </c>
      <c r="X512" s="25">
        <v>1</v>
      </c>
    </row>
    <row r="513" spans="1:24" x14ac:dyDescent="0.25">
      <c r="A513" s="19" t="s">
        <v>191</v>
      </c>
      <c r="B513" s="20">
        <v>41678</v>
      </c>
      <c r="C513" s="7">
        <v>2.3472222222222217E-2</v>
      </c>
      <c r="D513" s="22" t="s">
        <v>131</v>
      </c>
      <c r="E513" s="19" t="s">
        <v>9</v>
      </c>
      <c r="F513" s="22" t="s">
        <v>710</v>
      </c>
      <c r="G513" s="22" t="str">
        <f>LOOKUP(TableSolo[[#This Row],[Character]], TableKit[], TableKit[Class])</f>
        <v>Infiltrator</v>
      </c>
      <c r="H513" s="22" t="str">
        <f>LOOKUP(TableSolo[[#This Row],[Character]], TableKit[], TableKit[Species])</f>
        <v>Drell</v>
      </c>
      <c r="I513" s="22" t="str">
        <f>LOOKUP(TableSolo[[#This Row],[Character]], TableKit[], TableKit[DLC])</f>
        <v>Retaliation</v>
      </c>
      <c r="J513" s="19" t="s">
        <v>87</v>
      </c>
      <c r="K51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3" s="19" t="s">
        <v>187</v>
      </c>
      <c r="N5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13" s="19" t="s">
        <v>381</v>
      </c>
      <c r="Q513" s="19" t="s">
        <v>398</v>
      </c>
      <c r="R513" s="25">
        <v>-1</v>
      </c>
      <c r="S513" s="19"/>
      <c r="T513" s="28" t="str">
        <f>IF(ISBLANK(TableSolo[[#This Row],[URL]]), TableSolo[[#This Row],[Player]], HYPERLINK(TableSolo[[#This Row],[URL]], TableSolo[[#This Row],[Player]]))</f>
        <v>TheNightSlasher</v>
      </c>
      <c r="U5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Giant | Cerberus | Arc Pistol | Modded</v>
      </c>
      <c r="V513" s="24" t="str">
        <f>_xlfn.IFNA(HYPERLINK(TableSolo[[#This Row],[URL]], TableSolo[[#This Row],[Player]]), TableSolo[[#This Row],[Player]])</f>
        <v>TheNightSlasher</v>
      </c>
      <c r="W5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33:48 | Drell Assassin | Giant | Cerberus | Arc Pistol | Modded</v>
      </c>
      <c r="X513" s="25">
        <v>1</v>
      </c>
    </row>
    <row r="514" spans="1:24" x14ac:dyDescent="0.25">
      <c r="A514" s="19" t="s">
        <v>193</v>
      </c>
      <c r="B514" s="20">
        <v>41678</v>
      </c>
      <c r="C514" s="7">
        <v>4.0451388888888891E-2</v>
      </c>
      <c r="D514" s="22" t="s">
        <v>131</v>
      </c>
      <c r="E514" s="19" t="s">
        <v>12</v>
      </c>
      <c r="F514" s="22" t="s">
        <v>24</v>
      </c>
      <c r="G514" s="22" t="str">
        <f>LOOKUP(TableSolo[[#This Row],[Character]], TableKit[], TableKit[Class])</f>
        <v>Soldier</v>
      </c>
      <c r="H514" s="22" t="str">
        <f>LOOKUP(TableSolo[[#This Row],[Character]], TableKit[], TableKit[Species])</f>
        <v>Turian</v>
      </c>
      <c r="I514" s="22" t="str">
        <f>LOOKUP(TableSolo[[#This Row],[Character]], TableKit[], TableKit[DLC])</f>
        <v>Original Game</v>
      </c>
      <c r="J514" s="19" t="s">
        <v>102</v>
      </c>
      <c r="K5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4" s="19" t="s">
        <v>95</v>
      </c>
      <c r="N51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14" s="19" t="s">
        <v>379</v>
      </c>
      <c r="Q514" s="19"/>
      <c r="R514" s="25">
        <v>1</v>
      </c>
      <c r="S514" s="19" t="s">
        <v>1741</v>
      </c>
      <c r="T514" s="28" t="str">
        <f>IF(ISBLANK(TableSolo[[#This Row],[URL]]), TableSolo[[#This Row],[Player]], HYPERLINK(TableSolo[[#This Row],[URL]], TableSolo[[#This Row],[Player]]))</f>
        <v>HeroicMass</v>
      </c>
      <c r="U5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V514" s="24" t="str">
        <f>_xlfn.IFNA(HYPERLINK(TableSolo[[#This Row],[URL]], TableSolo[[#This Row],[Player]]), TableSolo[[#This Row],[Player]])</f>
        <v>HeroicMass</v>
      </c>
      <c r="W5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58:15 | Giant | Collectors | Geth Plasma Shotgun, N7 Eagle (v)</v>
      </c>
      <c r="X514" s="25">
        <v>1</v>
      </c>
    </row>
    <row r="515" spans="1:24" x14ac:dyDescent="0.25">
      <c r="A515" s="19" t="s">
        <v>206</v>
      </c>
      <c r="B515" s="20">
        <v>41678</v>
      </c>
      <c r="C515" s="7">
        <v>5.2488425925925924E-2</v>
      </c>
      <c r="D515" s="22" t="s">
        <v>132</v>
      </c>
      <c r="E515" s="19" t="s">
        <v>9</v>
      </c>
      <c r="F515" s="22" t="s">
        <v>65</v>
      </c>
      <c r="G515" s="22" t="str">
        <f>LOOKUP(TableSolo[[#This Row],[Character]], TableKit[], TableKit[Class])</f>
        <v>Vanguard</v>
      </c>
      <c r="H515" s="22" t="str">
        <f>LOOKUP(TableSolo[[#This Row],[Character]], TableKit[], TableKit[Species])</f>
        <v>Turian</v>
      </c>
      <c r="I515" s="22" t="str">
        <f>LOOKUP(TableSolo[[#This Row],[Character]], TableKit[], TableKit[DLC])</f>
        <v>Reckoning</v>
      </c>
      <c r="J515" s="19" t="s">
        <v>501</v>
      </c>
      <c r="K515" s="19" t="str">
        <f xml:space="preserve"> IF(ISBLANK( LOOKUP(TableSolo[[#This Row],[Primary Weapon]], TableWeapon[], TableWeapon[Type])), "", LOOKUP(TableSolo[[#This Row],[Primary Weapon]], TableWeapon[], TableWeapon[Type]))</f>
        <v/>
      </c>
      <c r="L51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15" s="19" t="s">
        <v>501</v>
      </c>
      <c r="N5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15" s="19" t="s">
        <v>381</v>
      </c>
      <c r="Q515" s="19" t="s">
        <v>399</v>
      </c>
      <c r="R515" s="25">
        <v>0</v>
      </c>
      <c r="S515" s="19" t="s">
        <v>2062</v>
      </c>
      <c r="T515" s="28" t="str">
        <f>IF(ISBLANK(TableSolo[[#This Row],[URL]]), TableSolo[[#This Row],[Player]], HYPERLINK(TableSolo[[#This Row],[URL]], TableSolo[[#This Row],[Player]]))</f>
        <v>RealKobeBean</v>
      </c>
      <c r="U5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White | Cerberus | Unknown | 10 WS</v>
      </c>
      <c r="V515" s="24" t="str">
        <f>_xlfn.IFNA(HYPERLINK(TableSolo[[#This Row],[URL]], TableSolo[[#This Row],[Player]]), TableSolo[[#This Row],[Player]])</f>
        <v>RealKobeBean</v>
      </c>
      <c r="W5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2014 | 1:15:35 | Turian Cabal | White | Cerberus | Unknown | 10 WS</v>
      </c>
      <c r="X515" s="25">
        <v>1</v>
      </c>
    </row>
    <row r="516" spans="1:24" x14ac:dyDescent="0.25">
      <c r="A516" s="19" t="s">
        <v>193</v>
      </c>
      <c r="B516" s="20">
        <v>41679</v>
      </c>
      <c r="C516" s="7">
        <v>2.8240740740740736E-2</v>
      </c>
      <c r="D516" s="22" t="s">
        <v>132</v>
      </c>
      <c r="E516" s="19" t="s">
        <v>9</v>
      </c>
      <c r="F516" s="22" t="s">
        <v>13</v>
      </c>
      <c r="G516" s="22" t="str">
        <f>LOOKUP(TableSolo[[#This Row],[Character]], TableKit[], TableKit[Class])</f>
        <v>Adept</v>
      </c>
      <c r="H516" s="22" t="str">
        <f>LOOKUP(TableSolo[[#This Row],[Character]], TableKit[], TableKit[Species])</f>
        <v>Human</v>
      </c>
      <c r="I516" s="22" t="str">
        <f>LOOKUP(TableSolo[[#This Row],[Character]], TableKit[], TableKit[DLC])</f>
        <v>Original Game</v>
      </c>
      <c r="J516" s="19" t="s">
        <v>114</v>
      </c>
      <c r="K51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5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6" s="19" t="s">
        <v>91</v>
      </c>
      <c r="N51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1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16" s="19" t="s">
        <v>379</v>
      </c>
      <c r="Q516" s="19"/>
      <c r="R516" s="25">
        <v>1</v>
      </c>
      <c r="S516" s="19" t="s">
        <v>507</v>
      </c>
      <c r="T516" s="28" t="str">
        <f>IF(ISBLANK(TableSolo[[#This Row],[URL]]), TableSolo[[#This Row],[Player]], HYPERLINK(TableSolo[[#This Row],[URL]], TableSolo[[#This Row],[Player]]))</f>
        <v>HeroicMass</v>
      </c>
      <c r="U5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V516" s="24" t="str">
        <f>_xlfn.IFNA(HYPERLINK(TableSolo[[#This Row],[URL]], TableSolo[[#This Row],[Player]]), TableSolo[[#This Row],[Player]])</f>
        <v>HeroicMass</v>
      </c>
      <c r="W5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2014 | 40:40 | White | Cerberus | N7 Hurricane, Acolyte (v)</v>
      </c>
      <c r="X516" s="25">
        <v>1</v>
      </c>
    </row>
    <row r="517" spans="1:24" x14ac:dyDescent="0.25">
      <c r="A517" s="19" t="s">
        <v>195</v>
      </c>
      <c r="B517" s="20">
        <v>41680</v>
      </c>
      <c r="C517" s="7">
        <v>1.7025462962962961E-2</v>
      </c>
      <c r="D517" s="22" t="s">
        <v>133</v>
      </c>
      <c r="E517" s="19" t="s">
        <v>9</v>
      </c>
      <c r="F517" s="22" t="s">
        <v>53</v>
      </c>
      <c r="G517" s="22" t="str">
        <f>LOOKUP(TableSolo[[#This Row],[Character]], TableKit[], TableKit[Class])</f>
        <v>Infiltrator</v>
      </c>
      <c r="H517" s="22" t="str">
        <f>LOOKUP(TableSolo[[#This Row],[Character]], TableKit[], TableKit[Species])</f>
        <v>Geth</v>
      </c>
      <c r="I517" s="22" t="str">
        <f>LOOKUP(TableSolo[[#This Row],[Character]], TableKit[], TableKit[DLC])</f>
        <v>Resurgence</v>
      </c>
      <c r="J517" s="19" t="s">
        <v>87</v>
      </c>
      <c r="K51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17" s="19" t="s">
        <v>187</v>
      </c>
      <c r="N5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17" s="19" t="s">
        <v>381</v>
      </c>
      <c r="Q517" s="19" t="s">
        <v>398</v>
      </c>
      <c r="R517" s="25">
        <v>1</v>
      </c>
      <c r="S517" s="19" t="s">
        <v>587</v>
      </c>
      <c r="T517" s="28" t="str">
        <f>IF(ISBLANK(TableSolo[[#This Row],[URL]]), TableSolo[[#This Row],[Player]], HYPERLINK(TableSolo[[#This Row],[URL]], TableSolo[[#This Row],[Player]]))</f>
        <v>TheTechnoTurian</v>
      </c>
      <c r="U5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Glacier | Cerberus | Arc Pistol | Modded (v)</v>
      </c>
      <c r="V517" s="24" t="str">
        <f>_xlfn.IFNA(HYPERLINK(TableSolo[[#This Row],[URL]], TableSolo[[#This Row],[Player]]), TableSolo[[#This Row],[Player]])</f>
        <v>TheTechnoTurian</v>
      </c>
      <c r="W5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24:31 | Geth Infiltrator | Glacier | Cerberus | Arc Pistol | Modded (v)</v>
      </c>
      <c r="X517" s="25">
        <v>1</v>
      </c>
    </row>
    <row r="518" spans="1:24" x14ac:dyDescent="0.25">
      <c r="A518" s="19" t="s">
        <v>210</v>
      </c>
      <c r="B518" s="20">
        <v>41680</v>
      </c>
      <c r="C518" s="7">
        <v>2.6712962962962966E-2</v>
      </c>
      <c r="D518" s="22" t="s">
        <v>132</v>
      </c>
      <c r="E518" s="19" t="s">
        <v>10</v>
      </c>
      <c r="F518" s="22" t="s">
        <v>815</v>
      </c>
      <c r="G518" s="22" t="str">
        <f>LOOKUP(TableSolo[[#This Row],[Character]], TableKit[], TableKit[Class])</f>
        <v>Engineer</v>
      </c>
      <c r="H518" s="22" t="str">
        <f>LOOKUP(TableSolo[[#This Row],[Character]], TableKit[], TableKit[Species])</f>
        <v>Vorcha</v>
      </c>
      <c r="I518" s="22" t="str">
        <f>LOOKUP(TableSolo[[#This Row],[Character]], TableKit[], TableKit[DLC])</f>
        <v>Retaliation</v>
      </c>
      <c r="J518" s="19" t="s">
        <v>501</v>
      </c>
      <c r="K518" s="19" t="str">
        <f xml:space="preserve"> IF(ISBLANK( LOOKUP(TableSolo[[#This Row],[Primary Weapon]], TableWeapon[], TableWeapon[Type])), "", LOOKUP(TableSolo[[#This Row],[Primary Weapon]], TableWeapon[], TableWeapon[Type]))</f>
        <v/>
      </c>
      <c r="L51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18" s="19" t="s">
        <v>501</v>
      </c>
      <c r="N5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18" s="19" t="s">
        <v>380</v>
      </c>
      <c r="Q518" s="19"/>
      <c r="R518" s="25">
        <v>0</v>
      </c>
      <c r="S518" s="19" t="s">
        <v>2334</v>
      </c>
      <c r="T518" s="28" t="str">
        <f>IF(ISBLANK(TableSolo[[#This Row],[URL]]), TableSolo[[#This Row],[Player]], HYPERLINK(TableSolo[[#This Row],[URL]], TableSolo[[#This Row],[Player]]))</f>
        <v>didacuscarr</v>
      </c>
      <c r="U5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V518" s="24" t="str">
        <f>_xlfn.IFNA(HYPERLINK(TableSolo[[#This Row],[URL]], TableSolo[[#This Row],[Player]]), TableSolo[[#This Row],[Player]])</f>
        <v>didacuscarr</v>
      </c>
      <c r="W5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2014 | 38:28 | White | Geth | Unknown</v>
      </c>
      <c r="X518" s="25">
        <v>1</v>
      </c>
    </row>
    <row r="519" spans="1:24" x14ac:dyDescent="0.25">
      <c r="A519" s="19" t="s">
        <v>200</v>
      </c>
      <c r="B519" s="20">
        <v>41681</v>
      </c>
      <c r="C519" s="7">
        <v>2.8020833333333332E-2</v>
      </c>
      <c r="D519" s="22" t="s">
        <v>132</v>
      </c>
      <c r="E519" s="19" t="s">
        <v>9</v>
      </c>
      <c r="F519" s="22" t="s">
        <v>48</v>
      </c>
      <c r="G519" s="22" t="str">
        <f>LOOKUP(TableSolo[[#This Row],[Character]], TableKit[], TableKit[Class])</f>
        <v>Sentinel</v>
      </c>
      <c r="H519" s="22" t="str">
        <f>LOOKUP(TableSolo[[#This Row],[Character]], TableKit[], TableKit[Species])</f>
        <v>Human</v>
      </c>
      <c r="I519" s="22" t="str">
        <f>LOOKUP(TableSolo[[#This Row],[Character]], TableKit[], TableKit[DLC])</f>
        <v>Earth</v>
      </c>
      <c r="J519" s="19" t="s">
        <v>107</v>
      </c>
      <c r="K5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19" s="19" t="s">
        <v>187</v>
      </c>
      <c r="N5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19" s="19" t="s">
        <v>380</v>
      </c>
      <c r="Q519" s="19"/>
      <c r="R519" s="25">
        <v>0</v>
      </c>
      <c r="S519" s="19" t="s">
        <v>2449</v>
      </c>
      <c r="T519" s="28" t="str">
        <f>IF(ISBLANK(TableSolo[[#This Row],[URL]]), TableSolo[[#This Row],[Player]], HYPERLINK(TableSolo[[#This Row],[URL]], TableSolo[[#This Row],[Player]]))</f>
        <v>cato_84</v>
      </c>
      <c r="U5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V519" s="24" t="str">
        <f>_xlfn.IFNA(HYPERLINK(TableSolo[[#This Row],[URL]], TableSolo[[#This Row],[Player]]), TableSolo[[#This Row],[Player]])</f>
        <v>cato_84</v>
      </c>
      <c r="W5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40:21 | White | Cerberus | Venom Shotgun</v>
      </c>
      <c r="X519" s="25">
        <v>1</v>
      </c>
    </row>
    <row r="520" spans="1:24" x14ac:dyDescent="0.25">
      <c r="A520" s="19" t="s">
        <v>189</v>
      </c>
      <c r="B520" s="20">
        <v>41681</v>
      </c>
      <c r="C520" s="7">
        <v>3.2372685185185185E-2</v>
      </c>
      <c r="D520" s="22" t="s">
        <v>133</v>
      </c>
      <c r="E520" s="19" t="s">
        <v>10</v>
      </c>
      <c r="F520" s="22" t="s">
        <v>831</v>
      </c>
      <c r="G520" s="22" t="str">
        <f>LOOKUP(TableSolo[[#This Row],[Character]], TableKit[], TableKit[Class])</f>
        <v>Vanguard</v>
      </c>
      <c r="H520" s="22" t="str">
        <f>LOOKUP(TableSolo[[#This Row],[Character]], TableKit[], TableKit[Species])</f>
        <v>Krogan</v>
      </c>
      <c r="I520" s="22" t="str">
        <f>LOOKUP(TableSolo[[#This Row],[Character]], TableKit[], TableKit[DLC])</f>
        <v>Resurgence</v>
      </c>
      <c r="J520" s="19" t="s">
        <v>100</v>
      </c>
      <c r="K5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0" s="19" t="s">
        <v>187</v>
      </c>
      <c r="N5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20" s="19" t="s">
        <v>380</v>
      </c>
      <c r="Q520" s="19"/>
      <c r="R520" s="25">
        <v>1</v>
      </c>
      <c r="S520" s="19" t="s">
        <v>1889</v>
      </c>
      <c r="T520" s="28" t="str">
        <f>IF(ISBLANK(TableSolo[[#This Row],[URL]]), TableSolo[[#This Row],[Player]], HYPERLINK(TableSolo[[#This Row],[URL]], TableSolo[[#This Row],[Player]]))</f>
        <v>loufi1528</v>
      </c>
      <c r="U5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V520" s="24" t="str">
        <f>_xlfn.IFNA(HYPERLINK(TableSolo[[#This Row],[URL]], TableSolo[[#This Row],[Player]]), TableSolo[[#This Row],[Player]])</f>
        <v>loufi1528</v>
      </c>
      <c r="W5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2014 | 46:37 | Glacier | Geth | Reegar Carbine (v)</v>
      </c>
      <c r="X520" s="25">
        <v>1</v>
      </c>
    </row>
    <row r="521" spans="1:24" x14ac:dyDescent="0.25">
      <c r="A521" s="19" t="s">
        <v>210</v>
      </c>
      <c r="B521" s="20">
        <v>41682</v>
      </c>
      <c r="C521" s="7">
        <v>2.3113425925925926E-2</v>
      </c>
      <c r="D521" s="22" t="s">
        <v>133</v>
      </c>
      <c r="E521" s="19" t="s">
        <v>10</v>
      </c>
      <c r="F521" s="22" t="s">
        <v>25</v>
      </c>
      <c r="G521" s="22" t="str">
        <f>LOOKUP(TableSolo[[#This Row],[Character]], TableKit[], TableKit[Class])</f>
        <v>Soldier</v>
      </c>
      <c r="H521" s="22" t="str">
        <f>LOOKUP(TableSolo[[#This Row],[Character]], TableKit[], TableKit[Species])</f>
        <v>Krogan</v>
      </c>
      <c r="I521" s="22" t="str">
        <f>LOOKUP(TableSolo[[#This Row],[Character]], TableKit[], TableKit[DLC])</f>
        <v>Original Game</v>
      </c>
      <c r="J521" s="19" t="s">
        <v>501</v>
      </c>
      <c r="K521" s="19" t="str">
        <f xml:space="preserve"> IF(ISBLANK( LOOKUP(TableSolo[[#This Row],[Primary Weapon]], TableWeapon[], TableWeapon[Type])), "", LOOKUP(TableSolo[[#This Row],[Primary Weapon]], TableWeapon[], TableWeapon[Type]))</f>
        <v/>
      </c>
      <c r="L52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21" s="19" t="s">
        <v>501</v>
      </c>
      <c r="N5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21" s="19" t="s">
        <v>380</v>
      </c>
      <c r="Q521" s="19"/>
      <c r="R521" s="25">
        <v>0</v>
      </c>
      <c r="S521" s="19" t="s">
        <v>1650</v>
      </c>
      <c r="T521" s="28" t="str">
        <f>IF(ISBLANK(TableSolo[[#This Row],[URL]]), TableSolo[[#This Row],[Player]], HYPERLINK(TableSolo[[#This Row],[URL]], TableSolo[[#This Row],[Player]]))</f>
        <v>didacuscarr</v>
      </c>
      <c r="U5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V521" s="24" t="str">
        <f>_xlfn.IFNA(HYPERLINK(TableSolo[[#This Row],[URL]], TableSolo[[#This Row],[Player]]), TableSolo[[#This Row],[Player]])</f>
        <v>didacuscarr</v>
      </c>
      <c r="W5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33:17 | Glacier | Geth | Unknown</v>
      </c>
      <c r="X521" s="25">
        <v>1</v>
      </c>
    </row>
    <row r="522" spans="1:24" x14ac:dyDescent="0.25">
      <c r="A522" s="19" t="s">
        <v>213</v>
      </c>
      <c r="B522" s="20">
        <v>41682</v>
      </c>
      <c r="C522" s="7">
        <v>7.541666666666666E-2</v>
      </c>
      <c r="D522" s="22" t="s">
        <v>135</v>
      </c>
      <c r="E522" s="19" t="s">
        <v>12</v>
      </c>
      <c r="F522" s="22" t="s">
        <v>19</v>
      </c>
      <c r="G522" s="22" t="str">
        <f>LOOKUP(TableSolo[[#This Row],[Character]], TableKit[], TableKit[Class])</f>
        <v>Adept</v>
      </c>
      <c r="H522" s="22" t="str">
        <f>LOOKUP(TableSolo[[#This Row],[Character]], TableKit[], TableKit[Species])</f>
        <v>Volus</v>
      </c>
      <c r="I522" s="22" t="str">
        <f>LOOKUP(TableSolo[[#This Row],[Character]], TableKit[], TableKit[DLC])</f>
        <v>Retaliation</v>
      </c>
      <c r="J522" s="19" t="s">
        <v>115</v>
      </c>
      <c r="K52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5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2" s="19" t="s">
        <v>187</v>
      </c>
      <c r="N5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22" s="19" t="s">
        <v>379</v>
      </c>
      <c r="Q522" s="19"/>
      <c r="R522" s="25">
        <v>1</v>
      </c>
      <c r="S522" s="19" t="s">
        <v>1269</v>
      </c>
      <c r="T522" s="28" t="str">
        <f>IF(ISBLANK(TableSolo[[#This Row],[URL]]), TableSolo[[#This Row],[Player]], HYPERLINK(TableSolo[[#This Row],[URL]], TableSolo[[#This Row],[Player]]))</f>
        <v>HardcoreSalmon</v>
      </c>
      <c r="U5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V522" s="24" t="str">
        <f>_xlfn.IFNA(HYPERLINK(TableSolo[[#This Row],[URL]], TableSolo[[#This Row],[Player]]), TableSolo[[#This Row],[Player]])</f>
        <v>HardcoreSalmon</v>
      </c>
      <c r="W5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2014 | 1:48:36 | Condor | Collectors | Collector SMG (v)</v>
      </c>
      <c r="X522" s="25">
        <v>1</v>
      </c>
    </row>
    <row r="523" spans="1:24" x14ac:dyDescent="0.25">
      <c r="A523" s="19" t="s">
        <v>200</v>
      </c>
      <c r="B523" s="20">
        <v>41683</v>
      </c>
      <c r="C523" s="7">
        <v>3.0856481481481481E-2</v>
      </c>
      <c r="D523" s="22" t="s">
        <v>132</v>
      </c>
      <c r="E523" s="19" t="s">
        <v>10</v>
      </c>
      <c r="F523" s="22" t="s">
        <v>35</v>
      </c>
      <c r="G523" s="22" t="str">
        <f>LOOKUP(TableSolo[[#This Row],[Character]], TableKit[], TableKit[Class])</f>
        <v>Engineer</v>
      </c>
      <c r="H523" s="22" t="str">
        <f>LOOKUP(TableSolo[[#This Row],[Character]], TableKit[], TableKit[Species])</f>
        <v>Salarian</v>
      </c>
      <c r="I523" s="22" t="str">
        <f>LOOKUP(TableSolo[[#This Row],[Character]], TableKit[], TableKit[DLC])</f>
        <v>Original Game</v>
      </c>
      <c r="J523" s="19" t="s">
        <v>107</v>
      </c>
      <c r="K5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23" s="19" t="s">
        <v>187</v>
      </c>
      <c r="N5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23" s="19" t="s">
        <v>380</v>
      </c>
      <c r="Q523" s="19"/>
      <c r="R523" s="25">
        <v>0</v>
      </c>
      <c r="S523" s="19" t="s">
        <v>2234</v>
      </c>
      <c r="T523" s="28" t="str">
        <f>IF(ISBLANK(TableSolo[[#This Row],[URL]]), TableSolo[[#This Row],[Player]], HYPERLINK(TableSolo[[#This Row],[URL]], TableSolo[[#This Row],[Player]]))</f>
        <v>cato_84</v>
      </c>
      <c r="U5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V523" s="24" t="str">
        <f>_xlfn.IFNA(HYPERLINK(TableSolo[[#This Row],[URL]], TableSolo[[#This Row],[Player]]), TableSolo[[#This Row],[Player]])</f>
        <v>cato_84</v>
      </c>
      <c r="W5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2014 | 44:26 | White | Geth | Venom Shotgun</v>
      </c>
      <c r="X523" s="25">
        <v>1</v>
      </c>
    </row>
    <row r="524" spans="1:24" x14ac:dyDescent="0.25">
      <c r="A524" s="19" t="s">
        <v>191</v>
      </c>
      <c r="B524" s="20">
        <v>41684</v>
      </c>
      <c r="C524" s="7">
        <v>1.7881944444444443E-2</v>
      </c>
      <c r="D524" s="22" t="s">
        <v>133</v>
      </c>
      <c r="E524" s="19" t="s">
        <v>9</v>
      </c>
      <c r="F524" s="22" t="s">
        <v>710</v>
      </c>
      <c r="G524" s="22" t="str">
        <f>LOOKUP(TableSolo[[#This Row],[Character]], TableKit[], TableKit[Class])</f>
        <v>Infiltrator</v>
      </c>
      <c r="H524" s="22" t="str">
        <f>LOOKUP(TableSolo[[#This Row],[Character]], TableKit[], TableKit[Species])</f>
        <v>Drell</v>
      </c>
      <c r="I524" s="22" t="str">
        <f>LOOKUP(TableSolo[[#This Row],[Character]], TableKit[], TableKit[DLC])</f>
        <v>Retaliation</v>
      </c>
      <c r="J524" s="19" t="s">
        <v>501</v>
      </c>
      <c r="K524" s="19" t="str">
        <f xml:space="preserve"> IF(ISBLANK( LOOKUP(TableSolo[[#This Row],[Primary Weapon]], TableWeapon[], TableWeapon[Type])), "", LOOKUP(TableSolo[[#This Row],[Primary Weapon]], TableWeapon[], TableWeapon[Type]))</f>
        <v/>
      </c>
      <c r="L52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24" s="19" t="s">
        <v>501</v>
      </c>
      <c r="N5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24" s="19" t="s">
        <v>381</v>
      </c>
      <c r="Q524" s="19" t="s">
        <v>398</v>
      </c>
      <c r="R524" s="25">
        <v>0</v>
      </c>
      <c r="S524" s="19" t="s">
        <v>586</v>
      </c>
      <c r="T524" s="28" t="str">
        <f>IF(ISBLANK(TableSolo[[#This Row],[URL]]), TableSolo[[#This Row],[Player]], HYPERLINK(TableSolo[[#This Row],[URL]], TableSolo[[#This Row],[Player]]))</f>
        <v>TheNightSlasher</v>
      </c>
      <c r="U5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Glacier | Cerberus | Unknown | Modded</v>
      </c>
      <c r="V524" s="24" t="str">
        <f>_xlfn.IFNA(HYPERLINK(TableSolo[[#This Row],[URL]], TableSolo[[#This Row],[Player]]), TableSolo[[#This Row],[Player]])</f>
        <v>TheNightSlasher</v>
      </c>
      <c r="W5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25:45 | Drell Assassin | Glacier | Cerberus | Unknown | Modded</v>
      </c>
      <c r="X524" s="25">
        <v>1</v>
      </c>
    </row>
    <row r="525" spans="1:24" x14ac:dyDescent="0.25">
      <c r="A525" s="19" t="s">
        <v>200</v>
      </c>
      <c r="B525" s="20">
        <v>41684</v>
      </c>
      <c r="C525" s="7">
        <v>2.2858796296296294E-2</v>
      </c>
      <c r="D525" s="22" t="s">
        <v>133</v>
      </c>
      <c r="E525" s="19" t="s">
        <v>9</v>
      </c>
      <c r="F525" s="22" t="s">
        <v>64</v>
      </c>
      <c r="G525" s="22" t="str">
        <f>LOOKUP(TableSolo[[#This Row],[Character]], TableKit[], TableKit[Class])</f>
        <v>Vanguard</v>
      </c>
      <c r="H525" s="22" t="str">
        <f>LOOKUP(TableSolo[[#This Row],[Character]], TableKit[], TableKit[Species])</f>
        <v>Batarian</v>
      </c>
      <c r="I525" s="22" t="str">
        <f>LOOKUP(TableSolo[[#This Row],[Character]], TableKit[], TableKit[DLC])</f>
        <v>Retaliation</v>
      </c>
      <c r="J525" s="19" t="s">
        <v>100</v>
      </c>
      <c r="K5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2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5" s="19" t="s">
        <v>187</v>
      </c>
      <c r="N5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25" s="19" t="s">
        <v>380</v>
      </c>
      <c r="Q525" s="19"/>
      <c r="R525" s="25">
        <v>0</v>
      </c>
      <c r="S525" s="19" t="s">
        <v>1974</v>
      </c>
      <c r="T525" s="28" t="str">
        <f>IF(ISBLANK(TableSolo[[#This Row],[URL]]), TableSolo[[#This Row],[Player]], HYPERLINK(TableSolo[[#This Row],[URL]], TableSolo[[#This Row],[Player]]))</f>
        <v>cato_84</v>
      </c>
      <c r="U5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V525" s="24" t="str">
        <f>_xlfn.IFNA(HYPERLINK(TableSolo[[#This Row],[URL]], TableSolo[[#This Row],[Player]]), TableSolo[[#This Row],[Player]])</f>
        <v>cato_84</v>
      </c>
      <c r="W5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32:55 | Glacier | Cerberus | Reegar Carbine</v>
      </c>
      <c r="X525" s="25">
        <v>1</v>
      </c>
    </row>
    <row r="526" spans="1:24" x14ac:dyDescent="0.25">
      <c r="A526" s="19" t="s">
        <v>192</v>
      </c>
      <c r="B526" s="20">
        <v>41684</v>
      </c>
      <c r="C526" s="7">
        <v>4.4467592592592593E-2</v>
      </c>
      <c r="D526" s="22" t="s">
        <v>131</v>
      </c>
      <c r="E526" s="19" t="s">
        <v>11</v>
      </c>
      <c r="F526" s="22" t="s">
        <v>58</v>
      </c>
      <c r="G526" s="22" t="str">
        <f>LOOKUP(TableSolo[[#This Row],[Character]], TableKit[], TableKit[Class])</f>
        <v>Infiltrator</v>
      </c>
      <c r="H526" s="22" t="str">
        <f>LOOKUP(TableSolo[[#This Row],[Character]], TableKit[], TableKit[Species])</f>
        <v>Synthetic</v>
      </c>
      <c r="I526" s="22" t="str">
        <f>LOOKUP(TableSolo[[#This Row],[Character]], TableKit[], TableKit[DLC])</f>
        <v>Reckoning</v>
      </c>
      <c r="J526" s="19" t="s">
        <v>501</v>
      </c>
      <c r="K526" s="19" t="str">
        <f xml:space="preserve"> IF(ISBLANK( LOOKUP(TableSolo[[#This Row],[Primary Weapon]], TableWeapon[], TableWeapon[Type])), "", LOOKUP(TableSolo[[#This Row],[Primary Weapon]], TableWeapon[], TableWeapon[Type]))</f>
        <v/>
      </c>
      <c r="L52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26" s="19" t="s">
        <v>501</v>
      </c>
      <c r="N5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26" s="19" t="s">
        <v>381</v>
      </c>
      <c r="Q526" s="19"/>
      <c r="R526" s="25">
        <v>0</v>
      </c>
      <c r="S526" s="19" t="s">
        <v>3041</v>
      </c>
      <c r="T526" s="28" t="str">
        <f>IF(ISBLANK(TableSolo[[#This Row],[URL]]), TableSolo[[#This Row],[Player]], HYPERLINK(TableSolo[[#This Row],[URL]], TableSolo[[#This Row],[Player]]))</f>
        <v>anterojp</v>
      </c>
      <c r="U5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6" s="24" t="str">
        <f>_xlfn.IFNA(HYPERLINK(TableSolo[[#This Row],[URL]], TableSolo[[#This Row],[Player]]), TableSolo[[#This Row],[Player]])</f>
        <v>anterojp</v>
      </c>
      <c r="W5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6" s="25">
        <v>1</v>
      </c>
    </row>
    <row r="527" spans="1:24" x14ac:dyDescent="0.25">
      <c r="A527" s="19" t="s">
        <v>192</v>
      </c>
      <c r="B527" s="20">
        <v>41684</v>
      </c>
      <c r="C527" s="7">
        <v>4.4467592592592593E-2</v>
      </c>
      <c r="D527" s="22" t="s">
        <v>131</v>
      </c>
      <c r="E527" s="19" t="s">
        <v>11</v>
      </c>
      <c r="F527" s="22" t="s">
        <v>710</v>
      </c>
      <c r="G527" s="22" t="str">
        <f>LOOKUP(TableSolo[[#This Row],[Character]], TableKit[], TableKit[Class])</f>
        <v>Infiltrator</v>
      </c>
      <c r="H527" s="22" t="str">
        <f>LOOKUP(TableSolo[[#This Row],[Character]], TableKit[], TableKit[Species])</f>
        <v>Drell</v>
      </c>
      <c r="I527" s="22" t="str">
        <f>LOOKUP(TableSolo[[#This Row],[Character]], TableKit[], TableKit[DLC])</f>
        <v>Retaliation</v>
      </c>
      <c r="J527" s="19" t="s">
        <v>501</v>
      </c>
      <c r="K527" s="19" t="str">
        <f xml:space="preserve"> IF(ISBLANK( LOOKUP(TableSolo[[#This Row],[Primary Weapon]], TableWeapon[], TableWeapon[Type])), "", LOOKUP(TableSolo[[#This Row],[Primary Weapon]], TableWeapon[], TableWeapon[Type]))</f>
        <v/>
      </c>
      <c r="L52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27" s="19" t="s">
        <v>501</v>
      </c>
      <c r="N5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27" s="19" t="s">
        <v>381</v>
      </c>
      <c r="Q527" s="19"/>
      <c r="R527" s="25">
        <v>-1</v>
      </c>
      <c r="S527" s="19"/>
      <c r="T527" s="28" t="str">
        <f>IF(ISBLANK(TableSolo[[#This Row],[URL]]), TableSolo[[#This Row],[Player]], HYPERLINK(TableSolo[[#This Row],[URL]], TableSolo[[#This Row],[Player]]))</f>
        <v>anterojp</v>
      </c>
      <c r="U5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V527" s="24" t="str">
        <f>_xlfn.IFNA(HYPERLINK(TableSolo[[#This Row],[URL]], TableSolo[[#This Row],[Player]]), TableSolo[[#This Row],[Player]])</f>
        <v>anterojp</v>
      </c>
      <c r="W5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2014 | 1:04:02 | Giant | Reapers | Unknown</v>
      </c>
      <c r="X527" s="25">
        <v>1</v>
      </c>
    </row>
    <row r="528" spans="1:24" x14ac:dyDescent="0.25">
      <c r="A528" s="19" t="s">
        <v>210</v>
      </c>
      <c r="B528" s="20">
        <v>41685</v>
      </c>
      <c r="C528" s="7">
        <v>2.1319444444444443E-2</v>
      </c>
      <c r="D528" s="22" t="s">
        <v>133</v>
      </c>
      <c r="E528" s="19" t="s">
        <v>9</v>
      </c>
      <c r="F528" s="22" t="s">
        <v>831</v>
      </c>
      <c r="G528" s="22" t="str">
        <f>LOOKUP(TableSolo[[#This Row],[Character]], TableKit[], TableKit[Class])</f>
        <v>Vanguard</v>
      </c>
      <c r="H528" s="22" t="str">
        <f>LOOKUP(TableSolo[[#This Row],[Character]], TableKit[], TableKit[Species])</f>
        <v>Krogan</v>
      </c>
      <c r="I528" s="22" t="str">
        <f>LOOKUP(TableSolo[[#This Row],[Character]], TableKit[], TableKit[DLC])</f>
        <v>Resurgence</v>
      </c>
      <c r="J528" s="19" t="s">
        <v>501</v>
      </c>
      <c r="K528" s="19" t="str">
        <f xml:space="preserve"> IF(ISBLANK( LOOKUP(TableSolo[[#This Row],[Primary Weapon]], TableWeapon[], TableWeapon[Type])), "", LOOKUP(TableSolo[[#This Row],[Primary Weapon]], TableWeapon[], TableWeapon[Type]))</f>
        <v/>
      </c>
      <c r="L52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28" s="19" t="s">
        <v>501</v>
      </c>
      <c r="N5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28" s="19" t="s">
        <v>380</v>
      </c>
      <c r="Q528" s="19"/>
      <c r="R528" s="25">
        <v>0</v>
      </c>
      <c r="S528" s="19" t="s">
        <v>1890</v>
      </c>
      <c r="T528" s="28" t="str">
        <f>IF(ISBLANK(TableSolo[[#This Row],[URL]]), TableSolo[[#This Row],[Player]], HYPERLINK(TableSolo[[#This Row],[URL]], TableSolo[[#This Row],[Player]]))</f>
        <v>didacuscarr</v>
      </c>
      <c r="U5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V528" s="24" t="str">
        <f>_xlfn.IFNA(HYPERLINK(TableSolo[[#This Row],[URL]], TableSolo[[#This Row],[Player]]), TableSolo[[#This Row],[Player]])</f>
        <v>didacuscarr</v>
      </c>
      <c r="W5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30:42 | Glacier | Cerberus | Unknown</v>
      </c>
      <c r="X528" s="25">
        <v>1</v>
      </c>
    </row>
    <row r="529" spans="1:24" x14ac:dyDescent="0.25">
      <c r="A529" s="19" t="s">
        <v>195</v>
      </c>
      <c r="B529" s="20">
        <v>41685</v>
      </c>
      <c r="C529" s="7">
        <v>2.2569444444444444E-2</v>
      </c>
      <c r="D529" s="22" t="s">
        <v>132</v>
      </c>
      <c r="E529" s="19" t="s">
        <v>9</v>
      </c>
      <c r="F529" s="22" t="s">
        <v>44</v>
      </c>
      <c r="G529" s="22" t="str">
        <f>LOOKUP(TableSolo[[#This Row],[Character]], TableKit[], TableKit[Class])</f>
        <v>Sentinel</v>
      </c>
      <c r="H529" s="22" t="str">
        <f>LOOKUP(TableSolo[[#This Row],[Character]], TableKit[], TableKit[Species])</f>
        <v>Turian</v>
      </c>
      <c r="I529" s="22" t="str">
        <f>LOOKUP(TableSolo[[#This Row],[Character]], TableKit[], TableKit[DLC])</f>
        <v>Original Game</v>
      </c>
      <c r="J529" s="19" t="s">
        <v>87</v>
      </c>
      <c r="K52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29" s="19" t="s">
        <v>187</v>
      </c>
      <c r="N5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29" s="19" t="s">
        <v>381</v>
      </c>
      <c r="Q529" s="19"/>
      <c r="R529" s="25">
        <v>1</v>
      </c>
      <c r="S529" s="19" t="s">
        <v>2490</v>
      </c>
      <c r="T529" s="28" t="str">
        <f>IF(ISBLANK(TableSolo[[#This Row],[URL]]), TableSolo[[#This Row],[Player]], HYPERLINK(TableSolo[[#This Row],[URL]], TableSolo[[#This Row],[Player]]))</f>
        <v>TheTechnoTurian</v>
      </c>
      <c r="U5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V529" s="24" t="str">
        <f>_xlfn.IFNA(HYPERLINK(TableSolo[[#This Row],[URL]], TableSolo[[#This Row],[Player]]), TableSolo[[#This Row],[Player]])</f>
        <v>TheTechnoTurian</v>
      </c>
      <c r="W5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32:30 | White | Cerberus | Arc Pistol (v)</v>
      </c>
      <c r="X529" s="25">
        <v>1</v>
      </c>
    </row>
    <row r="530" spans="1:24" x14ac:dyDescent="0.25">
      <c r="A530" s="19" t="s">
        <v>210</v>
      </c>
      <c r="B530" s="20">
        <v>41685</v>
      </c>
      <c r="C530" s="7">
        <v>2.3124999999999996E-2</v>
      </c>
      <c r="D530" s="22" t="s">
        <v>132</v>
      </c>
      <c r="E530" s="19" t="s">
        <v>10</v>
      </c>
      <c r="F530" s="22" t="s">
        <v>20</v>
      </c>
      <c r="G530" s="22" t="str">
        <f>LOOKUP(TableSolo[[#This Row],[Character]], TableKit[], TableKit[Class])</f>
        <v>Adept</v>
      </c>
      <c r="H530" s="22" t="str">
        <f>LOOKUP(TableSolo[[#This Row],[Character]], TableKit[], TableKit[Species])</f>
        <v>Krogan</v>
      </c>
      <c r="I530" s="22" t="str">
        <f>LOOKUP(TableSolo[[#This Row],[Character]], TableKit[], TableKit[DLC])</f>
        <v>Retaliation</v>
      </c>
      <c r="J530" s="19" t="s">
        <v>501</v>
      </c>
      <c r="K530" s="19" t="str">
        <f xml:space="preserve"> IF(ISBLANK( LOOKUP(TableSolo[[#This Row],[Primary Weapon]], TableWeapon[], TableWeapon[Type])), "", LOOKUP(TableSolo[[#This Row],[Primary Weapon]], TableWeapon[], TableWeapon[Type]))</f>
        <v/>
      </c>
      <c r="L53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30" s="19" t="s">
        <v>501</v>
      </c>
      <c r="N5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30" s="19" t="s">
        <v>380</v>
      </c>
      <c r="Q530" s="19"/>
      <c r="R530" s="25">
        <v>0</v>
      </c>
      <c r="S530" s="19" t="s">
        <v>1290</v>
      </c>
      <c r="T530" s="28" t="str">
        <f>IF(ISBLANK(TableSolo[[#This Row],[URL]]), TableSolo[[#This Row],[Player]], HYPERLINK(TableSolo[[#This Row],[URL]], TableSolo[[#This Row],[Player]]))</f>
        <v>didacuscarr</v>
      </c>
      <c r="U5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V530" s="24" t="str">
        <f>_xlfn.IFNA(HYPERLINK(TableSolo[[#This Row],[URL]], TableSolo[[#This Row],[Player]]), TableSolo[[#This Row],[Player]])</f>
        <v>didacuscarr</v>
      </c>
      <c r="W5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33:18 | White | Geth | Unknown</v>
      </c>
      <c r="X530" s="25">
        <v>1</v>
      </c>
    </row>
    <row r="531" spans="1:24" x14ac:dyDescent="0.25">
      <c r="A531" s="19" t="s">
        <v>189</v>
      </c>
      <c r="B531" s="20">
        <v>41685</v>
      </c>
      <c r="C531" s="7">
        <v>3.0289351851851855E-2</v>
      </c>
      <c r="D531" s="22" t="s">
        <v>146</v>
      </c>
      <c r="E531" s="19" t="s">
        <v>10</v>
      </c>
      <c r="F531" s="22" t="s">
        <v>64</v>
      </c>
      <c r="G531" s="22" t="str">
        <f>LOOKUP(TableSolo[[#This Row],[Character]], TableKit[], TableKit[Class])</f>
        <v>Vanguard</v>
      </c>
      <c r="H531" s="22" t="str">
        <f>LOOKUP(TableSolo[[#This Row],[Character]], TableKit[], TableKit[Species])</f>
        <v>Batarian</v>
      </c>
      <c r="I531" s="22" t="str">
        <f>LOOKUP(TableSolo[[#This Row],[Character]], TableKit[], TableKit[DLC])</f>
        <v>Retaliation</v>
      </c>
      <c r="J531" s="19" t="s">
        <v>100</v>
      </c>
      <c r="K53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1" s="19" t="s">
        <v>187</v>
      </c>
      <c r="N5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31" s="19" t="s">
        <v>380</v>
      </c>
      <c r="Q531" s="19"/>
      <c r="R531" s="25">
        <v>1</v>
      </c>
      <c r="S531" s="19" t="s">
        <v>1975</v>
      </c>
      <c r="T531" s="28" t="str">
        <f>IF(ISBLANK(TableSolo[[#This Row],[URL]]), TableSolo[[#This Row],[Player]], HYPERLINK(TableSolo[[#This Row],[URL]], TableSolo[[#This Row],[Player]]))</f>
        <v>loufi1528</v>
      </c>
      <c r="U5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V531" s="24" t="str">
        <f>_xlfn.IFNA(HYPERLINK(TableSolo[[#This Row],[URL]], TableSolo[[#This Row],[Player]]), TableSolo[[#This Row],[Player]])</f>
        <v>loufi1528</v>
      </c>
      <c r="W5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43:37 | Glacier (Hazard) | Geth | Reegar Carbine (v)</v>
      </c>
      <c r="X531" s="25">
        <v>1</v>
      </c>
    </row>
    <row r="532" spans="1:24" x14ac:dyDescent="0.25">
      <c r="A532" s="19" t="s">
        <v>200</v>
      </c>
      <c r="B532" s="20">
        <v>41685</v>
      </c>
      <c r="C532" s="7">
        <v>3.7569444444444447E-2</v>
      </c>
      <c r="D532" s="22" t="s">
        <v>138</v>
      </c>
      <c r="E532" s="19" t="s">
        <v>11</v>
      </c>
      <c r="F532" s="22" t="s">
        <v>710</v>
      </c>
      <c r="G532" s="22" t="str">
        <f>LOOKUP(TableSolo[[#This Row],[Character]], TableKit[], TableKit[Class])</f>
        <v>Infiltrator</v>
      </c>
      <c r="H532" s="22" t="str">
        <f>LOOKUP(TableSolo[[#This Row],[Character]], TableKit[], TableKit[Species])</f>
        <v>Drell</v>
      </c>
      <c r="I532" s="22" t="str">
        <f>LOOKUP(TableSolo[[#This Row],[Character]], TableKit[], TableKit[DLC])</f>
        <v>Retaliation</v>
      </c>
      <c r="J532" s="19" t="s">
        <v>128</v>
      </c>
      <c r="K53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2" s="19" t="s">
        <v>187</v>
      </c>
      <c r="N5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32" s="19" t="s">
        <v>380</v>
      </c>
      <c r="Q532" s="19"/>
      <c r="R532" s="25">
        <v>-1</v>
      </c>
      <c r="S532" s="19"/>
      <c r="T532" s="28" t="str">
        <f>IF(ISBLANK(TableSolo[[#This Row],[URL]]), TableSolo[[#This Row],[Player]], HYPERLINK(TableSolo[[#This Row],[URL]], TableSolo[[#This Row],[Player]]))</f>
        <v>cato_84</v>
      </c>
      <c r="U5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32" s="24" t="str">
        <f>_xlfn.IFNA(HYPERLINK(TableSolo[[#This Row],[URL]], TableSolo[[#This Row],[Player]]), TableSolo[[#This Row],[Player]])</f>
        <v>cato_84</v>
      </c>
      <c r="W5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32" s="25">
        <v>1</v>
      </c>
    </row>
    <row r="533" spans="1:24" x14ac:dyDescent="0.25">
      <c r="A533" s="19" t="s">
        <v>200</v>
      </c>
      <c r="B533" s="20">
        <v>41685</v>
      </c>
      <c r="C533" s="7">
        <v>3.7569444444444447E-2</v>
      </c>
      <c r="D533" s="22" t="s">
        <v>138</v>
      </c>
      <c r="E533" s="19" t="s">
        <v>11</v>
      </c>
      <c r="F533" s="22" t="s">
        <v>710</v>
      </c>
      <c r="G533" s="22" t="str">
        <f>LOOKUP(TableSolo[[#This Row],[Character]], TableKit[], TableKit[Class])</f>
        <v>Infiltrator</v>
      </c>
      <c r="H533" s="22" t="str">
        <f>LOOKUP(TableSolo[[#This Row],[Character]], TableKit[], TableKit[Species])</f>
        <v>Drell</v>
      </c>
      <c r="I533" s="22" t="str">
        <f>LOOKUP(TableSolo[[#This Row],[Character]], TableKit[], TableKit[DLC])</f>
        <v>Retaliation</v>
      </c>
      <c r="J533" s="19" t="s">
        <v>128</v>
      </c>
      <c r="K53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3" s="19" t="s">
        <v>187</v>
      </c>
      <c r="N5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33" s="19" t="s">
        <v>379</v>
      </c>
      <c r="Q533" s="19"/>
      <c r="R533" s="25">
        <v>0</v>
      </c>
      <c r="S533" s="19" t="s">
        <v>3042</v>
      </c>
      <c r="T533" s="28" t="str">
        <f>IF(ISBLANK(TableSolo[[#This Row],[URL]]), TableSolo[[#This Row],[Player]], HYPERLINK(TableSolo[[#This Row],[URL]], TableSolo[[#This Row],[Player]]))</f>
        <v>cato_84</v>
      </c>
      <c r="U5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V533" s="24" t="str">
        <f>_xlfn.IFNA(HYPERLINK(TableSolo[[#This Row],[URL]], TableSolo[[#This Row],[Player]]), TableSolo[[#This Row],[Player]])</f>
        <v>cato_84</v>
      </c>
      <c r="W5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2014 | 54:06 | Goddess | Reapers | Black Widow</v>
      </c>
      <c r="X533" s="25">
        <v>1</v>
      </c>
    </row>
    <row r="534" spans="1:24" x14ac:dyDescent="0.25">
      <c r="A534" s="19" t="s">
        <v>195</v>
      </c>
      <c r="B534" s="20">
        <v>41686</v>
      </c>
      <c r="C534" s="7">
        <v>2.1504629629629627E-2</v>
      </c>
      <c r="D534" s="22" t="s">
        <v>144</v>
      </c>
      <c r="E534" s="19" t="s">
        <v>9</v>
      </c>
      <c r="F534" s="22" t="s">
        <v>15</v>
      </c>
      <c r="G534" s="22" t="str">
        <f>LOOKUP(TableSolo[[#This Row],[Character]], TableKit[], TableKit[Class])</f>
        <v>Adept</v>
      </c>
      <c r="H534" s="22" t="str">
        <f>LOOKUP(TableSolo[[#This Row],[Character]], TableKit[], TableKit[Species])</f>
        <v>Asari</v>
      </c>
      <c r="I534" s="22" t="str">
        <f>LOOKUP(TableSolo[[#This Row],[Character]], TableKit[], TableKit[DLC])</f>
        <v>Original Game</v>
      </c>
      <c r="J534" s="19" t="s">
        <v>87</v>
      </c>
      <c r="K53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4" s="19" t="s">
        <v>187</v>
      </c>
      <c r="N5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34" s="19" t="s">
        <v>381</v>
      </c>
      <c r="Q534" s="19"/>
      <c r="R534" s="25">
        <v>1</v>
      </c>
      <c r="S534" s="19" t="s">
        <v>1030</v>
      </c>
      <c r="T534" s="28" t="str">
        <f>IF(ISBLANK(TableSolo[[#This Row],[URL]]), TableSolo[[#This Row],[Player]], HYPERLINK(TableSolo[[#This Row],[URL]], TableSolo[[#This Row],[Player]]))</f>
        <v>TheTechnoTurian</v>
      </c>
      <c r="U5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V534" s="24" t="str">
        <f>_xlfn.IFNA(HYPERLINK(TableSolo[[#This Row],[URL]], TableSolo[[#This Row],[Player]]), TableSolo[[#This Row],[Player]])</f>
        <v>TheTechnoTurian</v>
      </c>
      <c r="W5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30:58 | Giant (Hazard) | Cerberus | Arc Pistol (v)</v>
      </c>
      <c r="X534" s="25">
        <v>1</v>
      </c>
    </row>
    <row r="535" spans="1:24" x14ac:dyDescent="0.25">
      <c r="A535" s="19" t="s">
        <v>195</v>
      </c>
      <c r="B535" s="20">
        <v>41686</v>
      </c>
      <c r="C535" s="7">
        <v>2.4050925925925924E-2</v>
      </c>
      <c r="D535" s="22" t="s">
        <v>133</v>
      </c>
      <c r="E535" s="19" t="s">
        <v>9</v>
      </c>
      <c r="F535" s="22" t="s">
        <v>37</v>
      </c>
      <c r="G535" s="22" t="str">
        <f>LOOKUP(TableSolo[[#This Row],[Character]], TableKit[], TableKit[Class])</f>
        <v>Engineer</v>
      </c>
      <c r="H535" s="22" t="str">
        <f>LOOKUP(TableSolo[[#This Row],[Character]], TableKit[], TableKit[Species])</f>
        <v>Geth</v>
      </c>
      <c r="I535" s="22" t="str">
        <f>LOOKUP(TableSolo[[#This Row],[Character]], TableKit[], TableKit[DLC])</f>
        <v>Resurgence</v>
      </c>
      <c r="J535" s="19" t="s">
        <v>87</v>
      </c>
      <c r="K53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5" s="19" t="s">
        <v>187</v>
      </c>
      <c r="N5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35" s="19" t="s">
        <v>381</v>
      </c>
      <c r="Q535" s="19"/>
      <c r="R535" s="25">
        <v>1</v>
      </c>
      <c r="S535" s="19" t="s">
        <v>2099</v>
      </c>
      <c r="T535" s="28" t="str">
        <f>IF(ISBLANK(TableSolo[[#This Row],[URL]]), TableSolo[[#This Row],[Player]], HYPERLINK(TableSolo[[#This Row],[URL]], TableSolo[[#This Row],[Player]]))</f>
        <v>TheTechnoTurian</v>
      </c>
      <c r="U5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V535" s="24" t="str">
        <f>_xlfn.IFNA(HYPERLINK(TableSolo[[#This Row],[URL]], TableSolo[[#This Row],[Player]]), TableSolo[[#This Row],[Player]])</f>
        <v>TheTechnoTurian</v>
      </c>
      <c r="W5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34:38 | Glacier | Cerberus | Arc Pistol (v)</v>
      </c>
      <c r="X535" s="25">
        <v>1</v>
      </c>
    </row>
    <row r="536" spans="1:24" x14ac:dyDescent="0.25">
      <c r="A536" s="19" t="s">
        <v>200</v>
      </c>
      <c r="B536" s="20">
        <v>41686</v>
      </c>
      <c r="C536" s="7">
        <v>3.6979166666666667E-2</v>
      </c>
      <c r="D536" s="22" t="s">
        <v>132</v>
      </c>
      <c r="E536" s="19" t="s">
        <v>11</v>
      </c>
      <c r="F536" s="22" t="s">
        <v>14</v>
      </c>
      <c r="G536" s="22" t="str">
        <f>LOOKUP(TableSolo[[#This Row],[Character]], TableKit[], TableKit[Class])</f>
        <v>Adept</v>
      </c>
      <c r="H536" s="22" t="str">
        <f>LOOKUP(TableSolo[[#This Row],[Character]], TableKit[], TableKit[Species])</f>
        <v>Drell</v>
      </c>
      <c r="I536" s="22" t="str">
        <f>LOOKUP(TableSolo[[#This Row],[Character]], TableKit[], TableKit[DLC])</f>
        <v>Original Game</v>
      </c>
      <c r="J536" s="19" t="s">
        <v>106</v>
      </c>
      <c r="K53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6" s="19" t="s">
        <v>187</v>
      </c>
      <c r="N5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36" s="19" t="s">
        <v>380</v>
      </c>
      <c r="Q536" s="19"/>
      <c r="R536" s="25">
        <v>0</v>
      </c>
      <c r="S536" s="19" t="s">
        <v>949</v>
      </c>
      <c r="T536" s="28" t="str">
        <f>IF(ISBLANK(TableSolo[[#This Row],[URL]]), TableSolo[[#This Row],[Player]], HYPERLINK(TableSolo[[#This Row],[URL]], TableSolo[[#This Row],[Player]]))</f>
        <v>cato_84</v>
      </c>
      <c r="U5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V536" s="24" t="str">
        <f>_xlfn.IFNA(HYPERLINK(TableSolo[[#This Row],[URL]], TableSolo[[#This Row],[Player]]), TableSolo[[#This Row],[Player]])</f>
        <v>cato_84</v>
      </c>
      <c r="W5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53:15 | White | Reapers | M-11 Wraith</v>
      </c>
      <c r="X536" s="25">
        <v>1</v>
      </c>
    </row>
    <row r="537" spans="1:24" x14ac:dyDescent="0.25">
      <c r="A537" s="19" t="s">
        <v>200</v>
      </c>
      <c r="B537" s="20">
        <v>41686</v>
      </c>
      <c r="C537" s="7">
        <v>4.3935185185185188E-2</v>
      </c>
      <c r="D537" s="22" t="s">
        <v>134</v>
      </c>
      <c r="E537" s="19" t="s">
        <v>12</v>
      </c>
      <c r="F537" s="22" t="s">
        <v>24</v>
      </c>
      <c r="G537" s="22" t="str">
        <f>LOOKUP(TableSolo[[#This Row],[Character]], TableKit[], TableKit[Class])</f>
        <v>Soldier</v>
      </c>
      <c r="H537" s="22" t="str">
        <f>LOOKUP(TableSolo[[#This Row],[Character]], TableKit[], TableKit[Species])</f>
        <v>Turian</v>
      </c>
      <c r="I537" s="22" t="str">
        <f>LOOKUP(TableSolo[[#This Row],[Character]], TableKit[], TableKit[DLC])</f>
        <v>Original Game</v>
      </c>
      <c r="J537" s="19" t="s">
        <v>105</v>
      </c>
      <c r="K5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7" s="19" t="s">
        <v>187</v>
      </c>
      <c r="N5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37" s="19" t="s">
        <v>380</v>
      </c>
      <c r="Q537" s="19"/>
      <c r="R537" s="25">
        <v>0</v>
      </c>
      <c r="S537" s="19" t="s">
        <v>1742</v>
      </c>
      <c r="T537" s="28" t="str">
        <f>IF(ISBLANK(TableSolo[[#This Row],[URL]]), TableSolo[[#This Row],[Player]], HYPERLINK(TableSolo[[#This Row],[URL]], TableSolo[[#This Row],[Player]]))</f>
        <v>cato_84</v>
      </c>
      <c r="U5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V537" s="24" t="str">
        <f>_xlfn.IFNA(HYPERLINK(TableSolo[[#This Row],[URL]], TableSolo[[#This Row],[Player]]), TableSolo[[#This Row],[Player]])</f>
        <v>cato_84</v>
      </c>
      <c r="W5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2014 | 1:03:16 | Reactor | Collectors | N7 Piranha</v>
      </c>
      <c r="X537" s="25">
        <v>1</v>
      </c>
    </row>
    <row r="538" spans="1:24" x14ac:dyDescent="0.25">
      <c r="A538" s="19" t="s">
        <v>189</v>
      </c>
      <c r="B538" s="20">
        <v>41687</v>
      </c>
      <c r="C538" s="7">
        <v>5.0833333333333335E-2</v>
      </c>
      <c r="D538" s="22" t="s">
        <v>132</v>
      </c>
      <c r="E538" s="19" t="s">
        <v>11</v>
      </c>
      <c r="F538" s="22" t="s">
        <v>815</v>
      </c>
      <c r="G538" s="22" t="str">
        <f>LOOKUP(TableSolo[[#This Row],[Character]], TableKit[], TableKit[Class])</f>
        <v>Engineer</v>
      </c>
      <c r="H538" s="22" t="str">
        <f>LOOKUP(TableSolo[[#This Row],[Character]], TableKit[], TableKit[Species])</f>
        <v>Vorcha</v>
      </c>
      <c r="I538" s="22" t="str">
        <f>LOOKUP(TableSolo[[#This Row],[Character]], TableKit[], TableKit[DLC])</f>
        <v>Retaliation</v>
      </c>
      <c r="J538" s="19" t="s">
        <v>84</v>
      </c>
      <c r="K53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53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38" s="19" t="s">
        <v>91</v>
      </c>
      <c r="N53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3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38" s="19" t="s">
        <v>380</v>
      </c>
      <c r="Q538" s="19"/>
      <c r="R538" s="25">
        <v>0</v>
      </c>
      <c r="S538" s="19" t="s">
        <v>2335</v>
      </c>
      <c r="T538" s="28" t="str">
        <f>IF(ISBLANK(TableSolo[[#This Row],[URL]]), TableSolo[[#This Row],[Player]], HYPERLINK(TableSolo[[#This Row],[URL]], TableSolo[[#This Row],[Player]]))</f>
        <v>loufi1528</v>
      </c>
      <c r="U5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V538" s="24" t="str">
        <f>_xlfn.IFNA(HYPERLINK(TableSolo[[#This Row],[URL]], TableSolo[[#This Row],[Player]]), TableSolo[[#This Row],[Player]])</f>
        <v>loufi1528</v>
      </c>
      <c r="W5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2014 | 1:13:12 | White | Reapers | Cerberus Harrier, Acolyte</v>
      </c>
      <c r="X538" s="25">
        <v>1</v>
      </c>
    </row>
    <row r="539" spans="1:24" x14ac:dyDescent="0.25">
      <c r="A539" s="19" t="s">
        <v>191</v>
      </c>
      <c r="B539" s="20">
        <v>41688</v>
      </c>
      <c r="C539" s="7">
        <v>3.4918981481481481E-2</v>
      </c>
      <c r="D539" s="22" t="s">
        <v>131</v>
      </c>
      <c r="E539" s="19" t="s">
        <v>12</v>
      </c>
      <c r="F539" s="22" t="s">
        <v>24</v>
      </c>
      <c r="G539" s="22" t="str">
        <f>LOOKUP(TableSolo[[#This Row],[Character]], TableKit[], TableKit[Class])</f>
        <v>Soldier</v>
      </c>
      <c r="H539" s="22" t="str">
        <f>LOOKUP(TableSolo[[#This Row],[Character]], TableKit[], TableKit[Species])</f>
        <v>Turian</v>
      </c>
      <c r="I539" s="22" t="str">
        <f>LOOKUP(TableSolo[[#This Row],[Character]], TableKit[], TableKit[DLC])</f>
        <v>Original Game</v>
      </c>
      <c r="J539" s="19" t="s">
        <v>99</v>
      </c>
      <c r="K5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39" s="19" t="s">
        <v>91</v>
      </c>
      <c r="N53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3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39" s="19" t="s">
        <v>381</v>
      </c>
      <c r="Q539" s="19"/>
      <c r="R539" s="25">
        <v>-1</v>
      </c>
      <c r="S539" s="19"/>
      <c r="T539" s="28" t="str">
        <f>IF(ISBLANK(TableSolo[[#This Row],[URL]]), TableSolo[[#This Row],[Player]], HYPERLINK(TableSolo[[#This Row],[URL]], TableSolo[[#This Row],[Player]]))</f>
        <v>TheNightSlasher</v>
      </c>
      <c r="U5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V539" s="24" t="str">
        <f>_xlfn.IFNA(HYPERLINK(TableSolo[[#This Row],[URL]], TableSolo[[#This Row],[Player]]), TableSolo[[#This Row],[Player]])</f>
        <v>TheNightSlasher</v>
      </c>
      <c r="W5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2014 | 50:17 | Giant | Collectors | AT-12 Raider, Acolyte</v>
      </c>
      <c r="X539" s="25">
        <v>1</v>
      </c>
    </row>
    <row r="540" spans="1:24" x14ac:dyDescent="0.25">
      <c r="A540" s="19" t="s">
        <v>210</v>
      </c>
      <c r="B540" s="20">
        <v>41690</v>
      </c>
      <c r="C540" s="7">
        <v>2.2685185185185183E-2</v>
      </c>
      <c r="D540" s="22" t="s">
        <v>132</v>
      </c>
      <c r="E540" s="19" t="s">
        <v>10</v>
      </c>
      <c r="F540" s="22" t="s">
        <v>45</v>
      </c>
      <c r="G540" s="22" t="str">
        <f>LOOKUP(TableSolo[[#This Row],[Character]], TableKit[], TableKit[Class])</f>
        <v>Sentinel</v>
      </c>
      <c r="H540" s="22" t="str">
        <f>LOOKUP(TableSolo[[#This Row],[Character]], TableKit[], TableKit[Species])</f>
        <v>Krogan</v>
      </c>
      <c r="I540" s="22" t="str">
        <f>LOOKUP(TableSolo[[#This Row],[Character]], TableKit[], TableKit[DLC])</f>
        <v>Original Game</v>
      </c>
      <c r="J540" s="19" t="s">
        <v>501</v>
      </c>
      <c r="K540" s="19" t="str">
        <f xml:space="preserve"> IF(ISBLANK( LOOKUP(TableSolo[[#This Row],[Primary Weapon]], TableWeapon[], TableWeapon[Type])), "", LOOKUP(TableSolo[[#This Row],[Primary Weapon]], TableWeapon[], TableWeapon[Type]))</f>
        <v/>
      </c>
      <c r="L54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40" s="19" t="s">
        <v>501</v>
      </c>
      <c r="N5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40" s="19" t="s">
        <v>380</v>
      </c>
      <c r="Q540" s="19"/>
      <c r="R540" s="25">
        <v>0</v>
      </c>
      <c r="S540" s="19" t="s">
        <v>2406</v>
      </c>
      <c r="T540" s="28" t="str">
        <f>IF(ISBLANK(TableSolo[[#This Row],[URL]]), TableSolo[[#This Row],[Player]], HYPERLINK(TableSolo[[#This Row],[URL]], TableSolo[[#This Row],[Player]]))</f>
        <v>didacuscarr</v>
      </c>
      <c r="U5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V540" s="24" t="str">
        <f>_xlfn.IFNA(HYPERLINK(TableSolo[[#This Row],[URL]], TableSolo[[#This Row],[Player]]), TableSolo[[#This Row],[Player]])</f>
        <v>didacuscarr</v>
      </c>
      <c r="W5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32:40 | White | Geth | Unknown</v>
      </c>
      <c r="X540" s="25">
        <v>1</v>
      </c>
    </row>
    <row r="541" spans="1:24" x14ac:dyDescent="0.25">
      <c r="A541" s="19" t="s">
        <v>198</v>
      </c>
      <c r="B541" s="20">
        <v>41690</v>
      </c>
      <c r="C541" s="7">
        <v>2.4340277777777777E-2</v>
      </c>
      <c r="D541" s="22" t="s">
        <v>132</v>
      </c>
      <c r="E541" s="19" t="s">
        <v>11</v>
      </c>
      <c r="F541" s="22" t="s">
        <v>31</v>
      </c>
      <c r="G541" s="22" t="str">
        <f>LOOKUP(TableSolo[[#This Row],[Character]], TableKit[], TableKit[Class])</f>
        <v>Soldier</v>
      </c>
      <c r="H541" s="22" t="str">
        <f>LOOKUP(TableSolo[[#This Row],[Character]], TableKit[], TableKit[Species])</f>
        <v>Geth</v>
      </c>
      <c r="I541" s="22" t="str">
        <f>LOOKUP(TableSolo[[#This Row],[Character]], TableKit[], TableKit[DLC])</f>
        <v>Retaliation</v>
      </c>
      <c r="J541" s="19" t="s">
        <v>501</v>
      </c>
      <c r="K541" s="19" t="str">
        <f xml:space="preserve"> IF(ISBLANK( LOOKUP(TableSolo[[#This Row],[Primary Weapon]], TableWeapon[], TableWeapon[Type])), "", LOOKUP(TableSolo[[#This Row],[Primary Weapon]], TableWeapon[], TableWeapon[Type]))</f>
        <v/>
      </c>
      <c r="L54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41" s="19" t="s">
        <v>501</v>
      </c>
      <c r="N5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41" s="19" t="s">
        <v>379</v>
      </c>
      <c r="Q541" s="19"/>
      <c r="R541" s="25">
        <v>-1</v>
      </c>
      <c r="S541" s="19" t="s">
        <v>1444</v>
      </c>
      <c r="T541" s="28" t="str">
        <f>IF(ISBLANK(TableSolo[[#This Row],[URL]]), TableSolo[[#This Row],[Player]], HYPERLINK(TableSolo[[#This Row],[URL]], TableSolo[[#This Row],[Player]]))</f>
        <v>me0120</v>
      </c>
      <c r="U5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V541" s="24" t="str">
        <f>_xlfn.IFNA(HYPERLINK(TableSolo[[#This Row],[URL]], TableSolo[[#This Row],[Player]]), TableSolo[[#This Row],[Player]])</f>
        <v>me0120</v>
      </c>
      <c r="W5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35:03 | White | Reapers | Unknown</v>
      </c>
      <c r="X541" s="25">
        <v>1</v>
      </c>
    </row>
    <row r="542" spans="1:24" x14ac:dyDescent="0.25">
      <c r="A542" s="19" t="s">
        <v>198</v>
      </c>
      <c r="B542" s="20">
        <v>41690</v>
      </c>
      <c r="C542" s="7">
        <v>2.7256944444444445E-2</v>
      </c>
      <c r="D542" s="22" t="s">
        <v>132</v>
      </c>
      <c r="E542" s="19" t="s">
        <v>10</v>
      </c>
      <c r="F542" s="22" t="s">
        <v>32</v>
      </c>
      <c r="G542" s="22" t="str">
        <f>LOOKUP(TableSolo[[#This Row],[Character]], TableKit[], TableKit[Class])</f>
        <v>Soldier</v>
      </c>
      <c r="H542" s="22" t="str">
        <f>LOOKUP(TableSolo[[#This Row],[Character]], TableKit[], TableKit[Species])</f>
        <v>Geth</v>
      </c>
      <c r="I542" s="22" t="str">
        <f>LOOKUP(TableSolo[[#This Row],[Character]], TableKit[], TableKit[DLC])</f>
        <v>Reckoning</v>
      </c>
      <c r="J542" s="19" t="s">
        <v>501</v>
      </c>
      <c r="K542" s="19" t="str">
        <f xml:space="preserve"> IF(ISBLANK( LOOKUP(TableSolo[[#This Row],[Primary Weapon]], TableWeapon[], TableWeapon[Type])), "", LOOKUP(TableSolo[[#This Row],[Primary Weapon]], TableWeapon[], TableWeapon[Type]))</f>
        <v/>
      </c>
      <c r="L54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42" s="19" t="s">
        <v>501</v>
      </c>
      <c r="N5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42" s="19" t="s">
        <v>379</v>
      </c>
      <c r="Q542" s="19"/>
      <c r="R542" s="25">
        <v>-1</v>
      </c>
      <c r="S542" s="19"/>
      <c r="T542" s="28" t="str">
        <f>IF(ISBLANK(TableSolo[[#This Row],[URL]]), TableSolo[[#This Row],[Player]], HYPERLINK(TableSolo[[#This Row],[URL]], TableSolo[[#This Row],[Player]]))</f>
        <v>me0120</v>
      </c>
      <c r="U5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V542" s="24" t="str">
        <f>_xlfn.IFNA(HYPERLINK(TableSolo[[#This Row],[URL]], TableSolo[[#This Row],[Player]]), TableSolo[[#This Row],[Player]])</f>
        <v>me0120</v>
      </c>
      <c r="W5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2014 | 39:15 | White | Geth | Unknown</v>
      </c>
      <c r="X542" s="25">
        <v>1</v>
      </c>
    </row>
    <row r="543" spans="1:24" x14ac:dyDescent="0.25">
      <c r="A543" s="19" t="s">
        <v>191</v>
      </c>
      <c r="B543" s="20">
        <v>41691</v>
      </c>
      <c r="C543" s="7">
        <v>1.951388888888889E-2</v>
      </c>
      <c r="D543" s="22" t="s">
        <v>133</v>
      </c>
      <c r="E543" s="19" t="s">
        <v>11</v>
      </c>
      <c r="F543" s="22" t="s">
        <v>18</v>
      </c>
      <c r="G543" s="22" t="str">
        <f>LOOKUP(TableSolo[[#This Row],[Character]], TableKit[], TableKit[Class])</f>
        <v>Adept</v>
      </c>
      <c r="H543" s="22" t="str">
        <f>LOOKUP(TableSolo[[#This Row],[Character]], TableKit[], TableKit[Species])</f>
        <v>Human</v>
      </c>
      <c r="I543" s="22" t="str">
        <f>LOOKUP(TableSolo[[#This Row],[Character]], TableKit[], TableKit[DLC])</f>
        <v>Earth</v>
      </c>
      <c r="J543" s="19" t="s">
        <v>501</v>
      </c>
      <c r="K543" s="19" t="str">
        <f xml:space="preserve"> IF(ISBLANK( LOOKUP(TableSolo[[#This Row],[Primary Weapon]], TableWeapon[], TableWeapon[Type])), "", LOOKUP(TableSolo[[#This Row],[Primary Weapon]], TableWeapon[], TableWeapon[Type]))</f>
        <v/>
      </c>
      <c r="L54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43" s="19" t="s">
        <v>501</v>
      </c>
      <c r="N5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43" s="19" t="s">
        <v>381</v>
      </c>
      <c r="Q543" s="19"/>
      <c r="R543" s="25">
        <v>0</v>
      </c>
      <c r="S543" s="19" t="s">
        <v>1229</v>
      </c>
      <c r="T543" s="28" t="str">
        <f>IF(ISBLANK(TableSolo[[#This Row],[URL]]), TableSolo[[#This Row],[Player]], HYPERLINK(TableSolo[[#This Row],[URL]], TableSolo[[#This Row],[Player]]))</f>
        <v>TheNightSlasher</v>
      </c>
      <c r="U5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V543" s="24" t="str">
        <f>_xlfn.IFNA(HYPERLINK(TableSolo[[#This Row],[URL]], TableSolo[[#This Row],[Player]]), TableSolo[[#This Row],[Player]])</f>
        <v>TheNightSlasher</v>
      </c>
      <c r="W5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28:06 | Glacier | Reapers | Unknown</v>
      </c>
      <c r="X543" s="25">
        <v>1</v>
      </c>
    </row>
    <row r="544" spans="1:24" x14ac:dyDescent="0.25">
      <c r="A544" s="19" t="s">
        <v>195</v>
      </c>
      <c r="B544" s="20">
        <v>41691</v>
      </c>
      <c r="C544" s="7">
        <v>2.314814814814815E-2</v>
      </c>
      <c r="D544" s="22" t="s">
        <v>131</v>
      </c>
      <c r="E544" s="19" t="s">
        <v>9</v>
      </c>
      <c r="F544" s="22" t="s">
        <v>24</v>
      </c>
      <c r="G544" s="22" t="str">
        <f>LOOKUP(TableSolo[[#This Row],[Character]], TableKit[], TableKit[Class])</f>
        <v>Soldier</v>
      </c>
      <c r="H544" s="22" t="str">
        <f>LOOKUP(TableSolo[[#This Row],[Character]], TableKit[], TableKit[Species])</f>
        <v>Turian</v>
      </c>
      <c r="I544" s="22" t="str">
        <f>LOOKUP(TableSolo[[#This Row],[Character]], TableKit[], TableKit[DLC])</f>
        <v>Original Game</v>
      </c>
      <c r="J544" s="19" t="s">
        <v>114</v>
      </c>
      <c r="K54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5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4" s="19" t="s">
        <v>87</v>
      </c>
      <c r="N54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4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4" s="19" t="s">
        <v>381</v>
      </c>
      <c r="Q544" s="19"/>
      <c r="R544" s="25">
        <v>1</v>
      </c>
      <c r="S544" s="19" t="s">
        <v>1743</v>
      </c>
      <c r="T544" s="28" t="str">
        <f>IF(ISBLANK(TableSolo[[#This Row],[URL]]), TableSolo[[#This Row],[Player]], HYPERLINK(TableSolo[[#This Row],[URL]], TableSolo[[#This Row],[Player]]))</f>
        <v>TheTechnoTurian</v>
      </c>
      <c r="U5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V544" s="24" t="str">
        <f>_xlfn.IFNA(HYPERLINK(TableSolo[[#This Row],[URL]], TableSolo[[#This Row],[Player]]), TableSolo[[#This Row],[Player]])</f>
        <v>TheTechnoTurian</v>
      </c>
      <c r="W5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33:20 | Giant | Cerberus | N7 Hurricane, Arc Pistol (v)</v>
      </c>
      <c r="X544" s="25">
        <v>1</v>
      </c>
    </row>
    <row r="545" spans="1:24" x14ac:dyDescent="0.25">
      <c r="A545" s="19" t="s">
        <v>191</v>
      </c>
      <c r="B545" s="20">
        <v>41691</v>
      </c>
      <c r="C545" s="7">
        <v>2.5381944444444443E-2</v>
      </c>
      <c r="D545" s="22" t="s">
        <v>131</v>
      </c>
      <c r="E545" s="19" t="s">
        <v>9</v>
      </c>
      <c r="F545" s="22" t="s">
        <v>44</v>
      </c>
      <c r="G545" s="22" t="str">
        <f>LOOKUP(TableSolo[[#This Row],[Character]], TableKit[], TableKit[Class])</f>
        <v>Sentinel</v>
      </c>
      <c r="H545" s="22" t="str">
        <f>LOOKUP(TableSolo[[#This Row],[Character]], TableKit[], TableKit[Species])</f>
        <v>Turian</v>
      </c>
      <c r="I545" s="22" t="str">
        <f>LOOKUP(TableSolo[[#This Row],[Character]], TableKit[], TableKit[DLC])</f>
        <v>Original Game</v>
      </c>
      <c r="J545" s="19" t="s">
        <v>87</v>
      </c>
      <c r="K54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5" s="19" t="s">
        <v>187</v>
      </c>
      <c r="N5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45" s="19" t="s">
        <v>381</v>
      </c>
      <c r="Q545" s="19"/>
      <c r="R545" s="25">
        <v>-1</v>
      </c>
      <c r="S545" s="19"/>
      <c r="T545" s="28" t="str">
        <f>IF(ISBLANK(TableSolo[[#This Row],[URL]]), TableSolo[[#This Row],[Player]], HYPERLINK(TableSolo[[#This Row],[URL]], TableSolo[[#This Row],[Player]]))</f>
        <v>TheNightSlasher</v>
      </c>
      <c r="U5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V545" s="24" t="str">
        <f>_xlfn.IFNA(HYPERLINK(TableSolo[[#This Row],[URL]], TableSolo[[#This Row],[Player]]), TableSolo[[#This Row],[Player]])</f>
        <v>TheNightSlasher</v>
      </c>
      <c r="W5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36:33 | Giant | Cerberus | Arc Pistol</v>
      </c>
      <c r="X545" s="25">
        <v>1</v>
      </c>
    </row>
    <row r="546" spans="1:24" x14ac:dyDescent="0.25">
      <c r="A546" s="19" t="s">
        <v>213</v>
      </c>
      <c r="B546" s="20">
        <v>41691</v>
      </c>
      <c r="C546" s="7">
        <v>3.515046296296296E-2</v>
      </c>
      <c r="D546" s="22" t="s">
        <v>132</v>
      </c>
      <c r="E546" s="19" t="s">
        <v>9</v>
      </c>
      <c r="F546" s="22" t="s">
        <v>17</v>
      </c>
      <c r="G546" s="22" t="str">
        <f>LOOKUP(TableSolo[[#This Row],[Character]], TableKit[], TableKit[Class])</f>
        <v>Adept</v>
      </c>
      <c r="H546" s="22" t="str">
        <f>LOOKUP(TableSolo[[#This Row],[Character]], TableKit[], TableKit[Species])</f>
        <v>Human</v>
      </c>
      <c r="I546" s="22" t="str">
        <f>LOOKUP(TableSolo[[#This Row],[Character]], TableKit[], TableKit[DLC])</f>
        <v>Rebellion</v>
      </c>
      <c r="J546" s="19" t="s">
        <v>501</v>
      </c>
      <c r="K546" s="19" t="str">
        <f xml:space="preserve"> IF(ISBLANK( LOOKUP(TableSolo[[#This Row],[Primary Weapon]], TableWeapon[], TableWeapon[Type])), "", LOOKUP(TableSolo[[#This Row],[Primary Weapon]], TableWeapon[], TableWeapon[Type]))</f>
        <v/>
      </c>
      <c r="L54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46" s="19" t="s">
        <v>501</v>
      </c>
      <c r="N5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46" s="19" t="s">
        <v>379</v>
      </c>
      <c r="Q546" s="19"/>
      <c r="R546" s="25">
        <v>-1</v>
      </c>
      <c r="S546" s="19"/>
      <c r="T546" s="28" t="str">
        <f>IF(ISBLANK(TableSolo[[#This Row],[URL]]), TableSolo[[#This Row],[Player]], HYPERLINK(TableSolo[[#This Row],[URL]], TableSolo[[#This Row],[Player]]))</f>
        <v>HardcoreSalmon</v>
      </c>
      <c r="U5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V546" s="24" t="str">
        <f>_xlfn.IFNA(HYPERLINK(TableSolo[[#This Row],[URL]], TableSolo[[#This Row],[Player]]), TableSolo[[#This Row],[Player]])</f>
        <v>HardcoreSalmon</v>
      </c>
      <c r="W5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50:37 | White | Cerberus | Unknown</v>
      </c>
      <c r="X546" s="25">
        <v>1</v>
      </c>
    </row>
    <row r="547" spans="1:24" x14ac:dyDescent="0.25">
      <c r="A547" s="19" t="s">
        <v>191</v>
      </c>
      <c r="B547" s="20">
        <v>41691</v>
      </c>
      <c r="C547" s="7">
        <v>4.9328703703703701E-2</v>
      </c>
      <c r="D547" s="22" t="s">
        <v>136</v>
      </c>
      <c r="E547" s="19" t="s">
        <v>11</v>
      </c>
      <c r="F547" s="22" t="s">
        <v>22</v>
      </c>
      <c r="G547" s="22" t="str">
        <f>LOOKUP(TableSolo[[#This Row],[Character]], TableKit[], TableKit[Class])</f>
        <v>Adept</v>
      </c>
      <c r="H547" s="22" t="str">
        <f>LOOKUP(TableSolo[[#This Row],[Character]], TableKit[], TableKit[Species])</f>
        <v>Collector</v>
      </c>
      <c r="I547" s="22" t="str">
        <f>LOOKUP(TableSolo[[#This Row],[Character]], TableKit[], TableKit[DLC])</f>
        <v>Reckoning</v>
      </c>
      <c r="J547" s="19" t="s">
        <v>115</v>
      </c>
      <c r="K54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5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47" s="19" t="s">
        <v>75</v>
      </c>
      <c r="N547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54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47" s="19" t="s">
        <v>381</v>
      </c>
      <c r="Q547" s="19"/>
      <c r="R547" s="25">
        <v>0</v>
      </c>
      <c r="S547" s="19" t="s">
        <v>1350</v>
      </c>
      <c r="T547" s="28" t="str">
        <f>IF(ISBLANK(TableSolo[[#This Row],[URL]]), TableSolo[[#This Row],[Player]], HYPERLINK(TableSolo[[#This Row],[URL]], TableSolo[[#This Row],[Player]]))</f>
        <v>TheNightSlasher</v>
      </c>
      <c r="U5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V547" s="24" t="str">
        <f>_xlfn.IFNA(HYPERLINK(TableSolo[[#This Row],[URL]], TableSolo[[#This Row],[Player]]), TableSolo[[#This Row],[Player]])</f>
        <v>TheNightSlasher</v>
      </c>
      <c r="W5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2014 | 1:11:02 | Hydra | Reapers | Collector SMG, Collector Rifle</v>
      </c>
      <c r="X547" s="25">
        <v>1</v>
      </c>
    </row>
    <row r="548" spans="1:24" x14ac:dyDescent="0.25">
      <c r="A548" s="19" t="s">
        <v>191</v>
      </c>
      <c r="B548" s="20">
        <v>41692</v>
      </c>
      <c r="C548" s="7">
        <v>3.5509259259259261E-2</v>
      </c>
      <c r="D548" s="22" t="s">
        <v>132</v>
      </c>
      <c r="E548" s="19" t="s">
        <v>9</v>
      </c>
      <c r="F548" s="22" t="s">
        <v>23</v>
      </c>
      <c r="G548" s="22" t="str">
        <f>LOOKUP(TableSolo[[#This Row],[Character]], TableKit[], TableKit[Class])</f>
        <v>Soldier</v>
      </c>
      <c r="H548" s="22" t="str">
        <f>LOOKUP(TableSolo[[#This Row],[Character]], TableKit[], TableKit[Species])</f>
        <v>Human</v>
      </c>
      <c r="I548" s="22" t="str">
        <f>LOOKUP(TableSolo[[#This Row],[Character]], TableKit[], TableKit[DLC])</f>
        <v>Original Game</v>
      </c>
      <c r="J548" s="19" t="s">
        <v>122</v>
      </c>
      <c r="K54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8" s="19" t="s">
        <v>114</v>
      </c>
      <c r="N54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54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48" s="19" t="s">
        <v>381</v>
      </c>
      <c r="Q548" s="19"/>
      <c r="R548" s="25">
        <v>0</v>
      </c>
      <c r="S548" s="19" t="s">
        <v>1621</v>
      </c>
      <c r="T548" s="28" t="str">
        <f>IF(ISBLANK(TableSolo[[#This Row],[URL]]), TableSolo[[#This Row],[Player]], HYPERLINK(TableSolo[[#This Row],[URL]], TableSolo[[#This Row],[Player]]))</f>
        <v>TheNightSlasher</v>
      </c>
      <c r="U5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V548" s="24" t="str">
        <f>_xlfn.IFNA(HYPERLINK(TableSolo[[#This Row],[URL]], TableSolo[[#This Row],[Player]]), TableSolo[[#This Row],[Player]])</f>
        <v>TheNightSlasher</v>
      </c>
      <c r="W5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2014 | 51:08 | White | Cerberus | Krysae Sniper Rifle, N7 Hurricane</v>
      </c>
      <c r="X548" s="25">
        <v>1</v>
      </c>
    </row>
    <row r="549" spans="1:24" x14ac:dyDescent="0.25">
      <c r="A549" s="19" t="s">
        <v>236</v>
      </c>
      <c r="B549" s="20">
        <v>41693</v>
      </c>
      <c r="C549" s="7">
        <v>4.3703703703703696E-2</v>
      </c>
      <c r="D549" s="22" t="s">
        <v>132</v>
      </c>
      <c r="E549" s="19" t="s">
        <v>9</v>
      </c>
      <c r="F549" s="22" t="s">
        <v>23</v>
      </c>
      <c r="G549" s="22" t="str">
        <f>LOOKUP(TableSolo[[#This Row],[Character]], TableKit[], TableKit[Class])</f>
        <v>Soldier</v>
      </c>
      <c r="H549" s="22" t="str">
        <f>LOOKUP(TableSolo[[#This Row],[Character]], TableKit[], TableKit[Species])</f>
        <v>Human</v>
      </c>
      <c r="I549" s="22" t="str">
        <f>LOOKUP(TableSolo[[#This Row],[Character]], TableKit[], TableKit[DLC])</f>
        <v>Original Game</v>
      </c>
      <c r="J549" s="19" t="s">
        <v>122</v>
      </c>
      <c r="K54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49" s="19" t="s">
        <v>114</v>
      </c>
      <c r="N54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54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49" s="19" t="s">
        <v>381</v>
      </c>
      <c r="Q549" s="19"/>
      <c r="R549" s="25">
        <v>0</v>
      </c>
      <c r="S549" s="19" t="s">
        <v>1623</v>
      </c>
      <c r="T549" s="28" t="str">
        <f>IF(ISBLANK(TableSolo[[#This Row],[URL]]), TableSolo[[#This Row],[Player]], HYPERLINK(TableSolo[[#This Row],[URL]], TableSolo[[#This Row],[Player]]))</f>
        <v>LosingYouToYou</v>
      </c>
      <c r="U5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V549" s="24" t="str">
        <f>_xlfn.IFNA(HYPERLINK(TableSolo[[#This Row],[URL]], TableSolo[[#This Row],[Player]]), TableSolo[[#This Row],[Player]])</f>
        <v>LosingYouToYou</v>
      </c>
      <c r="W5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1:02:56 | White | Cerberus | Krysae Sniper Rifle, N7 Hurricane</v>
      </c>
      <c r="X549" s="25">
        <v>1</v>
      </c>
    </row>
    <row r="550" spans="1:24" x14ac:dyDescent="0.25">
      <c r="A550" s="19" t="s">
        <v>377</v>
      </c>
      <c r="B550" s="20">
        <v>41693</v>
      </c>
      <c r="C550" s="7">
        <v>4.5567129629629631E-2</v>
      </c>
      <c r="D550" s="22" t="s">
        <v>131</v>
      </c>
      <c r="E550" s="19" t="s">
        <v>11</v>
      </c>
      <c r="F550" s="22" t="s">
        <v>17</v>
      </c>
      <c r="G550" s="22" t="str">
        <f>LOOKUP(TableSolo[[#This Row],[Character]], TableKit[], TableKit[Class])</f>
        <v>Adept</v>
      </c>
      <c r="H550" s="22" t="str">
        <f>LOOKUP(TableSolo[[#This Row],[Character]], TableKit[], TableKit[Species])</f>
        <v>Human</v>
      </c>
      <c r="I550" s="22" t="str">
        <f>LOOKUP(TableSolo[[#This Row],[Character]], TableKit[], TableKit[DLC])</f>
        <v>Rebellion</v>
      </c>
      <c r="J550" s="19" t="s">
        <v>126</v>
      </c>
      <c r="K55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0" s="19" t="s">
        <v>187</v>
      </c>
      <c r="N5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50" s="19" t="s">
        <v>381</v>
      </c>
      <c r="Q550" s="19"/>
      <c r="R550" s="25">
        <v>1</v>
      </c>
      <c r="S550" s="19" t="s">
        <v>1202</v>
      </c>
      <c r="T550" s="28" t="str">
        <f>IF(ISBLANK(TableSolo[[#This Row],[URL]]), TableSolo[[#This Row],[Player]], HYPERLINK(TableSolo[[#This Row],[URL]], TableSolo[[#This Row],[Player]]))</f>
        <v>capn233</v>
      </c>
      <c r="U5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V550" s="24" t="str">
        <f>_xlfn.IFNA(HYPERLINK(TableSolo[[#This Row],[URL]], TableSolo[[#This Row],[Player]]), TableSolo[[#This Row],[Player]])</f>
        <v>capn233</v>
      </c>
      <c r="W5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1:05:37 | Giant | Reapers | Javelin (v)</v>
      </c>
      <c r="X550" s="25">
        <v>1</v>
      </c>
    </row>
    <row r="551" spans="1:24" x14ac:dyDescent="0.25">
      <c r="A551" s="19" t="s">
        <v>237</v>
      </c>
      <c r="B551" s="20">
        <v>41693</v>
      </c>
      <c r="C551" s="7">
        <v>5.019675925925926E-2</v>
      </c>
      <c r="D551" s="22" t="s">
        <v>132</v>
      </c>
      <c r="E551" s="19" t="s">
        <v>9</v>
      </c>
      <c r="F551" s="22" t="s">
        <v>23</v>
      </c>
      <c r="G551" s="22" t="str">
        <f>LOOKUP(TableSolo[[#This Row],[Character]], TableKit[], TableKit[Class])</f>
        <v>Soldier</v>
      </c>
      <c r="H551" s="22" t="str">
        <f>LOOKUP(TableSolo[[#This Row],[Character]], TableKit[], TableKit[Species])</f>
        <v>Human</v>
      </c>
      <c r="I551" s="22" t="str">
        <f>LOOKUP(TableSolo[[#This Row],[Character]], TableKit[], TableKit[DLC])</f>
        <v>Original Game</v>
      </c>
      <c r="J551" s="19" t="s">
        <v>122</v>
      </c>
      <c r="K55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1" s="19" t="s">
        <v>114</v>
      </c>
      <c r="N55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1" s="19" t="s">
        <v>381</v>
      </c>
      <c r="Q551" s="19"/>
      <c r="R551" s="25">
        <v>0</v>
      </c>
      <c r="S551" s="19" t="s">
        <v>1622</v>
      </c>
      <c r="T551" s="28" t="str">
        <f>IF(ISBLANK(TableSolo[[#This Row],[URL]]), TableSolo[[#This Row],[Player]], HYPERLINK(TableSolo[[#This Row],[URL]], TableSolo[[#This Row],[Player]]))</f>
        <v>nOeXTRACTION</v>
      </c>
      <c r="U5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V551" s="24" t="str">
        <f>_xlfn.IFNA(HYPERLINK(TableSolo[[#This Row],[URL]], TableSolo[[#This Row],[Player]]), TableSolo[[#This Row],[Player]])</f>
        <v>nOeXTRACTION</v>
      </c>
      <c r="W5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2014 | 1:12:17 | White | Cerberus | Krysae Sniper Rifle, N7 Hurricane</v>
      </c>
      <c r="X551" s="25">
        <v>1</v>
      </c>
    </row>
    <row r="552" spans="1:24" x14ac:dyDescent="0.25">
      <c r="A552" s="19" t="s">
        <v>377</v>
      </c>
      <c r="B552" s="20">
        <v>41694</v>
      </c>
      <c r="C552" s="7">
        <v>3.3020833333333333E-2</v>
      </c>
      <c r="D552" s="22" t="s">
        <v>131</v>
      </c>
      <c r="E552" s="19" t="s">
        <v>11</v>
      </c>
      <c r="F552" s="22" t="s">
        <v>17</v>
      </c>
      <c r="G552" s="22" t="str">
        <f>LOOKUP(TableSolo[[#This Row],[Character]], TableKit[], TableKit[Class])</f>
        <v>Adept</v>
      </c>
      <c r="H552" s="22" t="str">
        <f>LOOKUP(TableSolo[[#This Row],[Character]], TableKit[], TableKit[Species])</f>
        <v>Human</v>
      </c>
      <c r="I552" s="22" t="str">
        <f>LOOKUP(TableSolo[[#This Row],[Character]], TableKit[], TableKit[DLC])</f>
        <v>Rebellion</v>
      </c>
      <c r="J552" s="19" t="s">
        <v>501</v>
      </c>
      <c r="K552" s="19" t="str">
        <f xml:space="preserve"> IF(ISBLANK( LOOKUP(TableSolo[[#This Row],[Primary Weapon]], TableWeapon[], TableWeapon[Type])), "", LOOKUP(TableSolo[[#This Row],[Primary Weapon]], TableWeapon[], TableWeapon[Type]))</f>
        <v/>
      </c>
      <c r="L55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52" s="19" t="s">
        <v>501</v>
      </c>
      <c r="N5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52" s="19" t="s">
        <v>381</v>
      </c>
      <c r="Q552" s="19"/>
      <c r="R552" s="25">
        <v>0</v>
      </c>
      <c r="S552" s="19" t="s">
        <v>1203</v>
      </c>
      <c r="T552" s="28" t="str">
        <f>IF(ISBLANK(TableSolo[[#This Row],[URL]]), TableSolo[[#This Row],[Player]], HYPERLINK(TableSolo[[#This Row],[URL]], TableSolo[[#This Row],[Player]]))</f>
        <v>capn233</v>
      </c>
      <c r="U5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V552" s="24" t="str">
        <f>_xlfn.IFNA(HYPERLINK(TableSolo[[#This Row],[URL]], TableSolo[[#This Row],[Player]]), TableSolo[[#This Row],[Player]])</f>
        <v>capn233</v>
      </c>
      <c r="W5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2014 | 47:33 | Giant | Reapers | Unknown</v>
      </c>
      <c r="X552" s="25">
        <v>1</v>
      </c>
    </row>
    <row r="553" spans="1:24" x14ac:dyDescent="0.25">
      <c r="A553" s="19" t="s">
        <v>191</v>
      </c>
      <c r="B553" s="20">
        <v>41695</v>
      </c>
      <c r="C553" s="7">
        <v>2.1111111111111108E-2</v>
      </c>
      <c r="D553" s="22" t="s">
        <v>132</v>
      </c>
      <c r="E553" s="19" t="s">
        <v>11</v>
      </c>
      <c r="F553" s="22" t="s">
        <v>47</v>
      </c>
      <c r="G553" s="22" t="str">
        <f>LOOKUP(TableSolo[[#This Row],[Character]], TableKit[], TableKit[Class])</f>
        <v>Sentinel</v>
      </c>
      <c r="H553" s="22" t="str">
        <f>LOOKUP(TableSolo[[#This Row],[Character]], TableKit[], TableKit[Species])</f>
        <v>Vorcha</v>
      </c>
      <c r="I553" s="22" t="str">
        <f>LOOKUP(TableSolo[[#This Row],[Character]], TableKit[], TableKit[DLC])</f>
        <v>Rebellion</v>
      </c>
      <c r="J553" s="19" t="s">
        <v>107</v>
      </c>
      <c r="K5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3" s="19" t="s">
        <v>187</v>
      </c>
      <c r="N5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53" s="19" t="s">
        <v>381</v>
      </c>
      <c r="Q553" s="19"/>
      <c r="R553" s="25">
        <v>0</v>
      </c>
      <c r="S553" s="19" t="s">
        <v>2574</v>
      </c>
      <c r="T553" s="28" t="str">
        <f>IF(ISBLANK(TableSolo[[#This Row],[URL]]), TableSolo[[#This Row],[Player]], HYPERLINK(TableSolo[[#This Row],[URL]], TableSolo[[#This Row],[Player]]))</f>
        <v>TheNightSlasher</v>
      </c>
      <c r="U5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V553" s="24" t="str">
        <f>_xlfn.IFNA(HYPERLINK(TableSolo[[#This Row],[URL]], TableSolo[[#This Row],[Player]]), TableSolo[[#This Row],[Player]])</f>
        <v>TheNightSlasher</v>
      </c>
      <c r="W5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30:24 | White | Reapers | Venom Shotgun</v>
      </c>
      <c r="X553" s="25">
        <v>1</v>
      </c>
    </row>
    <row r="554" spans="1:24" x14ac:dyDescent="0.25">
      <c r="A554" s="19" t="s">
        <v>191</v>
      </c>
      <c r="B554" s="20">
        <v>41695</v>
      </c>
      <c r="C554" s="7">
        <v>2.3634259259259258E-2</v>
      </c>
      <c r="D554" s="22" t="s">
        <v>132</v>
      </c>
      <c r="E554" s="19" t="s">
        <v>11</v>
      </c>
      <c r="F554" s="22" t="s">
        <v>28</v>
      </c>
      <c r="G554" s="22" t="str">
        <f>LOOKUP(TableSolo[[#This Row],[Character]], TableKit[], TableKit[Class])</f>
        <v>Soldier</v>
      </c>
      <c r="H554" s="22" t="str">
        <f>LOOKUP(TableSolo[[#This Row],[Character]], TableKit[], TableKit[Species])</f>
        <v>Vorcha</v>
      </c>
      <c r="I554" s="22" t="str">
        <f>LOOKUP(TableSolo[[#This Row],[Character]], TableKit[], TableKit[DLC])</f>
        <v>Rebellion</v>
      </c>
      <c r="J554" s="19" t="s">
        <v>501</v>
      </c>
      <c r="K554" s="19" t="str">
        <f xml:space="preserve"> IF(ISBLANK( LOOKUP(TableSolo[[#This Row],[Primary Weapon]], TableWeapon[], TableWeapon[Type])), "", LOOKUP(TableSolo[[#This Row],[Primary Weapon]], TableWeapon[], TableWeapon[Type]))</f>
        <v/>
      </c>
      <c r="L55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54" s="19" t="s">
        <v>501</v>
      </c>
      <c r="N5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54" s="19" t="s">
        <v>381</v>
      </c>
      <c r="Q554" s="19"/>
      <c r="R554" s="25">
        <v>0</v>
      </c>
      <c r="S554" s="19" t="s">
        <v>1806</v>
      </c>
      <c r="T554" s="28" t="str">
        <f>IF(ISBLANK(TableSolo[[#This Row],[URL]]), TableSolo[[#This Row],[Player]], HYPERLINK(TableSolo[[#This Row],[URL]], TableSolo[[#This Row],[Player]]))</f>
        <v>TheNightSlasher</v>
      </c>
      <c r="U5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V554" s="24" t="str">
        <f>_xlfn.IFNA(HYPERLINK(TableSolo[[#This Row],[URL]], TableSolo[[#This Row],[Player]]), TableSolo[[#This Row],[Player]])</f>
        <v>TheNightSlasher</v>
      </c>
      <c r="W5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34:02 | White | Reapers | Unknown</v>
      </c>
      <c r="X554" s="25">
        <v>1</v>
      </c>
    </row>
    <row r="555" spans="1:24" x14ac:dyDescent="0.25">
      <c r="A555" s="19" t="s">
        <v>191</v>
      </c>
      <c r="B555" s="20">
        <v>41695</v>
      </c>
      <c r="C555" s="7">
        <v>2.6099537037037036E-2</v>
      </c>
      <c r="D555" s="22" t="s">
        <v>132</v>
      </c>
      <c r="E555" s="19" t="s">
        <v>9</v>
      </c>
      <c r="F555" s="22" t="s">
        <v>815</v>
      </c>
      <c r="G555" s="22" t="str">
        <f>LOOKUP(TableSolo[[#This Row],[Character]], TableKit[], TableKit[Class])</f>
        <v>Engineer</v>
      </c>
      <c r="H555" s="22" t="str">
        <f>LOOKUP(TableSolo[[#This Row],[Character]], TableKit[], TableKit[Species])</f>
        <v>Vorcha</v>
      </c>
      <c r="I555" s="22" t="str">
        <f>LOOKUP(TableSolo[[#This Row],[Character]], TableKit[], TableKit[DLC])</f>
        <v>Retaliation</v>
      </c>
      <c r="J555" s="19" t="s">
        <v>106</v>
      </c>
      <c r="K5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55" s="19" t="s">
        <v>187</v>
      </c>
      <c r="N5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55" s="19" t="s">
        <v>381</v>
      </c>
      <c r="Q555" s="19"/>
      <c r="R555" s="25">
        <v>0</v>
      </c>
      <c r="S555" s="19" t="s">
        <v>2336</v>
      </c>
      <c r="T555" s="28" t="str">
        <f>IF(ISBLANK(TableSolo[[#This Row],[URL]]), TableSolo[[#This Row],[Player]], HYPERLINK(TableSolo[[#This Row],[URL]], TableSolo[[#This Row],[Player]]))</f>
        <v>TheNightSlasher</v>
      </c>
      <c r="U5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V555" s="24" t="str">
        <f>_xlfn.IFNA(HYPERLINK(TableSolo[[#This Row],[URL]], TableSolo[[#This Row],[Player]]), TableSolo[[#This Row],[Player]])</f>
        <v>TheNightSlasher</v>
      </c>
      <c r="W5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37:35 | White | Cerberus | M-11 Wraith</v>
      </c>
      <c r="X555" s="25">
        <v>1</v>
      </c>
    </row>
    <row r="556" spans="1:24" x14ac:dyDescent="0.25">
      <c r="A556" s="19" t="s">
        <v>191</v>
      </c>
      <c r="B556" s="20">
        <v>41695</v>
      </c>
      <c r="C556" s="7">
        <v>2.7280092592592592E-2</v>
      </c>
      <c r="D556" s="22" t="s">
        <v>132</v>
      </c>
      <c r="E556" s="19" t="s">
        <v>9</v>
      </c>
      <c r="F556" s="22" t="s">
        <v>65</v>
      </c>
      <c r="G556" s="22" t="str">
        <f>LOOKUP(TableSolo[[#This Row],[Character]], TableKit[], TableKit[Class])</f>
        <v>Vanguard</v>
      </c>
      <c r="H556" s="22" t="str">
        <f>LOOKUP(TableSolo[[#This Row],[Character]], TableKit[], TableKit[Species])</f>
        <v>Turian</v>
      </c>
      <c r="I556" s="22" t="str">
        <f>LOOKUP(TableSolo[[#This Row],[Character]], TableKit[], TableKit[DLC])</f>
        <v>Reckoning</v>
      </c>
      <c r="J556" s="19" t="s">
        <v>501</v>
      </c>
      <c r="K556" s="19" t="str">
        <f xml:space="preserve"> IF(ISBLANK( LOOKUP(TableSolo[[#This Row],[Primary Weapon]], TableWeapon[], TableWeapon[Type])), "", LOOKUP(TableSolo[[#This Row],[Primary Weapon]], TableWeapon[], TableWeapon[Type]))</f>
        <v/>
      </c>
      <c r="L55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56" s="19" t="s">
        <v>501</v>
      </c>
      <c r="N5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56" s="19" t="s">
        <v>381</v>
      </c>
      <c r="Q556" s="19"/>
      <c r="R556" s="25">
        <v>0</v>
      </c>
      <c r="S556" s="19" t="s">
        <v>2063</v>
      </c>
      <c r="T556" s="28" t="str">
        <f>IF(ISBLANK(TableSolo[[#This Row],[URL]]), TableSolo[[#This Row],[Player]], HYPERLINK(TableSolo[[#This Row],[URL]], TableSolo[[#This Row],[Player]]))</f>
        <v>TheNightSlasher</v>
      </c>
      <c r="U5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V556" s="24" t="str">
        <f>_xlfn.IFNA(HYPERLINK(TableSolo[[#This Row],[URL]], TableSolo[[#This Row],[Player]]), TableSolo[[#This Row],[Player]])</f>
        <v>TheNightSlasher</v>
      </c>
      <c r="W5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39:17 | White | Cerberus | Unknown</v>
      </c>
      <c r="X556" s="25">
        <v>1</v>
      </c>
    </row>
    <row r="557" spans="1:24" x14ac:dyDescent="0.25">
      <c r="A557" s="19" t="s">
        <v>191</v>
      </c>
      <c r="B557" s="20">
        <v>41695</v>
      </c>
      <c r="C557" s="7">
        <v>3.0127314814814815E-2</v>
      </c>
      <c r="D557" s="22" t="s">
        <v>144</v>
      </c>
      <c r="E557" s="19" t="s">
        <v>11</v>
      </c>
      <c r="F557" s="22" t="s">
        <v>50</v>
      </c>
      <c r="G557" s="22" t="str">
        <f>LOOKUP(TableSolo[[#This Row],[Character]], TableKit[], TableKit[Class])</f>
        <v>Sentinel</v>
      </c>
      <c r="H557" s="22" t="str">
        <f>LOOKUP(TableSolo[[#This Row],[Character]], TableKit[], TableKit[Species])</f>
        <v>Asari</v>
      </c>
      <c r="I557" s="22" t="str">
        <f>LOOKUP(TableSolo[[#This Row],[Character]], TableKit[], TableKit[DLC])</f>
        <v>Retaliation</v>
      </c>
      <c r="J557" s="19" t="s">
        <v>501</v>
      </c>
      <c r="K557" s="19" t="str">
        <f xml:space="preserve"> IF(ISBLANK( LOOKUP(TableSolo[[#This Row],[Primary Weapon]], TableWeapon[], TableWeapon[Type])), "", LOOKUP(TableSolo[[#This Row],[Primary Weapon]], TableWeapon[], TableWeapon[Type]))</f>
        <v/>
      </c>
      <c r="L55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57" s="19" t="s">
        <v>501</v>
      </c>
      <c r="N5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57" s="19" t="s">
        <v>381</v>
      </c>
      <c r="Q557" s="19"/>
      <c r="R557" s="25">
        <v>0</v>
      </c>
      <c r="S557" s="19" t="s">
        <v>2593</v>
      </c>
      <c r="T557" s="28" t="str">
        <f>IF(ISBLANK(TableSolo[[#This Row],[URL]]), TableSolo[[#This Row],[Player]], HYPERLINK(TableSolo[[#This Row],[URL]], TableSolo[[#This Row],[Player]]))</f>
        <v>TheNightSlasher</v>
      </c>
      <c r="U5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V557" s="24" t="str">
        <f>_xlfn.IFNA(HYPERLINK(TableSolo[[#This Row],[URL]], TableSolo[[#This Row],[Player]]), TableSolo[[#This Row],[Player]])</f>
        <v>TheNightSlasher</v>
      </c>
      <c r="W5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43:23 | Giant (Hazard) | Reapers | Unknown</v>
      </c>
      <c r="X557" s="25">
        <v>1</v>
      </c>
    </row>
    <row r="558" spans="1:24" x14ac:dyDescent="0.25">
      <c r="A558" s="19" t="s">
        <v>191</v>
      </c>
      <c r="B558" s="20">
        <v>41695</v>
      </c>
      <c r="C558" s="7">
        <v>3.2939814814814811E-2</v>
      </c>
      <c r="D558" s="22" t="s">
        <v>132</v>
      </c>
      <c r="E558" s="19" t="s">
        <v>12</v>
      </c>
      <c r="F558" s="22" t="s">
        <v>30</v>
      </c>
      <c r="G558" s="22" t="str">
        <f>LOOKUP(TableSolo[[#This Row],[Character]], TableKit[], TableKit[Class])</f>
        <v>Soldier</v>
      </c>
      <c r="H558" s="22" t="str">
        <f>LOOKUP(TableSolo[[#This Row],[Character]], TableKit[], TableKit[Species])</f>
        <v>Turian</v>
      </c>
      <c r="I558" s="22" t="str">
        <f>LOOKUP(TableSolo[[#This Row],[Character]], TableKit[], TableKit[DLC])</f>
        <v>Retaliation</v>
      </c>
      <c r="J558" s="19" t="s">
        <v>501</v>
      </c>
      <c r="K558" s="19" t="str">
        <f xml:space="preserve"> IF(ISBLANK( LOOKUP(TableSolo[[#This Row],[Primary Weapon]], TableWeapon[], TableWeapon[Type])), "", LOOKUP(TableSolo[[#This Row],[Primary Weapon]], TableWeapon[], TableWeapon[Type]))</f>
        <v/>
      </c>
      <c r="L55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58" s="19" t="s">
        <v>501</v>
      </c>
      <c r="N5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58" s="19" t="s">
        <v>381</v>
      </c>
      <c r="Q558" s="19"/>
      <c r="R558" s="25">
        <v>0</v>
      </c>
      <c r="S558" s="19" t="s">
        <v>1704</v>
      </c>
      <c r="T558" s="28" t="str">
        <f>IF(ISBLANK(TableSolo[[#This Row],[URL]]), TableSolo[[#This Row],[Player]], HYPERLINK(TableSolo[[#This Row],[URL]], TableSolo[[#This Row],[Player]]))</f>
        <v>TheNightSlasher</v>
      </c>
      <c r="U5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V558" s="24" t="str">
        <f>_xlfn.IFNA(HYPERLINK(TableSolo[[#This Row],[URL]], TableSolo[[#This Row],[Player]]), TableSolo[[#This Row],[Player]])</f>
        <v>TheNightSlasher</v>
      </c>
      <c r="W5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47:26 | White | Collectors | Unknown</v>
      </c>
      <c r="X558" s="25">
        <v>1</v>
      </c>
    </row>
    <row r="559" spans="1:24" x14ac:dyDescent="0.25">
      <c r="A559" s="19" t="s">
        <v>218</v>
      </c>
      <c r="B559" s="20">
        <v>41695</v>
      </c>
      <c r="C559" s="7">
        <v>3.7627314814814815E-2</v>
      </c>
      <c r="D559" s="22" t="s">
        <v>132</v>
      </c>
      <c r="E559" s="19" t="s">
        <v>9</v>
      </c>
      <c r="F559" s="22" t="s">
        <v>23</v>
      </c>
      <c r="G559" s="22" t="str">
        <f>LOOKUP(TableSolo[[#This Row],[Character]], TableKit[], TableKit[Class])</f>
        <v>Soldier</v>
      </c>
      <c r="H559" s="22" t="str">
        <f>LOOKUP(TableSolo[[#This Row],[Character]], TableKit[], TableKit[Species])</f>
        <v>Human</v>
      </c>
      <c r="I559" s="22" t="str">
        <f>LOOKUP(TableSolo[[#This Row],[Character]], TableKit[], TableKit[DLC])</f>
        <v>Original Game</v>
      </c>
      <c r="J559" s="19" t="s">
        <v>122</v>
      </c>
      <c r="K55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59" s="19" t="s">
        <v>114</v>
      </c>
      <c r="N55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55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59" s="19" t="s">
        <v>379</v>
      </c>
      <c r="Q559" s="19"/>
      <c r="R559" s="25">
        <v>-1</v>
      </c>
      <c r="S559" s="19"/>
      <c r="T559" s="28" t="str">
        <f>IF(ISBLANK(TableSolo[[#This Row],[URL]]), TableSolo[[#This Row],[Player]], HYPERLINK(TableSolo[[#This Row],[URL]], TableSolo[[#This Row],[Player]]))</f>
        <v>Argent Xero</v>
      </c>
      <c r="U5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V559" s="24" t="str">
        <f>_xlfn.IFNA(HYPERLINK(TableSolo[[#This Row],[URL]], TableSolo[[#This Row],[Player]]), TableSolo[[#This Row],[Player]])</f>
        <v>Argent Xero</v>
      </c>
      <c r="W5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54:11 | White | Cerberus | Krysae Sniper Rifle, N7 Hurricane</v>
      </c>
      <c r="X559" s="25">
        <v>1</v>
      </c>
    </row>
    <row r="560" spans="1:24" x14ac:dyDescent="0.25">
      <c r="A560" s="19" t="s">
        <v>217</v>
      </c>
      <c r="B560" s="20">
        <v>41695</v>
      </c>
      <c r="C560" s="7">
        <v>3.8715277777777779E-2</v>
      </c>
      <c r="D560" s="22" t="s">
        <v>132</v>
      </c>
      <c r="E560" s="19" t="s">
        <v>9</v>
      </c>
      <c r="F560" s="22" t="s">
        <v>23</v>
      </c>
      <c r="G560" s="22" t="str">
        <f>LOOKUP(TableSolo[[#This Row],[Character]], TableKit[], TableKit[Class])</f>
        <v>Soldier</v>
      </c>
      <c r="H560" s="22" t="str">
        <f>LOOKUP(TableSolo[[#This Row],[Character]], TableKit[], TableKit[Species])</f>
        <v>Human</v>
      </c>
      <c r="I560" s="22" t="str">
        <f>LOOKUP(TableSolo[[#This Row],[Character]], TableKit[], TableKit[DLC])</f>
        <v>Original Game</v>
      </c>
      <c r="J560" s="19" t="s">
        <v>122</v>
      </c>
      <c r="K56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0" s="19" t="s">
        <v>114</v>
      </c>
      <c r="N56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56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60" s="19" t="s">
        <v>379</v>
      </c>
      <c r="Q560" s="19"/>
      <c r="R560" s="25">
        <v>-1</v>
      </c>
      <c r="S560" s="19"/>
      <c r="T560" s="28" t="str">
        <f>IF(ISBLANK(TableSolo[[#This Row],[URL]]), TableSolo[[#This Row],[Player]], HYPERLINK(TableSolo[[#This Row],[URL]], TableSolo[[#This Row],[Player]]))</f>
        <v>HusarX666</v>
      </c>
      <c r="U5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V560" s="24" t="str">
        <f>_xlfn.IFNA(HYPERLINK(TableSolo[[#This Row],[URL]], TableSolo[[#This Row],[Player]]), TableSolo[[#This Row],[Player]])</f>
        <v>HusarX666</v>
      </c>
      <c r="W5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2014 | 55:45 | White | Cerberus | Krysae Sniper Rifle, N7 Hurricane</v>
      </c>
      <c r="X560" s="25">
        <v>1</v>
      </c>
    </row>
    <row r="561" spans="1:24" x14ac:dyDescent="0.25">
      <c r="A561" s="19" t="s">
        <v>198</v>
      </c>
      <c r="B561" s="20">
        <v>41696</v>
      </c>
      <c r="C561" s="7">
        <v>1.9189814814814816E-2</v>
      </c>
      <c r="D561" s="22" t="s">
        <v>131</v>
      </c>
      <c r="E561" s="19" t="s">
        <v>9</v>
      </c>
      <c r="F561" s="22" t="s">
        <v>710</v>
      </c>
      <c r="G561" s="22" t="str">
        <f>LOOKUP(TableSolo[[#This Row],[Character]], TableKit[], TableKit[Class])</f>
        <v>Infiltrator</v>
      </c>
      <c r="H561" s="22" t="str">
        <f>LOOKUP(TableSolo[[#This Row],[Character]], TableKit[], TableKit[Species])</f>
        <v>Drell</v>
      </c>
      <c r="I561" s="22" t="str">
        <f>LOOKUP(TableSolo[[#This Row],[Character]], TableKit[], TableKit[DLC])</f>
        <v>Retaliation</v>
      </c>
      <c r="J561" s="19" t="s">
        <v>501</v>
      </c>
      <c r="K561" s="19" t="str">
        <f xml:space="preserve"> IF(ISBLANK( LOOKUP(TableSolo[[#This Row],[Primary Weapon]], TableWeapon[], TableWeapon[Type])), "", LOOKUP(TableSolo[[#This Row],[Primary Weapon]], TableWeapon[], TableWeapon[Type]))</f>
        <v/>
      </c>
      <c r="L56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61" s="19" t="s">
        <v>501</v>
      </c>
      <c r="N5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61" s="19" t="s">
        <v>379</v>
      </c>
      <c r="Q561" s="19"/>
      <c r="R561" s="25">
        <v>-1</v>
      </c>
      <c r="S561" s="19"/>
      <c r="T561" s="28" t="str">
        <f>IF(ISBLANK(TableSolo[[#This Row],[URL]]), TableSolo[[#This Row],[Player]], HYPERLINK(TableSolo[[#This Row],[URL]], TableSolo[[#This Row],[Player]]))</f>
        <v>me0120</v>
      </c>
      <c r="U5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V561" s="24" t="str">
        <f>_xlfn.IFNA(HYPERLINK(TableSolo[[#This Row],[URL]], TableSolo[[#This Row],[Player]]), TableSolo[[#This Row],[Player]])</f>
        <v>me0120</v>
      </c>
      <c r="W5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27:38 | Giant | Cerberus | Unknown</v>
      </c>
      <c r="X561" s="25">
        <v>1</v>
      </c>
    </row>
    <row r="562" spans="1:24" x14ac:dyDescent="0.25">
      <c r="A562" s="19" t="s">
        <v>193</v>
      </c>
      <c r="B562" s="20">
        <v>41696</v>
      </c>
      <c r="C562" s="7">
        <v>2.8495370370370369E-2</v>
      </c>
      <c r="D562" s="22" t="s">
        <v>132</v>
      </c>
      <c r="E562" s="19" t="s">
        <v>9</v>
      </c>
      <c r="F562" s="22" t="s">
        <v>17</v>
      </c>
      <c r="G562" s="22" t="str">
        <f>LOOKUP(TableSolo[[#This Row],[Character]], TableKit[], TableKit[Class])</f>
        <v>Adept</v>
      </c>
      <c r="H562" s="22" t="str">
        <f>LOOKUP(TableSolo[[#This Row],[Character]], TableKit[], TableKit[Species])</f>
        <v>Human</v>
      </c>
      <c r="I562" s="22" t="str">
        <f>LOOKUP(TableSolo[[#This Row],[Character]], TableKit[], TableKit[DLC])</f>
        <v>Rebellion</v>
      </c>
      <c r="J562" s="19" t="s">
        <v>501</v>
      </c>
      <c r="K562" s="19" t="str">
        <f xml:space="preserve"> IF(ISBLANK( LOOKUP(TableSolo[[#This Row],[Primary Weapon]], TableWeapon[], TableWeapon[Type])), "", LOOKUP(TableSolo[[#This Row],[Primary Weapon]], TableWeapon[], TableWeapon[Type]))</f>
        <v/>
      </c>
      <c r="L56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62" s="19" t="s">
        <v>501</v>
      </c>
      <c r="N5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62" s="19" t="s">
        <v>379</v>
      </c>
      <c r="Q562" s="19"/>
      <c r="R562" s="25">
        <v>-1</v>
      </c>
      <c r="S562" s="19"/>
      <c r="T562" s="28" t="str">
        <f>IF(ISBLANK(TableSolo[[#This Row],[URL]]), TableSolo[[#This Row],[Player]], HYPERLINK(TableSolo[[#This Row],[URL]], TableSolo[[#This Row],[Player]]))</f>
        <v>HeroicMass</v>
      </c>
      <c r="U5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V562" s="24" t="str">
        <f>_xlfn.IFNA(HYPERLINK(TableSolo[[#This Row],[URL]], TableSolo[[#This Row],[Player]]), TableSolo[[#This Row],[Player]])</f>
        <v>HeroicMass</v>
      </c>
      <c r="W5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41:02 | White | Cerberus | Unknown</v>
      </c>
      <c r="X562" s="25">
        <v>1</v>
      </c>
    </row>
    <row r="563" spans="1:24" x14ac:dyDescent="0.25">
      <c r="A563" s="19" t="s">
        <v>198</v>
      </c>
      <c r="B563" s="20">
        <v>41696</v>
      </c>
      <c r="C563" s="7">
        <v>3.1875000000000001E-2</v>
      </c>
      <c r="D563" s="22" t="s">
        <v>131</v>
      </c>
      <c r="E563" s="19" t="s">
        <v>9</v>
      </c>
      <c r="F563" s="22" t="s">
        <v>710</v>
      </c>
      <c r="G563" s="22" t="str">
        <f>LOOKUP(TableSolo[[#This Row],[Character]], TableKit[], TableKit[Class])</f>
        <v>Infiltrator</v>
      </c>
      <c r="H563" s="22" t="str">
        <f>LOOKUP(TableSolo[[#This Row],[Character]], TableKit[], TableKit[Species])</f>
        <v>Drell</v>
      </c>
      <c r="I563" s="22" t="str">
        <f>LOOKUP(TableSolo[[#This Row],[Character]], TableKit[], TableKit[DLC])</f>
        <v>Retaliation</v>
      </c>
      <c r="J563" s="19" t="s">
        <v>501</v>
      </c>
      <c r="K563" s="19" t="str">
        <f xml:space="preserve"> IF(ISBLANK( LOOKUP(TableSolo[[#This Row],[Primary Weapon]], TableWeapon[], TableWeapon[Type])), "", LOOKUP(TableSolo[[#This Row],[Primary Weapon]], TableWeapon[], TableWeapon[Type]))</f>
        <v/>
      </c>
      <c r="L56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63" s="19" t="s">
        <v>501</v>
      </c>
      <c r="N5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63" s="19" t="s">
        <v>379</v>
      </c>
      <c r="Q563" s="19"/>
      <c r="R563" s="25">
        <v>-1</v>
      </c>
      <c r="S563" s="19"/>
      <c r="T563" s="28" t="str">
        <f>IF(ISBLANK(TableSolo[[#This Row],[URL]]), TableSolo[[#This Row],[Player]], HYPERLINK(TableSolo[[#This Row],[URL]], TableSolo[[#This Row],[Player]]))</f>
        <v>me0120</v>
      </c>
      <c r="U5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V563" s="24" t="str">
        <f>_xlfn.IFNA(HYPERLINK(TableSolo[[#This Row],[URL]], TableSolo[[#This Row],[Player]]), TableSolo[[#This Row],[Player]])</f>
        <v>me0120</v>
      </c>
      <c r="W5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2014 | 45:54 | Giant | Cerberus | Unknown</v>
      </c>
      <c r="X563" s="25">
        <v>1</v>
      </c>
    </row>
    <row r="564" spans="1:24" x14ac:dyDescent="0.25">
      <c r="A564" s="19" t="s">
        <v>191</v>
      </c>
      <c r="B564" s="20">
        <v>41697</v>
      </c>
      <c r="C564" s="7">
        <v>2.2789351851851852E-2</v>
      </c>
      <c r="D564" s="22" t="s">
        <v>132</v>
      </c>
      <c r="E564" s="19" t="s">
        <v>9</v>
      </c>
      <c r="F564" s="22" t="s">
        <v>57</v>
      </c>
      <c r="G564" s="22" t="str">
        <f>LOOKUP(TableSolo[[#This Row],[Character]], TableKit[], TableKit[Class])</f>
        <v>Infiltrator</v>
      </c>
      <c r="H564" s="22" t="str">
        <f>LOOKUP(TableSolo[[#This Row],[Character]], TableKit[], TableKit[Species])</f>
        <v>Asari</v>
      </c>
      <c r="I564" s="22" t="str">
        <f>LOOKUP(TableSolo[[#This Row],[Character]], TableKit[], TableKit[DLC])</f>
        <v>Retaliation</v>
      </c>
      <c r="J564" s="19" t="s">
        <v>87</v>
      </c>
      <c r="K56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4" s="19" t="s">
        <v>187</v>
      </c>
      <c r="N5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64" s="19" t="s">
        <v>381</v>
      </c>
      <c r="Q564" s="19"/>
      <c r="R564" s="25">
        <v>0</v>
      </c>
      <c r="S564" s="19" t="s">
        <v>2819</v>
      </c>
      <c r="T564" s="28" t="str">
        <f>IF(ISBLANK(TableSolo[[#This Row],[URL]]), TableSolo[[#This Row],[Player]], HYPERLINK(TableSolo[[#This Row],[URL]], TableSolo[[#This Row],[Player]]))</f>
        <v>TheNightSlasher</v>
      </c>
      <c r="U5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V564" s="24" t="str">
        <f>_xlfn.IFNA(HYPERLINK(TableSolo[[#This Row],[URL]], TableSolo[[#This Row],[Player]]), TableSolo[[#This Row],[Player]])</f>
        <v>TheNightSlasher</v>
      </c>
      <c r="W5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32:49 | White | Cerberus | Arc Pistol</v>
      </c>
      <c r="X564" s="25">
        <v>1</v>
      </c>
    </row>
    <row r="565" spans="1:24" x14ac:dyDescent="0.25">
      <c r="A565" s="19" t="s">
        <v>191</v>
      </c>
      <c r="B565" s="20">
        <v>41697</v>
      </c>
      <c r="C565" s="7">
        <v>2.4351851851851857E-2</v>
      </c>
      <c r="D565" s="22" t="s">
        <v>138</v>
      </c>
      <c r="E565" s="19" t="s">
        <v>10</v>
      </c>
      <c r="F565" s="22" t="s">
        <v>25</v>
      </c>
      <c r="G565" s="22" t="str">
        <f>LOOKUP(TableSolo[[#This Row],[Character]], TableKit[], TableKit[Class])</f>
        <v>Soldier</v>
      </c>
      <c r="H565" s="22" t="str">
        <f>LOOKUP(TableSolo[[#This Row],[Character]], TableKit[], TableKit[Species])</f>
        <v>Krogan</v>
      </c>
      <c r="I565" s="22" t="str">
        <f>LOOKUP(TableSolo[[#This Row],[Character]], TableKit[], TableKit[DLC])</f>
        <v>Original Game</v>
      </c>
      <c r="J565" s="19" t="s">
        <v>107</v>
      </c>
      <c r="K5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5" s="19" t="s">
        <v>187</v>
      </c>
      <c r="N5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65" s="19" t="s">
        <v>381</v>
      </c>
      <c r="Q565" s="19"/>
      <c r="R565" s="25">
        <v>0</v>
      </c>
      <c r="S565" s="19" t="s">
        <v>1651</v>
      </c>
      <c r="T565" s="28" t="str">
        <f>IF(ISBLANK(TableSolo[[#This Row],[URL]]), TableSolo[[#This Row],[Player]], HYPERLINK(TableSolo[[#This Row],[URL]], TableSolo[[#This Row],[Player]]))</f>
        <v>TheNightSlasher</v>
      </c>
      <c r="U5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V565" s="24" t="str">
        <f>_xlfn.IFNA(HYPERLINK(TableSolo[[#This Row],[URL]], TableSolo[[#This Row],[Player]]), TableSolo[[#This Row],[Player]])</f>
        <v>TheNightSlasher</v>
      </c>
      <c r="W5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35:04 | Goddess | Geth | Venom Shotgun</v>
      </c>
      <c r="X565" s="25">
        <v>1</v>
      </c>
    </row>
    <row r="566" spans="1:24" x14ac:dyDescent="0.25">
      <c r="A566" s="19" t="s">
        <v>191</v>
      </c>
      <c r="B566" s="20">
        <v>41697</v>
      </c>
      <c r="C566" s="7">
        <v>2.5763888888888892E-2</v>
      </c>
      <c r="D566" s="22" t="s">
        <v>132</v>
      </c>
      <c r="E566" s="19" t="s">
        <v>11</v>
      </c>
      <c r="F566" s="22" t="s">
        <v>27</v>
      </c>
      <c r="G566" s="22" t="str">
        <f>LOOKUP(TableSolo[[#This Row],[Character]], TableKit[], TableKit[Class])</f>
        <v>Soldier</v>
      </c>
      <c r="H566" s="22" t="str">
        <f>LOOKUP(TableSolo[[#This Row],[Character]], TableKit[], TableKit[Species])</f>
        <v>Batarian</v>
      </c>
      <c r="I566" s="22" t="str">
        <f>LOOKUP(TableSolo[[#This Row],[Character]], TableKit[], TableKit[DLC])</f>
        <v>Resurgence</v>
      </c>
      <c r="J566" s="19" t="s">
        <v>107</v>
      </c>
      <c r="K5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66" s="19" t="s">
        <v>187</v>
      </c>
      <c r="N5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66" s="19" t="s">
        <v>381</v>
      </c>
      <c r="Q566" s="19"/>
      <c r="R566" s="25">
        <v>1</v>
      </c>
      <c r="S566" s="19" t="s">
        <v>1385</v>
      </c>
      <c r="T566" s="28" t="str">
        <f>IF(ISBLANK(TableSolo[[#This Row],[URL]]), TableSolo[[#This Row],[Player]], HYPERLINK(TableSolo[[#This Row],[URL]], TableSolo[[#This Row],[Player]]))</f>
        <v>TheNightSlasher</v>
      </c>
      <c r="U5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V566" s="24" t="str">
        <f>_xlfn.IFNA(HYPERLINK(TableSolo[[#This Row],[URL]], TableSolo[[#This Row],[Player]]), TableSolo[[#This Row],[Player]])</f>
        <v>TheNightSlasher</v>
      </c>
      <c r="W5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37:06 | White | Reapers | Venom Shotgun (v)</v>
      </c>
      <c r="X566" s="25">
        <v>1</v>
      </c>
    </row>
    <row r="567" spans="1:24" x14ac:dyDescent="0.25">
      <c r="A567" s="19" t="s">
        <v>191</v>
      </c>
      <c r="B567" s="20">
        <v>41697</v>
      </c>
      <c r="C567" s="7">
        <v>4.520833333333333E-2</v>
      </c>
      <c r="D567" s="22" t="s">
        <v>141</v>
      </c>
      <c r="E567" s="19" t="s">
        <v>10</v>
      </c>
      <c r="F567" s="22" t="s">
        <v>51</v>
      </c>
      <c r="G567" s="22" t="str">
        <f>LOOKUP(TableSolo[[#This Row],[Character]], TableKit[], TableKit[Class])</f>
        <v>Infiltrator</v>
      </c>
      <c r="H567" s="22" t="str">
        <f>LOOKUP(TableSolo[[#This Row],[Character]], TableKit[], TableKit[Species])</f>
        <v>Human</v>
      </c>
      <c r="I567" s="22" t="str">
        <f>LOOKUP(TableSolo[[#This Row],[Character]], TableKit[], TableKit[DLC])</f>
        <v>Original Game</v>
      </c>
      <c r="J567" s="19" t="s">
        <v>501</v>
      </c>
      <c r="K567" s="19" t="str">
        <f xml:space="preserve"> IF(ISBLANK( LOOKUP(TableSolo[[#This Row],[Primary Weapon]], TableWeapon[], TableWeapon[Type])), "", LOOKUP(TableSolo[[#This Row],[Primary Weapon]], TableWeapon[], TableWeapon[Type]))</f>
        <v/>
      </c>
      <c r="L56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67" s="19" t="s">
        <v>501</v>
      </c>
      <c r="N5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67" s="19" t="s">
        <v>381</v>
      </c>
      <c r="Q567" s="19"/>
      <c r="R567" s="25">
        <v>0</v>
      </c>
      <c r="S567" s="19" t="s">
        <v>3324</v>
      </c>
      <c r="T567" s="28" t="str">
        <f>IF(ISBLANK(TableSolo[[#This Row],[URL]]), TableSolo[[#This Row],[Player]], HYPERLINK(TableSolo[[#This Row],[URL]], TableSolo[[#This Row],[Player]]))</f>
        <v>TheNightSlasher</v>
      </c>
      <c r="U5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V567" s="24" t="str">
        <f>_xlfn.IFNA(HYPERLINK(TableSolo[[#This Row],[URL]], TableSolo[[#This Row],[Player]]), TableSolo[[#This Row],[Player]])</f>
        <v>TheNightSlasher</v>
      </c>
      <c r="W5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2014 | 1:05:06 | London | Geth | Unknown</v>
      </c>
      <c r="X567" s="25">
        <v>1</v>
      </c>
    </row>
    <row r="568" spans="1:24" x14ac:dyDescent="0.25">
      <c r="A568" s="19" t="s">
        <v>195</v>
      </c>
      <c r="B568" s="20">
        <v>41698</v>
      </c>
      <c r="C568" s="7">
        <v>2.1724537037037039E-2</v>
      </c>
      <c r="D568" s="22" t="s">
        <v>131</v>
      </c>
      <c r="E568" s="19" t="s">
        <v>9</v>
      </c>
      <c r="F568" s="22" t="s">
        <v>24</v>
      </c>
      <c r="G568" s="22" t="str">
        <f>LOOKUP(TableSolo[[#This Row],[Character]], TableKit[], TableKit[Class])</f>
        <v>Soldier</v>
      </c>
      <c r="H568" s="22" t="str">
        <f>LOOKUP(TableSolo[[#This Row],[Character]], TableKit[], TableKit[Species])</f>
        <v>Turian</v>
      </c>
      <c r="I568" s="22" t="str">
        <f>LOOKUP(TableSolo[[#This Row],[Character]], TableKit[], TableKit[DLC])</f>
        <v>Original Game</v>
      </c>
      <c r="J568" s="19" t="s">
        <v>501</v>
      </c>
      <c r="K568" s="19" t="str">
        <f xml:space="preserve"> IF(ISBLANK( LOOKUP(TableSolo[[#This Row],[Primary Weapon]], TableWeapon[], TableWeapon[Type])), "", LOOKUP(TableSolo[[#This Row],[Primary Weapon]], TableWeapon[], TableWeapon[Type]))</f>
        <v/>
      </c>
      <c r="L56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68" s="19" t="s">
        <v>501</v>
      </c>
      <c r="N5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68" s="19" t="s">
        <v>381</v>
      </c>
      <c r="Q568" s="19"/>
      <c r="R568" s="25">
        <v>0</v>
      </c>
      <c r="S568" s="19" t="s">
        <v>1744</v>
      </c>
      <c r="T568" s="28" t="str">
        <f>IF(ISBLANK(TableSolo[[#This Row],[URL]]), TableSolo[[#This Row],[Player]], HYPERLINK(TableSolo[[#This Row],[URL]], TableSolo[[#This Row],[Player]]))</f>
        <v>TheTechnoTurian</v>
      </c>
      <c r="U5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V568" s="24" t="str">
        <f>_xlfn.IFNA(HYPERLINK(TableSolo[[#This Row],[URL]], TableSolo[[#This Row],[Player]]), TableSolo[[#This Row],[Player]])</f>
        <v>TheTechnoTurian</v>
      </c>
      <c r="W5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31:17 | Giant | Cerberus | Unknown</v>
      </c>
      <c r="X568" s="25">
        <v>1</v>
      </c>
    </row>
    <row r="569" spans="1:24" x14ac:dyDescent="0.25">
      <c r="A569" s="19" t="s">
        <v>191</v>
      </c>
      <c r="B569" s="20">
        <v>41698</v>
      </c>
      <c r="C569" s="7">
        <v>2.6724537037037036E-2</v>
      </c>
      <c r="D569" s="22" t="s">
        <v>131</v>
      </c>
      <c r="E569" s="19" t="s">
        <v>9</v>
      </c>
      <c r="F569" s="22" t="s">
        <v>17</v>
      </c>
      <c r="G569" s="22" t="str">
        <f>LOOKUP(TableSolo[[#This Row],[Character]], TableKit[], TableKit[Class])</f>
        <v>Adept</v>
      </c>
      <c r="H569" s="22" t="str">
        <f>LOOKUP(TableSolo[[#This Row],[Character]], TableKit[], TableKit[Species])</f>
        <v>Human</v>
      </c>
      <c r="I569" s="22" t="str">
        <f>LOOKUP(TableSolo[[#This Row],[Character]], TableKit[], TableKit[DLC])</f>
        <v>Rebellion</v>
      </c>
      <c r="J569" s="19" t="s">
        <v>87</v>
      </c>
      <c r="K56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6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69" s="19" t="s">
        <v>187</v>
      </c>
      <c r="N5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69" s="19" t="s">
        <v>381</v>
      </c>
      <c r="Q569" s="19"/>
      <c r="R569" s="25">
        <v>-1</v>
      </c>
      <c r="S569" s="19"/>
      <c r="T569" s="28" t="str">
        <f>IF(ISBLANK(TableSolo[[#This Row],[URL]]), TableSolo[[#This Row],[Player]], HYPERLINK(TableSolo[[#This Row],[URL]], TableSolo[[#This Row],[Player]]))</f>
        <v>TheNightSlasher</v>
      </c>
      <c r="U5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V569" s="24" t="str">
        <f>_xlfn.IFNA(HYPERLINK(TableSolo[[#This Row],[URL]], TableSolo[[#This Row],[Player]]), TableSolo[[#This Row],[Player]])</f>
        <v>TheNightSlasher</v>
      </c>
      <c r="W5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38:29 | Giant | Cerberus | Arc Pistol</v>
      </c>
      <c r="X569" s="25">
        <v>1</v>
      </c>
    </row>
    <row r="570" spans="1:24" x14ac:dyDescent="0.25">
      <c r="A570" s="19" t="s">
        <v>191</v>
      </c>
      <c r="B570" s="20">
        <v>41698</v>
      </c>
      <c r="C570" s="7">
        <v>2.7106481481481481E-2</v>
      </c>
      <c r="D570" s="22" t="s">
        <v>134</v>
      </c>
      <c r="E570" s="19" t="s">
        <v>9</v>
      </c>
      <c r="F570" s="22" t="s">
        <v>833</v>
      </c>
      <c r="G570" s="22" t="str">
        <f>LOOKUP(TableSolo[[#This Row],[Character]], TableKit[], TableKit[Class])</f>
        <v>Vanguard</v>
      </c>
      <c r="H570" s="22" t="str">
        <f>LOOKUP(TableSolo[[#This Row],[Character]], TableKit[], TableKit[Species])</f>
        <v>Volus</v>
      </c>
      <c r="I570" s="22" t="str">
        <f>LOOKUP(TableSolo[[#This Row],[Character]], TableKit[], TableKit[DLC])</f>
        <v>Retaliation</v>
      </c>
      <c r="J570" s="19" t="s">
        <v>501</v>
      </c>
      <c r="K570" s="19" t="str">
        <f xml:space="preserve"> IF(ISBLANK( LOOKUP(TableSolo[[#This Row],[Primary Weapon]], TableWeapon[], TableWeapon[Type])), "", LOOKUP(TableSolo[[#This Row],[Primary Weapon]], TableWeapon[], TableWeapon[Type]))</f>
        <v/>
      </c>
      <c r="L57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70" s="19" t="s">
        <v>501</v>
      </c>
      <c r="N5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70" s="19" t="s">
        <v>381</v>
      </c>
      <c r="Q570" s="19"/>
      <c r="R570" s="25">
        <v>0</v>
      </c>
      <c r="S570" s="19" t="s">
        <v>2035</v>
      </c>
      <c r="T570" s="28" t="str">
        <f>IF(ISBLANK(TableSolo[[#This Row],[URL]]), TableSolo[[#This Row],[Player]], HYPERLINK(TableSolo[[#This Row],[URL]], TableSolo[[#This Row],[Player]]))</f>
        <v>TheNightSlasher</v>
      </c>
      <c r="U5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V570" s="24" t="str">
        <f>_xlfn.IFNA(HYPERLINK(TableSolo[[#This Row],[URL]], TableSolo[[#This Row],[Player]]), TableSolo[[#This Row],[Player]])</f>
        <v>TheNightSlasher</v>
      </c>
      <c r="W5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39:02 | Reactor | Cerberus | Unknown</v>
      </c>
      <c r="X570" s="25">
        <v>1</v>
      </c>
    </row>
    <row r="571" spans="1:24" x14ac:dyDescent="0.25">
      <c r="A571" s="19" t="s">
        <v>191</v>
      </c>
      <c r="B571" s="20">
        <v>41698</v>
      </c>
      <c r="C571" s="7">
        <v>3.2719907407407406E-2</v>
      </c>
      <c r="D571" s="22" t="s">
        <v>130</v>
      </c>
      <c r="E571" s="19" t="s">
        <v>10</v>
      </c>
      <c r="F571" s="22" t="s">
        <v>52</v>
      </c>
      <c r="G571" s="22" t="str">
        <f>LOOKUP(TableSolo[[#This Row],[Character]], TableKit[], TableKit[Class])</f>
        <v>Infiltrator</v>
      </c>
      <c r="H571" s="22" t="str">
        <f>LOOKUP(TableSolo[[#This Row],[Character]], TableKit[], TableKit[Species])</f>
        <v>Quarian</v>
      </c>
      <c r="I571" s="22" t="str">
        <f>LOOKUP(TableSolo[[#This Row],[Character]], TableKit[], TableKit[DLC])</f>
        <v>Original Game</v>
      </c>
      <c r="J571" s="19" t="s">
        <v>128</v>
      </c>
      <c r="K57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1" s="19" t="s">
        <v>187</v>
      </c>
      <c r="N5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71" s="19" t="s">
        <v>381</v>
      </c>
      <c r="Q571" s="19"/>
      <c r="R571" s="25">
        <v>0</v>
      </c>
      <c r="S571" s="19" t="s">
        <v>3379</v>
      </c>
      <c r="T571" s="28" t="str">
        <f>IF(ISBLANK(TableSolo[[#This Row],[URL]]), TableSolo[[#This Row],[Player]], HYPERLINK(TableSolo[[#This Row],[URL]], TableSolo[[#This Row],[Player]]))</f>
        <v>TheNightSlasher</v>
      </c>
      <c r="U5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V571" s="24" t="str">
        <f>_xlfn.IFNA(HYPERLINK(TableSolo[[#This Row],[URL]], TableSolo[[#This Row],[Player]]), TableSolo[[#This Row],[Player]])</f>
        <v>TheNightSlasher</v>
      </c>
      <c r="W5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2014 | 47:07 | Ghost | Geth | Black Widow</v>
      </c>
      <c r="X571" s="25">
        <v>1</v>
      </c>
    </row>
    <row r="572" spans="1:24" x14ac:dyDescent="0.25">
      <c r="A572" s="19" t="s">
        <v>207</v>
      </c>
      <c r="B572" s="20">
        <v>41699</v>
      </c>
      <c r="C572" s="7">
        <v>4.5231481481481484E-2</v>
      </c>
      <c r="D572" s="22" t="s">
        <v>146</v>
      </c>
      <c r="E572" s="19" t="s">
        <v>12</v>
      </c>
      <c r="F572" s="22" t="s">
        <v>37</v>
      </c>
      <c r="G572" s="22" t="str">
        <f>LOOKUP(TableSolo[[#This Row],[Character]], TableKit[], TableKit[Class])</f>
        <v>Engineer</v>
      </c>
      <c r="H572" s="22" t="str">
        <f>LOOKUP(TableSolo[[#This Row],[Character]], TableKit[], TableKit[Species])</f>
        <v>Geth</v>
      </c>
      <c r="I572" s="22" t="str">
        <f>LOOKUP(TableSolo[[#This Row],[Character]], TableKit[], TableKit[DLC])</f>
        <v>Resurgence</v>
      </c>
      <c r="J572" s="19" t="s">
        <v>110</v>
      </c>
      <c r="K57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572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572" s="19" t="s">
        <v>187</v>
      </c>
      <c r="N5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72" s="19" t="s">
        <v>379</v>
      </c>
      <c r="Q572" s="19"/>
      <c r="R572" s="25">
        <v>1</v>
      </c>
      <c r="S572" s="19" t="s">
        <v>2100</v>
      </c>
      <c r="T572" s="28" t="str">
        <f>IF(ISBLANK(TableSolo[[#This Row],[URL]]), TableSolo[[#This Row],[Player]], HYPERLINK(TableSolo[[#This Row],[URL]], TableSolo[[#This Row],[Player]]))</f>
        <v>Caineghis2500</v>
      </c>
      <c r="U5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V572" s="24" t="str">
        <f>_xlfn.IFNA(HYPERLINK(TableSolo[[#This Row],[URL]], TableSolo[[#This Row],[Player]]), TableSolo[[#This Row],[Player]])</f>
        <v>Caineghis2500</v>
      </c>
      <c r="W5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1:05:08 | Glacier (Hazard) | Collectors | M-9 Tempest (v)</v>
      </c>
      <c r="X572" s="25">
        <v>1</v>
      </c>
    </row>
    <row r="573" spans="1:24" x14ac:dyDescent="0.25">
      <c r="A573" s="19" t="s">
        <v>189</v>
      </c>
      <c r="B573" s="20">
        <v>41699</v>
      </c>
      <c r="C573" s="7">
        <v>4.6238425925925919E-2</v>
      </c>
      <c r="D573" s="22" t="s">
        <v>131</v>
      </c>
      <c r="E573" s="19" t="s">
        <v>9</v>
      </c>
      <c r="F573" s="22" t="s">
        <v>22</v>
      </c>
      <c r="G573" s="22" t="str">
        <f>LOOKUP(TableSolo[[#This Row],[Character]], TableKit[], TableKit[Class])</f>
        <v>Adept</v>
      </c>
      <c r="H573" s="22" t="str">
        <f>LOOKUP(TableSolo[[#This Row],[Character]], TableKit[], TableKit[Species])</f>
        <v>Collector</v>
      </c>
      <c r="I573" s="22" t="str">
        <f>LOOKUP(TableSolo[[#This Row],[Character]], TableKit[], TableKit[DLC])</f>
        <v>Reckoning</v>
      </c>
      <c r="J573" s="19" t="s">
        <v>501</v>
      </c>
      <c r="K573" s="19" t="str">
        <f xml:space="preserve"> IF(ISBLANK( LOOKUP(TableSolo[[#This Row],[Primary Weapon]], TableWeapon[], TableWeapon[Type])), "", LOOKUP(TableSolo[[#This Row],[Primary Weapon]], TableWeapon[], TableWeapon[Type]))</f>
        <v/>
      </c>
      <c r="L57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73" s="19" t="s">
        <v>501</v>
      </c>
      <c r="N5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73" s="19" t="s">
        <v>380</v>
      </c>
      <c r="Q573" s="19"/>
      <c r="R573" s="25">
        <v>0</v>
      </c>
      <c r="S573" s="19" t="s">
        <v>1351</v>
      </c>
      <c r="T573" s="28" t="str">
        <f>IF(ISBLANK(TableSolo[[#This Row],[URL]]), TableSolo[[#This Row],[Player]], HYPERLINK(TableSolo[[#This Row],[URL]], TableSolo[[#This Row],[Player]]))</f>
        <v>loufi1528</v>
      </c>
      <c r="U5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V573" s="24" t="str">
        <f>_xlfn.IFNA(HYPERLINK(TableSolo[[#This Row],[URL]], TableSolo[[#This Row],[Player]]), TableSolo[[#This Row],[Player]])</f>
        <v>loufi1528</v>
      </c>
      <c r="W5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1:06:35 | Giant | Cerberus | Unknown</v>
      </c>
      <c r="X573" s="25">
        <v>1</v>
      </c>
    </row>
    <row r="574" spans="1:24" x14ac:dyDescent="0.25">
      <c r="A574" s="19" t="s">
        <v>410</v>
      </c>
      <c r="B574" s="20">
        <v>41699</v>
      </c>
      <c r="C574" s="7">
        <v>5.3333333333333337E-2</v>
      </c>
      <c r="D574" s="22" t="s">
        <v>144</v>
      </c>
      <c r="E574" s="19" t="s">
        <v>9</v>
      </c>
      <c r="F574" s="22" t="s">
        <v>58</v>
      </c>
      <c r="G574" s="22" t="str">
        <f>LOOKUP(TableSolo[[#This Row],[Character]], TableKit[], TableKit[Class])</f>
        <v>Infiltrator</v>
      </c>
      <c r="H574" s="22" t="str">
        <f>LOOKUP(TableSolo[[#This Row],[Character]], TableKit[], TableKit[Species])</f>
        <v>Synthetic</v>
      </c>
      <c r="I574" s="22" t="str">
        <f>LOOKUP(TableSolo[[#This Row],[Character]], TableKit[], TableKit[DLC])</f>
        <v>Reckoning</v>
      </c>
      <c r="J574" s="19" t="s">
        <v>104</v>
      </c>
      <c r="K5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4" s="19" t="s">
        <v>93</v>
      </c>
      <c r="N57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74" s="19" t="s">
        <v>381</v>
      </c>
      <c r="Q574" s="19"/>
      <c r="R574" s="25">
        <v>0</v>
      </c>
      <c r="S574" s="19" t="s">
        <v>2755</v>
      </c>
      <c r="T574" s="28" t="str">
        <f>IF(ISBLANK(TableSolo[[#This Row],[URL]]), TableSolo[[#This Row],[Player]], HYPERLINK(TableSolo[[#This Row],[URL]], TableSolo[[#This Row],[Player]]))</f>
        <v>Okami_Sanjuro</v>
      </c>
      <c r="U5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V574" s="24" t="str">
        <f>_xlfn.IFNA(HYPERLINK(TableSolo[[#This Row],[URL]], TableSolo[[#This Row],[Player]]), TableSolo[[#This Row],[Player]])</f>
        <v>Okami_Sanjuro</v>
      </c>
      <c r="W5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2014 | 1:16:48 | Giant (Hazard) | Cerberus | M-300 Claymore, Scorpion</v>
      </c>
      <c r="X574" s="25">
        <v>1</v>
      </c>
    </row>
    <row r="575" spans="1:24" x14ac:dyDescent="0.25">
      <c r="A575" s="19" t="s">
        <v>191</v>
      </c>
      <c r="B575" s="20">
        <v>41700</v>
      </c>
      <c r="C575" s="7">
        <v>2.3472222222222217E-2</v>
      </c>
      <c r="D575" s="22" t="s">
        <v>132</v>
      </c>
      <c r="E575" s="19" t="s">
        <v>10</v>
      </c>
      <c r="F575" s="22" t="s">
        <v>831</v>
      </c>
      <c r="G575" s="22" t="str">
        <f>LOOKUP(TableSolo[[#This Row],[Character]], TableKit[], TableKit[Class])</f>
        <v>Vanguard</v>
      </c>
      <c r="H575" s="22" t="str">
        <f>LOOKUP(TableSolo[[#This Row],[Character]], TableKit[], TableKit[Species])</f>
        <v>Krogan</v>
      </c>
      <c r="I575" s="22" t="str">
        <f>LOOKUP(TableSolo[[#This Row],[Character]], TableKit[], TableKit[DLC])</f>
        <v>Resurgence</v>
      </c>
      <c r="J575" s="19" t="s">
        <v>501</v>
      </c>
      <c r="K575" s="19" t="str">
        <f xml:space="preserve"> IF(ISBLANK( LOOKUP(TableSolo[[#This Row],[Primary Weapon]], TableWeapon[], TableWeapon[Type])), "", LOOKUP(TableSolo[[#This Row],[Primary Weapon]], TableWeapon[], TableWeapon[Type]))</f>
        <v/>
      </c>
      <c r="L57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75" s="19" t="s">
        <v>501</v>
      </c>
      <c r="N5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75" s="19" t="s">
        <v>381</v>
      </c>
      <c r="Q575" s="19"/>
      <c r="R575" s="25">
        <v>0</v>
      </c>
      <c r="S575" s="19" t="s">
        <v>1892</v>
      </c>
      <c r="T575" s="28" t="str">
        <f>IF(ISBLANK(TableSolo[[#This Row],[URL]]), TableSolo[[#This Row],[Player]], HYPERLINK(TableSolo[[#This Row],[URL]], TableSolo[[#This Row],[Player]]))</f>
        <v>TheNightSlasher</v>
      </c>
      <c r="U5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V575" s="24" t="str">
        <f>_xlfn.IFNA(HYPERLINK(TableSolo[[#This Row],[URL]], TableSolo[[#This Row],[Player]]), TableSolo[[#This Row],[Player]])</f>
        <v>TheNightSlasher</v>
      </c>
      <c r="W5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33:48 | White | Geth | Unknown</v>
      </c>
      <c r="X575" s="25">
        <v>1</v>
      </c>
    </row>
    <row r="576" spans="1:24" x14ac:dyDescent="0.25">
      <c r="A576" s="19" t="s">
        <v>195</v>
      </c>
      <c r="B576" s="20">
        <v>41700</v>
      </c>
      <c r="C576" s="7">
        <v>2.417824074074074E-2</v>
      </c>
      <c r="D576" s="22" t="s">
        <v>132</v>
      </c>
      <c r="E576" s="19" t="s">
        <v>9</v>
      </c>
      <c r="F576" s="22" t="s">
        <v>15</v>
      </c>
      <c r="G576" s="22" t="str">
        <f>LOOKUP(TableSolo[[#This Row],[Character]], TableKit[], TableKit[Class])</f>
        <v>Adept</v>
      </c>
      <c r="H576" s="22" t="str">
        <f>LOOKUP(TableSolo[[#This Row],[Character]], TableKit[], TableKit[Species])</f>
        <v>Asari</v>
      </c>
      <c r="I576" s="22" t="str">
        <f>LOOKUP(TableSolo[[#This Row],[Character]], TableKit[], TableKit[DLC])</f>
        <v>Original Game</v>
      </c>
      <c r="J576" s="19" t="s">
        <v>94</v>
      </c>
      <c r="K57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6" s="19" t="s">
        <v>187</v>
      </c>
      <c r="N5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76" s="19" t="s">
        <v>381</v>
      </c>
      <c r="Q576" s="19"/>
      <c r="R576" s="25">
        <v>1</v>
      </c>
      <c r="S576" s="19" t="s">
        <v>1031</v>
      </c>
      <c r="T576" s="28" t="str">
        <f>IF(ISBLANK(TableSolo[[#This Row],[URL]]), TableSolo[[#This Row],[Player]], HYPERLINK(TableSolo[[#This Row],[URL]], TableSolo[[#This Row],[Player]]))</f>
        <v>TheTechnoTurian</v>
      </c>
      <c r="U5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V576" s="24" t="str">
        <f>_xlfn.IFNA(HYPERLINK(TableSolo[[#This Row],[URL]], TableSolo[[#This Row],[Player]]), TableSolo[[#This Row],[Player]])</f>
        <v>TheTechnoTurian</v>
      </c>
      <c r="W5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34:49 | White | Cerberus | M-77 Paladin (v)</v>
      </c>
      <c r="X576" s="25">
        <v>1</v>
      </c>
    </row>
    <row r="577" spans="1:24" x14ac:dyDescent="0.25">
      <c r="A577" s="19" t="s">
        <v>191</v>
      </c>
      <c r="B577" s="20">
        <v>41700</v>
      </c>
      <c r="C577" s="7">
        <v>2.4282407407407409E-2</v>
      </c>
      <c r="D577" s="22" t="s">
        <v>133</v>
      </c>
      <c r="E577" s="19" t="s">
        <v>10</v>
      </c>
      <c r="F577" s="22" t="s">
        <v>64</v>
      </c>
      <c r="G577" s="22" t="str">
        <f>LOOKUP(TableSolo[[#This Row],[Character]], TableKit[], TableKit[Class])</f>
        <v>Vanguard</v>
      </c>
      <c r="H577" s="22" t="str">
        <f>LOOKUP(TableSolo[[#This Row],[Character]], TableKit[], TableKit[Species])</f>
        <v>Batarian</v>
      </c>
      <c r="I577" s="22" t="str">
        <f>LOOKUP(TableSolo[[#This Row],[Character]], TableKit[], TableKit[DLC])</f>
        <v>Retaliation</v>
      </c>
      <c r="J577" s="19" t="s">
        <v>100</v>
      </c>
      <c r="K5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7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7" s="19" t="s">
        <v>187</v>
      </c>
      <c r="N5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77" s="19" t="s">
        <v>381</v>
      </c>
      <c r="Q577" s="19"/>
      <c r="R577" s="25">
        <v>0</v>
      </c>
      <c r="S577" s="19" t="s">
        <v>1976</v>
      </c>
      <c r="T577" s="28" t="str">
        <f>IF(ISBLANK(TableSolo[[#This Row],[URL]]), TableSolo[[#This Row],[Player]], HYPERLINK(TableSolo[[#This Row],[URL]], TableSolo[[#This Row],[Player]]))</f>
        <v>TheNightSlasher</v>
      </c>
      <c r="U5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V577" s="24" t="str">
        <f>_xlfn.IFNA(HYPERLINK(TableSolo[[#This Row],[URL]], TableSolo[[#This Row],[Player]]), TableSolo[[#This Row],[Player]])</f>
        <v>TheNightSlasher</v>
      </c>
      <c r="W5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34:58 | Glacier | Geth | Reegar Carbine</v>
      </c>
      <c r="X577" s="25">
        <v>1</v>
      </c>
    </row>
    <row r="578" spans="1:24" x14ac:dyDescent="0.25">
      <c r="A578" s="19" t="s">
        <v>191</v>
      </c>
      <c r="B578" s="20">
        <v>41700</v>
      </c>
      <c r="C578" s="7">
        <v>2.7824074074074074E-2</v>
      </c>
      <c r="D578" s="22" t="s">
        <v>131</v>
      </c>
      <c r="E578" s="19" t="s">
        <v>9</v>
      </c>
      <c r="F578" s="22" t="s">
        <v>34</v>
      </c>
      <c r="G578" s="22" t="str">
        <f>LOOKUP(TableSolo[[#This Row],[Character]], TableKit[], TableKit[Class])</f>
        <v>Engineer</v>
      </c>
      <c r="H578" s="22" t="str">
        <f>LOOKUP(TableSolo[[#This Row],[Character]], TableKit[], TableKit[Species])</f>
        <v>Human</v>
      </c>
      <c r="I578" s="22" t="str">
        <f>LOOKUP(TableSolo[[#This Row],[Character]], TableKit[], TableKit[DLC])</f>
        <v>Original Game</v>
      </c>
      <c r="J578" s="19" t="s">
        <v>87</v>
      </c>
      <c r="K57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78" s="19" t="s">
        <v>187</v>
      </c>
      <c r="N5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78" s="19" t="s">
        <v>381</v>
      </c>
      <c r="Q578" s="19"/>
      <c r="R578" s="25">
        <v>-1</v>
      </c>
      <c r="S578" s="19"/>
      <c r="T578" s="28" t="str">
        <f>IF(ISBLANK(TableSolo[[#This Row],[URL]]), TableSolo[[#This Row],[Player]], HYPERLINK(TableSolo[[#This Row],[URL]], TableSolo[[#This Row],[Player]]))</f>
        <v>TheNightSlasher</v>
      </c>
      <c r="U5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V578" s="24" t="str">
        <f>_xlfn.IFNA(HYPERLINK(TableSolo[[#This Row],[URL]], TableSolo[[#This Row],[Player]]), TableSolo[[#This Row],[Player]])</f>
        <v>TheNightSlasher</v>
      </c>
      <c r="W5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40:04 | Giant | Cerberus | Arc Pistol</v>
      </c>
      <c r="X578" s="25">
        <v>1</v>
      </c>
    </row>
    <row r="579" spans="1:24" x14ac:dyDescent="0.25">
      <c r="A579" s="19" t="s">
        <v>189</v>
      </c>
      <c r="B579" s="20">
        <v>41700</v>
      </c>
      <c r="C579" s="7">
        <v>3.72337962962963E-2</v>
      </c>
      <c r="D579" s="22" t="s">
        <v>131</v>
      </c>
      <c r="E579" s="19" t="s">
        <v>9</v>
      </c>
      <c r="F579" s="22" t="s">
        <v>61</v>
      </c>
      <c r="G579" s="22" t="str">
        <f>LOOKUP(TableSolo[[#This Row],[Character]], TableKit[], TableKit[Class])</f>
        <v>Vanguard</v>
      </c>
      <c r="H579" s="22" t="str">
        <f>LOOKUP(TableSolo[[#This Row],[Character]], TableKit[], TableKit[Species])</f>
        <v>Asari</v>
      </c>
      <c r="I579" s="22" t="str">
        <f>LOOKUP(TableSolo[[#This Row],[Character]], TableKit[], TableKit[DLC])</f>
        <v>Original Game</v>
      </c>
      <c r="J579" s="19" t="s">
        <v>114</v>
      </c>
      <c r="K57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5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79" s="19" t="s">
        <v>91</v>
      </c>
      <c r="N57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7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79" s="19" t="s">
        <v>380</v>
      </c>
      <c r="Q579" s="19"/>
      <c r="R579" s="25">
        <v>1</v>
      </c>
      <c r="S579" s="19" t="s">
        <v>1857</v>
      </c>
      <c r="T579" s="28" t="str">
        <f>IF(ISBLANK(TableSolo[[#This Row],[URL]]), TableSolo[[#This Row],[Player]], HYPERLINK(TableSolo[[#This Row],[URL]], TableSolo[[#This Row],[Player]]))</f>
        <v>loufi1528</v>
      </c>
      <c r="U5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V579" s="24" t="str">
        <f>_xlfn.IFNA(HYPERLINK(TableSolo[[#This Row],[URL]], TableSolo[[#This Row],[Player]]), TableSolo[[#This Row],[Player]])</f>
        <v>loufi1528</v>
      </c>
      <c r="W5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53:37 | Giant | Cerberus | N7 Hurricane, Acolyte (v)</v>
      </c>
      <c r="X579" s="25">
        <v>1</v>
      </c>
    </row>
    <row r="580" spans="1:24" x14ac:dyDescent="0.25">
      <c r="A580" s="19" t="s">
        <v>410</v>
      </c>
      <c r="B580" s="20">
        <v>41700</v>
      </c>
      <c r="C580" s="7">
        <v>6.0694444444444447E-2</v>
      </c>
      <c r="D580" s="22" t="s">
        <v>144</v>
      </c>
      <c r="E580" s="19" t="s">
        <v>11</v>
      </c>
      <c r="F580" s="22" t="s">
        <v>58</v>
      </c>
      <c r="G580" s="22" t="str">
        <f>LOOKUP(TableSolo[[#This Row],[Character]], TableKit[], TableKit[Class])</f>
        <v>Infiltrator</v>
      </c>
      <c r="H580" s="22" t="str">
        <f>LOOKUP(TableSolo[[#This Row],[Character]], TableKit[], TableKit[Species])</f>
        <v>Synthetic</v>
      </c>
      <c r="I580" s="22" t="str">
        <f>LOOKUP(TableSolo[[#This Row],[Character]], TableKit[], TableKit[DLC])</f>
        <v>Reckoning</v>
      </c>
      <c r="J580" s="19" t="s">
        <v>104</v>
      </c>
      <c r="K5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0" s="19" t="s">
        <v>93</v>
      </c>
      <c r="N58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80" s="19" t="s">
        <v>381</v>
      </c>
      <c r="Q580" s="19"/>
      <c r="R580" s="25">
        <v>0</v>
      </c>
      <c r="S580" s="19" t="s">
        <v>2756</v>
      </c>
      <c r="T580" s="28" t="str">
        <f>IF(ISBLANK(TableSolo[[#This Row],[URL]]), TableSolo[[#This Row],[Player]], HYPERLINK(TableSolo[[#This Row],[URL]], TableSolo[[#This Row],[Player]]))</f>
        <v>Okami_Sanjuro</v>
      </c>
      <c r="U5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V580" s="24" t="str">
        <f>_xlfn.IFNA(HYPERLINK(TableSolo[[#This Row],[URL]], TableSolo[[#This Row],[Player]]), TableSolo[[#This Row],[Player]])</f>
        <v>Okami_Sanjuro</v>
      </c>
      <c r="W5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2014 | 1:27:24 | Giant (Hazard) | Reapers | M-300 Claymore, Scorpion</v>
      </c>
      <c r="X580" s="25">
        <v>1</v>
      </c>
    </row>
    <row r="581" spans="1:24" x14ac:dyDescent="0.25">
      <c r="A581" s="19" t="s">
        <v>410</v>
      </c>
      <c r="B581" s="20">
        <v>41701</v>
      </c>
      <c r="C581" s="7">
        <v>4.5775462962962969E-2</v>
      </c>
      <c r="D581" s="22" t="s">
        <v>144</v>
      </c>
      <c r="E581" s="19" t="s">
        <v>12</v>
      </c>
      <c r="F581" s="22" t="s">
        <v>58</v>
      </c>
      <c r="G581" s="22" t="str">
        <f>LOOKUP(TableSolo[[#This Row],[Character]], TableKit[], TableKit[Class])</f>
        <v>Infiltrator</v>
      </c>
      <c r="H581" s="22" t="str">
        <f>LOOKUP(TableSolo[[#This Row],[Character]], TableKit[], TableKit[Species])</f>
        <v>Synthetic</v>
      </c>
      <c r="I581" s="22" t="str">
        <f>LOOKUP(TableSolo[[#This Row],[Character]], TableKit[], TableKit[DLC])</f>
        <v>Reckoning</v>
      </c>
      <c r="J581" s="19" t="s">
        <v>104</v>
      </c>
      <c r="K58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1" s="19" t="s">
        <v>93</v>
      </c>
      <c r="N58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581" s="19" t="s">
        <v>381</v>
      </c>
      <c r="Q581" s="19"/>
      <c r="R581" s="25">
        <v>0</v>
      </c>
      <c r="S581" s="19" t="s">
        <v>2757</v>
      </c>
      <c r="T581" s="28" t="str">
        <f>IF(ISBLANK(TableSolo[[#This Row],[URL]]), TableSolo[[#This Row],[Player]], HYPERLINK(TableSolo[[#This Row],[URL]], TableSolo[[#This Row],[Player]]))</f>
        <v>Okami_Sanjuro</v>
      </c>
      <c r="U5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V581" s="24" t="str">
        <f>_xlfn.IFNA(HYPERLINK(TableSolo[[#This Row],[URL]], TableSolo[[#This Row],[Player]]), TableSolo[[#This Row],[Player]])</f>
        <v>Okami_Sanjuro</v>
      </c>
      <c r="W5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2014 | 1:05:55 | Giant (Hazard) | Collectors | M-300 Claymore, Scorpion</v>
      </c>
      <c r="X581" s="25">
        <v>1</v>
      </c>
    </row>
    <row r="582" spans="1:24" x14ac:dyDescent="0.25">
      <c r="A582" s="19" t="s">
        <v>210</v>
      </c>
      <c r="B582" s="20">
        <v>41702</v>
      </c>
      <c r="C582" s="7">
        <v>2.7488425925925927E-2</v>
      </c>
      <c r="D582" s="22" t="s">
        <v>131</v>
      </c>
      <c r="E582" s="19" t="s">
        <v>9</v>
      </c>
      <c r="F582" s="22" t="s">
        <v>44</v>
      </c>
      <c r="G582" s="22" t="str">
        <f>LOOKUP(TableSolo[[#This Row],[Character]], TableKit[], TableKit[Class])</f>
        <v>Sentinel</v>
      </c>
      <c r="H582" s="22" t="str">
        <f>LOOKUP(TableSolo[[#This Row],[Character]], TableKit[], TableKit[Species])</f>
        <v>Turian</v>
      </c>
      <c r="I582" s="22" t="str">
        <f>LOOKUP(TableSolo[[#This Row],[Character]], TableKit[], TableKit[DLC])</f>
        <v>Original Game</v>
      </c>
      <c r="J582" s="19" t="s">
        <v>501</v>
      </c>
      <c r="K582" s="19" t="str">
        <f xml:space="preserve"> IF(ISBLANK( LOOKUP(TableSolo[[#This Row],[Primary Weapon]], TableWeapon[], TableWeapon[Type])), "", LOOKUP(TableSolo[[#This Row],[Primary Weapon]], TableWeapon[], TableWeapon[Type]))</f>
        <v/>
      </c>
      <c r="L58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82" s="19" t="s">
        <v>501</v>
      </c>
      <c r="N5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82" s="19" t="s">
        <v>380</v>
      </c>
      <c r="Q582" s="19"/>
      <c r="R582" s="25">
        <v>0</v>
      </c>
      <c r="S582" s="19" t="s">
        <v>2491</v>
      </c>
      <c r="T582" s="28" t="str">
        <f>IF(ISBLANK(TableSolo[[#This Row],[URL]]), TableSolo[[#This Row],[Player]], HYPERLINK(TableSolo[[#This Row],[URL]], TableSolo[[#This Row],[Player]]))</f>
        <v>didacuscarr</v>
      </c>
      <c r="U5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V582" s="24" t="str">
        <f>_xlfn.IFNA(HYPERLINK(TableSolo[[#This Row],[URL]], TableSolo[[#This Row],[Player]]), TableSolo[[#This Row],[Player]])</f>
        <v>didacuscarr</v>
      </c>
      <c r="W5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39:35 | Giant | Cerberus | Unknown</v>
      </c>
      <c r="X582" s="25">
        <v>1</v>
      </c>
    </row>
    <row r="583" spans="1:24" x14ac:dyDescent="0.25">
      <c r="A583" s="19" t="s">
        <v>193</v>
      </c>
      <c r="B583" s="20">
        <v>41702</v>
      </c>
      <c r="C583" s="7">
        <v>3.2152777777777773E-2</v>
      </c>
      <c r="D583" s="22" t="s">
        <v>132</v>
      </c>
      <c r="E583" s="19" t="s">
        <v>9</v>
      </c>
      <c r="F583" s="22" t="s">
        <v>34</v>
      </c>
      <c r="G583" s="22" t="str">
        <f>LOOKUP(TableSolo[[#This Row],[Character]], TableKit[], TableKit[Class])</f>
        <v>Engineer</v>
      </c>
      <c r="H583" s="22" t="str">
        <f>LOOKUP(TableSolo[[#This Row],[Character]], TableKit[], TableKit[Species])</f>
        <v>Human</v>
      </c>
      <c r="I583" s="22" t="str">
        <f>LOOKUP(TableSolo[[#This Row],[Character]], TableKit[], TableKit[DLC])</f>
        <v>Original Game</v>
      </c>
      <c r="J583" s="19" t="s">
        <v>107</v>
      </c>
      <c r="K5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83" s="19" t="s">
        <v>187</v>
      </c>
      <c r="N5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83" s="19" t="s">
        <v>379</v>
      </c>
      <c r="Q583" s="19"/>
      <c r="R583" s="25">
        <v>1</v>
      </c>
      <c r="S583" s="19" t="s">
        <v>2133</v>
      </c>
      <c r="T583" s="28" t="str">
        <f>IF(ISBLANK(TableSolo[[#This Row],[URL]]), TableSolo[[#This Row],[Player]], HYPERLINK(TableSolo[[#This Row],[URL]], TableSolo[[#This Row],[Player]]))</f>
        <v>HeroicMass</v>
      </c>
      <c r="U5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V583" s="24" t="str">
        <f>_xlfn.IFNA(HYPERLINK(TableSolo[[#This Row],[URL]], TableSolo[[#This Row],[Player]]), TableSolo[[#This Row],[Player]])</f>
        <v>HeroicMass</v>
      </c>
      <c r="W5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2014 | 46:18 | White | Cerberus | Venom Shotgun (v)</v>
      </c>
      <c r="X583" s="25">
        <v>1</v>
      </c>
    </row>
    <row r="584" spans="1:24" x14ac:dyDescent="0.25">
      <c r="A584" s="19" t="s">
        <v>198</v>
      </c>
      <c r="B584" s="20">
        <v>41704</v>
      </c>
      <c r="C584" s="7">
        <v>2.9386574074074075E-2</v>
      </c>
      <c r="D584" s="22" t="s">
        <v>131</v>
      </c>
      <c r="E584" s="19" t="s">
        <v>12</v>
      </c>
      <c r="F584" s="22" t="s">
        <v>58</v>
      </c>
      <c r="G584" s="22" t="str">
        <f>LOOKUP(TableSolo[[#This Row],[Character]], TableKit[], TableKit[Class])</f>
        <v>Infiltrator</v>
      </c>
      <c r="H584" s="22" t="str">
        <f>LOOKUP(TableSolo[[#This Row],[Character]], TableKit[], TableKit[Species])</f>
        <v>Synthetic</v>
      </c>
      <c r="I584" s="22" t="str">
        <f>LOOKUP(TableSolo[[#This Row],[Character]], TableKit[], TableKit[DLC])</f>
        <v>Reckoning</v>
      </c>
      <c r="J584" s="19" t="s">
        <v>124</v>
      </c>
      <c r="K58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5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4" s="19" t="s">
        <v>187</v>
      </c>
      <c r="N5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84" s="19" t="s">
        <v>379</v>
      </c>
      <c r="Q584" s="19"/>
      <c r="R584" s="25">
        <v>-1</v>
      </c>
      <c r="S584" s="19"/>
      <c r="T584" s="28" t="str">
        <f>IF(ISBLANK(TableSolo[[#This Row],[URL]]), TableSolo[[#This Row],[Player]], HYPERLINK(TableSolo[[#This Row],[URL]], TableSolo[[#This Row],[Player]]))</f>
        <v>me0120</v>
      </c>
      <c r="U5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V584" s="24" t="str">
        <f>_xlfn.IFNA(HYPERLINK(TableSolo[[#This Row],[URL]], TableSolo[[#This Row],[Player]]), TableSolo[[#This Row],[Player]])</f>
        <v>me0120</v>
      </c>
      <c r="W5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2014 | 42:19 | Giant | Collectors | Kishock Harpoon Gun</v>
      </c>
      <c r="X584" s="25">
        <v>1</v>
      </c>
    </row>
    <row r="585" spans="1:24" x14ac:dyDescent="0.25">
      <c r="A585" s="19" t="s">
        <v>198</v>
      </c>
      <c r="B585" s="20">
        <v>41705</v>
      </c>
      <c r="C585" s="7">
        <v>2.1365740740740741E-2</v>
      </c>
      <c r="D585" s="22" t="s">
        <v>131</v>
      </c>
      <c r="E585" s="19" t="s">
        <v>9</v>
      </c>
      <c r="F585" s="22" t="s">
        <v>58</v>
      </c>
      <c r="G585" s="22" t="str">
        <f>LOOKUP(TableSolo[[#This Row],[Character]], TableKit[], TableKit[Class])</f>
        <v>Infiltrator</v>
      </c>
      <c r="H585" s="22" t="str">
        <f>LOOKUP(TableSolo[[#This Row],[Character]], TableKit[], TableKit[Species])</f>
        <v>Synthetic</v>
      </c>
      <c r="I585" s="22" t="str">
        <f>LOOKUP(TableSolo[[#This Row],[Character]], TableKit[], TableKit[DLC])</f>
        <v>Reckoning</v>
      </c>
      <c r="J585" s="19" t="s">
        <v>501</v>
      </c>
      <c r="K585" s="19" t="str">
        <f xml:space="preserve"> IF(ISBLANK( LOOKUP(TableSolo[[#This Row],[Primary Weapon]], TableWeapon[], TableWeapon[Type])), "", LOOKUP(TableSolo[[#This Row],[Primary Weapon]], TableWeapon[], TableWeapon[Type]))</f>
        <v/>
      </c>
      <c r="L58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85" s="19" t="s">
        <v>501</v>
      </c>
      <c r="N5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85" s="19" t="s">
        <v>379</v>
      </c>
      <c r="Q585" s="19" t="s">
        <v>399</v>
      </c>
      <c r="R585" s="25">
        <v>0</v>
      </c>
      <c r="S585" s="19" t="s">
        <v>596</v>
      </c>
      <c r="T585" s="28" t="str">
        <f>IF(ISBLANK(TableSolo[[#This Row],[URL]]), TableSolo[[#This Row],[Player]], HYPERLINK(TableSolo[[#This Row],[URL]], TableSolo[[#This Row],[Player]]))</f>
        <v>me0120</v>
      </c>
      <c r="U5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Giant | Cerberus | Unknown | 10 WS</v>
      </c>
      <c r="V585" s="24" t="str">
        <f>_xlfn.IFNA(HYPERLINK(TableSolo[[#This Row],[URL]], TableSolo[[#This Row],[Player]]), TableSolo[[#This Row],[Player]])</f>
        <v>me0120</v>
      </c>
      <c r="W5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30:46 | Alliance Infiltration Unit | Giant | Cerberus | Unknown | 10 WS</v>
      </c>
      <c r="X585" s="25">
        <v>1</v>
      </c>
    </row>
    <row r="586" spans="1:24" x14ac:dyDescent="0.25">
      <c r="A586" s="19" t="s">
        <v>192</v>
      </c>
      <c r="B586" s="20">
        <v>41705</v>
      </c>
      <c r="C586" s="7">
        <v>5.1747685185185188E-2</v>
      </c>
      <c r="D586" s="22" t="s">
        <v>131</v>
      </c>
      <c r="E586" s="19" t="s">
        <v>11</v>
      </c>
      <c r="F586" s="22" t="s">
        <v>16</v>
      </c>
      <c r="G586" s="22" t="str">
        <f>LOOKUP(TableSolo[[#This Row],[Character]], TableKit[], TableKit[Class])</f>
        <v>Adept</v>
      </c>
      <c r="H586" s="22" t="str">
        <f>LOOKUP(TableSolo[[#This Row],[Character]], TableKit[], TableKit[Species])</f>
        <v>Asari</v>
      </c>
      <c r="I586" s="22" t="str">
        <f>LOOKUP(TableSolo[[#This Row],[Character]], TableKit[], TableKit[DLC])</f>
        <v>Resurgence</v>
      </c>
      <c r="J586" s="19" t="s">
        <v>501</v>
      </c>
      <c r="K586" s="19" t="str">
        <f xml:space="preserve"> IF(ISBLANK( LOOKUP(TableSolo[[#This Row],[Primary Weapon]], TableWeapon[], TableWeapon[Type])), "", LOOKUP(TableSolo[[#This Row],[Primary Weapon]], TableWeapon[], TableWeapon[Type]))</f>
        <v/>
      </c>
      <c r="L58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86" s="19" t="s">
        <v>501</v>
      </c>
      <c r="N5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86" s="19" t="s">
        <v>381</v>
      </c>
      <c r="Q586" s="19"/>
      <c r="R586" s="25">
        <v>0</v>
      </c>
      <c r="S586" s="19" t="s">
        <v>1096</v>
      </c>
      <c r="T586" s="28" t="str">
        <f>IF(ISBLANK(TableSolo[[#This Row],[URL]]), TableSolo[[#This Row],[Player]], HYPERLINK(TableSolo[[#This Row],[URL]], TableSolo[[#This Row],[Player]]))</f>
        <v>anterojp</v>
      </c>
      <c r="U5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V586" s="24" t="str">
        <f>_xlfn.IFNA(HYPERLINK(TableSolo[[#This Row],[URL]], TableSolo[[#This Row],[Player]]), TableSolo[[#This Row],[Player]])</f>
        <v>anterojp</v>
      </c>
      <c r="W5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2014 | 1:14:31 | Giant | Reapers | Unknown</v>
      </c>
      <c r="X586" s="25">
        <v>1</v>
      </c>
    </row>
    <row r="587" spans="1:24" x14ac:dyDescent="0.25">
      <c r="A587" s="19" t="s">
        <v>195</v>
      </c>
      <c r="B587" s="20">
        <v>41706</v>
      </c>
      <c r="C587" s="7">
        <v>1.7824074074074076E-2</v>
      </c>
      <c r="D587" s="22" t="s">
        <v>144</v>
      </c>
      <c r="E587" s="19" t="s">
        <v>9</v>
      </c>
      <c r="F587" s="22" t="s">
        <v>53</v>
      </c>
      <c r="G587" s="22" t="str">
        <f>LOOKUP(TableSolo[[#This Row],[Character]], TableKit[], TableKit[Class])</f>
        <v>Infiltrator</v>
      </c>
      <c r="H587" s="22" t="str">
        <f>LOOKUP(TableSolo[[#This Row],[Character]], TableKit[], TableKit[Species])</f>
        <v>Geth</v>
      </c>
      <c r="I587" s="22" t="str">
        <f>LOOKUP(TableSolo[[#This Row],[Character]], TableKit[], TableKit[DLC])</f>
        <v>Resurgence</v>
      </c>
      <c r="J587" s="19" t="s">
        <v>105</v>
      </c>
      <c r="K5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7" s="19" t="s">
        <v>91</v>
      </c>
      <c r="N58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58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587" s="19" t="s">
        <v>381</v>
      </c>
      <c r="Q587" s="19"/>
      <c r="R587" s="25">
        <v>1</v>
      </c>
      <c r="S587" s="19" t="s">
        <v>3079</v>
      </c>
      <c r="T587" s="28" t="str">
        <f>IF(ISBLANK(TableSolo[[#This Row],[URL]]), TableSolo[[#This Row],[Player]], HYPERLINK(TableSolo[[#This Row],[URL]], TableSolo[[#This Row],[Player]]))</f>
        <v>TheTechnoTurian</v>
      </c>
      <c r="U5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V587" s="24" t="str">
        <f>_xlfn.IFNA(HYPERLINK(TableSolo[[#This Row],[URL]], TableSolo[[#This Row],[Player]]), TableSolo[[#This Row],[Player]])</f>
        <v>TheTechnoTurian</v>
      </c>
      <c r="W5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2014 | 25:40 | Giant (Hazard) | Cerberus | N7 Piranha, Acolyte (v)</v>
      </c>
      <c r="X587" s="25">
        <v>1</v>
      </c>
    </row>
    <row r="588" spans="1:24" x14ac:dyDescent="0.25">
      <c r="A588" s="19" t="s">
        <v>191</v>
      </c>
      <c r="B588" s="20">
        <v>41707</v>
      </c>
      <c r="C588" s="7">
        <v>1.8993055555555558E-2</v>
      </c>
      <c r="D588" s="22" t="s">
        <v>132</v>
      </c>
      <c r="E588" s="19" t="s">
        <v>10</v>
      </c>
      <c r="F588" s="22" t="s">
        <v>20</v>
      </c>
      <c r="G588" s="22" t="str">
        <f>LOOKUP(TableSolo[[#This Row],[Character]], TableKit[], TableKit[Class])</f>
        <v>Adept</v>
      </c>
      <c r="H588" s="22" t="str">
        <f>LOOKUP(TableSolo[[#This Row],[Character]], TableKit[], TableKit[Species])</f>
        <v>Krogan</v>
      </c>
      <c r="I588" s="22" t="str">
        <f>LOOKUP(TableSolo[[#This Row],[Character]], TableKit[], TableKit[DLC])</f>
        <v>Retaliation</v>
      </c>
      <c r="J588" s="19" t="s">
        <v>501</v>
      </c>
      <c r="K588" s="19" t="str">
        <f xml:space="preserve"> IF(ISBLANK( LOOKUP(TableSolo[[#This Row],[Primary Weapon]], TableWeapon[], TableWeapon[Type])), "", LOOKUP(TableSolo[[#This Row],[Primary Weapon]], TableWeapon[], TableWeapon[Type]))</f>
        <v/>
      </c>
      <c r="L58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88" s="19" t="s">
        <v>501</v>
      </c>
      <c r="N5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88" s="19" t="s">
        <v>381</v>
      </c>
      <c r="Q588" s="19"/>
      <c r="R588" s="25">
        <v>0</v>
      </c>
      <c r="S588" s="19" t="s">
        <v>1291</v>
      </c>
      <c r="T588" s="28" t="str">
        <f>IF(ISBLANK(TableSolo[[#This Row],[URL]]), TableSolo[[#This Row],[Player]], HYPERLINK(TableSolo[[#This Row],[URL]], TableSolo[[#This Row],[Player]]))</f>
        <v>TheNightSlasher</v>
      </c>
      <c r="U5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V588" s="24" t="str">
        <f>_xlfn.IFNA(HYPERLINK(TableSolo[[#This Row],[URL]], TableSolo[[#This Row],[Player]]), TableSolo[[#This Row],[Player]])</f>
        <v>TheNightSlasher</v>
      </c>
      <c r="W5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2014 | 27:21 | White | Geth | Unknown</v>
      </c>
      <c r="X588" s="25">
        <v>1</v>
      </c>
    </row>
    <row r="589" spans="1:24" x14ac:dyDescent="0.25">
      <c r="A589" s="19" t="s">
        <v>211</v>
      </c>
      <c r="B589" s="20">
        <v>41708</v>
      </c>
      <c r="C589" s="7">
        <v>1.3854166666666666E-2</v>
      </c>
      <c r="D589" s="22" t="s">
        <v>133</v>
      </c>
      <c r="E589" s="19" t="s">
        <v>9</v>
      </c>
      <c r="F589" s="22" t="s">
        <v>31</v>
      </c>
      <c r="G589" s="22" t="str">
        <f>LOOKUP(TableSolo[[#This Row],[Character]], TableKit[], TableKit[Class])</f>
        <v>Soldier</v>
      </c>
      <c r="H589" s="22" t="str">
        <f>LOOKUP(TableSolo[[#This Row],[Character]], TableKit[], TableKit[Species])</f>
        <v>Geth</v>
      </c>
      <c r="I589" s="22" t="str">
        <f>LOOKUP(TableSolo[[#This Row],[Character]], TableKit[], TableKit[DLC])</f>
        <v>Retaliation</v>
      </c>
      <c r="J589" s="19" t="s">
        <v>100</v>
      </c>
      <c r="K5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8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89" s="19" t="s">
        <v>187</v>
      </c>
      <c r="N5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89" s="19" t="s">
        <v>380</v>
      </c>
      <c r="Q589" s="19"/>
      <c r="R589" s="25">
        <v>1</v>
      </c>
      <c r="S589" s="19" t="s">
        <v>1532</v>
      </c>
      <c r="T589" s="28" t="str">
        <f>IF(ISBLANK(TableSolo[[#This Row],[URL]]), TableSolo[[#This Row],[Player]], HYPERLINK(TableSolo[[#This Row],[URL]], TableSolo[[#This Row],[Player]]))</f>
        <v>Knockingbr4in</v>
      </c>
      <c r="U5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V589" s="24" t="str">
        <f>_xlfn.IFNA(HYPERLINK(TableSolo[[#This Row],[URL]], TableSolo[[#This Row],[Player]]), TableSolo[[#This Row],[Player]])</f>
        <v>Knockingbr4in</v>
      </c>
      <c r="W5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19:57 | Glacier | Cerberus | Reegar Carbine (v)</v>
      </c>
      <c r="X589" s="25">
        <v>1</v>
      </c>
    </row>
    <row r="590" spans="1:24" x14ac:dyDescent="0.25">
      <c r="A590" s="19" t="s">
        <v>191</v>
      </c>
      <c r="B590" s="20">
        <v>41708</v>
      </c>
      <c r="C590" s="7">
        <v>2.4999999999999998E-2</v>
      </c>
      <c r="D590" s="22" t="s">
        <v>131</v>
      </c>
      <c r="E590" s="19" t="s">
        <v>9</v>
      </c>
      <c r="F590" s="22" t="s">
        <v>40</v>
      </c>
      <c r="G590" s="22" t="str">
        <f>LOOKUP(TableSolo[[#This Row],[Character]], TableKit[], TableKit[Class])</f>
        <v>Engineer</v>
      </c>
      <c r="H590" s="22" t="str">
        <f>LOOKUP(TableSolo[[#This Row],[Character]], TableKit[], TableKit[Species])</f>
        <v>Volus</v>
      </c>
      <c r="I590" s="22" t="str">
        <f>LOOKUP(TableSolo[[#This Row],[Character]], TableKit[], TableKit[DLC])</f>
        <v>Retaliation</v>
      </c>
      <c r="J590" s="19" t="s">
        <v>87</v>
      </c>
      <c r="K59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0" s="19" t="s">
        <v>187</v>
      </c>
      <c r="N5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90" s="19" t="s">
        <v>381</v>
      </c>
      <c r="Q590" s="19"/>
      <c r="R590" s="25">
        <v>-1</v>
      </c>
      <c r="S590" s="19"/>
      <c r="T590" s="28" t="str">
        <f>IF(ISBLANK(TableSolo[[#This Row],[URL]]), TableSolo[[#This Row],[Player]], HYPERLINK(TableSolo[[#This Row],[URL]], TableSolo[[#This Row],[Player]]))</f>
        <v>TheNightSlasher</v>
      </c>
      <c r="U5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V590" s="24" t="str">
        <f>_xlfn.IFNA(HYPERLINK(TableSolo[[#This Row],[URL]], TableSolo[[#This Row],[Player]]), TableSolo[[#This Row],[Player]])</f>
        <v>TheNightSlasher</v>
      </c>
      <c r="W5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36:00 | Giant | Cerberus | Arc Pistol</v>
      </c>
      <c r="X590" s="25">
        <v>1</v>
      </c>
    </row>
    <row r="591" spans="1:24" x14ac:dyDescent="0.25">
      <c r="A591" s="19" t="s">
        <v>191</v>
      </c>
      <c r="B591" s="20">
        <v>41708</v>
      </c>
      <c r="C591" s="7">
        <v>2.5868055555555557E-2</v>
      </c>
      <c r="D591" s="22" t="s">
        <v>144</v>
      </c>
      <c r="E591" s="19" t="s">
        <v>9</v>
      </c>
      <c r="F591" s="22" t="s">
        <v>19</v>
      </c>
      <c r="G591" s="22" t="str">
        <f>LOOKUP(TableSolo[[#This Row],[Character]], TableKit[], TableKit[Class])</f>
        <v>Adept</v>
      </c>
      <c r="H591" s="22" t="str">
        <f>LOOKUP(TableSolo[[#This Row],[Character]], TableKit[], TableKit[Species])</f>
        <v>Volus</v>
      </c>
      <c r="I591" s="22" t="str">
        <f>LOOKUP(TableSolo[[#This Row],[Character]], TableKit[], TableKit[DLC])</f>
        <v>Retaliation</v>
      </c>
      <c r="J591" s="19" t="s">
        <v>501</v>
      </c>
      <c r="K591" s="19" t="str">
        <f xml:space="preserve"> IF(ISBLANK( LOOKUP(TableSolo[[#This Row],[Primary Weapon]], TableWeapon[], TableWeapon[Type])), "", LOOKUP(TableSolo[[#This Row],[Primary Weapon]], TableWeapon[], TableWeapon[Type]))</f>
        <v/>
      </c>
      <c r="L59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91" s="19" t="s">
        <v>501</v>
      </c>
      <c r="N5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91" s="19" t="s">
        <v>381</v>
      </c>
      <c r="Q591" s="19" t="s">
        <v>399</v>
      </c>
      <c r="R591" s="25">
        <v>0</v>
      </c>
      <c r="S591" s="19" t="s">
        <v>597</v>
      </c>
      <c r="T591" s="28" t="str">
        <f>IF(ISBLANK(TableSolo[[#This Row],[URL]]), TableSolo[[#This Row],[Player]], HYPERLINK(TableSolo[[#This Row],[URL]], TableSolo[[#This Row],[Player]]))</f>
        <v>TheNightSlasher</v>
      </c>
      <c r="U5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Giant (Hazard) | Cerberus | Unknown | 10 WS</v>
      </c>
      <c r="V591" s="24" t="str">
        <f>_xlfn.IFNA(HYPERLINK(TableSolo[[#This Row],[URL]], TableSolo[[#This Row],[Player]]), TableSolo[[#This Row],[Player]])</f>
        <v>TheNightSlasher</v>
      </c>
      <c r="W5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37:15 | Volus Adept | Giant (Hazard) | Cerberus | Unknown | 10 WS</v>
      </c>
      <c r="X591" s="25">
        <v>1</v>
      </c>
    </row>
    <row r="592" spans="1:24" x14ac:dyDescent="0.25">
      <c r="A592" s="19" t="s">
        <v>191</v>
      </c>
      <c r="B592" s="20">
        <v>41708</v>
      </c>
      <c r="C592" s="7">
        <v>3.1296296296296301E-2</v>
      </c>
      <c r="D592" s="22" t="s">
        <v>131</v>
      </c>
      <c r="E592" s="19" t="s">
        <v>10</v>
      </c>
      <c r="F592" s="22" t="s">
        <v>49</v>
      </c>
      <c r="G592" s="22" t="str">
        <f>LOOKUP(TableSolo[[#This Row],[Character]], TableKit[], TableKit[Class])</f>
        <v>Sentinel</v>
      </c>
      <c r="H592" s="22" t="str">
        <f>LOOKUP(TableSolo[[#This Row],[Character]], TableKit[], TableKit[Species])</f>
        <v>Volus</v>
      </c>
      <c r="I592" s="22" t="str">
        <f>LOOKUP(TableSolo[[#This Row],[Character]], TableKit[], TableKit[DLC])</f>
        <v>Retaliation</v>
      </c>
      <c r="J592" s="19" t="s">
        <v>501</v>
      </c>
      <c r="K592" s="19" t="str">
        <f xml:space="preserve"> IF(ISBLANK( LOOKUP(TableSolo[[#This Row],[Primary Weapon]], TableWeapon[], TableWeapon[Type])), "", LOOKUP(TableSolo[[#This Row],[Primary Weapon]], TableWeapon[], TableWeapon[Type]))</f>
        <v/>
      </c>
      <c r="L59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92" s="19" t="s">
        <v>501</v>
      </c>
      <c r="N5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92" s="19" t="s">
        <v>381</v>
      </c>
      <c r="Q592" s="19"/>
      <c r="R592" s="25">
        <v>0</v>
      </c>
      <c r="S592" s="19" t="s">
        <v>2558</v>
      </c>
      <c r="T592" s="28" t="str">
        <f>IF(ISBLANK(TableSolo[[#This Row],[URL]]), TableSolo[[#This Row],[Player]], HYPERLINK(TableSolo[[#This Row],[URL]], TableSolo[[#This Row],[Player]]))</f>
        <v>TheNightSlasher</v>
      </c>
      <c r="U5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V592" s="24" t="str">
        <f>_xlfn.IFNA(HYPERLINK(TableSolo[[#This Row],[URL]], TableSolo[[#This Row],[Player]]), TableSolo[[#This Row],[Player]])</f>
        <v>TheNightSlasher</v>
      </c>
      <c r="W5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45:04 | Giant | Geth | Unknown</v>
      </c>
      <c r="X592" s="25">
        <v>1</v>
      </c>
    </row>
    <row r="593" spans="1:24" x14ac:dyDescent="0.25">
      <c r="A593" s="19" t="s">
        <v>191</v>
      </c>
      <c r="B593" s="20">
        <v>41708</v>
      </c>
      <c r="C593" s="7">
        <v>3.3414351851851855E-2</v>
      </c>
      <c r="D593" s="22" t="s">
        <v>131</v>
      </c>
      <c r="E593" s="19" t="s">
        <v>9</v>
      </c>
      <c r="F593" s="22" t="s">
        <v>43</v>
      </c>
      <c r="G593" s="22" t="str">
        <f>LOOKUP(TableSolo[[#This Row],[Character]], TableKit[], TableKit[Class])</f>
        <v>Sentinel</v>
      </c>
      <c r="H593" s="22" t="str">
        <f>LOOKUP(TableSolo[[#This Row],[Character]], TableKit[], TableKit[Species])</f>
        <v>Human</v>
      </c>
      <c r="I593" s="22" t="str">
        <f>LOOKUP(TableSolo[[#This Row],[Character]], TableKit[], TableKit[DLC])</f>
        <v>Original Game</v>
      </c>
      <c r="J593" s="19" t="s">
        <v>87</v>
      </c>
      <c r="K59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3" s="19" t="s">
        <v>187</v>
      </c>
      <c r="N5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93" s="19" t="s">
        <v>381</v>
      </c>
      <c r="Q593" s="19"/>
      <c r="R593" s="25">
        <v>-1</v>
      </c>
      <c r="S593" s="19"/>
      <c r="T593" s="28" t="str">
        <f>IF(ISBLANK(TableSolo[[#This Row],[URL]]), TableSolo[[#This Row],[Player]], HYPERLINK(TableSolo[[#This Row],[URL]], TableSolo[[#This Row],[Player]]))</f>
        <v>TheNightSlasher</v>
      </c>
      <c r="U5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V593" s="24" t="str">
        <f>_xlfn.IFNA(HYPERLINK(TableSolo[[#This Row],[URL]], TableSolo[[#This Row],[Player]]), TableSolo[[#This Row],[Player]])</f>
        <v>TheNightSlasher</v>
      </c>
      <c r="W5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2014 | 48:07 | Giant | Cerberus | Arc Pistol</v>
      </c>
      <c r="X593" s="25">
        <v>1</v>
      </c>
    </row>
    <row r="594" spans="1:24" x14ac:dyDescent="0.25">
      <c r="A594" s="19" t="s">
        <v>306</v>
      </c>
      <c r="B594" s="20">
        <v>41712</v>
      </c>
      <c r="C594" s="7">
        <v>1.2465277777777777E-2</v>
      </c>
      <c r="D594" s="22" t="s">
        <v>133</v>
      </c>
      <c r="E594" s="19" t="s">
        <v>9</v>
      </c>
      <c r="F594" s="22" t="s">
        <v>53</v>
      </c>
      <c r="G594" s="22" t="str">
        <f>LOOKUP(TableSolo[[#This Row],[Character]], TableKit[], TableKit[Class])</f>
        <v>Infiltrator</v>
      </c>
      <c r="H594" s="22" t="str">
        <f>LOOKUP(TableSolo[[#This Row],[Character]], TableKit[], TableKit[Species])</f>
        <v>Geth</v>
      </c>
      <c r="I594" s="22" t="str">
        <f>LOOKUP(TableSolo[[#This Row],[Character]], TableKit[], TableKit[DLC])</f>
        <v>Resurgence</v>
      </c>
      <c r="J594" s="19" t="s">
        <v>92</v>
      </c>
      <c r="K5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4" s="19" t="s">
        <v>187</v>
      </c>
      <c r="N5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94" s="19" t="s">
        <v>381</v>
      </c>
      <c r="Q594" s="19" t="s">
        <v>398</v>
      </c>
      <c r="R594" s="25">
        <v>1</v>
      </c>
      <c r="S594" s="19" t="s">
        <v>588</v>
      </c>
      <c r="T594" s="28" t="str">
        <f>IF(ISBLANK(TableSolo[[#This Row],[URL]]), TableSolo[[#This Row],[Player]], HYPERLINK(TableSolo[[#This Row],[URL]], TableSolo[[#This Row],[Player]]))</f>
        <v>Alquinn</v>
      </c>
      <c r="U5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Glacier | Cerberus | M-358 Talon | Modded (v)</v>
      </c>
      <c r="V594" s="24" t="str">
        <f>_xlfn.IFNA(HYPERLINK(TableSolo[[#This Row],[URL]], TableSolo[[#This Row],[Player]]), TableSolo[[#This Row],[Player]])</f>
        <v>Alquinn</v>
      </c>
      <c r="W5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17:57 | Geth Infiltrator | Glacier | Cerberus | M-358 Talon | Modded (v)</v>
      </c>
      <c r="X594" s="25">
        <v>1</v>
      </c>
    </row>
    <row r="595" spans="1:24" x14ac:dyDescent="0.25">
      <c r="A595" s="19" t="s">
        <v>195</v>
      </c>
      <c r="B595" s="20">
        <v>41712</v>
      </c>
      <c r="C595" s="7">
        <v>1.8981481481481481E-2</v>
      </c>
      <c r="D595" s="22" t="s">
        <v>131</v>
      </c>
      <c r="E595" s="19" t="s">
        <v>9</v>
      </c>
      <c r="F595" s="22" t="s">
        <v>15</v>
      </c>
      <c r="G595" s="22" t="str">
        <f>LOOKUP(TableSolo[[#This Row],[Character]], TableKit[], TableKit[Class])</f>
        <v>Adept</v>
      </c>
      <c r="H595" s="22" t="str">
        <f>LOOKUP(TableSolo[[#This Row],[Character]], TableKit[], TableKit[Species])</f>
        <v>Asari</v>
      </c>
      <c r="I595" s="22" t="str">
        <f>LOOKUP(TableSolo[[#This Row],[Character]], TableKit[], TableKit[DLC])</f>
        <v>Original Game</v>
      </c>
      <c r="J595" s="19" t="s">
        <v>87</v>
      </c>
      <c r="K59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59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5" s="19" t="s">
        <v>187</v>
      </c>
      <c r="N5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95" s="19" t="s">
        <v>381</v>
      </c>
      <c r="Q595" s="19"/>
      <c r="R595" s="25">
        <v>1</v>
      </c>
      <c r="S595" s="19" t="s">
        <v>1032</v>
      </c>
      <c r="T595" s="28" t="str">
        <f>IF(ISBLANK(TableSolo[[#This Row],[URL]]), TableSolo[[#This Row],[Player]], HYPERLINK(TableSolo[[#This Row],[URL]], TableSolo[[#This Row],[Player]]))</f>
        <v>TheTechnoTurian</v>
      </c>
      <c r="U5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V595" s="24" t="str">
        <f>_xlfn.IFNA(HYPERLINK(TableSolo[[#This Row],[URL]], TableSolo[[#This Row],[Player]]), TableSolo[[#This Row],[Player]])</f>
        <v>TheTechnoTurian</v>
      </c>
      <c r="W5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27:20 | Giant | Cerberus | Arc Pistol (v)</v>
      </c>
      <c r="X595" s="25">
        <v>1</v>
      </c>
    </row>
    <row r="596" spans="1:24" x14ac:dyDescent="0.25">
      <c r="A596" s="19" t="s">
        <v>201</v>
      </c>
      <c r="B596" s="20">
        <v>41712</v>
      </c>
      <c r="C596" s="7">
        <v>2.314814814814815E-2</v>
      </c>
      <c r="D596" s="22" t="s">
        <v>131</v>
      </c>
      <c r="E596" s="19" t="s">
        <v>9</v>
      </c>
      <c r="F596" s="22" t="s">
        <v>66</v>
      </c>
      <c r="G596" s="22" t="str">
        <f>LOOKUP(TableSolo[[#This Row],[Character]], TableKit[], TableKit[Class])</f>
        <v>Infiltrator</v>
      </c>
      <c r="H596" s="22" t="str">
        <f>LOOKUP(TableSolo[[#This Row],[Character]], TableKit[], TableKit[Species])</f>
        <v>Salarian</v>
      </c>
      <c r="I596" s="22" t="str">
        <f>LOOKUP(TableSolo[[#This Row],[Character]], TableKit[], TableKit[DLC])</f>
        <v>Original Game</v>
      </c>
      <c r="J596" s="19" t="s">
        <v>107</v>
      </c>
      <c r="K59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6" s="19" t="s">
        <v>187</v>
      </c>
      <c r="N5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96" s="19" t="s">
        <v>381</v>
      </c>
      <c r="Q596" s="19"/>
      <c r="R596" s="25">
        <v>1</v>
      </c>
      <c r="S596" s="19" t="s">
        <v>3417</v>
      </c>
      <c r="T596" s="28" t="str">
        <f>IF(ISBLANK(TableSolo[[#This Row],[URL]]), TableSolo[[#This Row],[Player]], HYPERLINK(TableSolo[[#This Row],[URL]], TableSolo[[#This Row],[Player]]))</f>
        <v>N7-Gerbil</v>
      </c>
      <c r="U5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V596" s="24" t="str">
        <f>_xlfn.IFNA(HYPERLINK(TableSolo[[#This Row],[URL]], TableSolo[[#This Row],[Player]]), TableSolo[[#This Row],[Player]])</f>
        <v>N7-Gerbil</v>
      </c>
      <c r="W5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33:20 | Giant | Cerberus | Venom Shotgun (v)</v>
      </c>
      <c r="X596" s="25">
        <v>1</v>
      </c>
    </row>
    <row r="597" spans="1:24" x14ac:dyDescent="0.25">
      <c r="A597" s="19" t="s">
        <v>191</v>
      </c>
      <c r="B597" s="20">
        <v>41712</v>
      </c>
      <c r="C597" s="7">
        <v>2.342592592592593E-2</v>
      </c>
      <c r="D597" s="22" t="s">
        <v>132</v>
      </c>
      <c r="E597" s="19" t="s">
        <v>9</v>
      </c>
      <c r="F597" s="22" t="s">
        <v>42</v>
      </c>
      <c r="G597" s="22" t="str">
        <f>LOOKUP(TableSolo[[#This Row],[Character]], TableKit[], TableKit[Class])</f>
        <v>Engineer</v>
      </c>
      <c r="H597" s="22" t="str">
        <f>LOOKUP(TableSolo[[#This Row],[Character]], TableKit[], TableKit[Species])</f>
        <v>Human</v>
      </c>
      <c r="I597" s="22" t="str">
        <f>LOOKUP(TableSolo[[#This Row],[Character]], TableKit[], TableKit[DLC])</f>
        <v>Reckoning</v>
      </c>
      <c r="J597" s="19" t="s">
        <v>501</v>
      </c>
      <c r="K597" s="19" t="str">
        <f xml:space="preserve"> IF(ISBLANK( LOOKUP(TableSolo[[#This Row],[Primary Weapon]], TableWeapon[], TableWeapon[Type])), "", LOOKUP(TableSolo[[#This Row],[Primary Weapon]], TableWeapon[], TableWeapon[Type]))</f>
        <v/>
      </c>
      <c r="L59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597" s="19" t="s">
        <v>501</v>
      </c>
      <c r="N5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97" s="19" t="s">
        <v>381</v>
      </c>
      <c r="Q597" s="19"/>
      <c r="R597" s="25">
        <v>0</v>
      </c>
      <c r="S597" s="19" t="s">
        <v>2268</v>
      </c>
      <c r="T597" s="28" t="str">
        <f>IF(ISBLANK(TableSolo[[#This Row],[URL]]), TableSolo[[#This Row],[Player]], HYPERLINK(TableSolo[[#This Row],[URL]], TableSolo[[#This Row],[Player]]))</f>
        <v>TheNightSlasher</v>
      </c>
      <c r="U5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V597" s="24" t="str">
        <f>_xlfn.IFNA(HYPERLINK(TableSolo[[#This Row],[URL]], TableSolo[[#This Row],[Player]]), TableSolo[[#This Row],[Player]])</f>
        <v>TheNightSlasher</v>
      </c>
      <c r="W5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33:44 | White | Cerberus | Unknown</v>
      </c>
      <c r="X597" s="25">
        <v>1</v>
      </c>
    </row>
    <row r="598" spans="1:24" x14ac:dyDescent="0.25">
      <c r="A598" s="19" t="s">
        <v>191</v>
      </c>
      <c r="B598" s="20">
        <v>41712</v>
      </c>
      <c r="C598" s="7">
        <v>2.3935185185185184E-2</v>
      </c>
      <c r="D598" s="22" t="s">
        <v>146</v>
      </c>
      <c r="E598" s="19" t="s">
        <v>12</v>
      </c>
      <c r="F598" s="22" t="s">
        <v>45</v>
      </c>
      <c r="G598" s="22" t="str">
        <f>LOOKUP(TableSolo[[#This Row],[Character]], TableKit[], TableKit[Class])</f>
        <v>Sentinel</v>
      </c>
      <c r="H598" s="22" t="str">
        <f>LOOKUP(TableSolo[[#This Row],[Character]], TableKit[], TableKit[Species])</f>
        <v>Krogan</v>
      </c>
      <c r="I598" s="22" t="str">
        <f>LOOKUP(TableSolo[[#This Row],[Character]], TableKit[], TableKit[DLC])</f>
        <v>Original Game</v>
      </c>
      <c r="J598" s="19" t="s">
        <v>100</v>
      </c>
      <c r="K5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598" s="19" t="s">
        <v>187</v>
      </c>
      <c r="N5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98" s="19" t="s">
        <v>381</v>
      </c>
      <c r="Q598" s="19"/>
      <c r="R598" s="25">
        <v>-1</v>
      </c>
      <c r="S598" s="19"/>
      <c r="T598" s="28" t="str">
        <f>IF(ISBLANK(TableSolo[[#This Row],[URL]]), TableSolo[[#This Row],[Player]], HYPERLINK(TableSolo[[#This Row],[URL]], TableSolo[[#This Row],[Player]]))</f>
        <v>TheNightSlasher</v>
      </c>
      <c r="U5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V598" s="24" t="str">
        <f>_xlfn.IFNA(HYPERLINK(TableSolo[[#This Row],[URL]], TableSolo[[#This Row],[Player]]), TableSolo[[#This Row],[Player]])</f>
        <v>TheNightSlasher</v>
      </c>
      <c r="W5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34:28 | Glacier (Hazard) | Collectors | Reegar Carbine</v>
      </c>
      <c r="X598" s="25">
        <v>1</v>
      </c>
    </row>
    <row r="599" spans="1:24" x14ac:dyDescent="0.25">
      <c r="A599" s="19" t="s">
        <v>191</v>
      </c>
      <c r="B599" s="20">
        <v>41712</v>
      </c>
      <c r="C599" s="7">
        <v>2.4236111111111111E-2</v>
      </c>
      <c r="D599" s="22" t="s">
        <v>132</v>
      </c>
      <c r="E599" s="19" t="s">
        <v>9</v>
      </c>
      <c r="F599" s="22" t="s">
        <v>63</v>
      </c>
      <c r="G599" s="22" t="str">
        <f>LOOKUP(TableSolo[[#This Row],[Character]], TableKit[], TableKit[Class])</f>
        <v>Vanguard</v>
      </c>
      <c r="H599" s="22" t="str">
        <f>LOOKUP(TableSolo[[#This Row],[Character]], TableKit[], TableKit[Species])</f>
        <v>Human</v>
      </c>
      <c r="I599" s="22" t="str">
        <f>LOOKUP(TableSolo[[#This Row],[Character]], TableKit[], TableKit[DLC])</f>
        <v>Earth</v>
      </c>
      <c r="J599" s="19" t="s">
        <v>107</v>
      </c>
      <c r="K5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5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599" s="19" t="s">
        <v>187</v>
      </c>
      <c r="N5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5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599" s="19" t="s">
        <v>381</v>
      </c>
      <c r="Q599" s="19"/>
      <c r="R599" s="25">
        <v>0</v>
      </c>
      <c r="S599" s="19" t="s">
        <v>1953</v>
      </c>
      <c r="T599" s="28" t="str">
        <f>IF(ISBLANK(TableSolo[[#This Row],[URL]]), TableSolo[[#This Row],[Player]], HYPERLINK(TableSolo[[#This Row],[URL]], TableSolo[[#This Row],[Player]]))</f>
        <v>TheNightSlasher</v>
      </c>
      <c r="U5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V599" s="24" t="str">
        <f>_xlfn.IFNA(HYPERLINK(TableSolo[[#This Row],[URL]], TableSolo[[#This Row],[Player]]), TableSolo[[#This Row],[Player]])</f>
        <v>TheNightSlasher</v>
      </c>
      <c r="W5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34:54 | White | Cerberus | Venom Shotgun</v>
      </c>
      <c r="X599" s="25">
        <v>1</v>
      </c>
    </row>
    <row r="600" spans="1:24" x14ac:dyDescent="0.25">
      <c r="A600" s="19" t="s">
        <v>191</v>
      </c>
      <c r="B600" s="20">
        <v>41712</v>
      </c>
      <c r="C600" s="7">
        <v>2.4837962962962964E-2</v>
      </c>
      <c r="D600" s="22" t="s">
        <v>132</v>
      </c>
      <c r="E600" s="19" t="s">
        <v>11</v>
      </c>
      <c r="F600" s="22" t="s">
        <v>16</v>
      </c>
      <c r="G600" s="22" t="str">
        <f>LOOKUP(TableSolo[[#This Row],[Character]], TableKit[], TableKit[Class])</f>
        <v>Adept</v>
      </c>
      <c r="H600" s="22" t="str">
        <f>LOOKUP(TableSolo[[#This Row],[Character]], TableKit[], TableKit[Species])</f>
        <v>Asari</v>
      </c>
      <c r="I600" s="22" t="str">
        <f>LOOKUP(TableSolo[[#This Row],[Character]], TableKit[], TableKit[DLC])</f>
        <v>Resurgence</v>
      </c>
      <c r="J600" s="19" t="s">
        <v>91</v>
      </c>
      <c r="K60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0" s="19" t="s">
        <v>187</v>
      </c>
      <c r="N6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00" s="19" t="s">
        <v>381</v>
      </c>
      <c r="Q600" s="19"/>
      <c r="R600" s="25">
        <v>-1</v>
      </c>
      <c r="S600" s="19"/>
      <c r="T600" s="28" t="str">
        <f>IF(ISBLANK(TableSolo[[#This Row],[URL]]), TableSolo[[#This Row],[Player]], HYPERLINK(TableSolo[[#This Row],[URL]], TableSolo[[#This Row],[Player]]))</f>
        <v>TheNightSlasher</v>
      </c>
      <c r="U6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V600" s="24" t="str">
        <f>_xlfn.IFNA(HYPERLINK(TableSolo[[#This Row],[URL]], TableSolo[[#This Row],[Player]]), TableSolo[[#This Row],[Player]])</f>
        <v>TheNightSlasher</v>
      </c>
      <c r="W6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2014 | 35:46 | White | Reapers | Acolyte</v>
      </c>
      <c r="X600" s="25">
        <v>1</v>
      </c>
    </row>
    <row r="601" spans="1:24" x14ac:dyDescent="0.25">
      <c r="A601" s="19" t="s">
        <v>191</v>
      </c>
      <c r="B601" s="20">
        <v>41713</v>
      </c>
      <c r="C601" s="7">
        <v>2.1435185185185186E-2</v>
      </c>
      <c r="D601" s="22" t="s">
        <v>131</v>
      </c>
      <c r="E601" s="19" t="s">
        <v>9</v>
      </c>
      <c r="F601" s="22" t="s">
        <v>54</v>
      </c>
      <c r="G601" s="22" t="str">
        <f>LOOKUP(TableSolo[[#This Row],[Character]], TableKit[], TableKit[Class])</f>
        <v>Infiltrator</v>
      </c>
      <c r="H601" s="22" t="str">
        <f>LOOKUP(TableSolo[[#This Row],[Character]], TableKit[], TableKit[Species])</f>
        <v>Quarian</v>
      </c>
      <c r="I601" s="22" t="str">
        <f>LOOKUP(TableSolo[[#This Row],[Character]], TableKit[], TableKit[DLC])</f>
        <v>Rebellion</v>
      </c>
      <c r="J601" s="19" t="s">
        <v>501</v>
      </c>
      <c r="K601" s="19" t="str">
        <f xml:space="preserve"> IF(ISBLANK( LOOKUP(TableSolo[[#This Row],[Primary Weapon]], TableWeapon[], TableWeapon[Type])), "", LOOKUP(TableSolo[[#This Row],[Primary Weapon]], TableWeapon[], TableWeapon[Type]))</f>
        <v/>
      </c>
      <c r="L60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01" s="19" t="s">
        <v>501</v>
      </c>
      <c r="N6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01" s="19" t="s">
        <v>381</v>
      </c>
      <c r="Q601" s="19"/>
      <c r="R601" s="25">
        <v>0</v>
      </c>
      <c r="S601" s="19" t="s">
        <v>3392</v>
      </c>
      <c r="T601" s="28" t="str">
        <f>IF(ISBLANK(TableSolo[[#This Row],[URL]]), TableSolo[[#This Row],[Player]], HYPERLINK(TableSolo[[#This Row],[URL]], TableSolo[[#This Row],[Player]]))</f>
        <v>TheNightSlasher</v>
      </c>
      <c r="U6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V601" s="24" t="str">
        <f>_xlfn.IFNA(HYPERLINK(TableSolo[[#This Row],[URL]], TableSolo[[#This Row],[Player]]), TableSolo[[#This Row],[Player]])</f>
        <v>TheNightSlasher</v>
      </c>
      <c r="W6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30:52 | Giant | Cerberus | Unknown</v>
      </c>
      <c r="X601" s="25">
        <v>1</v>
      </c>
    </row>
    <row r="602" spans="1:24" x14ac:dyDescent="0.25">
      <c r="A602" s="19" t="s">
        <v>191</v>
      </c>
      <c r="B602" s="20">
        <v>41713</v>
      </c>
      <c r="C602" s="7">
        <v>3.3657407407407407E-2</v>
      </c>
      <c r="D602" s="22" t="s">
        <v>134</v>
      </c>
      <c r="E602" s="19" t="s">
        <v>9</v>
      </c>
      <c r="F602" s="22" t="s">
        <v>46</v>
      </c>
      <c r="G602" s="22" t="str">
        <f>LOOKUP(TableSolo[[#This Row],[Character]], TableKit[], TableKit[Class])</f>
        <v>Sentinel</v>
      </c>
      <c r="H602" s="22" t="str">
        <f>LOOKUP(TableSolo[[#This Row],[Character]], TableKit[], TableKit[Species])</f>
        <v>Batarian</v>
      </c>
      <c r="I602" s="22" t="str">
        <f>LOOKUP(TableSolo[[#This Row],[Character]], TableKit[], TableKit[DLC])</f>
        <v>Resurgence</v>
      </c>
      <c r="J602" s="19" t="s">
        <v>107</v>
      </c>
      <c r="K6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2" s="19" t="s">
        <v>187</v>
      </c>
      <c r="N6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02" s="19" t="s">
        <v>381</v>
      </c>
      <c r="Q602" s="19"/>
      <c r="R602" s="25">
        <v>-1</v>
      </c>
      <c r="S602" s="19"/>
      <c r="T602" s="28" t="str">
        <f>IF(ISBLANK(TableSolo[[#This Row],[URL]]), TableSolo[[#This Row],[Player]], HYPERLINK(TableSolo[[#This Row],[URL]], TableSolo[[#This Row],[Player]]))</f>
        <v>TheNightSlasher</v>
      </c>
      <c r="U6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V602" s="24" t="str">
        <f>_xlfn.IFNA(HYPERLINK(TableSolo[[#This Row],[URL]], TableSolo[[#This Row],[Player]]), TableSolo[[#This Row],[Player]])</f>
        <v>TheNightSlasher</v>
      </c>
      <c r="W6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2014 | 48:28 | Reactor | Cerberus | Venom Shotgun</v>
      </c>
      <c r="X602" s="25">
        <v>1</v>
      </c>
    </row>
    <row r="603" spans="1:24" x14ac:dyDescent="0.25">
      <c r="A603" s="19" t="s">
        <v>191</v>
      </c>
      <c r="B603" s="20">
        <v>41714</v>
      </c>
      <c r="C603" s="7">
        <v>1.6886574074074075E-2</v>
      </c>
      <c r="D603" s="22" t="s">
        <v>131</v>
      </c>
      <c r="E603" s="19" t="s">
        <v>9</v>
      </c>
      <c r="F603" s="22" t="s">
        <v>53</v>
      </c>
      <c r="G603" s="22" t="str">
        <f>LOOKUP(TableSolo[[#This Row],[Character]], TableKit[], TableKit[Class])</f>
        <v>Infiltrator</v>
      </c>
      <c r="H603" s="22" t="str">
        <f>LOOKUP(TableSolo[[#This Row],[Character]], TableKit[], TableKit[Species])</f>
        <v>Geth</v>
      </c>
      <c r="I603" s="22" t="str">
        <f>LOOKUP(TableSolo[[#This Row],[Character]], TableKit[], TableKit[DLC])</f>
        <v>Resurgence</v>
      </c>
      <c r="J603" s="19" t="s">
        <v>126</v>
      </c>
      <c r="K60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3" s="19" t="s">
        <v>187</v>
      </c>
      <c r="N6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03" s="19" t="s">
        <v>381</v>
      </c>
      <c r="Q603" s="19" t="s">
        <v>398</v>
      </c>
      <c r="R603" s="25">
        <v>-1</v>
      </c>
      <c r="S603" s="19"/>
      <c r="T603" s="28" t="str">
        <f>IF(ISBLANK(TableSolo[[#This Row],[URL]]), TableSolo[[#This Row],[Player]], HYPERLINK(TableSolo[[#This Row],[URL]], TableSolo[[#This Row],[Player]]))</f>
        <v>TheNightSlasher</v>
      </c>
      <c r="U6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Giant | Cerberus | Javelin | Modded</v>
      </c>
      <c r="V603" s="24" t="str">
        <f>_xlfn.IFNA(HYPERLINK(TableSolo[[#This Row],[URL]], TableSolo[[#This Row],[Player]]), TableSolo[[#This Row],[Player]])</f>
        <v>TheNightSlasher</v>
      </c>
      <c r="W6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24:19 | Geth Infiltrator | Giant | Cerberus | Javelin | Modded</v>
      </c>
      <c r="X603" s="25">
        <v>1</v>
      </c>
    </row>
    <row r="604" spans="1:24" x14ac:dyDescent="0.25">
      <c r="A604" s="19" t="s">
        <v>189</v>
      </c>
      <c r="B604" s="20">
        <v>41714</v>
      </c>
      <c r="C604" s="7">
        <v>3.9548611111111111E-2</v>
      </c>
      <c r="D604" s="22" t="s">
        <v>142</v>
      </c>
      <c r="E604" s="19" t="s">
        <v>11</v>
      </c>
      <c r="F604" s="22" t="s">
        <v>32</v>
      </c>
      <c r="G604" s="22" t="str">
        <f>LOOKUP(TableSolo[[#This Row],[Character]], TableKit[], TableKit[Class])</f>
        <v>Soldier</v>
      </c>
      <c r="H604" s="22" t="str">
        <f>LOOKUP(TableSolo[[#This Row],[Character]], TableKit[], TableKit[Species])</f>
        <v>Geth</v>
      </c>
      <c r="I604" s="22" t="str">
        <f>LOOKUP(TableSolo[[#This Row],[Character]], TableKit[], TableKit[DLC])</f>
        <v>Reckoning</v>
      </c>
      <c r="J604" s="19" t="s">
        <v>100</v>
      </c>
      <c r="K60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4" s="19" t="s">
        <v>114</v>
      </c>
      <c r="N60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60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04" s="19" t="s">
        <v>380</v>
      </c>
      <c r="Q604" s="19"/>
      <c r="R604" s="25">
        <v>1</v>
      </c>
      <c r="S604" s="19" t="s">
        <v>1445</v>
      </c>
      <c r="T604" s="28" t="str">
        <f>IF(ISBLANK(TableSolo[[#This Row],[URL]]), TableSolo[[#This Row],[Player]], HYPERLINK(TableSolo[[#This Row],[URL]], TableSolo[[#This Row],[Player]]))</f>
        <v>loufi1528</v>
      </c>
      <c r="U6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V604" s="24" t="str">
        <f>_xlfn.IFNA(HYPERLINK(TableSolo[[#This Row],[URL]], TableSolo[[#This Row],[Player]]), TableSolo[[#This Row],[Player]])</f>
        <v>loufi1528</v>
      </c>
      <c r="W6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2014 | 56:57 | Dagger (Hazard) | Reapers | Reegar Carbine, N7 Hurricane (v)</v>
      </c>
      <c r="X604" s="25">
        <v>1</v>
      </c>
    </row>
    <row r="605" spans="1:24" x14ac:dyDescent="0.25">
      <c r="A605" s="19" t="s">
        <v>191</v>
      </c>
      <c r="B605" s="20">
        <v>41715</v>
      </c>
      <c r="C605" s="7">
        <v>2.3634259259259258E-2</v>
      </c>
      <c r="D605" s="22" t="s">
        <v>138</v>
      </c>
      <c r="E605" s="19" t="s">
        <v>9</v>
      </c>
      <c r="F605" s="22" t="s">
        <v>61</v>
      </c>
      <c r="G605" s="22" t="str">
        <f>LOOKUP(TableSolo[[#This Row],[Character]], TableKit[], TableKit[Class])</f>
        <v>Vanguard</v>
      </c>
      <c r="H605" s="22" t="str">
        <f>LOOKUP(TableSolo[[#This Row],[Character]], TableKit[], TableKit[Species])</f>
        <v>Asari</v>
      </c>
      <c r="I605" s="22" t="str">
        <f>LOOKUP(TableSolo[[#This Row],[Character]], TableKit[], TableKit[DLC])</f>
        <v>Original Game</v>
      </c>
      <c r="J605" s="19" t="s">
        <v>105</v>
      </c>
      <c r="K6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5" s="19" t="s">
        <v>91</v>
      </c>
      <c r="N60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0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05" s="19" t="s">
        <v>381</v>
      </c>
      <c r="Q605" s="19"/>
      <c r="R605" s="25">
        <v>1</v>
      </c>
      <c r="S605" s="19" t="s">
        <v>1858</v>
      </c>
      <c r="T605" s="28" t="str">
        <f>IF(ISBLANK(TableSolo[[#This Row],[URL]]), TableSolo[[#This Row],[Player]], HYPERLINK(TableSolo[[#This Row],[URL]], TableSolo[[#This Row],[Player]]))</f>
        <v>TheNightSlasher</v>
      </c>
      <c r="U6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V605" s="24" t="str">
        <f>_xlfn.IFNA(HYPERLINK(TableSolo[[#This Row],[URL]], TableSolo[[#This Row],[Player]]), TableSolo[[#This Row],[Player]])</f>
        <v>TheNightSlasher</v>
      </c>
      <c r="W6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34:02 | Goddess | Cerberus | N7 Piranha, Acolyte (v)</v>
      </c>
      <c r="X605" s="25">
        <v>1</v>
      </c>
    </row>
    <row r="606" spans="1:24" x14ac:dyDescent="0.25">
      <c r="A606" s="19" t="s">
        <v>191</v>
      </c>
      <c r="B606" s="20">
        <v>41715</v>
      </c>
      <c r="C606" s="7">
        <v>2.6863425925925926E-2</v>
      </c>
      <c r="D606" s="22" t="s">
        <v>144</v>
      </c>
      <c r="E606" s="19" t="s">
        <v>9</v>
      </c>
      <c r="F606" s="22" t="s">
        <v>26</v>
      </c>
      <c r="G606" s="22" t="str">
        <f>LOOKUP(TableSolo[[#This Row],[Character]], TableKit[], TableKit[Class])</f>
        <v>Soldier</v>
      </c>
      <c r="H606" s="22" t="str">
        <f>LOOKUP(TableSolo[[#This Row],[Character]], TableKit[], TableKit[Species])</f>
        <v>Human</v>
      </c>
      <c r="I606" s="22" t="str">
        <f>LOOKUP(TableSolo[[#This Row],[Character]], TableKit[], TableKit[DLC])</f>
        <v>Original Game</v>
      </c>
      <c r="J606" s="19" t="s">
        <v>87</v>
      </c>
      <c r="K60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6" s="19" t="s">
        <v>187</v>
      </c>
      <c r="N6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06" s="19" t="s">
        <v>381</v>
      </c>
      <c r="Q606" s="19"/>
      <c r="R606" s="25">
        <v>-1</v>
      </c>
      <c r="S606" s="19"/>
      <c r="T606" s="28" t="str">
        <f>IF(ISBLANK(TableSolo[[#This Row],[URL]]), TableSolo[[#This Row],[Player]], HYPERLINK(TableSolo[[#This Row],[URL]], TableSolo[[#This Row],[Player]]))</f>
        <v>TheNightSlasher</v>
      </c>
      <c r="U6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V606" s="24" t="str">
        <f>_xlfn.IFNA(HYPERLINK(TableSolo[[#This Row],[URL]], TableSolo[[#This Row],[Player]]), TableSolo[[#This Row],[Player]])</f>
        <v>TheNightSlasher</v>
      </c>
      <c r="W6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38:41 | Giant (Hazard) | Cerberus | Arc Pistol</v>
      </c>
      <c r="X606" s="25">
        <v>1</v>
      </c>
    </row>
    <row r="607" spans="1:24" x14ac:dyDescent="0.25">
      <c r="A607" s="19" t="s">
        <v>272</v>
      </c>
      <c r="B607" s="20">
        <v>41715</v>
      </c>
      <c r="C607" s="7">
        <v>2.75E-2</v>
      </c>
      <c r="D607" s="22" t="s">
        <v>144</v>
      </c>
      <c r="E607" s="19" t="s">
        <v>11</v>
      </c>
      <c r="F607" s="22" t="s">
        <v>31</v>
      </c>
      <c r="G607" s="22" t="str">
        <f>LOOKUP(TableSolo[[#This Row],[Character]], TableKit[], TableKit[Class])</f>
        <v>Soldier</v>
      </c>
      <c r="H607" s="22" t="str">
        <f>LOOKUP(TableSolo[[#This Row],[Character]], TableKit[], TableKit[Species])</f>
        <v>Geth</v>
      </c>
      <c r="I607" s="22" t="str">
        <f>LOOKUP(TableSolo[[#This Row],[Character]], TableKit[], TableKit[DLC])</f>
        <v>Retaliation</v>
      </c>
      <c r="J607" s="19" t="s">
        <v>91</v>
      </c>
      <c r="K60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07" s="19" t="s">
        <v>187</v>
      </c>
      <c r="N6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07" s="19" t="s">
        <v>381</v>
      </c>
      <c r="Q607" s="19"/>
      <c r="R607" s="25">
        <v>1</v>
      </c>
      <c r="S607" s="19" t="s">
        <v>1533</v>
      </c>
      <c r="T607" s="28" t="str">
        <f>IF(ISBLANK(TableSolo[[#This Row],[URL]]), TableSolo[[#This Row],[Player]], HYPERLINK(TableSolo[[#This Row],[URL]], TableSolo[[#This Row],[Player]]))</f>
        <v>Wadmaasi</v>
      </c>
      <c r="U6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V607" s="24" t="str">
        <f>_xlfn.IFNA(HYPERLINK(TableSolo[[#This Row],[URL]], TableSolo[[#This Row],[Player]]), TableSolo[[#This Row],[Player]])</f>
        <v>Wadmaasi</v>
      </c>
      <c r="W6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2014 | 39:36 | Giant (Hazard) | Reapers | Acolyte (v)</v>
      </c>
      <c r="X607" s="25">
        <v>1</v>
      </c>
    </row>
    <row r="608" spans="1:24" x14ac:dyDescent="0.25">
      <c r="A608" s="19" t="s">
        <v>195</v>
      </c>
      <c r="B608" s="20">
        <v>41716</v>
      </c>
      <c r="C608" s="7">
        <v>2.4224537037037034E-2</v>
      </c>
      <c r="D608" s="22" t="s">
        <v>131</v>
      </c>
      <c r="E608" s="19" t="s">
        <v>11</v>
      </c>
      <c r="F608" s="22" t="s">
        <v>14</v>
      </c>
      <c r="G608" s="22" t="str">
        <f>LOOKUP(TableSolo[[#This Row],[Character]], TableKit[], TableKit[Class])</f>
        <v>Adept</v>
      </c>
      <c r="H608" s="22" t="str">
        <f>LOOKUP(TableSolo[[#This Row],[Character]], TableKit[], TableKit[Species])</f>
        <v>Drell</v>
      </c>
      <c r="I608" s="22" t="str">
        <f>LOOKUP(TableSolo[[#This Row],[Character]], TableKit[], TableKit[DLC])</f>
        <v>Original Game</v>
      </c>
      <c r="J608" s="19" t="s">
        <v>107</v>
      </c>
      <c r="K6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08" s="19" t="s">
        <v>187</v>
      </c>
      <c r="N6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08" s="19" t="s">
        <v>381</v>
      </c>
      <c r="Q608" s="19"/>
      <c r="R608" s="25">
        <v>1</v>
      </c>
      <c r="S608" s="19" t="s">
        <v>950</v>
      </c>
      <c r="T608" s="28" t="str">
        <f>IF(ISBLANK(TableSolo[[#This Row],[URL]]), TableSolo[[#This Row],[Player]], HYPERLINK(TableSolo[[#This Row],[URL]], TableSolo[[#This Row],[Player]]))</f>
        <v>TheTechnoTurian</v>
      </c>
      <c r="U6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V608" s="24" t="str">
        <f>_xlfn.IFNA(HYPERLINK(TableSolo[[#This Row],[URL]], TableSolo[[#This Row],[Player]]), TableSolo[[#This Row],[Player]])</f>
        <v>TheTechnoTurian</v>
      </c>
      <c r="W6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34:53 | Giant | Reapers | Venom Shotgun (v)</v>
      </c>
      <c r="X608" s="25">
        <v>1</v>
      </c>
    </row>
    <row r="609" spans="1:24" x14ac:dyDescent="0.25">
      <c r="A609" s="19" t="s">
        <v>191</v>
      </c>
      <c r="B609" s="20">
        <v>41716</v>
      </c>
      <c r="C609" s="7">
        <v>2.7337962962962963E-2</v>
      </c>
      <c r="D609" s="22" t="s">
        <v>132</v>
      </c>
      <c r="E609" s="19" t="s">
        <v>9</v>
      </c>
      <c r="F609" s="22" t="s">
        <v>39</v>
      </c>
      <c r="G609" s="22" t="str">
        <f>LOOKUP(TableSolo[[#This Row],[Character]], TableKit[], TableKit[Class])</f>
        <v>Engineer</v>
      </c>
      <c r="H609" s="22" t="str">
        <f>LOOKUP(TableSolo[[#This Row],[Character]], TableKit[], TableKit[Species])</f>
        <v>Human</v>
      </c>
      <c r="I609" s="22" t="str">
        <f>LOOKUP(TableSolo[[#This Row],[Character]], TableKit[], TableKit[DLC])</f>
        <v>Earth</v>
      </c>
      <c r="J609" s="19" t="s">
        <v>501</v>
      </c>
      <c r="K609" s="19" t="str">
        <f xml:space="preserve"> IF(ISBLANK( LOOKUP(TableSolo[[#This Row],[Primary Weapon]], TableWeapon[], TableWeapon[Type])), "", LOOKUP(TableSolo[[#This Row],[Primary Weapon]], TableWeapon[], TableWeapon[Type]))</f>
        <v/>
      </c>
      <c r="L60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09" s="19" t="s">
        <v>501</v>
      </c>
      <c r="N6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09" s="19" t="s">
        <v>381</v>
      </c>
      <c r="Q609" s="19"/>
      <c r="R609" s="25">
        <v>0</v>
      </c>
      <c r="S609" s="19" t="s">
        <v>2160</v>
      </c>
      <c r="T609" s="28" t="str">
        <f>IF(ISBLANK(TableSolo[[#This Row],[URL]]), TableSolo[[#This Row],[Player]], HYPERLINK(TableSolo[[#This Row],[URL]], TableSolo[[#This Row],[Player]]))</f>
        <v>TheNightSlasher</v>
      </c>
      <c r="U6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V609" s="24" t="str">
        <f>_xlfn.IFNA(HYPERLINK(TableSolo[[#This Row],[URL]], TableSolo[[#This Row],[Player]]), TableSolo[[#This Row],[Player]])</f>
        <v>TheNightSlasher</v>
      </c>
      <c r="W6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2014 | 39:22 | White | Cerberus | Unknown</v>
      </c>
      <c r="X609" s="25">
        <v>1</v>
      </c>
    </row>
    <row r="610" spans="1:24" x14ac:dyDescent="0.25">
      <c r="A610" s="19" t="s">
        <v>195</v>
      </c>
      <c r="B610" s="20">
        <v>41717</v>
      </c>
      <c r="C610" s="7">
        <v>2.0370370370370369E-2</v>
      </c>
      <c r="D610" s="22" t="s">
        <v>132</v>
      </c>
      <c r="E610" s="19" t="s">
        <v>9</v>
      </c>
      <c r="F610" s="22" t="s">
        <v>44</v>
      </c>
      <c r="G610" s="22" t="str">
        <f>LOOKUP(TableSolo[[#This Row],[Character]], TableKit[], TableKit[Class])</f>
        <v>Sentinel</v>
      </c>
      <c r="H610" s="22" t="str">
        <f>LOOKUP(TableSolo[[#This Row],[Character]], TableKit[], TableKit[Species])</f>
        <v>Turian</v>
      </c>
      <c r="I610" s="22" t="str">
        <f>LOOKUP(TableSolo[[#This Row],[Character]], TableKit[], TableKit[DLC])</f>
        <v>Original Game</v>
      </c>
      <c r="J610" s="19" t="s">
        <v>87</v>
      </c>
      <c r="K61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0" s="19" t="s">
        <v>187</v>
      </c>
      <c r="N6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10" s="19" t="s">
        <v>381</v>
      </c>
      <c r="Q610" s="19"/>
      <c r="R610" s="25">
        <v>1</v>
      </c>
      <c r="S610" s="19" t="s">
        <v>2492</v>
      </c>
      <c r="T610" s="28" t="str">
        <f>IF(ISBLANK(TableSolo[[#This Row],[URL]]), TableSolo[[#This Row],[Player]], HYPERLINK(TableSolo[[#This Row],[URL]], TableSolo[[#This Row],[Player]]))</f>
        <v>TheTechnoTurian</v>
      </c>
      <c r="U6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V610" s="24" t="str">
        <f>_xlfn.IFNA(HYPERLINK(TableSolo[[#This Row],[URL]], TableSolo[[#This Row],[Player]]), TableSolo[[#This Row],[Player]])</f>
        <v>TheTechnoTurian</v>
      </c>
      <c r="W6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29:20 | White | Cerberus | Arc Pistol (v)</v>
      </c>
      <c r="X610" s="25">
        <v>1</v>
      </c>
    </row>
    <row r="611" spans="1:24" x14ac:dyDescent="0.25">
      <c r="A611" s="19" t="s">
        <v>191</v>
      </c>
      <c r="B611" s="20">
        <v>41717</v>
      </c>
      <c r="C611" s="7">
        <v>2.3067129629629632E-2</v>
      </c>
      <c r="D611" s="22" t="s">
        <v>144</v>
      </c>
      <c r="E611" s="19" t="s">
        <v>9</v>
      </c>
      <c r="F611" s="22" t="s">
        <v>48</v>
      </c>
      <c r="G611" s="22" t="str">
        <f>LOOKUP(TableSolo[[#This Row],[Character]], TableKit[], TableKit[Class])</f>
        <v>Sentinel</v>
      </c>
      <c r="H611" s="22" t="str">
        <f>LOOKUP(TableSolo[[#This Row],[Character]], TableKit[], TableKit[Species])</f>
        <v>Human</v>
      </c>
      <c r="I611" s="22" t="str">
        <f>LOOKUP(TableSolo[[#This Row],[Character]], TableKit[], TableKit[DLC])</f>
        <v>Earth</v>
      </c>
      <c r="J611" s="19" t="s">
        <v>87</v>
      </c>
      <c r="K61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1" s="19" t="s">
        <v>187</v>
      </c>
      <c r="N6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11" s="19" t="s">
        <v>381</v>
      </c>
      <c r="Q611" s="19" t="s">
        <v>399</v>
      </c>
      <c r="R611" s="25">
        <v>-1</v>
      </c>
      <c r="S611" s="19"/>
      <c r="T611" s="28" t="str">
        <f>IF(ISBLANK(TableSolo[[#This Row],[URL]]), TableSolo[[#This Row],[Player]], HYPERLINK(TableSolo[[#This Row],[URL]], TableSolo[[#This Row],[Player]]))</f>
        <v>TheNightSlasher</v>
      </c>
      <c r="U6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Giant (Hazard) | Cerberus | Arc Pistol | 10 WS</v>
      </c>
      <c r="V611" s="24" t="str">
        <f>_xlfn.IFNA(HYPERLINK(TableSolo[[#This Row],[URL]], TableSolo[[#This Row],[Player]]), TableSolo[[#This Row],[Player]])</f>
        <v>TheNightSlasher</v>
      </c>
      <c r="W6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33:13 | N7 Paladin | Giant (Hazard) | Cerberus | Arc Pistol | 10 WS</v>
      </c>
      <c r="X611" s="25">
        <v>1</v>
      </c>
    </row>
    <row r="612" spans="1:24" x14ac:dyDescent="0.25">
      <c r="A612" s="19" t="s">
        <v>191</v>
      </c>
      <c r="B612" s="20">
        <v>41717</v>
      </c>
      <c r="C612" s="7">
        <v>2.3761574074074074E-2</v>
      </c>
      <c r="D612" s="22" t="s">
        <v>133</v>
      </c>
      <c r="E612" s="19" t="s">
        <v>9</v>
      </c>
      <c r="F612" s="22" t="s">
        <v>22</v>
      </c>
      <c r="G612" s="22" t="str">
        <f>LOOKUP(TableSolo[[#This Row],[Character]], TableKit[], TableKit[Class])</f>
        <v>Adept</v>
      </c>
      <c r="H612" s="22" t="str">
        <f>LOOKUP(TableSolo[[#This Row],[Character]], TableKit[], TableKit[Species])</f>
        <v>Collector</v>
      </c>
      <c r="I612" s="22" t="str">
        <f>LOOKUP(TableSolo[[#This Row],[Character]], TableKit[], TableKit[DLC])</f>
        <v>Reckoning</v>
      </c>
      <c r="J612" s="19" t="s">
        <v>107</v>
      </c>
      <c r="K6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2" s="19" t="s">
        <v>187</v>
      </c>
      <c r="N6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12" s="19" t="s">
        <v>381</v>
      </c>
      <c r="Q612" s="19"/>
      <c r="R612" s="25">
        <v>-1</v>
      </c>
      <c r="S612" s="19"/>
      <c r="T612" s="28" t="str">
        <f>IF(ISBLANK(TableSolo[[#This Row],[URL]]), TableSolo[[#This Row],[Player]], HYPERLINK(TableSolo[[#This Row],[URL]], TableSolo[[#This Row],[Player]]))</f>
        <v>TheNightSlasher</v>
      </c>
      <c r="U6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V612" s="24" t="str">
        <f>_xlfn.IFNA(HYPERLINK(TableSolo[[#This Row],[URL]], TableSolo[[#This Row],[Player]]), TableSolo[[#This Row],[Player]])</f>
        <v>TheNightSlasher</v>
      </c>
      <c r="W6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2014 | 34:13 | Glacier | Cerberus | Venom Shotgun</v>
      </c>
      <c r="X612" s="25">
        <v>1</v>
      </c>
    </row>
    <row r="613" spans="1:24" x14ac:dyDescent="0.25">
      <c r="A613" s="19" t="s">
        <v>191</v>
      </c>
      <c r="B613" s="20">
        <v>41718</v>
      </c>
      <c r="C613" s="7">
        <v>2.2997685185185187E-2</v>
      </c>
      <c r="D613" s="22" t="s">
        <v>131</v>
      </c>
      <c r="E613" s="19" t="s">
        <v>9</v>
      </c>
      <c r="F613" s="22" t="s">
        <v>13</v>
      </c>
      <c r="G613" s="22" t="str">
        <f>LOOKUP(TableSolo[[#This Row],[Character]], TableKit[], TableKit[Class])</f>
        <v>Adept</v>
      </c>
      <c r="H613" s="22" t="str">
        <f>LOOKUP(TableSolo[[#This Row],[Character]], TableKit[], TableKit[Species])</f>
        <v>Human</v>
      </c>
      <c r="I613" s="22" t="str">
        <f>LOOKUP(TableSolo[[#This Row],[Character]], TableKit[], TableKit[DLC])</f>
        <v>Original Game</v>
      </c>
      <c r="J613" s="19" t="s">
        <v>87</v>
      </c>
      <c r="K61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3" s="19" t="s">
        <v>187</v>
      </c>
      <c r="N6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13" s="19" t="s">
        <v>381</v>
      </c>
      <c r="Q613" s="19"/>
      <c r="R613" s="25">
        <v>-1</v>
      </c>
      <c r="S613" s="19"/>
      <c r="T613" s="28" t="str">
        <f>IF(ISBLANK(TableSolo[[#This Row],[URL]]), TableSolo[[#This Row],[Player]], HYPERLINK(TableSolo[[#This Row],[URL]], TableSolo[[#This Row],[Player]]))</f>
        <v>TheNightSlasher</v>
      </c>
      <c r="U6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V613" s="24" t="str">
        <f>_xlfn.IFNA(HYPERLINK(TableSolo[[#This Row],[URL]], TableSolo[[#This Row],[Player]]), TableSolo[[#This Row],[Player]])</f>
        <v>TheNightSlasher</v>
      </c>
      <c r="W6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33:07 | Giant | Cerberus | Arc Pistol</v>
      </c>
      <c r="X613" s="25">
        <v>1</v>
      </c>
    </row>
    <row r="614" spans="1:24" x14ac:dyDescent="0.25">
      <c r="A614" s="19" t="s">
        <v>189</v>
      </c>
      <c r="B614" s="20">
        <v>41718</v>
      </c>
      <c r="C614" s="7">
        <v>3.9780092592592589E-2</v>
      </c>
      <c r="D614" s="22" t="s">
        <v>132</v>
      </c>
      <c r="E614" s="19" t="s">
        <v>9</v>
      </c>
      <c r="F614" s="22" t="s">
        <v>63</v>
      </c>
      <c r="G614" s="22" t="str">
        <f>LOOKUP(TableSolo[[#This Row],[Character]], TableKit[], TableKit[Class])</f>
        <v>Vanguard</v>
      </c>
      <c r="H614" s="22" t="str">
        <f>LOOKUP(TableSolo[[#This Row],[Character]], TableKit[], TableKit[Species])</f>
        <v>Human</v>
      </c>
      <c r="I614" s="22" t="str">
        <f>LOOKUP(TableSolo[[#This Row],[Character]], TableKit[], TableKit[DLC])</f>
        <v>Earth</v>
      </c>
      <c r="J614" s="19" t="s">
        <v>114</v>
      </c>
      <c r="K61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6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4" s="19" t="s">
        <v>91</v>
      </c>
      <c r="N61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1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4" s="19" t="s">
        <v>380</v>
      </c>
      <c r="Q614" s="19"/>
      <c r="R614" s="25">
        <v>1</v>
      </c>
      <c r="S614" s="19" t="s">
        <v>1954</v>
      </c>
      <c r="T614" s="28" t="str">
        <f>IF(ISBLANK(TableSolo[[#This Row],[URL]]), TableSolo[[#This Row],[Player]], HYPERLINK(TableSolo[[#This Row],[URL]], TableSolo[[#This Row],[Player]]))</f>
        <v>loufi1528</v>
      </c>
      <c r="U6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V614" s="24" t="str">
        <f>_xlfn.IFNA(HYPERLINK(TableSolo[[#This Row],[URL]], TableSolo[[#This Row],[Player]]), TableSolo[[#This Row],[Player]])</f>
        <v>loufi1528</v>
      </c>
      <c r="W6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2014 | 57:17 | White | Cerberus | N7 Hurricane, Acolyte (v)</v>
      </c>
      <c r="X614" s="25">
        <v>1</v>
      </c>
    </row>
    <row r="615" spans="1:24" x14ac:dyDescent="0.25">
      <c r="A615" s="19" t="s">
        <v>219</v>
      </c>
      <c r="B615" s="20">
        <v>41719</v>
      </c>
      <c r="C615" s="7">
        <v>2.5324074074074079E-2</v>
      </c>
      <c r="D615" s="22" t="s">
        <v>132</v>
      </c>
      <c r="E615" s="19" t="s">
        <v>9</v>
      </c>
      <c r="F615" s="22" t="s">
        <v>18</v>
      </c>
      <c r="G615" s="22" t="str">
        <f>LOOKUP(TableSolo[[#This Row],[Character]], TableKit[], TableKit[Class])</f>
        <v>Adept</v>
      </c>
      <c r="H615" s="22" t="str">
        <f>LOOKUP(TableSolo[[#This Row],[Character]], TableKit[], TableKit[Species])</f>
        <v>Human</v>
      </c>
      <c r="I615" s="22" t="str">
        <f>LOOKUP(TableSolo[[#This Row],[Character]], TableKit[], TableKit[DLC])</f>
        <v>Earth</v>
      </c>
      <c r="J615" s="19" t="s">
        <v>501</v>
      </c>
      <c r="K615" s="19" t="str">
        <f xml:space="preserve"> IF(ISBLANK( LOOKUP(TableSolo[[#This Row],[Primary Weapon]], TableWeapon[], TableWeapon[Type])), "", LOOKUP(TableSolo[[#This Row],[Primary Weapon]], TableWeapon[], TableWeapon[Type]))</f>
        <v/>
      </c>
      <c r="L61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15" s="19" t="s">
        <v>501</v>
      </c>
      <c r="N6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15" s="19" t="s">
        <v>379</v>
      </c>
      <c r="Q615" s="19"/>
      <c r="R615" s="25">
        <v>0</v>
      </c>
      <c r="S615" s="19" t="s">
        <v>1230</v>
      </c>
      <c r="T615" s="28" t="str">
        <f>IF(ISBLANK(TableSolo[[#This Row],[URL]]), TableSolo[[#This Row],[Player]], HYPERLINK(TableSolo[[#This Row],[URL]], TableSolo[[#This Row],[Player]]))</f>
        <v>ctc91</v>
      </c>
      <c r="U6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V615" s="24" t="str">
        <f>_xlfn.IFNA(HYPERLINK(TableSolo[[#This Row],[URL]], TableSolo[[#This Row],[Player]]), TableSolo[[#This Row],[Player]])</f>
        <v>ctc91</v>
      </c>
      <c r="W6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2014 | 36:28 | White | Cerberus | Unknown</v>
      </c>
      <c r="X615" s="25">
        <v>1</v>
      </c>
    </row>
    <row r="616" spans="1:24" x14ac:dyDescent="0.25">
      <c r="A616" s="19" t="s">
        <v>191</v>
      </c>
      <c r="B616" s="20">
        <v>41720</v>
      </c>
      <c r="C616" s="7">
        <v>1.9814814814814816E-2</v>
      </c>
      <c r="D616" s="22" t="s">
        <v>131</v>
      </c>
      <c r="E616" s="19" t="s">
        <v>9</v>
      </c>
      <c r="F616" s="22" t="s">
        <v>15</v>
      </c>
      <c r="G616" s="22" t="str">
        <f>LOOKUP(TableSolo[[#This Row],[Character]], TableKit[], TableKit[Class])</f>
        <v>Adept</v>
      </c>
      <c r="H616" s="22" t="str">
        <f>LOOKUP(TableSolo[[#This Row],[Character]], TableKit[], TableKit[Species])</f>
        <v>Asari</v>
      </c>
      <c r="I616" s="22" t="str">
        <f>LOOKUP(TableSolo[[#This Row],[Character]], TableKit[], TableKit[DLC])</f>
        <v>Original Game</v>
      </c>
      <c r="J616" s="19" t="s">
        <v>87</v>
      </c>
      <c r="K61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16" s="19" t="s">
        <v>187</v>
      </c>
      <c r="N6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16" s="19" t="s">
        <v>381</v>
      </c>
      <c r="Q616" s="19"/>
      <c r="R616" s="25">
        <v>-1</v>
      </c>
      <c r="S616" s="19"/>
      <c r="T616" s="28" t="str">
        <f>IF(ISBLANK(TableSolo[[#This Row],[URL]]), TableSolo[[#This Row],[Player]], HYPERLINK(TableSolo[[#This Row],[URL]], TableSolo[[#This Row],[Player]]))</f>
        <v>TheNightSlasher</v>
      </c>
      <c r="U6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V616" s="24" t="str">
        <f>_xlfn.IFNA(HYPERLINK(TableSolo[[#This Row],[URL]], TableSolo[[#This Row],[Player]]), TableSolo[[#This Row],[Player]])</f>
        <v>TheNightSlasher</v>
      </c>
      <c r="W6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28:32 | Giant | Cerberus | Arc Pistol</v>
      </c>
      <c r="X616" s="25">
        <v>1</v>
      </c>
    </row>
    <row r="617" spans="1:24" x14ac:dyDescent="0.25">
      <c r="A617" s="19" t="s">
        <v>191</v>
      </c>
      <c r="B617" s="20">
        <v>41720</v>
      </c>
      <c r="C617" s="7">
        <v>2.1388888888888888E-2</v>
      </c>
      <c r="D617" s="22" t="s">
        <v>145</v>
      </c>
      <c r="E617" s="19" t="s">
        <v>9</v>
      </c>
      <c r="F617" s="22" t="s">
        <v>38</v>
      </c>
      <c r="G617" s="22" t="str">
        <f>LOOKUP(TableSolo[[#This Row],[Character]], TableKit[], TableKit[Class])</f>
        <v>Engineer</v>
      </c>
      <c r="H617" s="22" t="str">
        <f>LOOKUP(TableSolo[[#This Row],[Character]], TableKit[], TableKit[Species])</f>
        <v>Quarian</v>
      </c>
      <c r="I617" s="22" t="str">
        <f>LOOKUP(TableSolo[[#This Row],[Character]], TableKit[], TableKit[DLC])</f>
        <v>Rebellion</v>
      </c>
      <c r="J617" s="19" t="s">
        <v>107</v>
      </c>
      <c r="K6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7" s="19" t="s">
        <v>187</v>
      </c>
      <c r="N6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17" s="19" t="s">
        <v>381</v>
      </c>
      <c r="Q617" s="19"/>
      <c r="R617" s="25">
        <v>-1</v>
      </c>
      <c r="S617" s="19"/>
      <c r="T617" s="28" t="str">
        <f>IF(ISBLANK(TableSolo[[#This Row],[URL]]), TableSolo[[#This Row],[Player]], HYPERLINK(TableSolo[[#This Row],[URL]], TableSolo[[#This Row],[Player]]))</f>
        <v>TheNightSlasher</v>
      </c>
      <c r="U6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V617" s="24" t="str">
        <f>_xlfn.IFNA(HYPERLINK(TableSolo[[#This Row],[URL]], TableSolo[[#This Row],[Player]]), TableSolo[[#This Row],[Player]])</f>
        <v>TheNightSlasher</v>
      </c>
      <c r="W6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30:48 | White (Hazard) | Cerberus | Venom Shotgun</v>
      </c>
      <c r="X617" s="25">
        <v>1</v>
      </c>
    </row>
    <row r="618" spans="1:24" x14ac:dyDescent="0.25">
      <c r="A618" s="19" t="s">
        <v>191</v>
      </c>
      <c r="B618" s="20">
        <v>41720</v>
      </c>
      <c r="C618" s="7">
        <v>2.5173611111111108E-2</v>
      </c>
      <c r="D618" s="22" t="s">
        <v>132</v>
      </c>
      <c r="E618" s="19" t="s">
        <v>9</v>
      </c>
      <c r="F618" s="22" t="s">
        <v>59</v>
      </c>
      <c r="G618" s="22" t="str">
        <f>LOOKUP(TableSolo[[#This Row],[Character]], TableKit[], TableKit[Class])</f>
        <v>Vanguard</v>
      </c>
      <c r="H618" s="22" t="str">
        <f>LOOKUP(TableSolo[[#This Row],[Character]], TableKit[], TableKit[Species])</f>
        <v>Human</v>
      </c>
      <c r="I618" s="22" t="str">
        <f>LOOKUP(TableSolo[[#This Row],[Character]], TableKit[], TableKit[DLC])</f>
        <v>Original Game</v>
      </c>
      <c r="J618" s="19" t="s">
        <v>106</v>
      </c>
      <c r="K6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18" s="19" t="s">
        <v>91</v>
      </c>
      <c r="N61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1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18" s="19" t="s">
        <v>381</v>
      </c>
      <c r="Q618" s="19"/>
      <c r="R618" s="25">
        <v>-1</v>
      </c>
      <c r="S618" s="19"/>
      <c r="T618" s="28" t="str">
        <f>IF(ISBLANK(TableSolo[[#This Row],[URL]]), TableSolo[[#This Row],[Player]], HYPERLINK(TableSolo[[#This Row],[URL]], TableSolo[[#This Row],[Player]]))</f>
        <v>TheNightSlasher</v>
      </c>
      <c r="U6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V618" s="24" t="str">
        <f>_xlfn.IFNA(HYPERLINK(TableSolo[[#This Row],[URL]], TableSolo[[#This Row],[Player]]), TableSolo[[#This Row],[Player]])</f>
        <v>TheNightSlasher</v>
      </c>
      <c r="W6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36:15 | White | Cerberus | M-11 Wraith, Acolyte</v>
      </c>
      <c r="X618" s="25">
        <v>1</v>
      </c>
    </row>
    <row r="619" spans="1:24" x14ac:dyDescent="0.25">
      <c r="A619" s="19" t="s">
        <v>219</v>
      </c>
      <c r="B619" s="20">
        <v>41720</v>
      </c>
      <c r="C619" s="7">
        <v>3.2326388888888884E-2</v>
      </c>
      <c r="D619" s="22" t="s">
        <v>132</v>
      </c>
      <c r="E619" s="19" t="s">
        <v>10</v>
      </c>
      <c r="F619" s="22" t="s">
        <v>50</v>
      </c>
      <c r="G619" s="22" t="str">
        <f>LOOKUP(TableSolo[[#This Row],[Character]], TableKit[], TableKit[Class])</f>
        <v>Sentinel</v>
      </c>
      <c r="H619" s="22" t="str">
        <f>LOOKUP(TableSolo[[#This Row],[Character]], TableKit[], TableKit[Species])</f>
        <v>Asari</v>
      </c>
      <c r="I619" s="22" t="str">
        <f>LOOKUP(TableSolo[[#This Row],[Character]], TableKit[], TableKit[DLC])</f>
        <v>Retaliation</v>
      </c>
      <c r="J619" s="19" t="s">
        <v>501</v>
      </c>
      <c r="K619" s="19" t="str">
        <f xml:space="preserve"> IF(ISBLANK( LOOKUP(TableSolo[[#This Row],[Primary Weapon]], TableWeapon[], TableWeapon[Type])), "", LOOKUP(TableSolo[[#This Row],[Primary Weapon]], TableWeapon[], TableWeapon[Type]))</f>
        <v/>
      </c>
      <c r="L61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19" s="19" t="s">
        <v>501</v>
      </c>
      <c r="N6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19" s="19" t="s">
        <v>379</v>
      </c>
      <c r="Q619" s="19"/>
      <c r="R619" s="25">
        <v>0</v>
      </c>
      <c r="S619" s="19" t="s">
        <v>2594</v>
      </c>
      <c r="T619" s="28" t="str">
        <f>IF(ISBLANK(TableSolo[[#This Row],[URL]]), TableSolo[[#This Row],[Player]], HYPERLINK(TableSolo[[#This Row],[URL]], TableSolo[[#This Row],[Player]]))</f>
        <v>ctc91</v>
      </c>
      <c r="U6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V619" s="24" t="str">
        <f>_xlfn.IFNA(HYPERLINK(TableSolo[[#This Row],[URL]], TableSolo[[#This Row],[Player]]), TableSolo[[#This Row],[Player]])</f>
        <v>ctc91</v>
      </c>
      <c r="W6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2014 | 46:33 | White | Geth | Unknown</v>
      </c>
      <c r="X619" s="25">
        <v>1</v>
      </c>
    </row>
    <row r="620" spans="1:24" x14ac:dyDescent="0.25">
      <c r="A620" s="19" t="s">
        <v>195</v>
      </c>
      <c r="B620" s="20">
        <v>41721</v>
      </c>
      <c r="C620" s="7">
        <v>2.0648148148148148E-2</v>
      </c>
      <c r="D620" s="22" t="s">
        <v>131</v>
      </c>
      <c r="E620" s="19" t="s">
        <v>9</v>
      </c>
      <c r="F620" s="22" t="s">
        <v>16</v>
      </c>
      <c r="G620" s="22" t="str">
        <f>LOOKUP(TableSolo[[#This Row],[Character]], TableKit[], TableKit[Class])</f>
        <v>Adept</v>
      </c>
      <c r="H620" s="22" t="str">
        <f>LOOKUP(TableSolo[[#This Row],[Character]], TableKit[], TableKit[Species])</f>
        <v>Asari</v>
      </c>
      <c r="I620" s="22" t="str">
        <f>LOOKUP(TableSolo[[#This Row],[Character]], TableKit[], TableKit[DLC])</f>
        <v>Resurgence</v>
      </c>
      <c r="J620" s="19" t="s">
        <v>87</v>
      </c>
      <c r="K62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0" s="19" t="s">
        <v>187</v>
      </c>
      <c r="N6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20" s="19" t="s">
        <v>381</v>
      </c>
      <c r="Q620" s="19"/>
      <c r="R620" s="25">
        <v>1</v>
      </c>
      <c r="S620" s="19" t="s">
        <v>1097</v>
      </c>
      <c r="T620" s="28" t="str">
        <f>IF(ISBLANK(TableSolo[[#This Row],[URL]]), TableSolo[[#This Row],[Player]], HYPERLINK(TableSolo[[#This Row],[URL]], TableSolo[[#This Row],[Player]]))</f>
        <v>TheTechnoTurian</v>
      </c>
      <c r="U6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V620" s="24" t="str">
        <f>_xlfn.IFNA(HYPERLINK(TableSolo[[#This Row],[URL]], TableSolo[[#This Row],[Player]]), TableSolo[[#This Row],[Player]])</f>
        <v>TheTechnoTurian</v>
      </c>
      <c r="W6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29:44 | Giant | Cerberus | Arc Pistol (v)</v>
      </c>
      <c r="X620" s="25">
        <v>1</v>
      </c>
    </row>
    <row r="621" spans="1:24" x14ac:dyDescent="0.25">
      <c r="A621" s="19" t="s">
        <v>189</v>
      </c>
      <c r="B621" s="20">
        <v>41721</v>
      </c>
      <c r="C621" s="7">
        <v>4.594907407407408E-2</v>
      </c>
      <c r="D621" s="22" t="s">
        <v>131</v>
      </c>
      <c r="E621" s="19" t="s">
        <v>10</v>
      </c>
      <c r="F621" s="22" t="s">
        <v>49</v>
      </c>
      <c r="G621" s="22" t="str">
        <f>LOOKUP(TableSolo[[#This Row],[Character]], TableKit[], TableKit[Class])</f>
        <v>Sentinel</v>
      </c>
      <c r="H621" s="22" t="str">
        <f>LOOKUP(TableSolo[[#This Row],[Character]], TableKit[], TableKit[Species])</f>
        <v>Volus</v>
      </c>
      <c r="I621" s="22" t="str">
        <f>LOOKUP(TableSolo[[#This Row],[Character]], TableKit[], TableKit[DLC])</f>
        <v>Retaliation</v>
      </c>
      <c r="J621" s="19" t="s">
        <v>100</v>
      </c>
      <c r="K6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1" s="19" t="s">
        <v>187</v>
      </c>
      <c r="N6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21" s="19" t="s">
        <v>380</v>
      </c>
      <c r="Q621" s="19"/>
      <c r="R621" s="25">
        <v>1</v>
      </c>
      <c r="S621" s="19" t="s">
        <v>2559</v>
      </c>
      <c r="T621" s="28" t="str">
        <f>IF(ISBLANK(TableSolo[[#This Row],[URL]]), TableSolo[[#This Row],[Player]], HYPERLINK(TableSolo[[#This Row],[URL]], TableSolo[[#This Row],[Player]]))</f>
        <v>loufi1528</v>
      </c>
      <c r="U6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V621" s="24" t="str">
        <f>_xlfn.IFNA(HYPERLINK(TableSolo[[#This Row],[URL]], TableSolo[[#This Row],[Player]]), TableSolo[[#This Row],[Player]])</f>
        <v>loufi1528</v>
      </c>
      <c r="W6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1:06:10 | Giant | Geth | Reegar Carbine (v)</v>
      </c>
      <c r="X621" s="25">
        <v>1</v>
      </c>
    </row>
    <row r="622" spans="1:24" x14ac:dyDescent="0.25">
      <c r="A622" s="19" t="s">
        <v>218</v>
      </c>
      <c r="B622" s="20">
        <v>41721</v>
      </c>
      <c r="C622" s="7">
        <v>6.2152777777777779E-2</v>
      </c>
      <c r="D622" s="22" t="s">
        <v>131</v>
      </c>
      <c r="E622" s="19" t="s">
        <v>11</v>
      </c>
      <c r="F622" s="22" t="s">
        <v>833</v>
      </c>
      <c r="G622" s="22" t="str">
        <f>LOOKUP(TableSolo[[#This Row],[Character]], TableKit[], TableKit[Class])</f>
        <v>Vanguard</v>
      </c>
      <c r="H622" s="22" t="str">
        <f>LOOKUP(TableSolo[[#This Row],[Character]], TableKit[], TableKit[Species])</f>
        <v>Volus</v>
      </c>
      <c r="I622" s="22" t="str">
        <f>LOOKUP(TableSolo[[#This Row],[Character]], TableKit[], TableKit[DLC])</f>
        <v>Retaliation</v>
      </c>
      <c r="J622" s="19" t="s">
        <v>501</v>
      </c>
      <c r="K622" s="19" t="str">
        <f xml:space="preserve"> IF(ISBLANK( LOOKUP(TableSolo[[#This Row],[Primary Weapon]], TableWeapon[], TableWeapon[Type])), "", LOOKUP(TableSolo[[#This Row],[Primary Weapon]], TableWeapon[], TableWeapon[Type]))</f>
        <v/>
      </c>
      <c r="L62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22" s="19" t="s">
        <v>501</v>
      </c>
      <c r="N6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22" s="19" t="s">
        <v>379</v>
      </c>
      <c r="Q622" s="19"/>
      <c r="R622" s="25">
        <v>0</v>
      </c>
      <c r="S622" s="19" t="s">
        <v>2036</v>
      </c>
      <c r="T622" s="28" t="str">
        <f>IF(ISBLANK(TableSolo[[#This Row],[URL]]), TableSolo[[#This Row],[Player]], HYPERLINK(TableSolo[[#This Row],[URL]], TableSolo[[#This Row],[Player]]))</f>
        <v>Argent Xero</v>
      </c>
      <c r="U6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V622" s="24" t="str">
        <f>_xlfn.IFNA(HYPERLINK(TableSolo[[#This Row],[URL]], TableSolo[[#This Row],[Player]]), TableSolo[[#This Row],[Player]])</f>
        <v>Argent Xero</v>
      </c>
      <c r="W6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2014 | 1:29:30 | Giant | Reapers | Unknown</v>
      </c>
      <c r="X622" s="25">
        <v>1</v>
      </c>
    </row>
    <row r="623" spans="1:24" x14ac:dyDescent="0.25">
      <c r="A623" s="19" t="s">
        <v>195</v>
      </c>
      <c r="B623" s="20">
        <v>41722</v>
      </c>
      <c r="C623" s="7">
        <v>1.9918981481481482E-2</v>
      </c>
      <c r="D623" s="22" t="s">
        <v>133</v>
      </c>
      <c r="E623" s="19" t="s">
        <v>9</v>
      </c>
      <c r="F623" s="22" t="s">
        <v>50</v>
      </c>
      <c r="G623" s="22" t="str">
        <f>LOOKUP(TableSolo[[#This Row],[Character]], TableKit[], TableKit[Class])</f>
        <v>Sentinel</v>
      </c>
      <c r="H623" s="22" t="str">
        <f>LOOKUP(TableSolo[[#This Row],[Character]], TableKit[], TableKit[Species])</f>
        <v>Asari</v>
      </c>
      <c r="I623" s="22" t="str">
        <f>LOOKUP(TableSolo[[#This Row],[Character]], TableKit[], TableKit[DLC])</f>
        <v>Retaliation</v>
      </c>
      <c r="J623" s="19" t="s">
        <v>115</v>
      </c>
      <c r="K62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6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3" s="19" t="s">
        <v>91</v>
      </c>
      <c r="N62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2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23" s="19" t="s">
        <v>381</v>
      </c>
      <c r="Q623" s="19"/>
      <c r="R623" s="25">
        <v>1</v>
      </c>
      <c r="S623" s="19" t="s">
        <v>2595</v>
      </c>
      <c r="T623" s="28" t="str">
        <f>IF(ISBLANK(TableSolo[[#This Row],[URL]]), TableSolo[[#This Row],[Player]], HYPERLINK(TableSolo[[#This Row],[URL]], TableSolo[[#This Row],[Player]]))</f>
        <v>TheTechnoTurian</v>
      </c>
      <c r="U6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V623" s="24" t="str">
        <f>_xlfn.IFNA(HYPERLINK(TableSolo[[#This Row],[URL]], TableSolo[[#This Row],[Player]]), TableSolo[[#This Row],[Player]])</f>
        <v>TheTechnoTurian</v>
      </c>
      <c r="W6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28:41 | Glacier | Cerberus | Collector SMG, Acolyte (v)</v>
      </c>
      <c r="X623" s="25">
        <v>1</v>
      </c>
    </row>
    <row r="624" spans="1:24" x14ac:dyDescent="0.25">
      <c r="A624" s="19" t="s">
        <v>219</v>
      </c>
      <c r="B624" s="20">
        <v>41722</v>
      </c>
      <c r="C624" s="7">
        <v>3.0208333333333334E-2</v>
      </c>
      <c r="D624" s="22" t="s">
        <v>132</v>
      </c>
      <c r="E624" s="19" t="s">
        <v>11</v>
      </c>
      <c r="F624" s="22" t="s">
        <v>58</v>
      </c>
      <c r="G624" s="22" t="str">
        <f>LOOKUP(TableSolo[[#This Row],[Character]], TableKit[], TableKit[Class])</f>
        <v>Infiltrator</v>
      </c>
      <c r="H624" s="22" t="str">
        <f>LOOKUP(TableSolo[[#This Row],[Character]], TableKit[], TableKit[Species])</f>
        <v>Synthetic</v>
      </c>
      <c r="I624" s="22" t="str">
        <f>LOOKUP(TableSolo[[#This Row],[Character]], TableKit[], TableKit[DLC])</f>
        <v>Reckoning</v>
      </c>
      <c r="J624" s="19" t="s">
        <v>501</v>
      </c>
      <c r="K624" s="19" t="str">
        <f xml:space="preserve"> IF(ISBLANK( LOOKUP(TableSolo[[#This Row],[Primary Weapon]], TableWeapon[], TableWeapon[Type])), "", LOOKUP(TableSolo[[#This Row],[Primary Weapon]], TableWeapon[], TableWeapon[Type]))</f>
        <v/>
      </c>
      <c r="L62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24" s="19" t="s">
        <v>501</v>
      </c>
      <c r="N6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24" s="19" t="s">
        <v>379</v>
      </c>
      <c r="Q624" s="19"/>
      <c r="R624" s="25">
        <v>0</v>
      </c>
      <c r="S624" s="19" t="s">
        <v>2758</v>
      </c>
      <c r="T624" s="28" t="str">
        <f>IF(ISBLANK(TableSolo[[#This Row],[URL]]), TableSolo[[#This Row],[Player]], HYPERLINK(TableSolo[[#This Row],[URL]], TableSolo[[#This Row],[Player]]))</f>
        <v>ctc91</v>
      </c>
      <c r="U6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V624" s="24" t="str">
        <f>_xlfn.IFNA(HYPERLINK(TableSolo[[#This Row],[URL]], TableSolo[[#This Row],[Player]]), TableSolo[[#This Row],[Player]])</f>
        <v>ctc91</v>
      </c>
      <c r="W6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43:30 | White | Reapers | Unknown</v>
      </c>
      <c r="X624" s="25">
        <v>1</v>
      </c>
    </row>
    <row r="625" spans="1:24" x14ac:dyDescent="0.25">
      <c r="A625" s="19" t="s">
        <v>247</v>
      </c>
      <c r="B625" s="20">
        <v>41722</v>
      </c>
      <c r="C625" s="7">
        <v>3.2685185185185185E-2</v>
      </c>
      <c r="D625" s="22" t="s">
        <v>131</v>
      </c>
      <c r="E625" s="19" t="s">
        <v>11</v>
      </c>
      <c r="F625" s="22" t="s">
        <v>31</v>
      </c>
      <c r="G625" s="22" t="str">
        <f>LOOKUP(TableSolo[[#This Row],[Character]], TableKit[], TableKit[Class])</f>
        <v>Soldier</v>
      </c>
      <c r="H625" s="22" t="str">
        <f>LOOKUP(TableSolo[[#This Row],[Character]], TableKit[], TableKit[Species])</f>
        <v>Geth</v>
      </c>
      <c r="I625" s="22" t="str">
        <f>LOOKUP(TableSolo[[#This Row],[Character]], TableKit[], TableKit[DLC])</f>
        <v>Retaliation</v>
      </c>
      <c r="J625" s="19" t="s">
        <v>91</v>
      </c>
      <c r="K62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2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25" s="19" t="s">
        <v>187</v>
      </c>
      <c r="N6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25" s="19" t="s">
        <v>379</v>
      </c>
      <c r="Q625" s="19"/>
      <c r="R625" s="25">
        <v>1</v>
      </c>
      <c r="S625" s="19" t="s">
        <v>1534</v>
      </c>
      <c r="T625" s="28" t="str">
        <f>IF(ISBLANK(TableSolo[[#This Row],[URL]]), TableSolo[[#This Row],[Player]], HYPERLINK(TableSolo[[#This Row],[URL]], TableSolo[[#This Row],[Player]]))</f>
        <v>N7 Spectre MD</v>
      </c>
      <c r="U6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V625" s="24" t="str">
        <f>_xlfn.IFNA(HYPERLINK(TableSolo[[#This Row],[URL]], TableSolo[[#This Row],[Player]]), TableSolo[[#This Row],[Player]])</f>
        <v>N7 Spectre MD</v>
      </c>
      <c r="W6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2014 | 47:04 | Giant | Reapers | Acolyte (v)</v>
      </c>
      <c r="X625" s="25">
        <v>1</v>
      </c>
    </row>
    <row r="626" spans="1:24" x14ac:dyDescent="0.25">
      <c r="A626" s="19" t="s">
        <v>211</v>
      </c>
      <c r="B626" s="20">
        <v>41723</v>
      </c>
      <c r="C626" s="7">
        <v>2.3344907407407408E-2</v>
      </c>
      <c r="D626" s="22" t="s">
        <v>131</v>
      </c>
      <c r="E626" s="19" t="s">
        <v>9</v>
      </c>
      <c r="F626" s="22" t="s">
        <v>17</v>
      </c>
      <c r="G626" s="22" t="str">
        <f>LOOKUP(TableSolo[[#This Row],[Character]], TableKit[], TableKit[Class])</f>
        <v>Adept</v>
      </c>
      <c r="H626" s="22" t="str">
        <f>LOOKUP(TableSolo[[#This Row],[Character]], TableKit[], TableKit[Species])</f>
        <v>Human</v>
      </c>
      <c r="I626" s="22" t="str">
        <f>LOOKUP(TableSolo[[#This Row],[Character]], TableKit[], TableKit[DLC])</f>
        <v>Rebellion</v>
      </c>
      <c r="J626" s="19" t="s">
        <v>501</v>
      </c>
      <c r="K626" s="19" t="str">
        <f xml:space="preserve"> IF(ISBLANK( LOOKUP(TableSolo[[#This Row],[Primary Weapon]], TableWeapon[], TableWeapon[Type])), "", LOOKUP(TableSolo[[#This Row],[Primary Weapon]], TableWeapon[], TableWeapon[Type]))</f>
        <v/>
      </c>
      <c r="L62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26" s="19" t="s">
        <v>501</v>
      </c>
      <c r="N6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26" s="19" t="s">
        <v>380</v>
      </c>
      <c r="Q626" s="19" t="s">
        <v>399</v>
      </c>
      <c r="R626" s="25">
        <v>0</v>
      </c>
      <c r="S626" s="19" t="s">
        <v>598</v>
      </c>
      <c r="T626" s="28" t="str">
        <f>IF(ISBLANK(TableSolo[[#This Row],[URL]]), TableSolo[[#This Row],[Player]], HYPERLINK(TableSolo[[#This Row],[URL]], TableSolo[[#This Row],[Player]]))</f>
        <v>Knockingbr4in</v>
      </c>
      <c r="U6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Giant | Cerberus | Unknown | 10 WS</v>
      </c>
      <c r="V626" s="24" t="str">
        <f>_xlfn.IFNA(HYPERLINK(TableSolo[[#This Row],[URL]], TableSolo[[#This Row],[Player]]), TableSolo[[#This Row],[Player]])</f>
        <v>Knockingbr4in</v>
      </c>
      <c r="W6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2014 | 33:37 | Phoenix Adept | Giant | Cerberus | Unknown | 10 WS</v>
      </c>
      <c r="X626" s="25">
        <v>1</v>
      </c>
    </row>
    <row r="627" spans="1:24" x14ac:dyDescent="0.25">
      <c r="A627" s="19" t="s">
        <v>191</v>
      </c>
      <c r="B627" s="20">
        <v>41724</v>
      </c>
      <c r="C627" s="7">
        <v>2.1493055555555557E-2</v>
      </c>
      <c r="D627" s="22" t="s">
        <v>132</v>
      </c>
      <c r="E627" s="19" t="s">
        <v>11</v>
      </c>
      <c r="F627" s="22" t="s">
        <v>14</v>
      </c>
      <c r="G627" s="22" t="str">
        <f>LOOKUP(TableSolo[[#This Row],[Character]], TableKit[], TableKit[Class])</f>
        <v>Adept</v>
      </c>
      <c r="H627" s="22" t="str">
        <f>LOOKUP(TableSolo[[#This Row],[Character]], TableKit[], TableKit[Species])</f>
        <v>Drell</v>
      </c>
      <c r="I627" s="22" t="str">
        <f>LOOKUP(TableSolo[[#This Row],[Character]], TableKit[], TableKit[DLC])</f>
        <v>Original Game</v>
      </c>
      <c r="J627" s="19" t="s">
        <v>107</v>
      </c>
      <c r="K62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7" s="19" t="s">
        <v>187</v>
      </c>
      <c r="N6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27" s="19" t="s">
        <v>381</v>
      </c>
      <c r="Q627" s="19"/>
      <c r="R627" s="25">
        <v>1</v>
      </c>
      <c r="S627" s="19" t="s">
        <v>951</v>
      </c>
      <c r="T627" s="28" t="str">
        <f>IF(ISBLANK(TableSolo[[#This Row],[URL]]), TableSolo[[#This Row],[Player]], HYPERLINK(TableSolo[[#This Row],[URL]], TableSolo[[#This Row],[Player]]))</f>
        <v>TheNightSlasher</v>
      </c>
      <c r="U6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V627" s="24" t="str">
        <f>_xlfn.IFNA(HYPERLINK(TableSolo[[#This Row],[URL]], TableSolo[[#This Row],[Player]]), TableSolo[[#This Row],[Player]])</f>
        <v>TheNightSlasher</v>
      </c>
      <c r="W6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30:57 | White | Reapers | Venom Shotgun (v)</v>
      </c>
      <c r="X627" s="25">
        <v>1</v>
      </c>
    </row>
    <row r="628" spans="1:24" x14ac:dyDescent="0.25">
      <c r="A628" s="19" t="s">
        <v>269</v>
      </c>
      <c r="B628" s="20">
        <v>41724</v>
      </c>
      <c r="C628" s="7">
        <v>2.584490740740741E-2</v>
      </c>
      <c r="D628" s="22" t="s">
        <v>137</v>
      </c>
      <c r="E628" s="19" t="s">
        <v>9</v>
      </c>
      <c r="F628" s="22" t="s">
        <v>66</v>
      </c>
      <c r="G628" s="22" t="str">
        <f>LOOKUP(TableSolo[[#This Row],[Character]], TableKit[], TableKit[Class])</f>
        <v>Infiltrator</v>
      </c>
      <c r="H628" s="22" t="str">
        <f>LOOKUP(TableSolo[[#This Row],[Character]], TableKit[], TableKit[Species])</f>
        <v>Salarian</v>
      </c>
      <c r="I628" s="22" t="str">
        <f>LOOKUP(TableSolo[[#This Row],[Character]], TableKit[], TableKit[DLC])</f>
        <v>Original Game</v>
      </c>
      <c r="J628" s="19" t="s">
        <v>107</v>
      </c>
      <c r="K6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8" s="19" t="s">
        <v>187</v>
      </c>
      <c r="N6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28" s="19" t="s">
        <v>381</v>
      </c>
      <c r="Q628" s="19"/>
      <c r="R628" s="25">
        <v>0</v>
      </c>
      <c r="S628" s="19" t="s">
        <v>3418</v>
      </c>
      <c r="T628" s="28" t="str">
        <f>IF(ISBLANK(TableSolo[[#This Row],[URL]]), TableSolo[[#This Row],[Player]], HYPERLINK(TableSolo[[#This Row],[URL]], TableSolo[[#This Row],[Player]]))</f>
        <v>kaxas92</v>
      </c>
      <c r="U6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V628" s="24" t="str">
        <f>_xlfn.IFNA(HYPERLINK(TableSolo[[#This Row],[URL]], TableSolo[[#This Row],[Player]]), TableSolo[[#This Row],[Player]])</f>
        <v>kaxas92</v>
      </c>
      <c r="W6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37:13 | Jade | Cerberus | Venom Shotgun</v>
      </c>
      <c r="X628" s="25">
        <v>1</v>
      </c>
    </row>
    <row r="629" spans="1:24" x14ac:dyDescent="0.25">
      <c r="A629" s="19" t="s">
        <v>269</v>
      </c>
      <c r="B629" s="20">
        <v>41724</v>
      </c>
      <c r="C629" s="7">
        <v>2.8680555555555553E-2</v>
      </c>
      <c r="D629" s="22" t="s">
        <v>132</v>
      </c>
      <c r="E629" s="19" t="s">
        <v>9</v>
      </c>
      <c r="F629" s="22" t="s">
        <v>59</v>
      </c>
      <c r="G629" s="22" t="str">
        <f>LOOKUP(TableSolo[[#This Row],[Character]], TableKit[], TableKit[Class])</f>
        <v>Vanguard</v>
      </c>
      <c r="H629" s="22" t="str">
        <f>LOOKUP(TableSolo[[#This Row],[Character]], TableKit[], TableKit[Species])</f>
        <v>Human</v>
      </c>
      <c r="I629" s="22" t="str">
        <f>LOOKUP(TableSolo[[#This Row],[Character]], TableKit[], TableKit[DLC])</f>
        <v>Original Game</v>
      </c>
      <c r="J629" s="19" t="s">
        <v>107</v>
      </c>
      <c r="K6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29" s="19" t="s">
        <v>114</v>
      </c>
      <c r="N62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62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29" s="19" t="s">
        <v>381</v>
      </c>
      <c r="Q629" s="19"/>
      <c r="R629" s="25">
        <v>1</v>
      </c>
      <c r="S629" s="19" t="s">
        <v>1822</v>
      </c>
      <c r="T629" s="28" t="str">
        <f>IF(ISBLANK(TableSolo[[#This Row],[URL]]), TableSolo[[#This Row],[Player]], HYPERLINK(TableSolo[[#This Row],[URL]], TableSolo[[#This Row],[Player]]))</f>
        <v>kaxas92</v>
      </c>
      <c r="U6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V629" s="24" t="str">
        <f>_xlfn.IFNA(HYPERLINK(TableSolo[[#This Row],[URL]], TableSolo[[#This Row],[Player]]), TableSolo[[#This Row],[Player]])</f>
        <v>kaxas92</v>
      </c>
      <c r="W6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41:18 | White | Cerberus | Venom Shotgun, N7 Hurricane (v)</v>
      </c>
      <c r="X629" s="25">
        <v>1</v>
      </c>
    </row>
    <row r="630" spans="1:24" x14ac:dyDescent="0.25">
      <c r="A630" s="19" t="s">
        <v>273</v>
      </c>
      <c r="B630" s="20">
        <v>41724</v>
      </c>
      <c r="C630" s="7">
        <v>3.875E-2</v>
      </c>
      <c r="D630" s="22" t="s">
        <v>131</v>
      </c>
      <c r="E630" s="19" t="s">
        <v>11</v>
      </c>
      <c r="F630" s="22" t="s">
        <v>31</v>
      </c>
      <c r="G630" s="22" t="str">
        <f>LOOKUP(TableSolo[[#This Row],[Character]], TableKit[], TableKit[Class])</f>
        <v>Soldier</v>
      </c>
      <c r="H630" s="22" t="str">
        <f>LOOKUP(TableSolo[[#This Row],[Character]], TableKit[], TableKit[Species])</f>
        <v>Geth</v>
      </c>
      <c r="I630" s="22" t="str">
        <f>LOOKUP(TableSolo[[#This Row],[Character]], TableKit[], TableKit[DLC])</f>
        <v>Retaliation</v>
      </c>
      <c r="J630" s="19" t="s">
        <v>91</v>
      </c>
      <c r="K63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30" s="19" t="s">
        <v>114</v>
      </c>
      <c r="N63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63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30" s="19" t="s">
        <v>381</v>
      </c>
      <c r="Q630" s="19"/>
      <c r="R630" s="25">
        <v>0</v>
      </c>
      <c r="S630" s="19" t="s">
        <v>1535</v>
      </c>
      <c r="T630" s="28" t="str">
        <f>IF(ISBLANK(TableSolo[[#This Row],[URL]]), TableSolo[[#This Row],[Player]], HYPERLINK(TableSolo[[#This Row],[URL]], TableSolo[[#This Row],[Player]]))</f>
        <v>lyq3r</v>
      </c>
      <c r="U6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V630" s="24" t="str">
        <f>_xlfn.IFNA(HYPERLINK(TableSolo[[#This Row],[URL]], TableSolo[[#This Row],[Player]]), TableSolo[[#This Row],[Player]])</f>
        <v>lyq3r</v>
      </c>
      <c r="W6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2014 | 55:48 | Giant | Reapers | Acolyte, N7 Hurricane</v>
      </c>
      <c r="X630" s="25">
        <v>1</v>
      </c>
    </row>
    <row r="631" spans="1:24" x14ac:dyDescent="0.25">
      <c r="A631" s="19" t="s">
        <v>306</v>
      </c>
      <c r="B631" s="20">
        <v>41725</v>
      </c>
      <c r="C631" s="7">
        <v>2.5300925925925925E-2</v>
      </c>
      <c r="D631" s="22" t="s">
        <v>130</v>
      </c>
      <c r="E631" s="19" t="s">
        <v>9</v>
      </c>
      <c r="F631" s="22" t="s">
        <v>51</v>
      </c>
      <c r="G631" s="22" t="str">
        <f>LOOKUP(TableSolo[[#This Row],[Character]], TableKit[], TableKit[Class])</f>
        <v>Infiltrator</v>
      </c>
      <c r="H631" s="22" t="str">
        <f>LOOKUP(TableSolo[[#This Row],[Character]], TableKit[], TableKit[Species])</f>
        <v>Human</v>
      </c>
      <c r="I631" s="22" t="str">
        <f>LOOKUP(TableSolo[[#This Row],[Character]], TableKit[], TableKit[DLC])</f>
        <v>Original Game</v>
      </c>
      <c r="J631" s="19" t="s">
        <v>128</v>
      </c>
      <c r="K63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1" s="19" t="s">
        <v>187</v>
      </c>
      <c r="N6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31" s="19" t="s">
        <v>381</v>
      </c>
      <c r="Q631" s="19"/>
      <c r="R631" s="25">
        <v>1</v>
      </c>
      <c r="S631" s="19" t="s">
        <v>3325</v>
      </c>
      <c r="T631" s="28" t="str">
        <f>IF(ISBLANK(TableSolo[[#This Row],[URL]]), TableSolo[[#This Row],[Player]], HYPERLINK(TableSolo[[#This Row],[URL]], TableSolo[[#This Row],[Player]]))</f>
        <v>Alquinn</v>
      </c>
      <c r="U6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V631" s="24" t="str">
        <f>_xlfn.IFNA(HYPERLINK(TableSolo[[#This Row],[URL]], TableSolo[[#This Row],[Player]]), TableSolo[[#This Row],[Player]])</f>
        <v>Alquinn</v>
      </c>
      <c r="W6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36:26 | Ghost | Cerberus | Black Widow (v)</v>
      </c>
      <c r="X631" s="25">
        <v>1</v>
      </c>
    </row>
    <row r="632" spans="1:24" x14ac:dyDescent="0.25">
      <c r="A632" s="19" t="s">
        <v>269</v>
      </c>
      <c r="B632" s="20">
        <v>41725</v>
      </c>
      <c r="C632" s="7">
        <v>2.7442129629629632E-2</v>
      </c>
      <c r="D632" s="22" t="s">
        <v>132</v>
      </c>
      <c r="E632" s="19" t="s">
        <v>9</v>
      </c>
      <c r="F632" s="22" t="s">
        <v>47</v>
      </c>
      <c r="G632" s="22" t="str">
        <f>LOOKUP(TableSolo[[#This Row],[Character]], TableKit[], TableKit[Class])</f>
        <v>Sentinel</v>
      </c>
      <c r="H632" s="22" t="str">
        <f>LOOKUP(TableSolo[[#This Row],[Character]], TableKit[], TableKit[Species])</f>
        <v>Vorcha</v>
      </c>
      <c r="I632" s="22" t="str">
        <f>LOOKUP(TableSolo[[#This Row],[Character]], TableKit[], TableKit[DLC])</f>
        <v>Rebellion</v>
      </c>
      <c r="J632" s="19" t="s">
        <v>107</v>
      </c>
      <c r="K63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2" s="19" t="s">
        <v>187</v>
      </c>
      <c r="N6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32" s="19" t="s">
        <v>381</v>
      </c>
      <c r="Q632" s="19"/>
      <c r="R632" s="25">
        <v>1</v>
      </c>
      <c r="S632" s="19" t="s">
        <v>2575</v>
      </c>
      <c r="T632" s="28" t="str">
        <f>IF(ISBLANK(TableSolo[[#This Row],[URL]]), TableSolo[[#This Row],[Player]], HYPERLINK(TableSolo[[#This Row],[URL]], TableSolo[[#This Row],[Player]]))</f>
        <v>kaxas92</v>
      </c>
      <c r="U6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V632" s="24" t="str">
        <f>_xlfn.IFNA(HYPERLINK(TableSolo[[#This Row],[URL]], TableSolo[[#This Row],[Player]]), TableSolo[[#This Row],[Player]])</f>
        <v>kaxas92</v>
      </c>
      <c r="W6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39:31 | White | Cerberus | Venom Shotgun (v)</v>
      </c>
      <c r="X632" s="25">
        <v>1</v>
      </c>
    </row>
    <row r="633" spans="1:24" x14ac:dyDescent="0.25">
      <c r="A633" s="19" t="s">
        <v>247</v>
      </c>
      <c r="B633" s="20">
        <v>41725</v>
      </c>
      <c r="C633" s="7">
        <v>3.1493055555555559E-2</v>
      </c>
      <c r="D633" s="22" t="s">
        <v>132</v>
      </c>
      <c r="E633" s="19" t="s">
        <v>9</v>
      </c>
      <c r="F633" s="22" t="s">
        <v>46</v>
      </c>
      <c r="G633" s="22" t="str">
        <f>LOOKUP(TableSolo[[#This Row],[Character]], TableKit[], TableKit[Class])</f>
        <v>Sentinel</v>
      </c>
      <c r="H633" s="22" t="str">
        <f>LOOKUP(TableSolo[[#This Row],[Character]], TableKit[], TableKit[Species])</f>
        <v>Batarian</v>
      </c>
      <c r="I633" s="22" t="str">
        <f>LOOKUP(TableSolo[[#This Row],[Character]], TableKit[], TableKit[DLC])</f>
        <v>Resurgence</v>
      </c>
      <c r="J633" s="19" t="s">
        <v>107</v>
      </c>
      <c r="K6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33" s="19" t="s">
        <v>187</v>
      </c>
      <c r="N6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33" s="19" t="s">
        <v>379</v>
      </c>
      <c r="Q633" s="19"/>
      <c r="R633" s="25">
        <v>1</v>
      </c>
      <c r="S633" s="19" t="s">
        <v>2691</v>
      </c>
      <c r="T633" s="28" t="str">
        <f>IF(ISBLANK(TableSolo[[#This Row],[URL]]), TableSolo[[#This Row],[Player]], HYPERLINK(TableSolo[[#This Row],[URL]], TableSolo[[#This Row],[Player]]))</f>
        <v>N7 Spectre MD</v>
      </c>
      <c r="U6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V633" s="24" t="str">
        <f>_xlfn.IFNA(HYPERLINK(TableSolo[[#This Row],[URL]], TableSolo[[#This Row],[Player]]), TableSolo[[#This Row],[Player]])</f>
        <v>N7 Spectre MD</v>
      </c>
      <c r="W6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2014 | 45:21 | White | Cerberus | Venom Shotgun (v)</v>
      </c>
      <c r="X633" s="25">
        <v>1</v>
      </c>
    </row>
    <row r="634" spans="1:24" x14ac:dyDescent="0.25">
      <c r="A634" s="19" t="s">
        <v>195</v>
      </c>
      <c r="B634" s="20">
        <v>41726</v>
      </c>
      <c r="C634" s="7">
        <v>2.165509259259259E-2</v>
      </c>
      <c r="D634" s="22" t="s">
        <v>131</v>
      </c>
      <c r="E634" s="19" t="s">
        <v>9</v>
      </c>
      <c r="F634" s="22" t="s">
        <v>37</v>
      </c>
      <c r="G634" s="22" t="str">
        <f>LOOKUP(TableSolo[[#This Row],[Character]], TableKit[], TableKit[Class])</f>
        <v>Engineer</v>
      </c>
      <c r="H634" s="22" t="str">
        <f>LOOKUP(TableSolo[[#This Row],[Character]], TableKit[], TableKit[Species])</f>
        <v>Geth</v>
      </c>
      <c r="I634" s="22" t="str">
        <f>LOOKUP(TableSolo[[#This Row],[Character]], TableKit[], TableKit[DLC])</f>
        <v>Resurgence</v>
      </c>
      <c r="J634" s="19" t="s">
        <v>501</v>
      </c>
      <c r="K634" s="19" t="str">
        <f xml:space="preserve"> IF(ISBLANK( LOOKUP(TableSolo[[#This Row],[Primary Weapon]], TableWeapon[], TableWeapon[Type])), "", LOOKUP(TableSolo[[#This Row],[Primary Weapon]], TableWeapon[], TableWeapon[Type]))</f>
        <v/>
      </c>
      <c r="L63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34" s="19" t="s">
        <v>501</v>
      </c>
      <c r="N6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34" s="19" t="s">
        <v>381</v>
      </c>
      <c r="Q634" s="19"/>
      <c r="R634" s="25">
        <v>0</v>
      </c>
      <c r="S634" s="19" t="s">
        <v>2101</v>
      </c>
      <c r="T634" s="28" t="str">
        <f>IF(ISBLANK(TableSolo[[#This Row],[URL]]), TableSolo[[#This Row],[Player]], HYPERLINK(TableSolo[[#This Row],[URL]], TableSolo[[#This Row],[Player]]))</f>
        <v>TheTechnoTurian</v>
      </c>
      <c r="U6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V634" s="24" t="str">
        <f>_xlfn.IFNA(HYPERLINK(TableSolo[[#This Row],[URL]], TableSolo[[#This Row],[Player]]), TableSolo[[#This Row],[Player]])</f>
        <v>TheTechnoTurian</v>
      </c>
      <c r="W6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31:11 | Giant | Cerberus | Unknown</v>
      </c>
      <c r="X634" s="25">
        <v>1</v>
      </c>
    </row>
    <row r="635" spans="1:24" x14ac:dyDescent="0.25">
      <c r="A635" s="19" t="s">
        <v>195</v>
      </c>
      <c r="B635" s="20">
        <v>41726</v>
      </c>
      <c r="C635" s="7">
        <v>2.3032407407407404E-2</v>
      </c>
      <c r="D635" s="22" t="s">
        <v>131</v>
      </c>
      <c r="E635" s="19" t="s">
        <v>9</v>
      </c>
      <c r="F635" s="22" t="s">
        <v>57</v>
      </c>
      <c r="G635" s="22" t="str">
        <f>LOOKUP(TableSolo[[#This Row],[Character]], TableKit[], TableKit[Class])</f>
        <v>Infiltrator</v>
      </c>
      <c r="H635" s="22" t="str">
        <f>LOOKUP(TableSolo[[#This Row],[Character]], TableKit[], TableKit[Species])</f>
        <v>Asari</v>
      </c>
      <c r="I635" s="22" t="str">
        <f>LOOKUP(TableSolo[[#This Row],[Character]], TableKit[], TableKit[DLC])</f>
        <v>Retaliation</v>
      </c>
      <c r="J635" s="19" t="s">
        <v>501</v>
      </c>
      <c r="K635" s="19" t="str">
        <f xml:space="preserve"> IF(ISBLANK( LOOKUP(TableSolo[[#This Row],[Primary Weapon]], TableWeapon[], TableWeapon[Type])), "", LOOKUP(TableSolo[[#This Row],[Primary Weapon]], TableWeapon[], TableWeapon[Type]))</f>
        <v/>
      </c>
      <c r="L63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35" s="19" t="s">
        <v>501</v>
      </c>
      <c r="N6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35" s="19" t="s">
        <v>381</v>
      </c>
      <c r="Q635" s="19"/>
      <c r="R635" s="25">
        <v>0</v>
      </c>
      <c r="S635" s="19" t="s">
        <v>2820</v>
      </c>
      <c r="T635" s="28" t="str">
        <f>IF(ISBLANK(TableSolo[[#This Row],[URL]]), TableSolo[[#This Row],[Player]], HYPERLINK(TableSolo[[#This Row],[URL]], TableSolo[[#This Row],[Player]]))</f>
        <v>TheTechnoTurian</v>
      </c>
      <c r="U6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V635" s="24" t="str">
        <f>_xlfn.IFNA(HYPERLINK(TableSolo[[#This Row],[URL]], TableSolo[[#This Row],[Player]]), TableSolo[[#This Row],[Player]])</f>
        <v>TheTechnoTurian</v>
      </c>
      <c r="W6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2014 | 33:10 | Giant | Cerberus | Unknown</v>
      </c>
      <c r="X635" s="25">
        <v>1</v>
      </c>
    </row>
    <row r="636" spans="1:24" x14ac:dyDescent="0.25">
      <c r="A636" s="19" t="s">
        <v>195</v>
      </c>
      <c r="B636" s="20">
        <v>41729</v>
      </c>
      <c r="C636" s="7">
        <v>2.6701388888888889E-2</v>
      </c>
      <c r="D636" s="22" t="s">
        <v>131</v>
      </c>
      <c r="E636" s="19" t="s">
        <v>9</v>
      </c>
      <c r="F636" s="22" t="s">
        <v>52</v>
      </c>
      <c r="G636" s="22" t="str">
        <f>LOOKUP(TableSolo[[#This Row],[Character]], TableKit[], TableKit[Class])</f>
        <v>Infiltrator</v>
      </c>
      <c r="H636" s="22" t="str">
        <f>LOOKUP(TableSolo[[#This Row],[Character]], TableKit[], TableKit[Species])</f>
        <v>Quarian</v>
      </c>
      <c r="I636" s="22" t="str">
        <f>LOOKUP(TableSolo[[#This Row],[Character]], TableKit[], TableKit[DLC])</f>
        <v>Original Game</v>
      </c>
      <c r="J636" s="19" t="s">
        <v>501</v>
      </c>
      <c r="K636" s="19" t="str">
        <f xml:space="preserve"> IF(ISBLANK( LOOKUP(TableSolo[[#This Row],[Primary Weapon]], TableWeapon[], TableWeapon[Type])), "", LOOKUP(TableSolo[[#This Row],[Primary Weapon]], TableWeapon[], TableWeapon[Type]))</f>
        <v/>
      </c>
      <c r="L63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36" s="19" t="s">
        <v>501</v>
      </c>
      <c r="N6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36" s="19" t="s">
        <v>381</v>
      </c>
      <c r="Q636" s="19"/>
      <c r="R636" s="25">
        <v>0</v>
      </c>
      <c r="S636" s="19" t="s">
        <v>3380</v>
      </c>
      <c r="T636" s="28" t="str">
        <f>IF(ISBLANK(TableSolo[[#This Row],[URL]]), TableSolo[[#This Row],[Player]], HYPERLINK(TableSolo[[#This Row],[URL]], TableSolo[[#This Row],[Player]]))</f>
        <v>TheTechnoTurian</v>
      </c>
      <c r="U6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V636" s="24" t="str">
        <f>_xlfn.IFNA(HYPERLINK(TableSolo[[#This Row],[URL]], TableSolo[[#This Row],[Player]]), TableSolo[[#This Row],[Player]])</f>
        <v>TheTechnoTurian</v>
      </c>
      <c r="W6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2014 | 38:27 | Giant | Cerberus | Unknown</v>
      </c>
      <c r="X636" s="25">
        <v>1</v>
      </c>
    </row>
    <row r="637" spans="1:24" x14ac:dyDescent="0.25">
      <c r="A637" s="19" t="s">
        <v>236</v>
      </c>
      <c r="B637" s="20">
        <v>41730</v>
      </c>
      <c r="C637" s="7">
        <v>3.605324074074074E-2</v>
      </c>
      <c r="D637" s="22" t="s">
        <v>131</v>
      </c>
      <c r="E637" s="19" t="s">
        <v>10</v>
      </c>
      <c r="F637" s="22" t="s">
        <v>710</v>
      </c>
      <c r="G637" s="22" t="str">
        <f>LOOKUP(TableSolo[[#This Row],[Character]], TableKit[], TableKit[Class])</f>
        <v>Infiltrator</v>
      </c>
      <c r="H637" s="22" t="str">
        <f>LOOKUP(TableSolo[[#This Row],[Character]], TableKit[], TableKit[Species])</f>
        <v>Drell</v>
      </c>
      <c r="I637" s="22" t="str">
        <f>LOOKUP(TableSolo[[#This Row],[Character]], TableKit[], TableKit[DLC])</f>
        <v>Retaliation</v>
      </c>
      <c r="J637" s="19" t="s">
        <v>501</v>
      </c>
      <c r="K637" s="19" t="str">
        <f xml:space="preserve"> IF(ISBLANK( LOOKUP(TableSolo[[#This Row],[Primary Weapon]], TableWeapon[], TableWeapon[Type])), "", LOOKUP(TableSolo[[#This Row],[Primary Weapon]], TableWeapon[], TableWeapon[Type]))</f>
        <v/>
      </c>
      <c r="L63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37" s="19" t="s">
        <v>501</v>
      </c>
      <c r="N6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37" s="19" t="s">
        <v>381</v>
      </c>
      <c r="Q637" s="19"/>
      <c r="R637" s="25">
        <v>-1</v>
      </c>
      <c r="S637" s="19"/>
      <c r="T637" s="28" t="str">
        <f>IF(ISBLANK(TableSolo[[#This Row],[URL]]), TableSolo[[#This Row],[Player]], HYPERLINK(TableSolo[[#This Row],[URL]], TableSolo[[#This Row],[Player]]))</f>
        <v>LosingYouToYou</v>
      </c>
      <c r="U6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37" s="24" t="str">
        <f>_xlfn.IFNA(HYPERLINK(TableSolo[[#This Row],[URL]], TableSolo[[#This Row],[Player]]), TableSolo[[#This Row],[Player]])</f>
        <v>LosingYouToYou</v>
      </c>
      <c r="W6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37" s="25">
        <v>1</v>
      </c>
    </row>
    <row r="638" spans="1:24" x14ac:dyDescent="0.25">
      <c r="A638" s="17" t="s">
        <v>3554</v>
      </c>
      <c r="B638" s="21">
        <v>41730</v>
      </c>
      <c r="C638" s="8">
        <v>3.605324074074074E-2</v>
      </c>
      <c r="D638" s="23" t="s">
        <v>131</v>
      </c>
      <c r="E638" s="17" t="s">
        <v>10</v>
      </c>
      <c r="F638" s="23" t="s">
        <v>58</v>
      </c>
      <c r="G638" s="15" t="str">
        <f>LOOKUP(TableSolo[[#This Row],[Character]], TableKit[], TableKit[Class])</f>
        <v>Infiltrator</v>
      </c>
      <c r="H638" s="15" t="str">
        <f>LOOKUP(TableSolo[[#This Row],[Character]], TableKit[], TableKit[Species])</f>
        <v>Synthetic</v>
      </c>
      <c r="I638" s="15" t="str">
        <f>LOOKUP(TableSolo[[#This Row],[Character]], TableKit[], TableKit[DLC])</f>
        <v>Reckoning</v>
      </c>
      <c r="J638" s="17" t="s">
        <v>501</v>
      </c>
      <c r="K638" s="9" t="str">
        <f xml:space="preserve"> IF(ISBLANK( LOOKUP(TableSolo[[#This Row],[Primary Weapon]], TableWeapon[], TableWeapon[Type])), "", LOOKUP(TableSolo[[#This Row],[Primary Weapon]], TableWeapon[], TableWeapon[Type]))</f>
        <v/>
      </c>
      <c r="L638" s="9" t="str">
        <f xml:space="preserve"> IF(ISBLANK( LOOKUP(TableSolo[[#This Row],[Primary Weapon]], TableWeapon[], TableWeapon[Rarity])), "", LOOKUP(TableSolo[[#This Row],[Primary Weapon]], TableWeapon[], TableWeapon[Rarity]))</f>
        <v/>
      </c>
      <c r="M638" s="17" t="s">
        <v>501</v>
      </c>
      <c r="N638" s="9" t="str">
        <f xml:space="preserve"> IF(ISBLANK( LOOKUP(TableSolo[[#This Row],[Secondary Weapon]], TableWeapon[], TableWeapon[Type])), "", LOOKUP(TableSolo[[#This Row],[Secondary Weapon]], TableWeapon[], TableWeapon[Type]))</f>
        <v/>
      </c>
      <c r="O63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638" s="17" t="s">
        <v>381</v>
      </c>
      <c r="Q638" s="17"/>
      <c r="R638" s="18">
        <v>0</v>
      </c>
      <c r="S638" s="17" t="s">
        <v>3555</v>
      </c>
      <c r="T638" s="28" t="str">
        <f>IF(ISBLANK(TableSolo[[#This Row],[URL]]), TableSolo[[#This Row],[Player]], HYPERLINK(TableSolo[[#This Row],[URL]], TableSolo[[#This Row],[Player]]))</f>
        <v>MMLosingYoutoYou</v>
      </c>
      <c r="U63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V638" s="10" t="str">
        <f>_xlfn.IFNA(HYPERLINK(TableSolo[[#This Row],[URL]], TableSolo[[#This Row],[Player]]), TableSolo[[#This Row],[Player]])</f>
        <v>MMLosingYoutoYou</v>
      </c>
      <c r="W63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51:55 | Giant | Geth | Unknown</v>
      </c>
      <c r="X638" s="25">
        <v>1</v>
      </c>
    </row>
    <row r="639" spans="1:24" x14ac:dyDescent="0.25">
      <c r="A639" s="19" t="s">
        <v>351</v>
      </c>
      <c r="B639" s="20">
        <v>41730</v>
      </c>
      <c r="C639" s="7">
        <v>3.7094907407407403E-2</v>
      </c>
      <c r="D639" s="22" t="s">
        <v>131</v>
      </c>
      <c r="E639" s="19" t="s">
        <v>9</v>
      </c>
      <c r="F639" s="22" t="s">
        <v>58</v>
      </c>
      <c r="G639" s="22" t="str">
        <f>LOOKUP(TableSolo[[#This Row],[Character]], TableKit[], TableKit[Class])</f>
        <v>Infiltrator</v>
      </c>
      <c r="H639" s="22" t="str">
        <f>LOOKUP(TableSolo[[#This Row],[Character]], TableKit[], TableKit[Species])</f>
        <v>Synthetic</v>
      </c>
      <c r="I639" s="22" t="str">
        <f>LOOKUP(TableSolo[[#This Row],[Character]], TableKit[], TableKit[DLC])</f>
        <v>Reckoning</v>
      </c>
      <c r="J639" s="19" t="s">
        <v>501</v>
      </c>
      <c r="K639" s="19" t="str">
        <f xml:space="preserve"> IF(ISBLANK( LOOKUP(TableSolo[[#This Row],[Primary Weapon]], TableWeapon[], TableWeapon[Type])), "", LOOKUP(TableSolo[[#This Row],[Primary Weapon]], TableWeapon[], TableWeapon[Type]))</f>
        <v/>
      </c>
      <c r="L63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39" s="19" t="s">
        <v>501</v>
      </c>
      <c r="N6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39" s="19" t="s">
        <v>379</v>
      </c>
      <c r="Q639" s="19"/>
      <c r="R639" s="25">
        <v>-1</v>
      </c>
      <c r="S639" s="19"/>
      <c r="T639" s="28" t="str">
        <f>IF(ISBLANK(TableSolo[[#This Row],[URL]]), TableSolo[[#This Row],[Player]], HYPERLINK(TableSolo[[#This Row],[URL]], TableSolo[[#This Row],[Player]]))</f>
        <v>oSilenTblade</v>
      </c>
      <c r="U6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V639" s="24" t="str">
        <f>_xlfn.IFNA(HYPERLINK(TableSolo[[#This Row],[URL]], TableSolo[[#This Row],[Player]]), TableSolo[[#This Row],[Player]])</f>
        <v>oSilenTblade</v>
      </c>
      <c r="W6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53:25 | Giant | Cerberus | Unknown</v>
      </c>
      <c r="X639" s="25">
        <v>1</v>
      </c>
    </row>
    <row r="640" spans="1:24" x14ac:dyDescent="0.25">
      <c r="A640" s="19" t="s">
        <v>192</v>
      </c>
      <c r="B640" s="20">
        <v>41730</v>
      </c>
      <c r="C640" s="7">
        <v>4.2164351851851856E-2</v>
      </c>
      <c r="D640" s="22" t="s">
        <v>131</v>
      </c>
      <c r="E640" s="19" t="s">
        <v>12</v>
      </c>
      <c r="F640" s="22" t="s">
        <v>53</v>
      </c>
      <c r="G640" s="22" t="str">
        <f>LOOKUP(TableSolo[[#This Row],[Character]], TableKit[], TableKit[Class])</f>
        <v>Infiltrator</v>
      </c>
      <c r="H640" s="22" t="str">
        <f>LOOKUP(TableSolo[[#This Row],[Character]], TableKit[], TableKit[Species])</f>
        <v>Geth</v>
      </c>
      <c r="I640" s="22" t="str">
        <f>LOOKUP(TableSolo[[#This Row],[Character]], TableKit[], TableKit[DLC])</f>
        <v>Resurgence</v>
      </c>
      <c r="J640" s="19" t="s">
        <v>501</v>
      </c>
      <c r="K640" s="19" t="str">
        <f xml:space="preserve"> IF(ISBLANK( LOOKUP(TableSolo[[#This Row],[Primary Weapon]], TableWeapon[], TableWeapon[Type])), "", LOOKUP(TableSolo[[#This Row],[Primary Weapon]], TableWeapon[], TableWeapon[Type]))</f>
        <v/>
      </c>
      <c r="L64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40" s="19" t="s">
        <v>501</v>
      </c>
      <c r="N6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40" s="19" t="s">
        <v>381</v>
      </c>
      <c r="Q640" s="19"/>
      <c r="R640" s="25">
        <v>0</v>
      </c>
      <c r="S640" s="19" t="s">
        <v>3080</v>
      </c>
      <c r="T640" s="28" t="str">
        <f>IF(ISBLANK(TableSolo[[#This Row],[URL]]), TableSolo[[#This Row],[Player]], HYPERLINK(TableSolo[[#This Row],[URL]], TableSolo[[#This Row],[Player]]))</f>
        <v>anterojp</v>
      </c>
      <c r="U6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V640" s="24" t="str">
        <f>_xlfn.IFNA(HYPERLINK(TableSolo[[#This Row],[URL]], TableSolo[[#This Row],[Player]]), TableSolo[[#This Row],[Player]])</f>
        <v>anterojp</v>
      </c>
      <c r="W6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2014 | 1:00:43 | Giant | Collectors | Unknown</v>
      </c>
      <c r="X640" s="25">
        <v>1</v>
      </c>
    </row>
    <row r="641" spans="1:24" x14ac:dyDescent="0.25">
      <c r="A641" s="19" t="s">
        <v>189</v>
      </c>
      <c r="B641" s="20">
        <v>41732</v>
      </c>
      <c r="C641" s="7">
        <v>3.8391203703703698E-2</v>
      </c>
      <c r="D641" s="22" t="s">
        <v>131</v>
      </c>
      <c r="E641" s="19" t="s">
        <v>9</v>
      </c>
      <c r="F641" s="22" t="s">
        <v>22</v>
      </c>
      <c r="G641" s="22" t="str">
        <f>LOOKUP(TableSolo[[#This Row],[Character]], TableKit[], TableKit[Class])</f>
        <v>Adept</v>
      </c>
      <c r="H641" s="22" t="str">
        <f>LOOKUP(TableSolo[[#This Row],[Character]], TableKit[], TableKit[Species])</f>
        <v>Collector</v>
      </c>
      <c r="I641" s="22" t="str">
        <f>LOOKUP(TableSolo[[#This Row],[Character]], TableKit[], TableKit[DLC])</f>
        <v>Reckoning</v>
      </c>
      <c r="J641" s="19" t="s">
        <v>115</v>
      </c>
      <c r="K64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6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1" s="19" t="s">
        <v>91</v>
      </c>
      <c r="N64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1" s="19" t="s">
        <v>380</v>
      </c>
      <c r="Q641" s="19"/>
      <c r="R641" s="25">
        <v>1</v>
      </c>
      <c r="S641" s="19" t="s">
        <v>1352</v>
      </c>
      <c r="T641" s="28" t="str">
        <f>IF(ISBLANK(TableSolo[[#This Row],[URL]]), TableSolo[[#This Row],[Player]], HYPERLINK(TableSolo[[#This Row],[URL]], TableSolo[[#This Row],[Player]]))</f>
        <v>loufi1528</v>
      </c>
      <c r="U6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V641" s="24" t="str">
        <f>_xlfn.IFNA(HYPERLINK(TableSolo[[#This Row],[URL]], TableSolo[[#This Row],[Player]]), TableSolo[[#This Row],[Player]])</f>
        <v>loufi1528</v>
      </c>
      <c r="W6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2014 | 55:17 | Giant | Cerberus | Collector SMG, Acolyte (v)</v>
      </c>
      <c r="X641" s="25">
        <v>1</v>
      </c>
    </row>
    <row r="642" spans="1:24" x14ac:dyDescent="0.25">
      <c r="A642" s="19" t="s">
        <v>211</v>
      </c>
      <c r="B642" s="20">
        <v>41736</v>
      </c>
      <c r="C642" s="7">
        <v>1.9606481481481482E-2</v>
      </c>
      <c r="D642" s="22" t="s">
        <v>132</v>
      </c>
      <c r="E642" s="19" t="s">
        <v>9</v>
      </c>
      <c r="F642" s="22" t="s">
        <v>38</v>
      </c>
      <c r="G642" s="22" t="str">
        <f>LOOKUP(TableSolo[[#This Row],[Character]], TableKit[], TableKit[Class])</f>
        <v>Engineer</v>
      </c>
      <c r="H642" s="22" t="str">
        <f>LOOKUP(TableSolo[[#This Row],[Character]], TableKit[], TableKit[Species])</f>
        <v>Quarian</v>
      </c>
      <c r="I642" s="22" t="str">
        <f>LOOKUP(TableSolo[[#This Row],[Character]], TableKit[], TableKit[DLC])</f>
        <v>Rebellion</v>
      </c>
      <c r="J642" s="19" t="s">
        <v>107</v>
      </c>
      <c r="K6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2" s="19" t="s">
        <v>187</v>
      </c>
      <c r="N6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42" s="19" t="s">
        <v>380</v>
      </c>
      <c r="Q642" s="19"/>
      <c r="R642" s="25">
        <v>0</v>
      </c>
      <c r="S642" s="19" t="s">
        <v>2194</v>
      </c>
      <c r="T642" s="28" t="str">
        <f>IF(ISBLANK(TableSolo[[#This Row],[URL]]), TableSolo[[#This Row],[Player]], HYPERLINK(TableSolo[[#This Row],[URL]], TableSolo[[#This Row],[Player]]))</f>
        <v>Knockingbr4in</v>
      </c>
      <c r="U6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V642" s="24" t="str">
        <f>_xlfn.IFNA(HYPERLINK(TableSolo[[#This Row],[URL]], TableSolo[[#This Row],[Player]]), TableSolo[[#This Row],[Player]])</f>
        <v>Knockingbr4in</v>
      </c>
      <c r="W6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2014 | 28:14 | White | Cerberus | Venom Shotgun</v>
      </c>
      <c r="X642" s="25">
        <v>1</v>
      </c>
    </row>
    <row r="643" spans="1:24" x14ac:dyDescent="0.25">
      <c r="A643" s="19" t="s">
        <v>191</v>
      </c>
      <c r="B643" s="20">
        <v>41737</v>
      </c>
      <c r="C643" s="7">
        <v>3.3518518518518517E-2</v>
      </c>
      <c r="D643" s="22" t="s">
        <v>131</v>
      </c>
      <c r="E643" s="19" t="s">
        <v>12</v>
      </c>
      <c r="F643" s="22" t="s">
        <v>53</v>
      </c>
      <c r="G643" s="22" t="str">
        <f>LOOKUP(TableSolo[[#This Row],[Character]], TableKit[], TableKit[Class])</f>
        <v>Infiltrator</v>
      </c>
      <c r="H643" s="22" t="str">
        <f>LOOKUP(TableSolo[[#This Row],[Character]], TableKit[], TableKit[Species])</f>
        <v>Geth</v>
      </c>
      <c r="I643" s="22" t="str">
        <f>LOOKUP(TableSolo[[#This Row],[Character]], TableKit[], TableKit[DLC])</f>
        <v>Resurgence</v>
      </c>
      <c r="J643" s="19" t="s">
        <v>126</v>
      </c>
      <c r="K64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3" s="19" t="s">
        <v>187</v>
      </c>
      <c r="N6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43" s="19" t="s">
        <v>381</v>
      </c>
      <c r="Q643" s="19" t="s">
        <v>397</v>
      </c>
      <c r="R643" s="25">
        <v>-1</v>
      </c>
      <c r="S643" s="19"/>
      <c r="T643" s="28" t="str">
        <f>IF(ISBLANK(TableSolo[[#This Row],[URL]]), TableSolo[[#This Row],[Player]], HYPERLINK(TableSolo[[#This Row],[URL]], TableSolo[[#This Row],[Player]]))</f>
        <v>TheNightSlasher</v>
      </c>
      <c r="U6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Giant | Collectors | Javelin | No Rockets</v>
      </c>
      <c r="V643" s="24" t="str">
        <f>_xlfn.IFNA(HYPERLINK(TableSolo[[#This Row],[URL]], TableSolo[[#This Row],[Player]]), TableSolo[[#This Row],[Player]])</f>
        <v>TheNightSlasher</v>
      </c>
      <c r="W6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2014 | 48:16 | Geth Infiltrator | Giant | Collectors | Javelin | No Rockets</v>
      </c>
      <c r="X643" s="25">
        <v>1</v>
      </c>
    </row>
    <row r="644" spans="1:24" x14ac:dyDescent="0.25">
      <c r="A644" s="19" t="s">
        <v>197</v>
      </c>
      <c r="B644" s="20">
        <v>41738</v>
      </c>
      <c r="C644" s="7">
        <v>5.4236111111111103E-2</v>
      </c>
      <c r="D644" s="22" t="s">
        <v>133</v>
      </c>
      <c r="E644" s="19" t="s">
        <v>10</v>
      </c>
      <c r="F644" s="22" t="s">
        <v>44</v>
      </c>
      <c r="G644" s="22" t="str">
        <f>LOOKUP(TableSolo[[#This Row],[Character]], TableKit[], TableKit[Class])</f>
        <v>Sentinel</v>
      </c>
      <c r="H644" s="22" t="str">
        <f>LOOKUP(TableSolo[[#This Row],[Character]], TableKit[], TableKit[Species])</f>
        <v>Turian</v>
      </c>
      <c r="I644" s="22" t="str">
        <f>LOOKUP(TableSolo[[#This Row],[Character]], TableKit[], TableKit[DLC])</f>
        <v>Original Game</v>
      </c>
      <c r="J644" s="19" t="s">
        <v>85</v>
      </c>
      <c r="K64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44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644" s="19" t="s">
        <v>187</v>
      </c>
      <c r="N6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44" s="19" t="s">
        <v>381</v>
      </c>
      <c r="Q644" s="19"/>
      <c r="R644" s="25">
        <v>1</v>
      </c>
      <c r="S644" s="19" t="s">
        <v>2493</v>
      </c>
      <c r="T644" s="28" t="str">
        <f>IF(ISBLANK(TableSolo[[#This Row],[URL]]), TableSolo[[#This Row],[Player]], HYPERLINK(TableSolo[[#This Row],[URL]], TableSolo[[#This Row],[Player]]))</f>
        <v>ex-Clusum</v>
      </c>
      <c r="U6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V644" s="24" t="str">
        <f>_xlfn.IFNA(HYPERLINK(TableSolo[[#This Row],[URL]], TableSolo[[#This Row],[Player]]), TableSolo[[#This Row],[Player]])</f>
        <v>ex-Clusum</v>
      </c>
      <c r="W6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2014 | 1:18:06 | Glacier | Geth | M-3 Predator (v)</v>
      </c>
      <c r="X644" s="25">
        <v>1</v>
      </c>
    </row>
    <row r="645" spans="1:24" x14ac:dyDescent="0.25">
      <c r="A645" s="19" t="s">
        <v>200</v>
      </c>
      <c r="B645" s="20">
        <v>41740</v>
      </c>
      <c r="C645" s="7">
        <v>3.6041666666666666E-2</v>
      </c>
      <c r="D645" s="22" t="s">
        <v>130</v>
      </c>
      <c r="E645" s="19" t="s">
        <v>10</v>
      </c>
      <c r="F645" s="22" t="s">
        <v>58</v>
      </c>
      <c r="G645" s="22" t="str">
        <f>LOOKUP(TableSolo[[#This Row],[Character]], TableKit[], TableKit[Class])</f>
        <v>Infiltrator</v>
      </c>
      <c r="H645" s="22" t="str">
        <f>LOOKUP(TableSolo[[#This Row],[Character]], TableKit[], TableKit[Species])</f>
        <v>Synthetic</v>
      </c>
      <c r="I645" s="22" t="str">
        <f>LOOKUP(TableSolo[[#This Row],[Character]], TableKit[], TableKit[DLC])</f>
        <v>Reckoning</v>
      </c>
      <c r="J645" s="19" t="s">
        <v>107</v>
      </c>
      <c r="K6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5" s="19" t="s">
        <v>187</v>
      </c>
      <c r="N6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45" s="19" t="s">
        <v>380</v>
      </c>
      <c r="Q645" s="19"/>
      <c r="R645" s="25">
        <v>0</v>
      </c>
      <c r="S645" s="19" t="s">
        <v>576</v>
      </c>
      <c r="T645" s="28" t="str">
        <f>IF(ISBLANK(TableSolo[[#This Row],[URL]]), TableSolo[[#This Row],[Player]], HYPERLINK(TableSolo[[#This Row],[URL]], TableSolo[[#This Row],[Player]]))</f>
        <v>cato_84</v>
      </c>
      <c r="U6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V645" s="24" t="str">
        <f>_xlfn.IFNA(HYPERLINK(TableSolo[[#This Row],[URL]], TableSolo[[#This Row],[Player]]), TableSolo[[#This Row],[Player]])</f>
        <v>cato_84</v>
      </c>
      <c r="W6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2014 | 51:54 | Ghost | Geth | Venom Shotgun</v>
      </c>
      <c r="X645" s="25">
        <v>1</v>
      </c>
    </row>
    <row r="646" spans="1:24" x14ac:dyDescent="0.25">
      <c r="A646" s="19" t="s">
        <v>210</v>
      </c>
      <c r="B646" s="20">
        <v>41742</v>
      </c>
      <c r="C646" s="7">
        <v>2.101851851851852E-2</v>
      </c>
      <c r="D646" s="22" t="s">
        <v>132</v>
      </c>
      <c r="E646" s="19" t="s">
        <v>10</v>
      </c>
      <c r="F646" s="22" t="s">
        <v>40</v>
      </c>
      <c r="G646" s="22" t="str">
        <f>LOOKUP(TableSolo[[#This Row],[Character]], TableKit[], TableKit[Class])</f>
        <v>Engineer</v>
      </c>
      <c r="H646" s="22" t="str">
        <f>LOOKUP(TableSolo[[#This Row],[Character]], TableKit[], TableKit[Species])</f>
        <v>Volus</v>
      </c>
      <c r="I646" s="22" t="str">
        <f>LOOKUP(TableSolo[[#This Row],[Character]], TableKit[], TableKit[DLC])</f>
        <v>Retaliation</v>
      </c>
      <c r="J646" s="19" t="s">
        <v>501</v>
      </c>
      <c r="K646" s="19" t="str">
        <f xml:space="preserve"> IF(ISBLANK( LOOKUP(TableSolo[[#This Row],[Primary Weapon]], TableWeapon[], TableWeapon[Type])), "", LOOKUP(TableSolo[[#This Row],[Primary Weapon]], TableWeapon[], TableWeapon[Type]))</f>
        <v/>
      </c>
      <c r="L64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46" s="19" t="s">
        <v>501</v>
      </c>
      <c r="N6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46" s="19" t="s">
        <v>380</v>
      </c>
      <c r="Q646" s="19"/>
      <c r="R646" s="25">
        <v>0</v>
      </c>
      <c r="S646" s="19" t="s">
        <v>2310</v>
      </c>
      <c r="T646" s="28" t="str">
        <f>IF(ISBLANK(TableSolo[[#This Row],[URL]]), TableSolo[[#This Row],[Player]], HYPERLINK(TableSolo[[#This Row],[URL]], TableSolo[[#This Row],[Player]]))</f>
        <v>didacuscarr</v>
      </c>
      <c r="U6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V646" s="24" t="str">
        <f>_xlfn.IFNA(HYPERLINK(TableSolo[[#This Row],[URL]], TableSolo[[#This Row],[Player]]), TableSolo[[#This Row],[Player]])</f>
        <v>didacuscarr</v>
      </c>
      <c r="W6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30:16 | White | Geth | Unknown</v>
      </c>
      <c r="X646" s="25">
        <v>1</v>
      </c>
    </row>
    <row r="647" spans="1:24" x14ac:dyDescent="0.25">
      <c r="A647" s="19" t="s">
        <v>198</v>
      </c>
      <c r="B647" s="20">
        <v>41742</v>
      </c>
      <c r="C647" s="7">
        <v>2.2789351851851852E-2</v>
      </c>
      <c r="D647" s="22" t="s">
        <v>131</v>
      </c>
      <c r="E647" s="19" t="s">
        <v>9</v>
      </c>
      <c r="F647" s="22" t="s">
        <v>710</v>
      </c>
      <c r="G647" s="22" t="str">
        <f>LOOKUP(TableSolo[[#This Row],[Character]], TableKit[], TableKit[Class])</f>
        <v>Infiltrator</v>
      </c>
      <c r="H647" s="22" t="str">
        <f>LOOKUP(TableSolo[[#This Row],[Character]], TableKit[], TableKit[Species])</f>
        <v>Drell</v>
      </c>
      <c r="I647" s="22" t="str">
        <f>LOOKUP(TableSolo[[#This Row],[Character]], TableKit[], TableKit[DLC])</f>
        <v>Retaliation</v>
      </c>
      <c r="J647" s="19" t="s">
        <v>104</v>
      </c>
      <c r="K6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47" s="19" t="s">
        <v>187</v>
      </c>
      <c r="N6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47" s="19" t="s">
        <v>379</v>
      </c>
      <c r="Q647" s="19" t="s">
        <v>397</v>
      </c>
      <c r="R647" s="25">
        <v>-1</v>
      </c>
      <c r="S647" s="19"/>
      <c r="T647" s="28" t="str">
        <f>IF(ISBLANK(TableSolo[[#This Row],[URL]]), TableSolo[[#This Row],[Player]], HYPERLINK(TableSolo[[#This Row],[URL]], TableSolo[[#This Row],[Player]]))</f>
        <v>me0120</v>
      </c>
      <c r="U6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Giant | Cerberus | M-300 Claymore | No Rockets</v>
      </c>
      <c r="V647" s="24" t="str">
        <f>_xlfn.IFNA(HYPERLINK(TableSolo[[#This Row],[URL]], TableSolo[[#This Row],[Player]]), TableSolo[[#This Row],[Player]])</f>
        <v>me0120</v>
      </c>
      <c r="W6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32:49 | Drell Assassin | Giant | Cerberus | M-300 Claymore | No Rockets</v>
      </c>
      <c r="X647" s="25">
        <v>1</v>
      </c>
    </row>
    <row r="648" spans="1:24" x14ac:dyDescent="0.25">
      <c r="A648" s="19" t="s">
        <v>191</v>
      </c>
      <c r="B648" s="20">
        <v>41742</v>
      </c>
      <c r="C648" s="7">
        <v>3.1030092592592592E-2</v>
      </c>
      <c r="D648" s="22" t="s">
        <v>141</v>
      </c>
      <c r="E648" s="19" t="s">
        <v>11</v>
      </c>
      <c r="F648" s="22" t="s">
        <v>53</v>
      </c>
      <c r="G648" s="22" t="str">
        <f>LOOKUP(TableSolo[[#This Row],[Character]], TableKit[], TableKit[Class])</f>
        <v>Infiltrator</v>
      </c>
      <c r="H648" s="22" t="str">
        <f>LOOKUP(TableSolo[[#This Row],[Character]], TableKit[], TableKit[Species])</f>
        <v>Geth</v>
      </c>
      <c r="I648" s="22" t="str">
        <f>LOOKUP(TableSolo[[#This Row],[Character]], TableKit[], TableKit[DLC])</f>
        <v>Resurgence</v>
      </c>
      <c r="J648" s="19" t="s">
        <v>126</v>
      </c>
      <c r="K64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8" s="19" t="s">
        <v>113</v>
      </c>
      <c r="N64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64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8" s="19" t="s">
        <v>381</v>
      </c>
      <c r="Q648" s="19"/>
      <c r="R648" s="25">
        <v>-1</v>
      </c>
      <c r="S648" s="19"/>
      <c r="T648" s="28" t="str">
        <f>IF(ISBLANK(TableSolo[[#This Row],[URL]]), TableSolo[[#This Row],[Player]], HYPERLINK(TableSolo[[#This Row],[URL]], TableSolo[[#This Row],[Player]]))</f>
        <v>TheNightSlasher</v>
      </c>
      <c r="U6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V648" s="24" t="str">
        <f>_xlfn.IFNA(HYPERLINK(TableSolo[[#This Row],[URL]], TableSolo[[#This Row],[Player]]), TableSolo[[#This Row],[Player]])</f>
        <v>TheNightSlasher</v>
      </c>
      <c r="W6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44:41 | London | Reapers | Javelin, Geth Plasma SMG</v>
      </c>
      <c r="X648" s="25">
        <v>1</v>
      </c>
    </row>
    <row r="649" spans="1:24" x14ac:dyDescent="0.25">
      <c r="A649" s="19" t="s">
        <v>189</v>
      </c>
      <c r="B649" s="20">
        <v>41742</v>
      </c>
      <c r="C649" s="7">
        <v>4.0185185185185185E-2</v>
      </c>
      <c r="D649" s="22" t="s">
        <v>132</v>
      </c>
      <c r="E649" s="19" t="s">
        <v>9</v>
      </c>
      <c r="F649" s="22" t="s">
        <v>60</v>
      </c>
      <c r="G649" s="22" t="str">
        <f>LOOKUP(TableSolo[[#This Row],[Character]], TableKit[], TableKit[Class])</f>
        <v>Vanguard</v>
      </c>
      <c r="H649" s="22" t="str">
        <f>LOOKUP(TableSolo[[#This Row],[Character]], TableKit[], TableKit[Species])</f>
        <v>Drell</v>
      </c>
      <c r="I649" s="22" t="str">
        <f>LOOKUP(TableSolo[[#This Row],[Character]], TableKit[], TableKit[DLC])</f>
        <v>Original Game</v>
      </c>
      <c r="J649" s="19" t="s">
        <v>114</v>
      </c>
      <c r="K64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6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49" s="19" t="s">
        <v>91</v>
      </c>
      <c r="N64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4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49" s="19" t="s">
        <v>380</v>
      </c>
      <c r="Q649" s="19"/>
      <c r="R649" s="25">
        <v>1</v>
      </c>
      <c r="S649" s="19" t="s">
        <v>1840</v>
      </c>
      <c r="T649" s="28" t="str">
        <f>IF(ISBLANK(TableSolo[[#This Row],[URL]]), TableSolo[[#This Row],[Player]], HYPERLINK(TableSolo[[#This Row],[URL]], TableSolo[[#This Row],[Player]]))</f>
        <v>loufi1528</v>
      </c>
      <c r="U6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V649" s="24" t="str">
        <f>_xlfn.IFNA(HYPERLINK(TableSolo[[#This Row],[URL]], TableSolo[[#This Row],[Player]]), TableSolo[[#This Row],[Player]])</f>
        <v>loufi1528</v>
      </c>
      <c r="W6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2014 | 57:52 | White | Cerberus | N7 Hurricane, Acolyte (v)</v>
      </c>
      <c r="X649" s="25">
        <v>1</v>
      </c>
    </row>
    <row r="650" spans="1:24" x14ac:dyDescent="0.25">
      <c r="A650" s="19" t="s">
        <v>191</v>
      </c>
      <c r="B650" s="20">
        <v>41743</v>
      </c>
      <c r="C650" s="7">
        <v>1.9953703703703706E-2</v>
      </c>
      <c r="D650" s="22" t="s">
        <v>132</v>
      </c>
      <c r="E650" s="19" t="s">
        <v>10</v>
      </c>
      <c r="F650" s="22" t="s">
        <v>32</v>
      </c>
      <c r="G650" s="22" t="str">
        <f>LOOKUP(TableSolo[[#This Row],[Character]], TableKit[], TableKit[Class])</f>
        <v>Soldier</v>
      </c>
      <c r="H650" s="22" t="str">
        <f>LOOKUP(TableSolo[[#This Row],[Character]], TableKit[], TableKit[Species])</f>
        <v>Geth</v>
      </c>
      <c r="I650" s="22" t="str">
        <f>LOOKUP(TableSolo[[#This Row],[Character]], TableKit[], TableKit[DLC])</f>
        <v>Reckoning</v>
      </c>
      <c r="J650" s="19" t="s">
        <v>100</v>
      </c>
      <c r="K6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0" s="19" t="s">
        <v>187</v>
      </c>
      <c r="N6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50" s="19" t="s">
        <v>381</v>
      </c>
      <c r="Q650" s="19"/>
      <c r="R650" s="25">
        <v>1</v>
      </c>
      <c r="S650" s="19" t="s">
        <v>1446</v>
      </c>
      <c r="T650" s="28" t="str">
        <f>IF(ISBLANK(TableSolo[[#This Row],[URL]]), TableSolo[[#This Row],[Player]], HYPERLINK(TableSolo[[#This Row],[URL]], TableSolo[[#This Row],[Player]]))</f>
        <v>TheNightSlasher</v>
      </c>
      <c r="U6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V650" s="24" t="str">
        <f>_xlfn.IFNA(HYPERLINK(TableSolo[[#This Row],[URL]], TableSolo[[#This Row],[Player]]), TableSolo[[#This Row],[Player]])</f>
        <v>TheNightSlasher</v>
      </c>
      <c r="W6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2014 | 28:44 | White | Geth | Reegar Carbine (v)</v>
      </c>
      <c r="X650" s="25">
        <v>1</v>
      </c>
    </row>
    <row r="651" spans="1:24" x14ac:dyDescent="0.25">
      <c r="A651" s="19" t="s">
        <v>191</v>
      </c>
      <c r="B651" s="20">
        <v>41744</v>
      </c>
      <c r="C651" s="7">
        <v>1.5636574074074074E-2</v>
      </c>
      <c r="D651" s="22" t="s">
        <v>133</v>
      </c>
      <c r="E651" s="19" t="s">
        <v>9</v>
      </c>
      <c r="F651" s="22" t="s">
        <v>710</v>
      </c>
      <c r="G651" s="22" t="str">
        <f>LOOKUP(TableSolo[[#This Row],[Character]], TableKit[], TableKit[Class])</f>
        <v>Infiltrator</v>
      </c>
      <c r="H651" s="22" t="str">
        <f>LOOKUP(TableSolo[[#This Row],[Character]], TableKit[], TableKit[Species])</f>
        <v>Drell</v>
      </c>
      <c r="I651" s="22" t="str">
        <f>LOOKUP(TableSolo[[#This Row],[Character]], TableKit[], TableKit[DLC])</f>
        <v>Retaliation</v>
      </c>
      <c r="J651" s="19" t="s">
        <v>87</v>
      </c>
      <c r="K65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51" s="19" t="s">
        <v>187</v>
      </c>
      <c r="N6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51" s="19" t="s">
        <v>381</v>
      </c>
      <c r="Q651" s="19" t="s">
        <v>398</v>
      </c>
      <c r="R651" s="25">
        <v>-1</v>
      </c>
      <c r="S651" s="19"/>
      <c r="T651" s="28" t="str">
        <f>IF(ISBLANK(TableSolo[[#This Row],[URL]]), TableSolo[[#This Row],[Player]], HYPERLINK(TableSolo[[#This Row],[URL]], TableSolo[[#This Row],[Player]]))</f>
        <v>TheNightSlasher</v>
      </c>
      <c r="U6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Glacier | Cerberus | Arc Pistol | Modded</v>
      </c>
      <c r="V651" s="24" t="str">
        <f>_xlfn.IFNA(HYPERLINK(TableSolo[[#This Row],[URL]], TableSolo[[#This Row],[Player]]), TableSolo[[#This Row],[Player]])</f>
        <v>TheNightSlasher</v>
      </c>
      <c r="W6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2014 | 22:31 | Drell Assassin | Glacier | Cerberus | Arc Pistol | Modded</v>
      </c>
      <c r="X651" s="25">
        <v>1</v>
      </c>
    </row>
    <row r="652" spans="1:24" x14ac:dyDescent="0.25">
      <c r="A652" s="19" t="s">
        <v>219</v>
      </c>
      <c r="B652" s="20">
        <v>41745</v>
      </c>
      <c r="C652" s="7">
        <v>3.4467592592592591E-2</v>
      </c>
      <c r="D652" s="22" t="s">
        <v>132</v>
      </c>
      <c r="E652" s="19" t="s">
        <v>9</v>
      </c>
      <c r="F652" s="22" t="s">
        <v>65</v>
      </c>
      <c r="G652" s="22" t="str">
        <f>LOOKUP(TableSolo[[#This Row],[Character]], TableKit[], TableKit[Class])</f>
        <v>Vanguard</v>
      </c>
      <c r="H652" s="22" t="str">
        <f>LOOKUP(TableSolo[[#This Row],[Character]], TableKit[], TableKit[Species])</f>
        <v>Turian</v>
      </c>
      <c r="I652" s="22" t="str">
        <f>LOOKUP(TableSolo[[#This Row],[Character]], TableKit[], TableKit[DLC])</f>
        <v>Reckoning</v>
      </c>
      <c r="J652" s="19" t="s">
        <v>501</v>
      </c>
      <c r="K652" s="19" t="str">
        <f xml:space="preserve"> IF(ISBLANK( LOOKUP(TableSolo[[#This Row],[Primary Weapon]], TableWeapon[], TableWeapon[Type])), "", LOOKUP(TableSolo[[#This Row],[Primary Weapon]], TableWeapon[], TableWeapon[Type]))</f>
        <v/>
      </c>
      <c r="L65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52" s="19" t="s">
        <v>501</v>
      </c>
      <c r="N6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52" s="19" t="s">
        <v>379</v>
      </c>
      <c r="Q652" s="19"/>
      <c r="R652" s="25">
        <v>0</v>
      </c>
      <c r="S652" s="19" t="s">
        <v>2064</v>
      </c>
      <c r="T652" s="28" t="str">
        <f>IF(ISBLANK(TableSolo[[#This Row],[URL]]), TableSolo[[#This Row],[Player]], HYPERLINK(TableSolo[[#This Row],[URL]], TableSolo[[#This Row],[Player]]))</f>
        <v>ctc91</v>
      </c>
      <c r="U6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V652" s="24" t="str">
        <f>_xlfn.IFNA(HYPERLINK(TableSolo[[#This Row],[URL]], TableSolo[[#This Row],[Player]]), TableSolo[[#This Row],[Player]])</f>
        <v>ctc91</v>
      </c>
      <c r="W6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2014 | 49:38 | White | Cerberus | Unknown</v>
      </c>
      <c r="X652" s="25">
        <v>1</v>
      </c>
    </row>
    <row r="653" spans="1:24" x14ac:dyDescent="0.25">
      <c r="A653" s="19" t="s">
        <v>219</v>
      </c>
      <c r="B653" s="20">
        <v>41746</v>
      </c>
      <c r="C653" s="7">
        <v>3.0162037037037032E-2</v>
      </c>
      <c r="D653" s="22" t="s">
        <v>132</v>
      </c>
      <c r="E653" s="19" t="s">
        <v>9</v>
      </c>
      <c r="F653" s="22" t="s">
        <v>32</v>
      </c>
      <c r="G653" s="22" t="str">
        <f>LOOKUP(TableSolo[[#This Row],[Character]], TableKit[], TableKit[Class])</f>
        <v>Soldier</v>
      </c>
      <c r="H653" s="22" t="str">
        <f>LOOKUP(TableSolo[[#This Row],[Character]], TableKit[], TableKit[Species])</f>
        <v>Geth</v>
      </c>
      <c r="I653" s="22" t="str">
        <f>LOOKUP(TableSolo[[#This Row],[Character]], TableKit[], TableKit[DLC])</f>
        <v>Reckoning</v>
      </c>
      <c r="J653" s="19" t="s">
        <v>501</v>
      </c>
      <c r="K653" s="19" t="str">
        <f xml:space="preserve"> IF(ISBLANK( LOOKUP(TableSolo[[#This Row],[Primary Weapon]], TableWeapon[], TableWeapon[Type])), "", LOOKUP(TableSolo[[#This Row],[Primary Weapon]], TableWeapon[], TableWeapon[Type]))</f>
        <v/>
      </c>
      <c r="L65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53" s="19" t="s">
        <v>501</v>
      </c>
      <c r="N6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53" s="19" t="s">
        <v>379</v>
      </c>
      <c r="Q653" s="19"/>
      <c r="R653" s="25">
        <v>0</v>
      </c>
      <c r="S653" s="19" t="s">
        <v>1447</v>
      </c>
      <c r="T653" s="28" t="str">
        <f>IF(ISBLANK(TableSolo[[#This Row],[URL]]), TableSolo[[#This Row],[Player]], HYPERLINK(TableSolo[[#This Row],[URL]], TableSolo[[#This Row],[Player]]))</f>
        <v>ctc91</v>
      </c>
      <c r="U6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V653" s="24" t="str">
        <f>_xlfn.IFNA(HYPERLINK(TableSolo[[#This Row],[URL]], TableSolo[[#This Row],[Player]]), TableSolo[[#This Row],[Player]])</f>
        <v>ctc91</v>
      </c>
      <c r="W6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43:26 | White | Cerberus | Unknown</v>
      </c>
      <c r="X653" s="25">
        <v>1</v>
      </c>
    </row>
    <row r="654" spans="1:24" x14ac:dyDescent="0.25">
      <c r="A654" s="19" t="s">
        <v>189</v>
      </c>
      <c r="B654" s="20">
        <v>41746</v>
      </c>
      <c r="C654" s="7">
        <v>4.4618055555555557E-2</v>
      </c>
      <c r="D654" s="22" t="s">
        <v>130</v>
      </c>
      <c r="E654" s="19" t="s">
        <v>9</v>
      </c>
      <c r="F654" s="22" t="s">
        <v>22</v>
      </c>
      <c r="G654" s="22" t="str">
        <f>LOOKUP(TableSolo[[#This Row],[Character]], TableKit[], TableKit[Class])</f>
        <v>Adept</v>
      </c>
      <c r="H654" s="22" t="str">
        <f>LOOKUP(TableSolo[[#This Row],[Character]], TableKit[], TableKit[Species])</f>
        <v>Collector</v>
      </c>
      <c r="I654" s="22" t="str">
        <f>LOOKUP(TableSolo[[#This Row],[Character]], TableKit[], TableKit[DLC])</f>
        <v>Reckoning</v>
      </c>
      <c r="J654" s="19" t="s">
        <v>115</v>
      </c>
      <c r="K65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6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4" s="19" t="s">
        <v>91</v>
      </c>
      <c r="N65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4" s="19" t="s">
        <v>380</v>
      </c>
      <c r="Q654" s="19"/>
      <c r="R654" s="25">
        <v>1</v>
      </c>
      <c r="S654" s="19" t="s">
        <v>1353</v>
      </c>
      <c r="T654" s="28" t="str">
        <f>IF(ISBLANK(TableSolo[[#This Row],[URL]]), TableSolo[[#This Row],[Player]], HYPERLINK(TableSolo[[#This Row],[URL]], TableSolo[[#This Row],[Player]]))</f>
        <v>loufi1528</v>
      </c>
      <c r="U6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V654" s="24" t="str">
        <f>_xlfn.IFNA(HYPERLINK(TableSolo[[#This Row],[URL]], TableSolo[[#This Row],[Player]]), TableSolo[[#This Row],[Player]])</f>
        <v>loufi1528</v>
      </c>
      <c r="W6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2014 | 1:04:15 | Ghost | Cerberus | Collector SMG, Acolyte (v)</v>
      </c>
      <c r="X654" s="25">
        <v>1</v>
      </c>
    </row>
    <row r="655" spans="1:24" x14ac:dyDescent="0.25">
      <c r="A655" s="19" t="s">
        <v>219</v>
      </c>
      <c r="B655" s="20">
        <v>41747</v>
      </c>
      <c r="C655" s="7">
        <v>3.1226851851851853E-2</v>
      </c>
      <c r="D655" s="22" t="s">
        <v>132</v>
      </c>
      <c r="E655" s="19" t="s">
        <v>9</v>
      </c>
      <c r="F655" s="22" t="s">
        <v>31</v>
      </c>
      <c r="G655" s="22" t="str">
        <f>LOOKUP(TableSolo[[#This Row],[Character]], TableKit[], TableKit[Class])</f>
        <v>Soldier</v>
      </c>
      <c r="H655" s="22" t="str">
        <f>LOOKUP(TableSolo[[#This Row],[Character]], TableKit[], TableKit[Species])</f>
        <v>Geth</v>
      </c>
      <c r="I655" s="22" t="str">
        <f>LOOKUP(TableSolo[[#This Row],[Character]], TableKit[], TableKit[DLC])</f>
        <v>Retaliation</v>
      </c>
      <c r="J655" s="19" t="s">
        <v>501</v>
      </c>
      <c r="K655" s="19" t="str">
        <f xml:space="preserve"> IF(ISBLANK( LOOKUP(TableSolo[[#This Row],[Primary Weapon]], TableWeapon[], TableWeapon[Type])), "", LOOKUP(TableSolo[[#This Row],[Primary Weapon]], TableWeapon[], TableWeapon[Type]))</f>
        <v/>
      </c>
      <c r="L65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55" s="19" t="s">
        <v>501</v>
      </c>
      <c r="N6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55" s="19" t="s">
        <v>379</v>
      </c>
      <c r="Q655" s="19"/>
      <c r="R655" s="25">
        <v>1</v>
      </c>
      <c r="S655" s="19" t="s">
        <v>585</v>
      </c>
      <c r="T655" s="28" t="str">
        <f>IF(ISBLANK(TableSolo[[#This Row],[URL]]), TableSolo[[#This Row],[Player]], HYPERLINK(TableSolo[[#This Row],[URL]], TableSolo[[#This Row],[Player]]))</f>
        <v>ctc91</v>
      </c>
      <c r="U6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V655" s="24" t="str">
        <f>_xlfn.IFNA(HYPERLINK(TableSolo[[#This Row],[URL]], TableSolo[[#This Row],[Player]]), TableSolo[[#This Row],[Player]])</f>
        <v>ctc91</v>
      </c>
      <c r="W6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2014 | 44:58 | White | Cerberus | Unknown (v)</v>
      </c>
      <c r="X655" s="25">
        <v>1</v>
      </c>
    </row>
    <row r="656" spans="1:24" x14ac:dyDescent="0.25">
      <c r="A656" s="19" t="s">
        <v>189</v>
      </c>
      <c r="B656" s="20">
        <v>41748</v>
      </c>
      <c r="C656" s="7">
        <v>3.6736111111111108E-2</v>
      </c>
      <c r="D656" s="22" t="s">
        <v>131</v>
      </c>
      <c r="E656" s="19" t="s">
        <v>9</v>
      </c>
      <c r="F656" s="22" t="s">
        <v>62</v>
      </c>
      <c r="G656" s="22" t="str">
        <f>LOOKUP(TableSolo[[#This Row],[Character]], TableKit[], TableKit[Class])</f>
        <v>Vanguard</v>
      </c>
      <c r="H656" s="22" t="str">
        <f>LOOKUP(TableSolo[[#This Row],[Character]], TableKit[], TableKit[Species])</f>
        <v>Human</v>
      </c>
      <c r="I656" s="22" t="str">
        <f>LOOKUP(TableSolo[[#This Row],[Character]], TableKit[], TableKit[DLC])</f>
        <v>Rebellion</v>
      </c>
      <c r="J656" s="19" t="s">
        <v>114</v>
      </c>
      <c r="K65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6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56" s="19" t="s">
        <v>91</v>
      </c>
      <c r="N65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5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56" s="19" t="s">
        <v>380</v>
      </c>
      <c r="Q656" s="19"/>
      <c r="R656" s="25">
        <v>1</v>
      </c>
      <c r="S656" s="19" t="s">
        <v>1933</v>
      </c>
      <c r="T656" s="28" t="str">
        <f>IF(ISBLANK(TableSolo[[#This Row],[URL]]), TableSolo[[#This Row],[Player]], HYPERLINK(TableSolo[[#This Row],[URL]], TableSolo[[#This Row],[Player]]))</f>
        <v>loufi1528</v>
      </c>
      <c r="U6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V656" s="24" t="str">
        <f>_xlfn.IFNA(HYPERLINK(TableSolo[[#This Row],[URL]], TableSolo[[#This Row],[Player]]), TableSolo[[#This Row],[Player]])</f>
        <v>loufi1528</v>
      </c>
      <c r="W6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52:54 | Giant | Cerberus | N7 Hurricane, Acolyte (v)</v>
      </c>
      <c r="X656" s="25">
        <v>1</v>
      </c>
    </row>
    <row r="657" spans="1:24" x14ac:dyDescent="0.25">
      <c r="A657" s="19" t="s">
        <v>219</v>
      </c>
      <c r="B657" s="20">
        <v>41748</v>
      </c>
      <c r="C657" s="7">
        <v>3.8101851851851852E-2</v>
      </c>
      <c r="D657" s="22" t="s">
        <v>132</v>
      </c>
      <c r="E657" s="19" t="s">
        <v>9</v>
      </c>
      <c r="F657" s="22" t="s">
        <v>37</v>
      </c>
      <c r="G657" s="22" t="str">
        <f>LOOKUP(TableSolo[[#This Row],[Character]], TableKit[], TableKit[Class])</f>
        <v>Engineer</v>
      </c>
      <c r="H657" s="22" t="str">
        <f>LOOKUP(TableSolo[[#This Row],[Character]], TableKit[], TableKit[Species])</f>
        <v>Geth</v>
      </c>
      <c r="I657" s="22" t="str">
        <f>LOOKUP(TableSolo[[#This Row],[Character]], TableKit[], TableKit[DLC])</f>
        <v>Resurgence</v>
      </c>
      <c r="J657" s="19" t="s">
        <v>501</v>
      </c>
      <c r="K657" s="19" t="str">
        <f xml:space="preserve"> IF(ISBLANK( LOOKUP(TableSolo[[#This Row],[Primary Weapon]], TableWeapon[], TableWeapon[Type])), "", LOOKUP(TableSolo[[#This Row],[Primary Weapon]], TableWeapon[], TableWeapon[Type]))</f>
        <v/>
      </c>
      <c r="L65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57" s="19" t="s">
        <v>501</v>
      </c>
      <c r="N6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57" s="19" t="s">
        <v>379</v>
      </c>
      <c r="Q657" s="19"/>
      <c r="R657" s="25">
        <v>0</v>
      </c>
      <c r="S657" s="19" t="s">
        <v>2102</v>
      </c>
      <c r="T657" s="28" t="str">
        <f>IF(ISBLANK(TableSolo[[#This Row],[URL]]), TableSolo[[#This Row],[Player]], HYPERLINK(TableSolo[[#This Row],[URL]], TableSolo[[#This Row],[Player]]))</f>
        <v>ctc91</v>
      </c>
      <c r="U6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V657" s="24" t="str">
        <f>_xlfn.IFNA(HYPERLINK(TableSolo[[#This Row],[URL]], TableSolo[[#This Row],[Player]]), TableSolo[[#This Row],[Player]])</f>
        <v>ctc91</v>
      </c>
      <c r="W6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2014 | 54:52 | White | Cerberus | Unknown</v>
      </c>
      <c r="X657" s="25">
        <v>1</v>
      </c>
    </row>
    <row r="658" spans="1:24" x14ac:dyDescent="0.25">
      <c r="A658" s="19" t="s">
        <v>219</v>
      </c>
      <c r="B658" s="20">
        <v>41749</v>
      </c>
      <c r="C658" s="7">
        <v>3.6736111111111108E-2</v>
      </c>
      <c r="D658" s="22" t="s">
        <v>132</v>
      </c>
      <c r="E658" s="19" t="s">
        <v>11</v>
      </c>
      <c r="F658" s="22" t="s">
        <v>32</v>
      </c>
      <c r="G658" s="22" t="str">
        <f>LOOKUP(TableSolo[[#This Row],[Character]], TableKit[], TableKit[Class])</f>
        <v>Soldier</v>
      </c>
      <c r="H658" s="22" t="str">
        <f>LOOKUP(TableSolo[[#This Row],[Character]], TableKit[], TableKit[Species])</f>
        <v>Geth</v>
      </c>
      <c r="I658" s="22" t="str">
        <f>LOOKUP(TableSolo[[#This Row],[Character]], TableKit[], TableKit[DLC])</f>
        <v>Reckoning</v>
      </c>
      <c r="J658" s="19" t="s">
        <v>501</v>
      </c>
      <c r="K658" s="19" t="str">
        <f xml:space="preserve"> IF(ISBLANK( LOOKUP(TableSolo[[#This Row],[Primary Weapon]], TableWeapon[], TableWeapon[Type])), "", LOOKUP(TableSolo[[#This Row],[Primary Weapon]], TableWeapon[], TableWeapon[Type]))</f>
        <v/>
      </c>
      <c r="L65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58" s="19" t="s">
        <v>501</v>
      </c>
      <c r="N6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58" s="19" t="s">
        <v>379</v>
      </c>
      <c r="Q658" s="19"/>
      <c r="R658" s="25">
        <v>0</v>
      </c>
      <c r="S658" s="19" t="s">
        <v>1448</v>
      </c>
      <c r="T658" s="28" t="str">
        <f>IF(ISBLANK(TableSolo[[#This Row],[URL]]), TableSolo[[#This Row],[Player]], HYPERLINK(TableSolo[[#This Row],[URL]], TableSolo[[#This Row],[Player]]))</f>
        <v>ctc91</v>
      </c>
      <c r="U6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V658" s="24" t="str">
        <f>_xlfn.IFNA(HYPERLINK(TableSolo[[#This Row],[URL]], TableSolo[[#This Row],[Player]]), TableSolo[[#This Row],[Player]])</f>
        <v>ctc91</v>
      </c>
      <c r="W6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52:54 | White | Reapers | Unknown</v>
      </c>
      <c r="X658" s="25">
        <v>1</v>
      </c>
    </row>
    <row r="659" spans="1:24" x14ac:dyDescent="0.25">
      <c r="A659" s="19" t="s">
        <v>197</v>
      </c>
      <c r="B659" s="20">
        <v>41749</v>
      </c>
      <c r="C659" s="7">
        <v>4.8923611111111119E-2</v>
      </c>
      <c r="D659" s="22" t="s">
        <v>185</v>
      </c>
      <c r="E659" s="19" t="s">
        <v>12</v>
      </c>
      <c r="F659" s="22" t="s">
        <v>14</v>
      </c>
      <c r="G659" s="22" t="str">
        <f>LOOKUP(TableSolo[[#This Row],[Character]], TableKit[], TableKit[Class])</f>
        <v>Adept</v>
      </c>
      <c r="H659" s="22" t="str">
        <f>LOOKUP(TableSolo[[#This Row],[Character]], TableKit[], TableKit[Species])</f>
        <v>Drell</v>
      </c>
      <c r="I659" s="22" t="str">
        <f>LOOKUP(TableSolo[[#This Row],[Character]], TableKit[], TableKit[DLC])</f>
        <v>Original Game</v>
      </c>
      <c r="J659" s="19" t="s">
        <v>118</v>
      </c>
      <c r="K65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59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659" s="19" t="s">
        <v>109</v>
      </c>
      <c r="N65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659" s="1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659" s="19" t="s">
        <v>381</v>
      </c>
      <c r="Q659" s="19"/>
      <c r="R659" s="25">
        <v>1</v>
      </c>
      <c r="S659" s="19" t="s">
        <v>952</v>
      </c>
      <c r="T659" s="28" t="str">
        <f>IF(ISBLANK(TableSolo[[#This Row],[URL]]), TableSolo[[#This Row],[Player]], HYPERLINK(TableSolo[[#This Row],[URL]], TableSolo[[#This Row],[Player]]))</f>
        <v>ex-Clusum</v>
      </c>
      <c r="U6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V659" s="24" t="str">
        <f>_xlfn.IFNA(HYPERLINK(TableSolo[[#This Row],[URL]], TableSolo[[#This Row],[Player]]), TableSolo[[#This Row],[Player]])</f>
        <v>ex-Clusum</v>
      </c>
      <c r="W6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2014 | 1:10:27 | Reactor (Hazard) | Collectors | M-97 Viper, M-4 Shuriken (v)</v>
      </c>
      <c r="X659" s="25">
        <v>1</v>
      </c>
    </row>
    <row r="660" spans="1:24" x14ac:dyDescent="0.25">
      <c r="A660" s="19" t="s">
        <v>200</v>
      </c>
      <c r="B660" s="20">
        <v>41750</v>
      </c>
      <c r="C660" s="7">
        <v>3.2534722222222222E-2</v>
      </c>
      <c r="D660" s="22" t="s">
        <v>145</v>
      </c>
      <c r="E660" s="19" t="s">
        <v>11</v>
      </c>
      <c r="F660" s="22" t="s">
        <v>14</v>
      </c>
      <c r="G660" s="22" t="str">
        <f>LOOKUP(TableSolo[[#This Row],[Character]], TableKit[], TableKit[Class])</f>
        <v>Adept</v>
      </c>
      <c r="H660" s="22" t="str">
        <f>LOOKUP(TableSolo[[#This Row],[Character]], TableKit[], TableKit[Species])</f>
        <v>Drell</v>
      </c>
      <c r="I660" s="22" t="str">
        <f>LOOKUP(TableSolo[[#This Row],[Character]], TableKit[], TableKit[DLC])</f>
        <v>Original Game</v>
      </c>
      <c r="J660" s="19" t="s">
        <v>107</v>
      </c>
      <c r="K6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0" s="19" t="s">
        <v>187</v>
      </c>
      <c r="N6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60" s="19" t="s">
        <v>380</v>
      </c>
      <c r="Q660" s="19"/>
      <c r="R660" s="25">
        <v>0</v>
      </c>
      <c r="S660" s="19" t="s">
        <v>953</v>
      </c>
      <c r="T660" s="28" t="str">
        <f>IF(ISBLANK(TableSolo[[#This Row],[URL]]), TableSolo[[#This Row],[Player]], HYPERLINK(TableSolo[[#This Row],[URL]], TableSolo[[#This Row],[Player]]))</f>
        <v>cato_84</v>
      </c>
      <c r="U6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V660" s="24" t="str">
        <f>_xlfn.IFNA(HYPERLINK(TableSolo[[#This Row],[URL]], TableSolo[[#This Row],[Player]]), TableSolo[[#This Row],[Player]])</f>
        <v>cato_84</v>
      </c>
      <c r="W6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46:51 | White (Hazard) | Reapers | Venom Shotgun</v>
      </c>
      <c r="X660" s="25">
        <v>1</v>
      </c>
    </row>
    <row r="661" spans="1:24" x14ac:dyDescent="0.25">
      <c r="A661" s="19" t="s">
        <v>274</v>
      </c>
      <c r="B661" s="20">
        <v>41750</v>
      </c>
      <c r="C661" s="7">
        <v>3.7025462962962961E-2</v>
      </c>
      <c r="D661" s="22" t="s">
        <v>131</v>
      </c>
      <c r="E661" s="19" t="s">
        <v>11</v>
      </c>
      <c r="F661" s="22" t="s">
        <v>31</v>
      </c>
      <c r="G661" s="22" t="str">
        <f>LOOKUP(TableSolo[[#This Row],[Character]], TableKit[], TableKit[Class])</f>
        <v>Soldier</v>
      </c>
      <c r="H661" s="22" t="str">
        <f>LOOKUP(TableSolo[[#This Row],[Character]], TableKit[], TableKit[Species])</f>
        <v>Geth</v>
      </c>
      <c r="I661" s="22" t="str">
        <f>LOOKUP(TableSolo[[#This Row],[Character]], TableKit[], TableKit[DLC])</f>
        <v>Retaliation</v>
      </c>
      <c r="J661" s="19" t="s">
        <v>501</v>
      </c>
      <c r="K661" s="19" t="str">
        <f xml:space="preserve"> IF(ISBLANK( LOOKUP(TableSolo[[#This Row],[Primary Weapon]], TableWeapon[], TableWeapon[Type])), "", LOOKUP(TableSolo[[#This Row],[Primary Weapon]], TableWeapon[], TableWeapon[Type]))</f>
        <v/>
      </c>
      <c r="L66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61" s="19" t="s">
        <v>501</v>
      </c>
      <c r="N6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61" s="19" t="s">
        <v>379</v>
      </c>
      <c r="Q661" s="19"/>
      <c r="R661" s="25">
        <v>-1</v>
      </c>
      <c r="S661" s="19"/>
      <c r="T661" s="28" t="str">
        <f>IF(ISBLANK(TableSolo[[#This Row],[URL]]), TableSolo[[#This Row],[Player]], HYPERLINK(TableSolo[[#This Row],[URL]], TableSolo[[#This Row],[Player]]))</f>
        <v>| TIGGER |</v>
      </c>
      <c r="U6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V661" s="24" t="str">
        <f>_xlfn.IFNA(HYPERLINK(TableSolo[[#This Row],[URL]], TableSolo[[#This Row],[Player]]), TableSolo[[#This Row],[Player]])</f>
        <v>| TIGGER |</v>
      </c>
      <c r="W6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53:19 | Giant | Reapers | Unknown</v>
      </c>
      <c r="X661" s="25">
        <v>1</v>
      </c>
    </row>
    <row r="662" spans="1:24" x14ac:dyDescent="0.25">
      <c r="A662" s="19" t="s">
        <v>323</v>
      </c>
      <c r="B662" s="20">
        <v>41750</v>
      </c>
      <c r="C662" s="7">
        <v>3.9317129629629625E-2</v>
      </c>
      <c r="D662" s="22" t="s">
        <v>131</v>
      </c>
      <c r="E662" s="19" t="s">
        <v>9</v>
      </c>
      <c r="F662" s="22" t="s">
        <v>56</v>
      </c>
      <c r="G662" s="22" t="str">
        <f>LOOKUP(TableSolo[[#This Row],[Character]], TableKit[], TableKit[Class])</f>
        <v>Infiltrator</v>
      </c>
      <c r="H662" s="22" t="str">
        <f>LOOKUP(TableSolo[[#This Row],[Character]], TableKit[], TableKit[Species])</f>
        <v>Turian</v>
      </c>
      <c r="I662" s="22" t="str">
        <f>LOOKUP(TableSolo[[#This Row],[Character]], TableKit[], TableKit[DLC])</f>
        <v>Retaliation</v>
      </c>
      <c r="J662" s="19" t="s">
        <v>501</v>
      </c>
      <c r="K662" s="19" t="str">
        <f xml:space="preserve"> IF(ISBLANK( LOOKUP(TableSolo[[#This Row],[Primary Weapon]], TableWeapon[], TableWeapon[Type])), "", LOOKUP(TableSolo[[#This Row],[Primary Weapon]], TableWeapon[], TableWeapon[Type]))</f>
        <v/>
      </c>
      <c r="L66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62" s="19" t="s">
        <v>501</v>
      </c>
      <c r="N6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62" s="19" t="s">
        <v>379</v>
      </c>
      <c r="Q662" s="19"/>
      <c r="R662" s="25">
        <v>-1</v>
      </c>
      <c r="S662" s="19"/>
      <c r="T662" s="28" t="str">
        <f>IF(ISBLANK(TableSolo[[#This Row],[URL]]), TableSolo[[#This Row],[Player]], HYPERLINK(TableSolo[[#This Row],[URL]], TableSolo[[#This Row],[Player]]))</f>
        <v>Madawot</v>
      </c>
      <c r="U6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V662" s="24" t="str">
        <f>_xlfn.IFNA(HYPERLINK(TableSolo[[#This Row],[URL]], TableSolo[[#This Row],[Player]]), TableSolo[[#This Row],[Player]])</f>
        <v>Madawot</v>
      </c>
      <c r="W6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56:37 | Giant | Cerberus | Unknown</v>
      </c>
      <c r="X662" s="25">
        <v>1</v>
      </c>
    </row>
    <row r="663" spans="1:24" x14ac:dyDescent="0.25">
      <c r="A663" s="19" t="s">
        <v>322</v>
      </c>
      <c r="B663" s="20">
        <v>41750</v>
      </c>
      <c r="C663" s="7">
        <v>4.358796296296296E-2</v>
      </c>
      <c r="D663" s="22" t="s">
        <v>131</v>
      </c>
      <c r="E663" s="19" t="s">
        <v>12</v>
      </c>
      <c r="F663" s="22" t="s">
        <v>53</v>
      </c>
      <c r="G663" s="22" t="str">
        <f>LOOKUP(TableSolo[[#This Row],[Character]], TableKit[], TableKit[Class])</f>
        <v>Infiltrator</v>
      </c>
      <c r="H663" s="22" t="str">
        <f>LOOKUP(TableSolo[[#This Row],[Character]], TableKit[], TableKit[Species])</f>
        <v>Geth</v>
      </c>
      <c r="I663" s="22" t="str">
        <f>LOOKUP(TableSolo[[#This Row],[Character]], TableKit[], TableKit[DLC])</f>
        <v>Resurgence</v>
      </c>
      <c r="J663" s="19" t="s">
        <v>501</v>
      </c>
      <c r="K663" s="19" t="str">
        <f xml:space="preserve"> IF(ISBLANK( LOOKUP(TableSolo[[#This Row],[Primary Weapon]], TableWeapon[], TableWeapon[Type])), "", LOOKUP(TableSolo[[#This Row],[Primary Weapon]], TableWeapon[], TableWeapon[Type]))</f>
        <v/>
      </c>
      <c r="L66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63" s="19" t="s">
        <v>501</v>
      </c>
      <c r="N6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63" s="19" t="s">
        <v>379</v>
      </c>
      <c r="Q663" s="19" t="s">
        <v>399</v>
      </c>
      <c r="R663" s="25">
        <v>0</v>
      </c>
      <c r="S663" s="19" t="s">
        <v>3081</v>
      </c>
      <c r="T663" s="28" t="str">
        <f>IF(ISBLANK(TableSolo[[#This Row],[URL]]), TableSolo[[#This Row],[Player]], HYPERLINK(TableSolo[[#This Row],[URL]], TableSolo[[#This Row],[Player]]))</f>
        <v>Ox of the Sun</v>
      </c>
      <c r="U6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Giant | Collectors | Unknown | 10 WS</v>
      </c>
      <c r="V663" s="24" t="str">
        <f>_xlfn.IFNA(HYPERLINK(TableSolo[[#This Row],[URL]], TableSolo[[#This Row],[Player]]), TableSolo[[#This Row],[Player]])</f>
        <v>Ox of the Sun</v>
      </c>
      <c r="W6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1:02:46 | Geth Infiltrator | Giant | Collectors | Unknown | 10 WS</v>
      </c>
      <c r="X663" s="25">
        <v>1</v>
      </c>
    </row>
    <row r="664" spans="1:24" x14ac:dyDescent="0.25">
      <c r="A664" s="19" t="s">
        <v>206</v>
      </c>
      <c r="B664" s="20">
        <v>41750</v>
      </c>
      <c r="C664" s="7">
        <v>4.701388888888889E-2</v>
      </c>
      <c r="D664" s="22" t="s">
        <v>132</v>
      </c>
      <c r="E664" s="19" t="s">
        <v>11</v>
      </c>
      <c r="F664" s="22" t="s">
        <v>50</v>
      </c>
      <c r="G664" s="22" t="str">
        <f>LOOKUP(TableSolo[[#This Row],[Character]], TableKit[], TableKit[Class])</f>
        <v>Sentinel</v>
      </c>
      <c r="H664" s="22" t="str">
        <f>LOOKUP(TableSolo[[#This Row],[Character]], TableKit[], TableKit[Species])</f>
        <v>Asari</v>
      </c>
      <c r="I664" s="22" t="str">
        <f>LOOKUP(TableSolo[[#This Row],[Character]], TableKit[], TableKit[DLC])</f>
        <v>Retaliation</v>
      </c>
      <c r="J664" s="19" t="s">
        <v>501</v>
      </c>
      <c r="K664" s="19" t="str">
        <f xml:space="preserve"> IF(ISBLANK( LOOKUP(TableSolo[[#This Row],[Primary Weapon]], TableWeapon[], TableWeapon[Type])), "", LOOKUP(TableSolo[[#This Row],[Primary Weapon]], TableWeapon[], TableWeapon[Type]))</f>
        <v/>
      </c>
      <c r="L66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64" s="19" t="s">
        <v>501</v>
      </c>
      <c r="N6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64" s="19" t="s">
        <v>381</v>
      </c>
      <c r="Q664" s="19"/>
      <c r="R664" s="25">
        <v>-1</v>
      </c>
      <c r="S664" s="19"/>
      <c r="T664" s="28" t="str">
        <f>IF(ISBLANK(TableSolo[[#This Row],[URL]]), TableSolo[[#This Row],[Player]], HYPERLINK(TableSolo[[#This Row],[URL]], TableSolo[[#This Row],[Player]]))</f>
        <v>RealKobeBean</v>
      </c>
      <c r="U6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V664" s="24" t="str">
        <f>_xlfn.IFNA(HYPERLINK(TableSolo[[#This Row],[URL]], TableSolo[[#This Row],[Player]]), TableSolo[[#This Row],[Player]])</f>
        <v>RealKobeBean</v>
      </c>
      <c r="W6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1:07:42 | White | Reapers | Unknown</v>
      </c>
      <c r="X664" s="25">
        <v>1</v>
      </c>
    </row>
    <row r="665" spans="1:24" x14ac:dyDescent="0.25">
      <c r="A665" s="19" t="s">
        <v>323</v>
      </c>
      <c r="B665" s="20">
        <v>41750</v>
      </c>
      <c r="C665" s="7">
        <v>5.8206018518518511E-2</v>
      </c>
      <c r="D665" s="22" t="s">
        <v>131</v>
      </c>
      <c r="E665" s="19" t="s">
        <v>11</v>
      </c>
      <c r="F665" s="22" t="s">
        <v>53</v>
      </c>
      <c r="G665" s="22" t="str">
        <f>LOOKUP(TableSolo[[#This Row],[Character]], TableKit[], TableKit[Class])</f>
        <v>Infiltrator</v>
      </c>
      <c r="H665" s="22" t="str">
        <f>LOOKUP(TableSolo[[#This Row],[Character]], TableKit[], TableKit[Species])</f>
        <v>Geth</v>
      </c>
      <c r="I665" s="22" t="str">
        <f>LOOKUP(TableSolo[[#This Row],[Character]], TableKit[], TableKit[DLC])</f>
        <v>Resurgence</v>
      </c>
      <c r="J665" s="19" t="s">
        <v>501</v>
      </c>
      <c r="K665" s="19" t="str">
        <f xml:space="preserve"> IF(ISBLANK( LOOKUP(TableSolo[[#This Row],[Primary Weapon]], TableWeapon[], TableWeapon[Type])), "", LOOKUP(TableSolo[[#This Row],[Primary Weapon]], TableWeapon[], TableWeapon[Type]))</f>
        <v/>
      </c>
      <c r="L66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65" s="19" t="s">
        <v>501</v>
      </c>
      <c r="N6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65" s="19" t="s">
        <v>379</v>
      </c>
      <c r="Q665" s="19"/>
      <c r="R665" s="25">
        <v>-1</v>
      </c>
      <c r="S665" s="19"/>
      <c r="T665" s="28" t="str">
        <f>IF(ISBLANK(TableSolo[[#This Row],[URL]]), TableSolo[[#This Row],[Player]], HYPERLINK(TableSolo[[#This Row],[URL]], TableSolo[[#This Row],[Player]]))</f>
        <v>Madawot</v>
      </c>
      <c r="U6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V665" s="24" t="str">
        <f>_xlfn.IFNA(HYPERLINK(TableSolo[[#This Row],[URL]], TableSolo[[#This Row],[Player]]), TableSolo[[#This Row],[Player]])</f>
        <v>Madawot</v>
      </c>
      <c r="W6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2014 | 1:23:49 | Giant | Reapers | Unknown</v>
      </c>
      <c r="X665" s="25">
        <v>1</v>
      </c>
    </row>
    <row r="666" spans="1:24" x14ac:dyDescent="0.25">
      <c r="A666" s="19" t="s">
        <v>200</v>
      </c>
      <c r="B666" s="20">
        <v>41752</v>
      </c>
      <c r="C666" s="7">
        <v>4.4699074074074065E-2</v>
      </c>
      <c r="D666" s="22" t="s">
        <v>137</v>
      </c>
      <c r="E666" s="19" t="s">
        <v>10</v>
      </c>
      <c r="F666" s="22" t="s">
        <v>49</v>
      </c>
      <c r="G666" s="22" t="str">
        <f>LOOKUP(TableSolo[[#This Row],[Character]], TableKit[], TableKit[Class])</f>
        <v>Sentinel</v>
      </c>
      <c r="H666" s="22" t="str">
        <f>LOOKUP(TableSolo[[#This Row],[Character]], TableKit[], TableKit[Species])</f>
        <v>Volus</v>
      </c>
      <c r="I666" s="22" t="str">
        <f>LOOKUP(TableSolo[[#This Row],[Character]], TableKit[], TableKit[DLC])</f>
        <v>Retaliation</v>
      </c>
      <c r="J666" s="19" t="s">
        <v>107</v>
      </c>
      <c r="K6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6" s="19" t="s">
        <v>187</v>
      </c>
      <c r="N6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66" s="19" t="s">
        <v>380</v>
      </c>
      <c r="Q666" s="19"/>
      <c r="R666" s="25">
        <v>0</v>
      </c>
      <c r="S666" s="19" t="s">
        <v>2560</v>
      </c>
      <c r="T666" s="28" t="str">
        <f>IF(ISBLANK(TableSolo[[#This Row],[URL]]), TableSolo[[#This Row],[Player]], HYPERLINK(TableSolo[[#This Row],[URL]], TableSolo[[#This Row],[Player]]))</f>
        <v>cato_84</v>
      </c>
      <c r="U6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V666" s="24" t="str">
        <f>_xlfn.IFNA(HYPERLINK(TableSolo[[#This Row],[URL]], TableSolo[[#This Row],[Player]]), TableSolo[[#This Row],[Player]])</f>
        <v>cato_84</v>
      </c>
      <c r="W6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2014 | 1:04:22 | Jade | Geth | Venom Shotgun</v>
      </c>
      <c r="X666" s="25">
        <v>1</v>
      </c>
    </row>
    <row r="667" spans="1:24" x14ac:dyDescent="0.25">
      <c r="A667" s="19" t="s">
        <v>219</v>
      </c>
      <c r="B667" s="20">
        <v>41753</v>
      </c>
      <c r="C667" s="7">
        <v>2.8182870370370372E-2</v>
      </c>
      <c r="D667" s="22" t="s">
        <v>132</v>
      </c>
      <c r="E667" s="19" t="s">
        <v>9</v>
      </c>
      <c r="F667" s="22" t="s">
        <v>56</v>
      </c>
      <c r="G667" s="22" t="str">
        <f>LOOKUP(TableSolo[[#This Row],[Character]], TableKit[], TableKit[Class])</f>
        <v>Infiltrator</v>
      </c>
      <c r="H667" s="22" t="str">
        <f>LOOKUP(TableSolo[[#This Row],[Character]], TableKit[], TableKit[Species])</f>
        <v>Turian</v>
      </c>
      <c r="I667" s="22" t="str">
        <f>LOOKUP(TableSolo[[#This Row],[Character]], TableKit[], TableKit[DLC])</f>
        <v>Retaliation</v>
      </c>
      <c r="J667" s="19" t="s">
        <v>501</v>
      </c>
      <c r="K667" s="19" t="str">
        <f xml:space="preserve"> IF(ISBLANK( LOOKUP(TableSolo[[#This Row],[Primary Weapon]], TableWeapon[], TableWeapon[Type])), "", LOOKUP(TableSolo[[#This Row],[Primary Weapon]], TableWeapon[], TableWeapon[Type]))</f>
        <v/>
      </c>
      <c r="L66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67" s="19" t="s">
        <v>501</v>
      </c>
      <c r="N6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67" s="19" t="s">
        <v>379</v>
      </c>
      <c r="Q667" s="19"/>
      <c r="R667" s="25">
        <v>0</v>
      </c>
      <c r="S667" s="19" t="s">
        <v>3483</v>
      </c>
      <c r="T667" s="28" t="str">
        <f>IF(ISBLANK(TableSolo[[#This Row],[URL]]), TableSolo[[#This Row],[Player]], HYPERLINK(TableSolo[[#This Row],[URL]], TableSolo[[#This Row],[Player]]))</f>
        <v>ctc91</v>
      </c>
      <c r="U6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V667" s="24" t="str">
        <f>_xlfn.IFNA(HYPERLINK(TableSolo[[#This Row],[URL]], TableSolo[[#This Row],[Player]]), TableSolo[[#This Row],[Player]])</f>
        <v>ctc91</v>
      </c>
      <c r="W6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2014 | 40:35 | White | Cerberus | Unknown</v>
      </c>
      <c r="X667" s="25">
        <v>1</v>
      </c>
    </row>
    <row r="668" spans="1:24" x14ac:dyDescent="0.25">
      <c r="A668" s="19" t="s">
        <v>274</v>
      </c>
      <c r="B668" s="20">
        <v>41754</v>
      </c>
      <c r="C668" s="7">
        <v>4.3842592592592593E-2</v>
      </c>
      <c r="D668" s="22" t="s">
        <v>131</v>
      </c>
      <c r="E668" s="19" t="s">
        <v>11</v>
      </c>
      <c r="F668" s="22" t="s">
        <v>56</v>
      </c>
      <c r="G668" s="22" t="str">
        <f>LOOKUP(TableSolo[[#This Row],[Character]], TableKit[], TableKit[Class])</f>
        <v>Infiltrator</v>
      </c>
      <c r="H668" s="22" t="str">
        <f>LOOKUP(TableSolo[[#This Row],[Character]], TableKit[], TableKit[Species])</f>
        <v>Turian</v>
      </c>
      <c r="I668" s="22" t="str">
        <f>LOOKUP(TableSolo[[#This Row],[Character]], TableKit[], TableKit[DLC])</f>
        <v>Retaliation</v>
      </c>
      <c r="J668" s="19" t="s">
        <v>501</v>
      </c>
      <c r="K668" s="19" t="str">
        <f xml:space="preserve"> IF(ISBLANK( LOOKUP(TableSolo[[#This Row],[Primary Weapon]], TableWeapon[], TableWeapon[Type])), "", LOOKUP(TableSolo[[#This Row],[Primary Weapon]], TableWeapon[], TableWeapon[Type]))</f>
        <v/>
      </c>
      <c r="L66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68" s="19" t="s">
        <v>501</v>
      </c>
      <c r="N6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68" s="19" t="s">
        <v>379</v>
      </c>
      <c r="Q668" s="19"/>
      <c r="R668" s="25">
        <v>-1</v>
      </c>
      <c r="S668" s="19"/>
      <c r="T668" s="28" t="str">
        <f>IF(ISBLANK(TableSolo[[#This Row],[URL]]), TableSolo[[#This Row],[Player]], HYPERLINK(TableSolo[[#This Row],[URL]], TableSolo[[#This Row],[Player]]))</f>
        <v>| TIGGER |</v>
      </c>
      <c r="U6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V668" s="24" t="str">
        <f>_xlfn.IFNA(HYPERLINK(TableSolo[[#This Row],[URL]], TableSolo[[#This Row],[Player]]), TableSolo[[#This Row],[Player]])</f>
        <v>| TIGGER |</v>
      </c>
      <c r="W6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1:03:08 | Giant | Reapers | Unknown</v>
      </c>
      <c r="X668" s="25">
        <v>1</v>
      </c>
    </row>
    <row r="669" spans="1:24" x14ac:dyDescent="0.25">
      <c r="A669" s="19" t="s">
        <v>189</v>
      </c>
      <c r="B669" s="20">
        <v>41754</v>
      </c>
      <c r="C669" s="7">
        <v>4.909722222222223E-2</v>
      </c>
      <c r="D669" s="22" t="s">
        <v>129</v>
      </c>
      <c r="E669" s="19" t="s">
        <v>9</v>
      </c>
      <c r="F669" s="22" t="s">
        <v>65</v>
      </c>
      <c r="G669" s="22" t="str">
        <f>LOOKUP(TableSolo[[#This Row],[Character]], TableKit[], TableKit[Class])</f>
        <v>Vanguard</v>
      </c>
      <c r="H669" s="22" t="str">
        <f>LOOKUP(TableSolo[[#This Row],[Character]], TableKit[], TableKit[Species])</f>
        <v>Turian</v>
      </c>
      <c r="I669" s="22" t="str">
        <f>LOOKUP(TableSolo[[#This Row],[Character]], TableKit[], TableKit[DLC])</f>
        <v>Reckoning</v>
      </c>
      <c r="J669" s="19" t="s">
        <v>107</v>
      </c>
      <c r="K6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69" s="19" t="s">
        <v>114</v>
      </c>
      <c r="N66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66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69" s="19" t="s">
        <v>380</v>
      </c>
      <c r="Q669" s="19"/>
      <c r="R669" s="25">
        <v>1</v>
      </c>
      <c r="S669" s="19" t="s">
        <v>2065</v>
      </c>
      <c r="T669" s="28" t="str">
        <f>IF(ISBLANK(TableSolo[[#This Row],[URL]]), TableSolo[[#This Row],[Player]], HYPERLINK(TableSolo[[#This Row],[URL]], TableSolo[[#This Row],[Player]]))</f>
        <v>loufi1528</v>
      </c>
      <c r="U6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V669" s="24" t="str">
        <f>_xlfn.IFNA(HYPERLINK(TableSolo[[#This Row],[URL]], TableSolo[[#This Row],[Player]]), TableSolo[[#This Row],[Player]])</f>
        <v>loufi1528</v>
      </c>
      <c r="W6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1:10:42 | Dagger | Cerberus | Venom Shotgun, N7 Hurricane (v)</v>
      </c>
      <c r="X669" s="25">
        <v>1</v>
      </c>
    </row>
    <row r="670" spans="1:24" x14ac:dyDescent="0.25">
      <c r="A670" s="19" t="s">
        <v>377</v>
      </c>
      <c r="B670" s="20">
        <v>41754</v>
      </c>
      <c r="C670" s="7">
        <v>4.9618055555555561E-2</v>
      </c>
      <c r="D670" s="22" t="s">
        <v>131</v>
      </c>
      <c r="E670" s="19" t="s">
        <v>12</v>
      </c>
      <c r="F670" s="22" t="s">
        <v>16</v>
      </c>
      <c r="G670" s="22" t="str">
        <f>LOOKUP(TableSolo[[#This Row],[Character]], TableKit[], TableKit[Class])</f>
        <v>Adept</v>
      </c>
      <c r="H670" s="22" t="str">
        <f>LOOKUP(TableSolo[[#This Row],[Character]], TableKit[], TableKit[Species])</f>
        <v>Asari</v>
      </c>
      <c r="I670" s="22" t="str">
        <f>LOOKUP(TableSolo[[#This Row],[Character]], TableKit[], TableKit[DLC])</f>
        <v>Resurgence</v>
      </c>
      <c r="J670" s="19" t="s">
        <v>92</v>
      </c>
      <c r="K67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0" s="19" t="s">
        <v>115</v>
      </c>
      <c r="N67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67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70" s="19" t="s">
        <v>381</v>
      </c>
      <c r="Q670" s="19"/>
      <c r="R670" s="25">
        <v>0</v>
      </c>
      <c r="S670" s="19" t="s">
        <v>1098</v>
      </c>
      <c r="T670" s="28" t="str">
        <f>IF(ISBLANK(TableSolo[[#This Row],[URL]]), TableSolo[[#This Row],[Player]], HYPERLINK(TableSolo[[#This Row],[URL]], TableSolo[[#This Row],[Player]]))</f>
        <v>capn233</v>
      </c>
      <c r="U6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V670" s="24" t="str">
        <f>_xlfn.IFNA(HYPERLINK(TableSolo[[#This Row],[URL]], TableSolo[[#This Row],[Player]]), TableSolo[[#This Row],[Player]])</f>
        <v>capn233</v>
      </c>
      <c r="W6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2014 | 1:11:27 | Giant | Collectors | M-358 Talon, Collector SMG</v>
      </c>
      <c r="X670" s="25">
        <v>1</v>
      </c>
    </row>
    <row r="671" spans="1:24" x14ac:dyDescent="0.25">
      <c r="A671" s="19" t="s">
        <v>191</v>
      </c>
      <c r="B671" s="20">
        <v>41755</v>
      </c>
      <c r="C671" s="7">
        <v>2.390046296296296E-2</v>
      </c>
      <c r="D671" s="22" t="s">
        <v>146</v>
      </c>
      <c r="E671" s="19" t="s">
        <v>12</v>
      </c>
      <c r="F671" s="22" t="s">
        <v>64</v>
      </c>
      <c r="G671" s="22" t="str">
        <f>LOOKUP(TableSolo[[#This Row],[Character]], TableKit[], TableKit[Class])</f>
        <v>Vanguard</v>
      </c>
      <c r="H671" s="22" t="str">
        <f>LOOKUP(TableSolo[[#This Row],[Character]], TableKit[], TableKit[Species])</f>
        <v>Batarian</v>
      </c>
      <c r="I671" s="22" t="str">
        <f>LOOKUP(TableSolo[[#This Row],[Character]], TableKit[], TableKit[DLC])</f>
        <v>Retaliation</v>
      </c>
      <c r="J671" s="19" t="s">
        <v>100</v>
      </c>
      <c r="K6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1" s="19" t="s">
        <v>187</v>
      </c>
      <c r="N6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71" s="19" t="s">
        <v>381</v>
      </c>
      <c r="Q671" s="19"/>
      <c r="R671" s="25">
        <v>-1</v>
      </c>
      <c r="S671" s="19"/>
      <c r="T671" s="28" t="str">
        <f>IF(ISBLANK(TableSolo[[#This Row],[URL]]), TableSolo[[#This Row],[Player]], HYPERLINK(TableSolo[[#This Row],[URL]], TableSolo[[#This Row],[Player]]))</f>
        <v>TheNightSlasher</v>
      </c>
      <c r="U6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V671" s="24" t="str">
        <f>_xlfn.IFNA(HYPERLINK(TableSolo[[#This Row],[URL]], TableSolo[[#This Row],[Player]]), TableSolo[[#This Row],[Player]])</f>
        <v>TheNightSlasher</v>
      </c>
      <c r="W6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34:25 | Glacier (Hazard) | Collectors | Reegar Carbine</v>
      </c>
      <c r="X671" s="25">
        <v>1</v>
      </c>
    </row>
    <row r="672" spans="1:24" x14ac:dyDescent="0.25">
      <c r="A672" s="19" t="s">
        <v>191</v>
      </c>
      <c r="B672" s="20">
        <v>41755</v>
      </c>
      <c r="C672" s="7">
        <v>2.6053240740740738E-2</v>
      </c>
      <c r="D672" s="22" t="s">
        <v>131</v>
      </c>
      <c r="E672" s="19" t="s">
        <v>9</v>
      </c>
      <c r="F672" s="22" t="s">
        <v>66</v>
      </c>
      <c r="G672" s="22" t="str">
        <f>LOOKUP(TableSolo[[#This Row],[Character]], TableKit[], TableKit[Class])</f>
        <v>Infiltrator</v>
      </c>
      <c r="H672" s="22" t="str">
        <f>LOOKUP(TableSolo[[#This Row],[Character]], TableKit[], TableKit[Species])</f>
        <v>Salarian</v>
      </c>
      <c r="I672" s="22" t="str">
        <f>LOOKUP(TableSolo[[#This Row],[Character]], TableKit[], TableKit[DLC])</f>
        <v>Original Game</v>
      </c>
      <c r="J672" s="19" t="s">
        <v>128</v>
      </c>
      <c r="K67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2" s="19" t="s">
        <v>187</v>
      </c>
      <c r="N6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72" s="19" t="s">
        <v>381</v>
      </c>
      <c r="Q672" s="19"/>
      <c r="R672" s="25">
        <v>-1</v>
      </c>
      <c r="S672" s="19"/>
      <c r="T672" s="28" t="str">
        <f>IF(ISBLANK(TableSolo[[#This Row],[URL]]), TableSolo[[#This Row],[Player]], HYPERLINK(TableSolo[[#This Row],[URL]], TableSolo[[#This Row],[Player]]))</f>
        <v>TheNightSlasher</v>
      </c>
      <c r="U6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V672" s="24" t="str">
        <f>_xlfn.IFNA(HYPERLINK(TableSolo[[#This Row],[URL]], TableSolo[[#This Row],[Player]]), TableSolo[[#This Row],[Player]])</f>
        <v>TheNightSlasher</v>
      </c>
      <c r="W6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37:31 | Giant | Cerberus | Black Widow</v>
      </c>
      <c r="X672" s="25">
        <v>1</v>
      </c>
    </row>
    <row r="673" spans="1:24" x14ac:dyDescent="0.25">
      <c r="A673" s="19" t="s">
        <v>191</v>
      </c>
      <c r="B673" s="20">
        <v>41755</v>
      </c>
      <c r="C673" s="7">
        <v>2.614583333333333E-2</v>
      </c>
      <c r="D673" s="22" t="s">
        <v>131</v>
      </c>
      <c r="E673" s="19" t="s">
        <v>9</v>
      </c>
      <c r="F673" s="22" t="s">
        <v>37</v>
      </c>
      <c r="G673" s="22" t="str">
        <f>LOOKUP(TableSolo[[#This Row],[Character]], TableKit[], TableKit[Class])</f>
        <v>Engineer</v>
      </c>
      <c r="H673" s="22" t="str">
        <f>LOOKUP(TableSolo[[#This Row],[Character]], TableKit[], TableKit[Species])</f>
        <v>Geth</v>
      </c>
      <c r="I673" s="22" t="str">
        <f>LOOKUP(TableSolo[[#This Row],[Character]], TableKit[], TableKit[DLC])</f>
        <v>Resurgence</v>
      </c>
      <c r="J673" s="19" t="s">
        <v>87</v>
      </c>
      <c r="K67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3" s="19" t="s">
        <v>187</v>
      </c>
      <c r="N6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73" s="19" t="s">
        <v>381</v>
      </c>
      <c r="Q673" s="19"/>
      <c r="R673" s="25">
        <v>-1</v>
      </c>
      <c r="S673" s="19"/>
      <c r="T673" s="28" t="str">
        <f>IF(ISBLANK(TableSolo[[#This Row],[URL]]), TableSolo[[#This Row],[Player]], HYPERLINK(TableSolo[[#This Row],[URL]], TableSolo[[#This Row],[Player]]))</f>
        <v>TheNightSlasher</v>
      </c>
      <c r="U6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V673" s="24" t="str">
        <f>_xlfn.IFNA(HYPERLINK(TableSolo[[#This Row],[URL]], TableSolo[[#This Row],[Player]]), TableSolo[[#This Row],[Player]])</f>
        <v>TheNightSlasher</v>
      </c>
      <c r="W6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37:39 | Giant | Cerberus | Arc Pistol</v>
      </c>
      <c r="X673" s="25">
        <v>1</v>
      </c>
    </row>
    <row r="674" spans="1:24" x14ac:dyDescent="0.25">
      <c r="A674" s="19" t="s">
        <v>191</v>
      </c>
      <c r="B674" s="20">
        <v>41755</v>
      </c>
      <c r="C674" s="7">
        <v>2.6331018518518517E-2</v>
      </c>
      <c r="D674" s="22" t="s">
        <v>129</v>
      </c>
      <c r="E674" s="19" t="s">
        <v>9</v>
      </c>
      <c r="F674" s="22" t="s">
        <v>56</v>
      </c>
      <c r="G674" s="22" t="str">
        <f>LOOKUP(TableSolo[[#This Row],[Character]], TableKit[], TableKit[Class])</f>
        <v>Infiltrator</v>
      </c>
      <c r="H674" s="22" t="str">
        <f>LOOKUP(TableSolo[[#This Row],[Character]], TableKit[], TableKit[Species])</f>
        <v>Turian</v>
      </c>
      <c r="I674" s="22" t="str">
        <f>LOOKUP(TableSolo[[#This Row],[Character]], TableKit[], TableKit[DLC])</f>
        <v>Retaliation</v>
      </c>
      <c r="J674" s="19" t="s">
        <v>87</v>
      </c>
      <c r="K67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4" s="19" t="s">
        <v>187</v>
      </c>
      <c r="N6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74" s="19" t="s">
        <v>381</v>
      </c>
      <c r="Q674" s="19"/>
      <c r="R674" s="25">
        <v>-1</v>
      </c>
      <c r="S674" s="19"/>
      <c r="T674" s="28" t="str">
        <f>IF(ISBLANK(TableSolo[[#This Row],[URL]]), TableSolo[[#This Row],[Player]], HYPERLINK(TableSolo[[#This Row],[URL]], TableSolo[[#This Row],[Player]]))</f>
        <v>TheNightSlasher</v>
      </c>
      <c r="U6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V674" s="24" t="str">
        <f>_xlfn.IFNA(HYPERLINK(TableSolo[[#This Row],[URL]], TableSolo[[#This Row],[Player]]), TableSolo[[#This Row],[Player]])</f>
        <v>TheNightSlasher</v>
      </c>
      <c r="W6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37:55 | Dagger | Cerberus | Arc Pistol</v>
      </c>
      <c r="X674" s="25">
        <v>1</v>
      </c>
    </row>
    <row r="675" spans="1:24" x14ac:dyDescent="0.25">
      <c r="A675" s="19" t="s">
        <v>191</v>
      </c>
      <c r="B675" s="20">
        <v>41755</v>
      </c>
      <c r="C675" s="7">
        <v>2.6851851851851849E-2</v>
      </c>
      <c r="D675" s="22" t="s">
        <v>130</v>
      </c>
      <c r="E675" s="19" t="s">
        <v>9</v>
      </c>
      <c r="F675" s="22" t="s">
        <v>51</v>
      </c>
      <c r="G675" s="22" t="str">
        <f>LOOKUP(TableSolo[[#This Row],[Character]], TableKit[], TableKit[Class])</f>
        <v>Infiltrator</v>
      </c>
      <c r="H675" s="22" t="str">
        <f>LOOKUP(TableSolo[[#This Row],[Character]], TableKit[], TableKit[Species])</f>
        <v>Human</v>
      </c>
      <c r="I675" s="22" t="str">
        <f>LOOKUP(TableSolo[[#This Row],[Character]], TableKit[], TableKit[DLC])</f>
        <v>Original Game</v>
      </c>
      <c r="J675" s="19" t="s">
        <v>128</v>
      </c>
      <c r="K67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5" s="19" t="s">
        <v>187</v>
      </c>
      <c r="N6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75" s="19" t="s">
        <v>381</v>
      </c>
      <c r="Q675" s="19"/>
      <c r="R675" s="25">
        <v>-1</v>
      </c>
      <c r="S675" s="19"/>
      <c r="T675" s="28" t="str">
        <f>IF(ISBLANK(TableSolo[[#This Row],[URL]]), TableSolo[[#This Row],[Player]], HYPERLINK(TableSolo[[#This Row],[URL]], TableSolo[[#This Row],[Player]]))</f>
        <v>TheNightSlasher</v>
      </c>
      <c r="U6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V675" s="24" t="str">
        <f>_xlfn.IFNA(HYPERLINK(TableSolo[[#This Row],[URL]], TableSolo[[#This Row],[Player]]), TableSolo[[#This Row],[Player]])</f>
        <v>TheNightSlasher</v>
      </c>
      <c r="W6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38:40 | Ghost | Cerberus | Black Widow</v>
      </c>
      <c r="X675" s="25">
        <v>1</v>
      </c>
    </row>
    <row r="676" spans="1:24" x14ac:dyDescent="0.25">
      <c r="A676" s="19" t="s">
        <v>191</v>
      </c>
      <c r="B676" s="20">
        <v>41755</v>
      </c>
      <c r="C676" s="7">
        <v>2.8472222222222222E-2</v>
      </c>
      <c r="D676" s="22" t="s">
        <v>132</v>
      </c>
      <c r="E676" s="19" t="s">
        <v>12</v>
      </c>
      <c r="F676" s="22" t="s">
        <v>831</v>
      </c>
      <c r="G676" s="22" t="str">
        <f>LOOKUP(TableSolo[[#This Row],[Character]], TableKit[], TableKit[Class])</f>
        <v>Vanguard</v>
      </c>
      <c r="H676" s="22" t="str">
        <f>LOOKUP(TableSolo[[#This Row],[Character]], TableKit[], TableKit[Species])</f>
        <v>Krogan</v>
      </c>
      <c r="I676" s="22" t="str">
        <f>LOOKUP(TableSolo[[#This Row],[Character]], TableKit[], TableKit[DLC])</f>
        <v>Resurgence</v>
      </c>
      <c r="J676" s="19" t="s">
        <v>100</v>
      </c>
      <c r="K6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6" s="19" t="s">
        <v>187</v>
      </c>
      <c r="N6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76" s="19" t="s">
        <v>381</v>
      </c>
      <c r="Q676" s="19"/>
      <c r="R676" s="25">
        <v>-1</v>
      </c>
      <c r="S676" s="19"/>
      <c r="T676" s="28" t="str">
        <f>IF(ISBLANK(TableSolo[[#This Row],[URL]]), TableSolo[[#This Row],[Player]], HYPERLINK(TableSolo[[#This Row],[URL]], TableSolo[[#This Row],[Player]]))</f>
        <v>TheNightSlasher</v>
      </c>
      <c r="U6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V676" s="24" t="str">
        <f>_xlfn.IFNA(HYPERLINK(TableSolo[[#This Row],[URL]], TableSolo[[#This Row],[Player]]), TableSolo[[#This Row],[Player]])</f>
        <v>TheNightSlasher</v>
      </c>
      <c r="W6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41:00 | White | Collectors | Reegar Carbine</v>
      </c>
      <c r="X676" s="25">
        <v>1</v>
      </c>
    </row>
    <row r="677" spans="1:24" x14ac:dyDescent="0.25">
      <c r="A677" s="19" t="s">
        <v>191</v>
      </c>
      <c r="B677" s="20">
        <v>41755</v>
      </c>
      <c r="C677" s="7">
        <v>2.8761574074074075E-2</v>
      </c>
      <c r="D677" s="22" t="s">
        <v>131</v>
      </c>
      <c r="E677" s="19" t="s">
        <v>9</v>
      </c>
      <c r="F677" s="22" t="s">
        <v>36</v>
      </c>
      <c r="G677" s="22" t="str">
        <f>LOOKUP(TableSolo[[#This Row],[Character]], TableKit[], TableKit[Class])</f>
        <v>Engineer</v>
      </c>
      <c r="H677" s="22" t="str">
        <f>LOOKUP(TableSolo[[#This Row],[Character]], TableKit[], TableKit[Species])</f>
        <v>Quarian</v>
      </c>
      <c r="I677" s="22" t="str">
        <f>LOOKUP(TableSolo[[#This Row],[Character]], TableKit[], TableKit[DLC])</f>
        <v>Original Game</v>
      </c>
      <c r="J677" s="19" t="s">
        <v>107</v>
      </c>
      <c r="K6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77" s="19" t="s">
        <v>187</v>
      </c>
      <c r="N6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77" s="19" t="s">
        <v>381</v>
      </c>
      <c r="Q677" s="19"/>
      <c r="R677" s="25">
        <v>-1</v>
      </c>
      <c r="S677" s="19"/>
      <c r="T677" s="28" t="str">
        <f>IF(ISBLANK(TableSolo[[#This Row],[URL]]), TableSolo[[#This Row],[Player]], HYPERLINK(TableSolo[[#This Row],[URL]], TableSolo[[#This Row],[Player]]))</f>
        <v>TheNightSlasher</v>
      </c>
      <c r="U6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V677" s="24" t="str">
        <f>_xlfn.IFNA(HYPERLINK(TableSolo[[#This Row],[URL]], TableSolo[[#This Row],[Player]]), TableSolo[[#This Row],[Player]])</f>
        <v>TheNightSlasher</v>
      </c>
      <c r="W6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41:25 | Giant | Cerberus | Venom Shotgun</v>
      </c>
      <c r="X677" s="25">
        <v>1</v>
      </c>
    </row>
    <row r="678" spans="1:24" x14ac:dyDescent="0.25">
      <c r="A678" s="19" t="s">
        <v>191</v>
      </c>
      <c r="B678" s="20">
        <v>41755</v>
      </c>
      <c r="C678" s="7">
        <v>2.9560185185185189E-2</v>
      </c>
      <c r="D678" s="22" t="s">
        <v>132</v>
      </c>
      <c r="E678" s="19" t="s">
        <v>12</v>
      </c>
      <c r="F678" s="22" t="s">
        <v>50</v>
      </c>
      <c r="G678" s="22" t="str">
        <f>LOOKUP(TableSolo[[#This Row],[Character]], TableKit[], TableKit[Class])</f>
        <v>Sentinel</v>
      </c>
      <c r="H678" s="22" t="str">
        <f>LOOKUP(TableSolo[[#This Row],[Character]], TableKit[], TableKit[Species])</f>
        <v>Asari</v>
      </c>
      <c r="I678" s="22" t="str">
        <f>LOOKUP(TableSolo[[#This Row],[Character]], TableKit[], TableKit[DLC])</f>
        <v>Retaliation</v>
      </c>
      <c r="J678" s="19" t="s">
        <v>87</v>
      </c>
      <c r="K67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8" s="19" t="s">
        <v>187</v>
      </c>
      <c r="N6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78" s="19" t="s">
        <v>381</v>
      </c>
      <c r="Q678" s="19"/>
      <c r="R678" s="25">
        <v>-1</v>
      </c>
      <c r="S678" s="19"/>
      <c r="T678" s="28" t="str">
        <f>IF(ISBLANK(TableSolo[[#This Row],[URL]]), TableSolo[[#This Row],[Player]], HYPERLINK(TableSolo[[#This Row],[URL]], TableSolo[[#This Row],[Player]]))</f>
        <v>TheNightSlasher</v>
      </c>
      <c r="U6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V678" s="24" t="str">
        <f>_xlfn.IFNA(HYPERLINK(TableSolo[[#This Row],[URL]], TableSolo[[#This Row],[Player]]), TableSolo[[#This Row],[Player]])</f>
        <v>TheNightSlasher</v>
      </c>
      <c r="W6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42:34 | White | Collectors | Arc Pistol</v>
      </c>
      <c r="X678" s="25">
        <v>1</v>
      </c>
    </row>
    <row r="679" spans="1:24" x14ac:dyDescent="0.25">
      <c r="A679" s="19" t="s">
        <v>191</v>
      </c>
      <c r="B679" s="20">
        <v>41755</v>
      </c>
      <c r="C679" s="7">
        <v>3.0381944444444444E-2</v>
      </c>
      <c r="D679" s="22" t="s">
        <v>146</v>
      </c>
      <c r="E679" s="19" t="s">
        <v>12</v>
      </c>
      <c r="F679" s="22" t="s">
        <v>58</v>
      </c>
      <c r="G679" s="22" t="str">
        <f>LOOKUP(TableSolo[[#This Row],[Character]], TableKit[], TableKit[Class])</f>
        <v>Infiltrator</v>
      </c>
      <c r="H679" s="22" t="str">
        <f>LOOKUP(TableSolo[[#This Row],[Character]], TableKit[], TableKit[Species])</f>
        <v>Synthetic</v>
      </c>
      <c r="I679" s="22" t="str">
        <f>LOOKUP(TableSolo[[#This Row],[Character]], TableKit[], TableKit[DLC])</f>
        <v>Reckoning</v>
      </c>
      <c r="J679" s="19" t="s">
        <v>104</v>
      </c>
      <c r="K6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7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79" s="19" t="s">
        <v>187</v>
      </c>
      <c r="N6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79" s="19" t="s">
        <v>381</v>
      </c>
      <c r="Q679" s="19"/>
      <c r="R679" s="25">
        <v>-1</v>
      </c>
      <c r="S679" s="19"/>
      <c r="T679" s="28" t="str">
        <f>IF(ISBLANK(TableSolo[[#This Row],[URL]]), TableSolo[[#This Row],[Player]], HYPERLINK(TableSolo[[#This Row],[URL]], TableSolo[[#This Row],[Player]]))</f>
        <v>TheNightSlasher</v>
      </c>
      <c r="U6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V679" s="24" t="str">
        <f>_xlfn.IFNA(HYPERLINK(TableSolo[[#This Row],[URL]], TableSolo[[#This Row],[Player]]), TableSolo[[#This Row],[Player]])</f>
        <v>TheNightSlasher</v>
      </c>
      <c r="W6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43:45 | Glacier (Hazard) | Collectors | M-300 Claymore</v>
      </c>
      <c r="X679" s="25">
        <v>1</v>
      </c>
    </row>
    <row r="680" spans="1:24" x14ac:dyDescent="0.25">
      <c r="A680" s="19" t="s">
        <v>191</v>
      </c>
      <c r="B680" s="20">
        <v>41755</v>
      </c>
      <c r="C680" s="7">
        <v>3.2395833333333332E-2</v>
      </c>
      <c r="D680" s="22" t="s">
        <v>132</v>
      </c>
      <c r="E680" s="19" t="s">
        <v>10</v>
      </c>
      <c r="F680" s="22" t="s">
        <v>49</v>
      </c>
      <c r="G680" s="22" t="str">
        <f>LOOKUP(TableSolo[[#This Row],[Character]], TableKit[], TableKit[Class])</f>
        <v>Sentinel</v>
      </c>
      <c r="H680" s="22" t="str">
        <f>LOOKUP(TableSolo[[#This Row],[Character]], TableKit[], TableKit[Species])</f>
        <v>Volus</v>
      </c>
      <c r="I680" s="22" t="str">
        <f>LOOKUP(TableSolo[[#This Row],[Character]], TableKit[], TableKit[DLC])</f>
        <v>Retaliation</v>
      </c>
      <c r="J680" s="19" t="s">
        <v>100</v>
      </c>
      <c r="K6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0" s="19" t="s">
        <v>187</v>
      </c>
      <c r="N6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80" s="19" t="s">
        <v>381</v>
      </c>
      <c r="Q680" s="19"/>
      <c r="R680" s="25">
        <v>-1</v>
      </c>
      <c r="S680" s="19"/>
      <c r="T680" s="28" t="str">
        <f>IF(ISBLANK(TableSolo[[#This Row],[URL]]), TableSolo[[#This Row],[Player]], HYPERLINK(TableSolo[[#This Row],[URL]], TableSolo[[#This Row],[Player]]))</f>
        <v>TheNightSlasher</v>
      </c>
      <c r="U6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V680" s="24" t="str">
        <f>_xlfn.IFNA(HYPERLINK(TableSolo[[#This Row],[URL]], TableSolo[[#This Row],[Player]]), TableSolo[[#This Row],[Player]])</f>
        <v>TheNightSlasher</v>
      </c>
      <c r="W6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46:39 | White | Geth | Reegar Carbine</v>
      </c>
      <c r="X680" s="25">
        <v>1</v>
      </c>
    </row>
    <row r="681" spans="1:24" x14ac:dyDescent="0.25">
      <c r="A681" s="19" t="s">
        <v>191</v>
      </c>
      <c r="B681" s="20">
        <v>41755</v>
      </c>
      <c r="C681" s="7">
        <v>3.453703703703704E-2</v>
      </c>
      <c r="D681" s="22" t="s">
        <v>131</v>
      </c>
      <c r="E681" s="19" t="s">
        <v>12</v>
      </c>
      <c r="F681" s="22" t="s">
        <v>57</v>
      </c>
      <c r="G681" s="22" t="str">
        <f>LOOKUP(TableSolo[[#This Row],[Character]], TableKit[], TableKit[Class])</f>
        <v>Infiltrator</v>
      </c>
      <c r="H681" s="22" t="str">
        <f>LOOKUP(TableSolo[[#This Row],[Character]], TableKit[], TableKit[Species])</f>
        <v>Asari</v>
      </c>
      <c r="I681" s="22" t="str">
        <f>LOOKUP(TableSolo[[#This Row],[Character]], TableKit[], TableKit[DLC])</f>
        <v>Retaliation</v>
      </c>
      <c r="J681" s="19" t="s">
        <v>128</v>
      </c>
      <c r="K68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1" s="19" t="s">
        <v>187</v>
      </c>
      <c r="N6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81" s="19" t="s">
        <v>381</v>
      </c>
      <c r="Q681" s="19"/>
      <c r="R681" s="25">
        <v>-1</v>
      </c>
      <c r="S681" s="19"/>
      <c r="T681" s="28" t="str">
        <f>IF(ISBLANK(TableSolo[[#This Row],[URL]]), TableSolo[[#This Row],[Player]], HYPERLINK(TableSolo[[#This Row],[URL]], TableSolo[[#This Row],[Player]]))</f>
        <v>TheNightSlasher</v>
      </c>
      <c r="U6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V681" s="24" t="str">
        <f>_xlfn.IFNA(HYPERLINK(TableSolo[[#This Row],[URL]], TableSolo[[#This Row],[Player]]), TableSolo[[#This Row],[Player]])</f>
        <v>TheNightSlasher</v>
      </c>
      <c r="W6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2014 | 49:44 | Giant | Collectors | Black Widow</v>
      </c>
      <c r="X681" s="25">
        <v>1</v>
      </c>
    </row>
    <row r="682" spans="1:24" x14ac:dyDescent="0.25">
      <c r="A682" s="19" t="s">
        <v>197</v>
      </c>
      <c r="B682" s="20">
        <v>41756</v>
      </c>
      <c r="C682" s="7">
        <v>4.2835648148148144E-2</v>
      </c>
      <c r="D682" s="22" t="s">
        <v>141</v>
      </c>
      <c r="E682" s="19" t="s">
        <v>11</v>
      </c>
      <c r="F682" s="22" t="s">
        <v>29</v>
      </c>
      <c r="G682" s="22" t="str">
        <f>LOOKUP(TableSolo[[#This Row],[Character]], TableKit[], TableKit[Class])</f>
        <v>Soldier</v>
      </c>
      <c r="H682" s="22" t="str">
        <f>LOOKUP(TableSolo[[#This Row],[Character]], TableKit[], TableKit[Species])</f>
        <v>Human</v>
      </c>
      <c r="I682" s="22" t="str">
        <f>LOOKUP(TableSolo[[#This Row],[Character]], TableKit[], TableKit[DLC])</f>
        <v>Earth</v>
      </c>
      <c r="J682" s="19" t="s">
        <v>72</v>
      </c>
      <c r="K68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82" s="19" t="s">
        <v>187</v>
      </c>
      <c r="N6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82" s="19" t="s">
        <v>381</v>
      </c>
      <c r="Q682" s="19"/>
      <c r="R682" s="25">
        <v>1</v>
      </c>
      <c r="S682" s="19" t="s">
        <v>1680</v>
      </c>
      <c r="T682" s="28" t="str">
        <f>IF(ISBLANK(TableSolo[[#This Row],[URL]]), TableSolo[[#This Row],[Player]], HYPERLINK(TableSolo[[#This Row],[URL]], TableSolo[[#This Row],[Player]]))</f>
        <v>ex-Clusum</v>
      </c>
      <c r="U6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V682" s="24" t="str">
        <f>_xlfn.IFNA(HYPERLINK(TableSolo[[#This Row],[URL]], TableSolo[[#This Row],[Player]]), TableSolo[[#This Row],[Player]])</f>
        <v>ex-Clusum</v>
      </c>
      <c r="W6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1:01:41 | London | Reapers | Striker Assault Rifle (v)</v>
      </c>
      <c r="X682" s="25">
        <v>1</v>
      </c>
    </row>
    <row r="683" spans="1:24" x14ac:dyDescent="0.25">
      <c r="A683" s="19" t="s">
        <v>377</v>
      </c>
      <c r="B683" s="20">
        <v>41756</v>
      </c>
      <c r="C683" s="7">
        <v>4.3599537037037034E-2</v>
      </c>
      <c r="D683" s="22" t="s">
        <v>140</v>
      </c>
      <c r="E683" s="19" t="s">
        <v>12</v>
      </c>
      <c r="F683" s="22" t="s">
        <v>56</v>
      </c>
      <c r="G683" s="22" t="str">
        <f>LOOKUP(TableSolo[[#This Row],[Character]], TableKit[], TableKit[Class])</f>
        <v>Infiltrator</v>
      </c>
      <c r="H683" s="22" t="str">
        <f>LOOKUP(TableSolo[[#This Row],[Character]], TableKit[], TableKit[Species])</f>
        <v>Turian</v>
      </c>
      <c r="I683" s="22" t="str">
        <f>LOOKUP(TableSolo[[#This Row],[Character]], TableKit[], TableKit[DLC])</f>
        <v>Retaliation</v>
      </c>
      <c r="J683" s="19" t="s">
        <v>82</v>
      </c>
      <c r="K68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3" s="19" t="s">
        <v>91</v>
      </c>
      <c r="N68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3" s="19" t="s">
        <v>381</v>
      </c>
      <c r="Q683" s="19"/>
      <c r="R683" s="25">
        <v>0</v>
      </c>
      <c r="S683" s="19" t="s">
        <v>3484</v>
      </c>
      <c r="T683" s="28" t="str">
        <f>IF(ISBLANK(TableSolo[[#This Row],[URL]]), TableSolo[[#This Row],[Player]], HYPERLINK(TableSolo[[#This Row],[URL]], TableSolo[[#This Row],[Player]]))</f>
        <v>capn233</v>
      </c>
      <c r="U6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V683" s="24" t="str">
        <f>_xlfn.IFNA(HYPERLINK(TableSolo[[#This Row],[URL]], TableSolo[[#This Row],[Player]]), TableSolo[[#This Row],[Player]])</f>
        <v>capn233</v>
      </c>
      <c r="W6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2014 | 1:02:47 | Rio | Collectors | M-7 Lancer, Acolyte</v>
      </c>
      <c r="X683" s="25">
        <v>1</v>
      </c>
    </row>
    <row r="684" spans="1:24" x14ac:dyDescent="0.25">
      <c r="A684" s="19" t="s">
        <v>324</v>
      </c>
      <c r="B684" s="20">
        <v>41757</v>
      </c>
      <c r="C684" s="7">
        <v>2.9050925925925928E-2</v>
      </c>
      <c r="D684" s="22" t="s">
        <v>134</v>
      </c>
      <c r="E684" s="19" t="s">
        <v>9</v>
      </c>
      <c r="F684" s="22" t="s">
        <v>53</v>
      </c>
      <c r="G684" s="22" t="str">
        <f>LOOKUP(TableSolo[[#This Row],[Character]], TableKit[], TableKit[Class])</f>
        <v>Infiltrator</v>
      </c>
      <c r="H684" s="22" t="str">
        <f>LOOKUP(TableSolo[[#This Row],[Character]], TableKit[], TableKit[Species])</f>
        <v>Geth</v>
      </c>
      <c r="I684" s="22" t="str">
        <f>LOOKUP(TableSolo[[#This Row],[Character]], TableKit[], TableKit[DLC])</f>
        <v>Resurgence</v>
      </c>
      <c r="J684" s="19" t="s">
        <v>501</v>
      </c>
      <c r="K684" s="19" t="str">
        <f xml:space="preserve"> IF(ISBLANK( LOOKUP(TableSolo[[#This Row],[Primary Weapon]], TableWeapon[], TableWeapon[Type])), "", LOOKUP(TableSolo[[#This Row],[Primary Weapon]], TableWeapon[], TableWeapon[Type]))</f>
        <v/>
      </c>
      <c r="L68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84" s="19" t="s">
        <v>501</v>
      </c>
      <c r="N6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84" s="19" t="s">
        <v>380</v>
      </c>
      <c r="Q684" s="19"/>
      <c r="R684" s="25">
        <v>0</v>
      </c>
      <c r="S684" s="19" t="s">
        <v>3082</v>
      </c>
      <c r="T684" s="28" t="str">
        <f>IF(ISBLANK(TableSolo[[#This Row],[URL]]), TableSolo[[#This Row],[Player]], HYPERLINK(TableSolo[[#This Row],[URL]], TableSolo[[#This Row],[Player]]))</f>
        <v>FatherOfPearl</v>
      </c>
      <c r="U6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V684" s="24" t="str">
        <f>_xlfn.IFNA(HYPERLINK(TableSolo[[#This Row],[URL]], TableSolo[[#This Row],[Player]]), TableSolo[[#This Row],[Player]])</f>
        <v>FatherOfPearl</v>
      </c>
      <c r="W6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41:50 | Reactor | Cerberus | Unknown</v>
      </c>
      <c r="X684" s="25">
        <v>1</v>
      </c>
    </row>
    <row r="685" spans="1:24" x14ac:dyDescent="0.25">
      <c r="A685" s="19" t="s">
        <v>219</v>
      </c>
      <c r="B685" s="20">
        <v>41757</v>
      </c>
      <c r="C685" s="7">
        <v>3.3449074074074069E-2</v>
      </c>
      <c r="D685" s="22" t="s">
        <v>132</v>
      </c>
      <c r="E685" s="19" t="s">
        <v>9</v>
      </c>
      <c r="F685" s="22" t="s">
        <v>60</v>
      </c>
      <c r="G685" s="22" t="str">
        <f>LOOKUP(TableSolo[[#This Row],[Character]], TableKit[], TableKit[Class])</f>
        <v>Vanguard</v>
      </c>
      <c r="H685" s="22" t="str">
        <f>LOOKUP(TableSolo[[#This Row],[Character]], TableKit[], TableKit[Species])</f>
        <v>Drell</v>
      </c>
      <c r="I685" s="22" t="str">
        <f>LOOKUP(TableSolo[[#This Row],[Character]], TableKit[], TableKit[DLC])</f>
        <v>Original Game</v>
      </c>
      <c r="J685" s="19" t="s">
        <v>107</v>
      </c>
      <c r="K6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5" s="19" t="s">
        <v>187</v>
      </c>
      <c r="N6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85" s="19" t="s">
        <v>379</v>
      </c>
      <c r="Q685" s="19"/>
      <c r="R685" s="25">
        <v>0</v>
      </c>
      <c r="S685" s="19" t="s">
        <v>1841</v>
      </c>
      <c r="T685" s="28" t="str">
        <f>IF(ISBLANK(TableSolo[[#This Row],[URL]]), TableSolo[[#This Row],[Player]], HYPERLINK(TableSolo[[#This Row],[URL]], TableSolo[[#This Row],[Player]]))</f>
        <v>ctc91</v>
      </c>
      <c r="U6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V685" s="24" t="str">
        <f>_xlfn.IFNA(HYPERLINK(TableSolo[[#This Row],[URL]], TableSolo[[#This Row],[Player]]), TableSolo[[#This Row],[Player]])</f>
        <v>ctc91</v>
      </c>
      <c r="W6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48:10 | White | Cerberus | Venom Shotgun</v>
      </c>
      <c r="X685" s="25">
        <v>1</v>
      </c>
    </row>
    <row r="686" spans="1:24" x14ac:dyDescent="0.25">
      <c r="A686" s="19" t="s">
        <v>377</v>
      </c>
      <c r="B686" s="20">
        <v>41757</v>
      </c>
      <c r="C686" s="7">
        <v>4.5324074074074072E-2</v>
      </c>
      <c r="D686" s="22" t="s">
        <v>129</v>
      </c>
      <c r="E686" s="19" t="s">
        <v>9</v>
      </c>
      <c r="F686" s="22" t="s">
        <v>32</v>
      </c>
      <c r="G686" s="22" t="str">
        <f>LOOKUP(TableSolo[[#This Row],[Character]], TableKit[], TableKit[Class])</f>
        <v>Soldier</v>
      </c>
      <c r="H686" s="22" t="str">
        <f>LOOKUP(TableSolo[[#This Row],[Character]], TableKit[], TableKit[Species])</f>
        <v>Geth</v>
      </c>
      <c r="I686" s="22" t="str">
        <f>LOOKUP(TableSolo[[#This Row],[Character]], TableKit[], TableKit[DLC])</f>
        <v>Reckoning</v>
      </c>
      <c r="J686" s="19" t="s">
        <v>107</v>
      </c>
      <c r="K6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6" s="19" t="s">
        <v>114</v>
      </c>
      <c r="N68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68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686" s="19" t="s">
        <v>381</v>
      </c>
      <c r="Q686" s="19"/>
      <c r="R686" s="25">
        <v>0</v>
      </c>
      <c r="S686" s="19" t="s">
        <v>1449</v>
      </c>
      <c r="T686" s="28" t="str">
        <f>IF(ISBLANK(TableSolo[[#This Row],[URL]]), TableSolo[[#This Row],[Player]], HYPERLINK(TableSolo[[#This Row],[URL]], TableSolo[[#This Row],[Player]]))</f>
        <v>capn233</v>
      </c>
      <c r="U6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V686" s="24" t="str">
        <f>_xlfn.IFNA(HYPERLINK(TableSolo[[#This Row],[URL]], TableSolo[[#This Row],[Player]]), TableSolo[[#This Row],[Player]])</f>
        <v>capn233</v>
      </c>
      <c r="W6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2014 | 1:05:16 | Dagger | Cerberus | Venom Shotgun, N7 Hurricane</v>
      </c>
      <c r="X686" s="25">
        <v>1</v>
      </c>
    </row>
    <row r="687" spans="1:24" x14ac:dyDescent="0.25">
      <c r="A687" s="19" t="s">
        <v>195</v>
      </c>
      <c r="B687" s="20">
        <v>41758</v>
      </c>
      <c r="C687" s="7">
        <v>1.9641203703703706E-2</v>
      </c>
      <c r="D687" s="22" t="s">
        <v>133</v>
      </c>
      <c r="E687" s="19" t="s">
        <v>9</v>
      </c>
      <c r="F687" s="22" t="s">
        <v>50</v>
      </c>
      <c r="G687" s="22" t="str">
        <f>LOOKUP(TableSolo[[#This Row],[Character]], TableKit[], TableKit[Class])</f>
        <v>Sentinel</v>
      </c>
      <c r="H687" s="22" t="str">
        <f>LOOKUP(TableSolo[[#This Row],[Character]], TableKit[], TableKit[Species])</f>
        <v>Asari</v>
      </c>
      <c r="I687" s="22" t="str">
        <f>LOOKUP(TableSolo[[#This Row],[Character]], TableKit[], TableKit[DLC])</f>
        <v>Retaliation</v>
      </c>
      <c r="J687" s="19" t="s">
        <v>107</v>
      </c>
      <c r="K6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7" s="19" t="s">
        <v>187</v>
      </c>
      <c r="N6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87" s="19" t="s">
        <v>381</v>
      </c>
      <c r="Q687" s="19" t="s">
        <v>399</v>
      </c>
      <c r="R687" s="25">
        <v>1</v>
      </c>
      <c r="S687" s="19" t="s">
        <v>2596</v>
      </c>
      <c r="T687" s="28" t="str">
        <f>IF(ISBLANK(TableSolo[[#This Row],[URL]]), TableSolo[[#This Row],[Player]], HYPERLINK(TableSolo[[#This Row],[URL]], TableSolo[[#This Row],[Player]]))</f>
        <v>TheTechnoTurian</v>
      </c>
      <c r="U6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Glacier | Cerberus | Venom Shotgun | 10 WS (v)</v>
      </c>
      <c r="V687" s="24" t="str">
        <f>_xlfn.IFNA(HYPERLINK(TableSolo[[#This Row],[URL]], TableSolo[[#This Row],[Player]]), TableSolo[[#This Row],[Player]])</f>
        <v>TheTechnoTurian</v>
      </c>
      <c r="W6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28:17 | Asari Valkyrie | Glacier | Cerberus | Venom Shotgun | 10 WS (v)</v>
      </c>
      <c r="X687" s="25">
        <v>1</v>
      </c>
    </row>
    <row r="688" spans="1:24" x14ac:dyDescent="0.25">
      <c r="A688" s="19" t="s">
        <v>194</v>
      </c>
      <c r="B688" s="20">
        <v>41758</v>
      </c>
      <c r="C688" s="7">
        <v>3.7372685185185189E-2</v>
      </c>
      <c r="D688" s="22" t="s">
        <v>132</v>
      </c>
      <c r="E688" s="19" t="s">
        <v>11</v>
      </c>
      <c r="F688" s="22" t="s">
        <v>57</v>
      </c>
      <c r="G688" s="22" t="str">
        <f>LOOKUP(TableSolo[[#This Row],[Character]], TableKit[], TableKit[Class])</f>
        <v>Infiltrator</v>
      </c>
      <c r="H688" s="22" t="str">
        <f>LOOKUP(TableSolo[[#This Row],[Character]], TableKit[], TableKit[Species])</f>
        <v>Asari</v>
      </c>
      <c r="I688" s="22" t="str">
        <f>LOOKUP(TableSolo[[#This Row],[Character]], TableKit[], TableKit[DLC])</f>
        <v>Retaliation</v>
      </c>
      <c r="J688" s="19" t="s">
        <v>501</v>
      </c>
      <c r="K688" s="19" t="str">
        <f xml:space="preserve"> IF(ISBLANK( LOOKUP(TableSolo[[#This Row],[Primary Weapon]], TableWeapon[], TableWeapon[Type])), "", LOOKUP(TableSolo[[#This Row],[Primary Weapon]], TableWeapon[], TableWeapon[Type]))</f>
        <v/>
      </c>
      <c r="L68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88" s="19" t="s">
        <v>501</v>
      </c>
      <c r="N6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88" s="19" t="s">
        <v>380</v>
      </c>
      <c r="Q688" s="19"/>
      <c r="R688" s="25">
        <v>0</v>
      </c>
      <c r="S688" s="19" t="s">
        <v>2821</v>
      </c>
      <c r="T688" s="28" t="str">
        <f>IF(ISBLANK(TableSolo[[#This Row],[URL]]), TableSolo[[#This Row],[Player]], HYPERLINK(TableSolo[[#This Row],[URL]], TableSolo[[#This Row],[Player]]))</f>
        <v>artvandalay81</v>
      </c>
      <c r="U6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V688" s="24" t="str">
        <f>_xlfn.IFNA(HYPERLINK(TableSolo[[#This Row],[URL]], TableSolo[[#This Row],[Player]]), TableSolo[[#This Row],[Player]])</f>
        <v>artvandalay81</v>
      </c>
      <c r="W6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53:49 | White | Reapers | Unknown</v>
      </c>
      <c r="X688" s="25">
        <v>1</v>
      </c>
    </row>
    <row r="689" spans="1:24" x14ac:dyDescent="0.25">
      <c r="A689" s="19" t="s">
        <v>189</v>
      </c>
      <c r="B689" s="20">
        <v>41758</v>
      </c>
      <c r="C689" s="7">
        <v>5.1620370370370365E-2</v>
      </c>
      <c r="D689" s="22" t="s">
        <v>185</v>
      </c>
      <c r="E689" s="19" t="s">
        <v>10</v>
      </c>
      <c r="F689" s="22" t="s">
        <v>35</v>
      </c>
      <c r="G689" s="22" t="str">
        <f>LOOKUP(TableSolo[[#This Row],[Character]], TableKit[], TableKit[Class])</f>
        <v>Engineer</v>
      </c>
      <c r="H689" s="22" t="str">
        <f>LOOKUP(TableSolo[[#This Row],[Character]], TableKit[], TableKit[Species])</f>
        <v>Salarian</v>
      </c>
      <c r="I689" s="22" t="str">
        <f>LOOKUP(TableSolo[[#This Row],[Character]], TableKit[], TableKit[DLC])</f>
        <v>Original Game</v>
      </c>
      <c r="J689" s="19" t="s">
        <v>84</v>
      </c>
      <c r="K68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89" s="19" t="s">
        <v>91</v>
      </c>
      <c r="N68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8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89" s="19" t="s">
        <v>380</v>
      </c>
      <c r="Q689" s="19"/>
      <c r="R689" s="25">
        <v>1</v>
      </c>
      <c r="S689" s="19" t="s">
        <v>2235</v>
      </c>
      <c r="T689" s="28" t="str">
        <f>IF(ISBLANK(TableSolo[[#This Row],[URL]]), TableSolo[[#This Row],[Player]], HYPERLINK(TableSolo[[#This Row],[URL]], TableSolo[[#This Row],[Player]]))</f>
        <v>loufi1528</v>
      </c>
      <c r="U6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V689" s="24" t="str">
        <f>_xlfn.IFNA(HYPERLINK(TableSolo[[#This Row],[URL]], TableSolo[[#This Row],[Player]]), TableSolo[[#This Row],[Player]])</f>
        <v>loufi1528</v>
      </c>
      <c r="W6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2014 | 1:14:20 | Reactor (Hazard) | Geth | Cerberus Harrier, Acolyte (v)</v>
      </c>
      <c r="X689" s="25">
        <v>1</v>
      </c>
    </row>
    <row r="690" spans="1:24" x14ac:dyDescent="0.25">
      <c r="A690" s="19" t="s">
        <v>191</v>
      </c>
      <c r="B690" s="20">
        <v>41759</v>
      </c>
      <c r="C690" s="7">
        <v>1.9895833333333331E-2</v>
      </c>
      <c r="D690" s="22" t="s">
        <v>132</v>
      </c>
      <c r="E690" s="19" t="s">
        <v>12</v>
      </c>
      <c r="F690" s="22" t="s">
        <v>31</v>
      </c>
      <c r="G690" s="22" t="str">
        <f>LOOKUP(TableSolo[[#This Row],[Character]], TableKit[], TableKit[Class])</f>
        <v>Soldier</v>
      </c>
      <c r="H690" s="22" t="str">
        <f>LOOKUP(TableSolo[[#This Row],[Character]], TableKit[], TableKit[Species])</f>
        <v>Geth</v>
      </c>
      <c r="I690" s="22" t="str">
        <f>LOOKUP(TableSolo[[#This Row],[Character]], TableKit[], TableKit[DLC])</f>
        <v>Retaliation</v>
      </c>
      <c r="J690" s="19" t="s">
        <v>100</v>
      </c>
      <c r="K6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0" s="19" t="s">
        <v>187</v>
      </c>
      <c r="N6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90" s="19" t="s">
        <v>381</v>
      </c>
      <c r="Q690" s="19" t="s">
        <v>399</v>
      </c>
      <c r="R690" s="25">
        <v>-1</v>
      </c>
      <c r="S690" s="19"/>
      <c r="T690" s="28" t="str">
        <f>IF(ISBLANK(TableSolo[[#This Row],[URL]]), TableSolo[[#This Row],[Player]], HYPERLINK(TableSolo[[#This Row],[URL]], TableSolo[[#This Row],[Player]]))</f>
        <v>TheNightSlasher</v>
      </c>
      <c r="U6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White | Collectors | Reegar Carbine | 10 WS</v>
      </c>
      <c r="V690" s="24" t="str">
        <f>_xlfn.IFNA(HYPERLINK(TableSolo[[#This Row],[URL]], TableSolo[[#This Row],[Player]]), TableSolo[[#This Row],[Player]])</f>
        <v>TheNightSlasher</v>
      </c>
      <c r="W6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28:39 | Geth Trooper | White | Collectors | Reegar Carbine | 10 WS</v>
      </c>
      <c r="X690" s="25">
        <v>1</v>
      </c>
    </row>
    <row r="691" spans="1:24" x14ac:dyDescent="0.25">
      <c r="A691" s="19" t="s">
        <v>200</v>
      </c>
      <c r="B691" s="20">
        <v>41759</v>
      </c>
      <c r="C691" s="7">
        <v>2.4814814814814817E-2</v>
      </c>
      <c r="D691" s="22" t="s">
        <v>132</v>
      </c>
      <c r="E691" s="19" t="s">
        <v>11</v>
      </c>
      <c r="F691" s="22" t="s">
        <v>14</v>
      </c>
      <c r="G691" s="22" t="str">
        <f>LOOKUP(TableSolo[[#This Row],[Character]], TableKit[], TableKit[Class])</f>
        <v>Adept</v>
      </c>
      <c r="H691" s="22" t="str">
        <f>LOOKUP(TableSolo[[#This Row],[Character]], TableKit[], TableKit[Species])</f>
        <v>Drell</v>
      </c>
      <c r="I691" s="22" t="str">
        <f>LOOKUP(TableSolo[[#This Row],[Character]], TableKit[], TableKit[DLC])</f>
        <v>Original Game</v>
      </c>
      <c r="J691" s="19" t="s">
        <v>107</v>
      </c>
      <c r="K6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1" s="19" t="s">
        <v>187</v>
      </c>
      <c r="N6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91" s="19" t="s">
        <v>380</v>
      </c>
      <c r="Q691" s="19"/>
      <c r="R691" s="25">
        <v>0</v>
      </c>
      <c r="S691" s="19" t="s">
        <v>954</v>
      </c>
      <c r="T691" s="28" t="str">
        <f>IF(ISBLANK(TableSolo[[#This Row],[URL]]), TableSolo[[#This Row],[Player]], HYPERLINK(TableSolo[[#This Row],[URL]], TableSolo[[#This Row],[Player]]))</f>
        <v>cato_84</v>
      </c>
      <c r="U6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V691" s="24" t="str">
        <f>_xlfn.IFNA(HYPERLINK(TableSolo[[#This Row],[URL]], TableSolo[[#This Row],[Player]]), TableSolo[[#This Row],[Player]])</f>
        <v>cato_84</v>
      </c>
      <c r="W6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35:44 | White | Reapers | Venom Shotgun</v>
      </c>
      <c r="X691" s="25">
        <v>1</v>
      </c>
    </row>
    <row r="692" spans="1:24" x14ac:dyDescent="0.25">
      <c r="A692" s="19" t="s">
        <v>191</v>
      </c>
      <c r="B692" s="20">
        <v>41759</v>
      </c>
      <c r="C692" s="7">
        <v>3.1099537037037037E-2</v>
      </c>
      <c r="D692" s="22" t="s">
        <v>131</v>
      </c>
      <c r="E692" s="19" t="s">
        <v>10</v>
      </c>
      <c r="F692" s="22" t="s">
        <v>33</v>
      </c>
      <c r="G692" s="22" t="str">
        <f>LOOKUP(TableSolo[[#This Row],[Character]], TableKit[], TableKit[Class])</f>
        <v>Soldier</v>
      </c>
      <c r="H692" s="22" t="str">
        <f>LOOKUP(TableSolo[[#This Row],[Character]], TableKit[], TableKit[Species])</f>
        <v>Quarian</v>
      </c>
      <c r="I692" s="22" t="str">
        <f>LOOKUP(TableSolo[[#This Row],[Character]], TableKit[], TableKit[DLC])</f>
        <v>Retaliation</v>
      </c>
      <c r="J692" s="19" t="s">
        <v>77</v>
      </c>
      <c r="K69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2" s="19" t="s">
        <v>88</v>
      </c>
      <c r="N69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2" s="19" t="s">
        <v>381</v>
      </c>
      <c r="Q692" s="19"/>
      <c r="R692" s="25">
        <v>-1</v>
      </c>
      <c r="S692" s="19"/>
      <c r="T692" s="28" t="str">
        <f>IF(ISBLANK(TableSolo[[#This Row],[URL]]), TableSolo[[#This Row],[Player]], HYPERLINK(TableSolo[[#This Row],[URL]], TableSolo[[#This Row],[Player]]))</f>
        <v>TheNightSlasher</v>
      </c>
      <c r="U6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V692" s="24" t="str">
        <f>_xlfn.IFNA(HYPERLINK(TableSolo[[#This Row],[URL]], TableSolo[[#This Row],[Player]]), TableSolo[[#This Row],[Player]])</f>
        <v>TheNightSlasher</v>
      </c>
      <c r="W6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44:47 | Giant | Geth | Adas Anti-Synthetic Rifle, M-11 Suppressor</v>
      </c>
      <c r="X692" s="25">
        <v>1</v>
      </c>
    </row>
    <row r="693" spans="1:24" x14ac:dyDescent="0.25">
      <c r="A693" s="19" t="s">
        <v>194</v>
      </c>
      <c r="B693" s="20">
        <v>41759</v>
      </c>
      <c r="C693" s="7">
        <v>3.4479166666666665E-2</v>
      </c>
      <c r="D693" s="22" t="s">
        <v>132</v>
      </c>
      <c r="E693" s="19" t="s">
        <v>11</v>
      </c>
      <c r="F693" s="22" t="s">
        <v>16</v>
      </c>
      <c r="G693" s="22" t="str">
        <f>LOOKUP(TableSolo[[#This Row],[Character]], TableKit[], TableKit[Class])</f>
        <v>Adept</v>
      </c>
      <c r="H693" s="22" t="str">
        <f>LOOKUP(TableSolo[[#This Row],[Character]], TableKit[], TableKit[Species])</f>
        <v>Asari</v>
      </c>
      <c r="I693" s="22" t="str">
        <f>LOOKUP(TableSolo[[#This Row],[Character]], TableKit[], TableKit[DLC])</f>
        <v>Resurgence</v>
      </c>
      <c r="J693" s="19" t="s">
        <v>501</v>
      </c>
      <c r="K693" s="19" t="str">
        <f xml:space="preserve"> IF(ISBLANK( LOOKUP(TableSolo[[#This Row],[Primary Weapon]], TableWeapon[], TableWeapon[Type])), "", LOOKUP(TableSolo[[#This Row],[Primary Weapon]], TableWeapon[], TableWeapon[Type]))</f>
        <v/>
      </c>
      <c r="L69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693" s="19" t="s">
        <v>501</v>
      </c>
      <c r="N6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93" s="19" t="s">
        <v>380</v>
      </c>
      <c r="Q693" s="19"/>
      <c r="R693" s="25">
        <v>0</v>
      </c>
      <c r="S693" s="19" t="s">
        <v>1099</v>
      </c>
      <c r="T693" s="28" t="str">
        <f>IF(ISBLANK(TableSolo[[#This Row],[URL]]), TableSolo[[#This Row],[Player]], HYPERLINK(TableSolo[[#This Row],[URL]], TableSolo[[#This Row],[Player]]))</f>
        <v>artvandalay81</v>
      </c>
      <c r="U6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V693" s="24" t="str">
        <f>_xlfn.IFNA(HYPERLINK(TableSolo[[#This Row],[URL]], TableSolo[[#This Row],[Player]]), TableSolo[[#This Row],[Player]])</f>
        <v>artvandalay81</v>
      </c>
      <c r="W6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49:39 | White | Reapers | Unknown</v>
      </c>
      <c r="X693" s="25">
        <v>1</v>
      </c>
    </row>
    <row r="694" spans="1:24" x14ac:dyDescent="0.25">
      <c r="A694" s="19" t="s">
        <v>191</v>
      </c>
      <c r="B694" s="20">
        <v>41759</v>
      </c>
      <c r="C694" s="7">
        <v>3.6111111111111115E-2</v>
      </c>
      <c r="D694" s="22" t="s">
        <v>131</v>
      </c>
      <c r="E694" s="19" t="s">
        <v>12</v>
      </c>
      <c r="F694" s="22" t="s">
        <v>29</v>
      </c>
      <c r="G694" s="22" t="str">
        <f>LOOKUP(TableSolo[[#This Row],[Character]], TableKit[], TableKit[Class])</f>
        <v>Soldier</v>
      </c>
      <c r="H694" s="22" t="str">
        <f>LOOKUP(TableSolo[[#This Row],[Character]], TableKit[], TableKit[Species])</f>
        <v>Human</v>
      </c>
      <c r="I694" s="22" t="str">
        <f>LOOKUP(TableSolo[[#This Row],[Character]], TableKit[], TableKit[DLC])</f>
        <v>Earth</v>
      </c>
      <c r="J694" s="19" t="s">
        <v>108</v>
      </c>
      <c r="K69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4" s="19" t="s">
        <v>87</v>
      </c>
      <c r="N69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4" s="19" t="s">
        <v>381</v>
      </c>
      <c r="Q694" s="19"/>
      <c r="R694" s="25">
        <v>-1</v>
      </c>
      <c r="S694" s="19"/>
      <c r="T694" s="28" t="str">
        <f>IF(ISBLANK(TableSolo[[#This Row],[URL]]), TableSolo[[#This Row],[Player]], HYPERLINK(TableSolo[[#This Row],[URL]], TableSolo[[#This Row],[Player]]))</f>
        <v>TheNightSlasher</v>
      </c>
      <c r="U6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V694" s="24" t="str">
        <f>_xlfn.IFNA(HYPERLINK(TableSolo[[#This Row],[URL]], TableSolo[[#This Row],[Player]]), TableSolo[[#This Row],[Player]])</f>
        <v>TheNightSlasher</v>
      </c>
      <c r="W6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52:00 | Giant | Collectors | N7 Crusader, Arc Pistol</v>
      </c>
      <c r="X694" s="25">
        <v>1</v>
      </c>
    </row>
    <row r="695" spans="1:24" x14ac:dyDescent="0.25">
      <c r="A695" s="19" t="s">
        <v>377</v>
      </c>
      <c r="B695" s="20">
        <v>41759</v>
      </c>
      <c r="C695" s="7">
        <v>3.9548611111111111E-2</v>
      </c>
      <c r="D695" s="22" t="s">
        <v>131</v>
      </c>
      <c r="E695" s="19" t="s">
        <v>9</v>
      </c>
      <c r="F695" s="22" t="s">
        <v>30</v>
      </c>
      <c r="G695" s="22" t="str">
        <f>LOOKUP(TableSolo[[#This Row],[Character]], TableKit[], TableKit[Class])</f>
        <v>Soldier</v>
      </c>
      <c r="H695" s="22" t="str">
        <f>LOOKUP(TableSolo[[#This Row],[Character]], TableKit[], TableKit[Species])</f>
        <v>Turian</v>
      </c>
      <c r="I695" s="22" t="str">
        <f>LOOKUP(TableSolo[[#This Row],[Character]], TableKit[], TableKit[DLC])</f>
        <v>Retaliation</v>
      </c>
      <c r="J695" s="19" t="s">
        <v>82</v>
      </c>
      <c r="K69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6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5" s="19" t="s">
        <v>91</v>
      </c>
      <c r="N69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69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695" s="19" t="s">
        <v>381</v>
      </c>
      <c r="Q695" s="19"/>
      <c r="R695" s="25">
        <v>0</v>
      </c>
      <c r="S695" s="19" t="s">
        <v>1705</v>
      </c>
      <c r="T695" s="28" t="str">
        <f>IF(ISBLANK(TableSolo[[#This Row],[URL]]), TableSolo[[#This Row],[Player]], HYPERLINK(TableSolo[[#This Row],[URL]], TableSolo[[#This Row],[Player]]))</f>
        <v>capn233</v>
      </c>
      <c r="U6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V695" s="24" t="str">
        <f>_xlfn.IFNA(HYPERLINK(TableSolo[[#This Row],[URL]], TableSolo[[#This Row],[Player]]), TableSolo[[#This Row],[Player]])</f>
        <v>capn233</v>
      </c>
      <c r="W6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2014 | 56:57 | Giant | Cerberus | M-7 Lancer, Acolyte</v>
      </c>
      <c r="X695" s="25">
        <v>1</v>
      </c>
    </row>
    <row r="696" spans="1:24" x14ac:dyDescent="0.25">
      <c r="A696" s="19" t="s">
        <v>303</v>
      </c>
      <c r="B696" s="20">
        <v>41760</v>
      </c>
      <c r="C696" s="7">
        <v>4.3391203703703703E-2</v>
      </c>
      <c r="D696" s="22" t="s">
        <v>146</v>
      </c>
      <c r="E696" s="19" t="s">
        <v>12</v>
      </c>
      <c r="F696" s="22" t="s">
        <v>50</v>
      </c>
      <c r="G696" s="22" t="str">
        <f>LOOKUP(TableSolo[[#This Row],[Character]], TableKit[], TableKit[Class])</f>
        <v>Sentinel</v>
      </c>
      <c r="H696" s="22" t="str">
        <f>LOOKUP(TableSolo[[#This Row],[Character]], TableKit[], TableKit[Species])</f>
        <v>Asari</v>
      </c>
      <c r="I696" s="22" t="str">
        <f>LOOKUP(TableSolo[[#This Row],[Character]], TableKit[], TableKit[DLC])</f>
        <v>Retaliation</v>
      </c>
      <c r="J696" s="19" t="s">
        <v>92</v>
      </c>
      <c r="K69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6" s="19" t="s">
        <v>187</v>
      </c>
      <c r="N6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96" s="19" t="s">
        <v>379</v>
      </c>
      <c r="Q696" s="19"/>
      <c r="R696" s="25">
        <v>1</v>
      </c>
      <c r="S696" s="19" t="s">
        <v>2597</v>
      </c>
      <c r="T696" s="28" t="str">
        <f>IF(ISBLANK(TableSolo[[#This Row],[URL]]), TableSolo[[#This Row],[Player]], HYPERLINK(TableSolo[[#This Row],[URL]], TableSolo[[#This Row],[Player]]))</f>
        <v>ClydeInTheShell</v>
      </c>
      <c r="U6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V696" s="24" t="str">
        <f>_xlfn.IFNA(HYPERLINK(TableSolo[[#This Row],[URL]], TableSolo[[#This Row],[Player]]), TableSolo[[#This Row],[Player]])</f>
        <v>ClydeInTheShell</v>
      </c>
      <c r="W6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1:02:29 | Glacier (Hazard) | Collectors | M-358 Talon (v)</v>
      </c>
      <c r="X696" s="25">
        <v>1</v>
      </c>
    </row>
    <row r="697" spans="1:24" x14ac:dyDescent="0.25">
      <c r="A697" s="19" t="s">
        <v>437</v>
      </c>
      <c r="B697" s="20">
        <v>41760</v>
      </c>
      <c r="C697" s="7">
        <v>5.6990740740740738E-2</v>
      </c>
      <c r="D697" s="22" t="s">
        <v>141</v>
      </c>
      <c r="E697" s="19" t="s">
        <v>12</v>
      </c>
      <c r="F697" s="22" t="s">
        <v>37</v>
      </c>
      <c r="G697" s="22" t="str">
        <f>LOOKUP(TableSolo[[#This Row],[Character]], TableKit[], TableKit[Class])</f>
        <v>Engineer</v>
      </c>
      <c r="H697" s="22" t="str">
        <f>LOOKUP(TableSolo[[#This Row],[Character]], TableKit[], TableKit[Species])</f>
        <v>Geth</v>
      </c>
      <c r="I697" s="22" t="str">
        <f>LOOKUP(TableSolo[[#This Row],[Character]], TableKit[], TableKit[DLC])</f>
        <v>Resurgence</v>
      </c>
      <c r="J697" s="19" t="s">
        <v>126</v>
      </c>
      <c r="K69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6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697" s="19" t="s">
        <v>187</v>
      </c>
      <c r="N6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97" s="19" t="s">
        <v>381</v>
      </c>
      <c r="Q697" s="19"/>
      <c r="R697" s="25">
        <v>0</v>
      </c>
      <c r="S697" s="19" t="s">
        <v>3127</v>
      </c>
      <c r="T697" s="28" t="str">
        <f>IF(ISBLANK(TableSolo[[#This Row],[URL]]), TableSolo[[#This Row],[Player]], HYPERLINK(TableSolo[[#This Row],[URL]], TableSolo[[#This Row],[Player]]))</f>
        <v>The_Doctor46N7</v>
      </c>
      <c r="U6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V697" s="24" t="str">
        <f>_xlfn.IFNA(HYPERLINK(TableSolo[[#This Row],[URL]], TableSolo[[#This Row],[Player]]), TableSolo[[#This Row],[Player]])</f>
        <v>The_Doctor46N7</v>
      </c>
      <c r="W6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2014 | 1:22:04 | London | Collectors | Javelin</v>
      </c>
      <c r="X697" s="25">
        <v>1</v>
      </c>
    </row>
    <row r="698" spans="1:24" x14ac:dyDescent="0.25">
      <c r="A698" s="19" t="s">
        <v>195</v>
      </c>
      <c r="B698" s="20">
        <v>41761</v>
      </c>
      <c r="C698" s="7">
        <v>1.9305555555555555E-2</v>
      </c>
      <c r="D698" s="22" t="s">
        <v>131</v>
      </c>
      <c r="E698" s="19" t="s">
        <v>9</v>
      </c>
      <c r="F698" s="22" t="s">
        <v>57</v>
      </c>
      <c r="G698" s="22" t="str">
        <f>LOOKUP(TableSolo[[#This Row],[Character]], TableKit[], TableKit[Class])</f>
        <v>Infiltrator</v>
      </c>
      <c r="H698" s="22" t="str">
        <f>LOOKUP(TableSolo[[#This Row],[Character]], TableKit[], TableKit[Species])</f>
        <v>Asari</v>
      </c>
      <c r="I698" s="22" t="str">
        <f>LOOKUP(TableSolo[[#This Row],[Character]], TableKit[], TableKit[DLC])</f>
        <v>Retaliation</v>
      </c>
      <c r="J698" s="19" t="s">
        <v>87</v>
      </c>
      <c r="K69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6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8" s="19" t="s">
        <v>187</v>
      </c>
      <c r="N6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98" s="19" t="s">
        <v>381</v>
      </c>
      <c r="Q698" s="19"/>
      <c r="R698" s="25">
        <v>1</v>
      </c>
      <c r="S698" s="19" t="s">
        <v>2822</v>
      </c>
      <c r="T698" s="28" t="str">
        <f>IF(ISBLANK(TableSolo[[#This Row],[URL]]), TableSolo[[#This Row],[Player]], HYPERLINK(TableSolo[[#This Row],[URL]], TableSolo[[#This Row],[Player]]))</f>
        <v>TheTechnoTurian</v>
      </c>
      <c r="U6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V698" s="24" t="str">
        <f>_xlfn.IFNA(HYPERLINK(TableSolo[[#This Row],[URL]], TableSolo[[#This Row],[Player]]), TableSolo[[#This Row],[Player]])</f>
        <v>TheTechnoTurian</v>
      </c>
      <c r="W6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27:48 | Giant | Cerberus | Arc Pistol (v)</v>
      </c>
      <c r="X698" s="25">
        <v>1</v>
      </c>
    </row>
    <row r="699" spans="1:24" x14ac:dyDescent="0.25">
      <c r="A699" s="19" t="s">
        <v>400</v>
      </c>
      <c r="B699" s="20">
        <v>41761</v>
      </c>
      <c r="C699" s="7">
        <v>2.1863425925925925E-2</v>
      </c>
      <c r="D699" s="22" t="s">
        <v>146</v>
      </c>
      <c r="E699" s="19" t="s">
        <v>9</v>
      </c>
      <c r="F699" s="22" t="s">
        <v>32</v>
      </c>
      <c r="G699" s="22" t="str">
        <f>LOOKUP(TableSolo[[#This Row],[Character]], TableKit[], TableKit[Class])</f>
        <v>Soldier</v>
      </c>
      <c r="H699" s="22" t="str">
        <f>LOOKUP(TableSolo[[#This Row],[Character]], TableKit[], TableKit[Species])</f>
        <v>Geth</v>
      </c>
      <c r="I699" s="22" t="str">
        <f>LOOKUP(TableSolo[[#This Row],[Character]], TableKit[], TableKit[DLC])</f>
        <v>Reckoning</v>
      </c>
      <c r="J699" s="19" t="s">
        <v>100</v>
      </c>
      <c r="K6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69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699" s="19" t="s">
        <v>187</v>
      </c>
      <c r="N6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6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699" s="19" t="s">
        <v>380</v>
      </c>
      <c r="Q699" s="19"/>
      <c r="R699" s="25">
        <v>0</v>
      </c>
      <c r="S699" s="19" t="s">
        <v>1495</v>
      </c>
      <c r="T699" s="28" t="str">
        <f>IF(ISBLANK(TableSolo[[#This Row],[URL]]), TableSolo[[#This Row],[Player]], HYPERLINK(TableSolo[[#This Row],[URL]], TableSolo[[#This Row],[Player]]))</f>
        <v>evnltn</v>
      </c>
      <c r="U6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V699" s="24" t="str">
        <f>_xlfn.IFNA(HYPERLINK(TableSolo[[#This Row],[URL]], TableSolo[[#This Row],[Player]]), TableSolo[[#This Row],[Player]])</f>
        <v>evnltn</v>
      </c>
      <c r="W6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31:29 | Glacier (Hazard) | Cerberus | Reegar Carbine</v>
      </c>
      <c r="X699" s="25">
        <v>1</v>
      </c>
    </row>
    <row r="700" spans="1:24" x14ac:dyDescent="0.25">
      <c r="A700" s="19" t="s">
        <v>191</v>
      </c>
      <c r="B700" s="20">
        <v>41761</v>
      </c>
      <c r="C700" s="7">
        <v>2.2534722222222223E-2</v>
      </c>
      <c r="D700" s="22" t="s">
        <v>136</v>
      </c>
      <c r="E700" s="19" t="s">
        <v>9</v>
      </c>
      <c r="F700" s="22" t="s">
        <v>710</v>
      </c>
      <c r="G700" s="22" t="str">
        <f>LOOKUP(TableSolo[[#This Row],[Character]], TableKit[], TableKit[Class])</f>
        <v>Infiltrator</v>
      </c>
      <c r="H700" s="22" t="str">
        <f>LOOKUP(TableSolo[[#This Row],[Character]], TableKit[], TableKit[Species])</f>
        <v>Drell</v>
      </c>
      <c r="I700" s="22" t="str">
        <f>LOOKUP(TableSolo[[#This Row],[Character]], TableKit[], TableKit[DLC])</f>
        <v>Retaliation</v>
      </c>
      <c r="J700" s="19" t="s">
        <v>87</v>
      </c>
      <c r="K70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0" s="19" t="s">
        <v>187</v>
      </c>
      <c r="N7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00" s="19" t="s">
        <v>381</v>
      </c>
      <c r="Q700" s="19"/>
      <c r="R700" s="25">
        <v>-1</v>
      </c>
      <c r="S700" s="19"/>
      <c r="T700" s="28" t="str">
        <f>IF(ISBLANK(TableSolo[[#This Row],[URL]]), TableSolo[[#This Row],[Player]], HYPERLINK(TableSolo[[#This Row],[URL]], TableSolo[[#This Row],[Player]]))</f>
        <v>TheNightSlasher</v>
      </c>
      <c r="U7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V700" s="24" t="str">
        <f>_xlfn.IFNA(HYPERLINK(TableSolo[[#This Row],[URL]], TableSolo[[#This Row],[Player]]), TableSolo[[#This Row],[Player]])</f>
        <v>TheNightSlasher</v>
      </c>
      <c r="W7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32:27 | Hydra | Cerberus | Arc Pistol</v>
      </c>
      <c r="X700" s="25">
        <v>1</v>
      </c>
    </row>
    <row r="701" spans="1:24" x14ac:dyDescent="0.25">
      <c r="A701" s="19" t="s">
        <v>400</v>
      </c>
      <c r="B701" s="20">
        <v>41761</v>
      </c>
      <c r="C701" s="7">
        <v>2.5046296296296299E-2</v>
      </c>
      <c r="D701" s="22" t="s">
        <v>133</v>
      </c>
      <c r="E701" s="19" t="s">
        <v>9</v>
      </c>
      <c r="F701" s="22" t="s">
        <v>28</v>
      </c>
      <c r="G701" s="22" t="str">
        <f>LOOKUP(TableSolo[[#This Row],[Character]], TableKit[], TableKit[Class])</f>
        <v>Soldier</v>
      </c>
      <c r="H701" s="22" t="str">
        <f>LOOKUP(TableSolo[[#This Row],[Character]], TableKit[], TableKit[Species])</f>
        <v>Vorcha</v>
      </c>
      <c r="I701" s="22" t="str">
        <f>LOOKUP(TableSolo[[#This Row],[Character]], TableKit[], TableKit[DLC])</f>
        <v>Rebellion</v>
      </c>
      <c r="J701" s="19" t="s">
        <v>100</v>
      </c>
      <c r="K7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1" s="19" t="s">
        <v>91</v>
      </c>
      <c r="N70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1" s="19" t="s">
        <v>380</v>
      </c>
      <c r="Q701" s="19"/>
      <c r="R701" s="25">
        <v>0</v>
      </c>
      <c r="S701" s="19" t="s">
        <v>1807</v>
      </c>
      <c r="T701" s="28" t="str">
        <f>IF(ISBLANK(TableSolo[[#This Row],[URL]]), TableSolo[[#This Row],[Player]], HYPERLINK(TableSolo[[#This Row],[URL]], TableSolo[[#This Row],[Player]]))</f>
        <v>evnltn</v>
      </c>
      <c r="U7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V701" s="24" t="str">
        <f>_xlfn.IFNA(HYPERLINK(TableSolo[[#This Row],[URL]], TableSolo[[#This Row],[Player]]), TableSolo[[#This Row],[Player]])</f>
        <v>evnltn</v>
      </c>
      <c r="W7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36:04 | Glacier | Cerberus | Reegar Carbine, Acolyte</v>
      </c>
      <c r="X701" s="25">
        <v>1</v>
      </c>
    </row>
    <row r="702" spans="1:24" x14ac:dyDescent="0.25">
      <c r="A702" s="19" t="s">
        <v>400</v>
      </c>
      <c r="B702" s="20">
        <v>41761</v>
      </c>
      <c r="C702" s="7">
        <v>2.539351851851852E-2</v>
      </c>
      <c r="D702" s="22" t="s">
        <v>144</v>
      </c>
      <c r="E702" s="19" t="s">
        <v>9</v>
      </c>
      <c r="F702" s="22" t="s">
        <v>45</v>
      </c>
      <c r="G702" s="22" t="str">
        <f>LOOKUP(TableSolo[[#This Row],[Character]], TableKit[], TableKit[Class])</f>
        <v>Sentinel</v>
      </c>
      <c r="H702" s="22" t="str">
        <f>LOOKUP(TableSolo[[#This Row],[Character]], TableKit[], TableKit[Species])</f>
        <v>Krogan</v>
      </c>
      <c r="I702" s="22" t="str">
        <f>LOOKUP(TableSolo[[#This Row],[Character]], TableKit[], TableKit[DLC])</f>
        <v>Original Game</v>
      </c>
      <c r="J702" s="19" t="s">
        <v>104</v>
      </c>
      <c r="K7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2" s="19" t="s">
        <v>187</v>
      </c>
      <c r="N7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02" s="19" t="s">
        <v>380</v>
      </c>
      <c r="Q702" s="19"/>
      <c r="R702" s="25">
        <v>0</v>
      </c>
      <c r="S702" s="19" t="s">
        <v>2407</v>
      </c>
      <c r="T702" s="28" t="str">
        <f>IF(ISBLANK(TableSolo[[#This Row],[URL]]), TableSolo[[#This Row],[Player]], HYPERLINK(TableSolo[[#This Row],[URL]], TableSolo[[#This Row],[Player]]))</f>
        <v>evnltn</v>
      </c>
      <c r="U7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V702" s="24" t="str">
        <f>_xlfn.IFNA(HYPERLINK(TableSolo[[#This Row],[URL]], TableSolo[[#This Row],[Player]]), TableSolo[[#This Row],[Player]])</f>
        <v>evnltn</v>
      </c>
      <c r="W7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36:34 | Giant (Hazard) | Cerberus | M-300 Claymore</v>
      </c>
      <c r="X702" s="25">
        <v>1</v>
      </c>
    </row>
    <row r="703" spans="1:24" x14ac:dyDescent="0.25">
      <c r="A703" s="19" t="s">
        <v>400</v>
      </c>
      <c r="B703" s="20">
        <v>41761</v>
      </c>
      <c r="C703" s="7">
        <v>2.5752314814814815E-2</v>
      </c>
      <c r="D703" s="22" t="s">
        <v>143</v>
      </c>
      <c r="E703" s="19" t="s">
        <v>11</v>
      </c>
      <c r="F703" s="22" t="s">
        <v>32</v>
      </c>
      <c r="G703" s="22" t="str">
        <f>LOOKUP(TableSolo[[#This Row],[Character]], TableKit[], TableKit[Class])</f>
        <v>Soldier</v>
      </c>
      <c r="H703" s="22" t="str">
        <f>LOOKUP(TableSolo[[#This Row],[Character]], TableKit[], TableKit[Species])</f>
        <v>Geth</v>
      </c>
      <c r="I703" s="22" t="str">
        <f>LOOKUP(TableSolo[[#This Row],[Character]], TableKit[], TableKit[DLC])</f>
        <v>Reckoning</v>
      </c>
      <c r="J703" s="19" t="s">
        <v>100</v>
      </c>
      <c r="K7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3" s="19" t="s">
        <v>187</v>
      </c>
      <c r="N7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03" s="19" t="s">
        <v>380</v>
      </c>
      <c r="Q703" s="19"/>
      <c r="R703" s="25">
        <v>0</v>
      </c>
      <c r="S703" s="19" t="s">
        <v>1494</v>
      </c>
      <c r="T703" s="28" t="str">
        <f>IF(ISBLANK(TableSolo[[#This Row],[URL]]), TableSolo[[#This Row],[Player]], HYPERLINK(TableSolo[[#This Row],[URL]], TableSolo[[#This Row],[Player]]))</f>
        <v>evnltn</v>
      </c>
      <c r="U7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V703" s="24" t="str">
        <f>_xlfn.IFNA(HYPERLINK(TableSolo[[#This Row],[URL]], TableSolo[[#This Row],[Player]]), TableSolo[[#This Row],[Player]])</f>
        <v>evnltn</v>
      </c>
      <c r="W7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37:05 | Ghost (Hazard) | Reapers | Reegar Carbine</v>
      </c>
      <c r="X703" s="25">
        <v>1</v>
      </c>
    </row>
    <row r="704" spans="1:24" x14ac:dyDescent="0.25">
      <c r="A704" s="19" t="s">
        <v>400</v>
      </c>
      <c r="B704" s="20">
        <v>41761</v>
      </c>
      <c r="C704" s="7">
        <v>2.6238425925925925E-2</v>
      </c>
      <c r="D704" s="22" t="s">
        <v>145</v>
      </c>
      <c r="E704" s="19" t="s">
        <v>11</v>
      </c>
      <c r="F704" s="22" t="s">
        <v>44</v>
      </c>
      <c r="G704" s="22" t="str">
        <f>LOOKUP(TableSolo[[#This Row],[Character]], TableKit[], TableKit[Class])</f>
        <v>Sentinel</v>
      </c>
      <c r="H704" s="22" t="str">
        <f>LOOKUP(TableSolo[[#This Row],[Character]], TableKit[], TableKit[Species])</f>
        <v>Turian</v>
      </c>
      <c r="I704" s="22" t="str">
        <f>LOOKUP(TableSolo[[#This Row],[Character]], TableKit[], TableKit[DLC])</f>
        <v>Original Game</v>
      </c>
      <c r="J704" s="19" t="s">
        <v>106</v>
      </c>
      <c r="K70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4" s="19" t="s">
        <v>187</v>
      </c>
      <c r="N7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04" s="19" t="s">
        <v>380</v>
      </c>
      <c r="Q704" s="19"/>
      <c r="R704" s="25">
        <v>0</v>
      </c>
      <c r="S704" s="19" t="s">
        <v>2553</v>
      </c>
      <c r="T704" s="28" t="str">
        <f>IF(ISBLANK(TableSolo[[#This Row],[URL]]), TableSolo[[#This Row],[Player]], HYPERLINK(TableSolo[[#This Row],[URL]], TableSolo[[#This Row],[Player]]))</f>
        <v>evnltn</v>
      </c>
      <c r="U7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V704" s="24" t="str">
        <f>_xlfn.IFNA(HYPERLINK(TableSolo[[#This Row],[URL]], TableSolo[[#This Row],[Player]]), TableSolo[[#This Row],[Player]])</f>
        <v>evnltn</v>
      </c>
      <c r="W7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37:47 | White (Hazard) | Reapers | M-11 Wraith</v>
      </c>
      <c r="X704" s="25">
        <v>1</v>
      </c>
    </row>
    <row r="705" spans="1:24" x14ac:dyDescent="0.25">
      <c r="A705" s="19" t="s">
        <v>400</v>
      </c>
      <c r="B705" s="20">
        <v>41761</v>
      </c>
      <c r="C705" s="7">
        <v>2.7476851851851853E-2</v>
      </c>
      <c r="D705" s="22" t="s">
        <v>142</v>
      </c>
      <c r="E705" s="19" t="s">
        <v>11</v>
      </c>
      <c r="F705" s="22" t="s">
        <v>43</v>
      </c>
      <c r="G705" s="22" t="str">
        <f>LOOKUP(TableSolo[[#This Row],[Character]], TableKit[], TableKit[Class])</f>
        <v>Sentinel</v>
      </c>
      <c r="H705" s="22" t="str">
        <f>LOOKUP(TableSolo[[#This Row],[Character]], TableKit[], TableKit[Species])</f>
        <v>Human</v>
      </c>
      <c r="I705" s="22" t="str">
        <f>LOOKUP(TableSolo[[#This Row],[Character]], TableKit[], TableKit[DLC])</f>
        <v>Original Game</v>
      </c>
      <c r="J705" s="19" t="s">
        <v>106</v>
      </c>
      <c r="K7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05" s="19" t="s">
        <v>187</v>
      </c>
      <c r="N7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05" s="19" t="s">
        <v>380</v>
      </c>
      <c r="Q705" s="19"/>
      <c r="R705" s="25">
        <v>0</v>
      </c>
      <c r="S705" s="19" t="s">
        <v>2396</v>
      </c>
      <c r="T705" s="28" t="str">
        <f>IF(ISBLANK(TableSolo[[#This Row],[URL]]), TableSolo[[#This Row],[Player]], HYPERLINK(TableSolo[[#This Row],[URL]], TableSolo[[#This Row],[Player]]))</f>
        <v>evnltn</v>
      </c>
      <c r="U7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V705" s="24" t="str">
        <f>_xlfn.IFNA(HYPERLINK(TableSolo[[#This Row],[URL]], TableSolo[[#This Row],[Player]]), TableSolo[[#This Row],[Player]])</f>
        <v>evnltn</v>
      </c>
      <c r="W7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39:34 | Dagger (Hazard) | Reapers | M-11 Wraith</v>
      </c>
      <c r="X705" s="25">
        <v>1</v>
      </c>
    </row>
    <row r="706" spans="1:24" x14ac:dyDescent="0.25">
      <c r="A706" s="19" t="s">
        <v>400</v>
      </c>
      <c r="B706" s="20">
        <v>41761</v>
      </c>
      <c r="C706" s="7">
        <v>2.7673611111111111E-2</v>
      </c>
      <c r="D706" s="22" t="s">
        <v>138</v>
      </c>
      <c r="E706" s="19" t="s">
        <v>11</v>
      </c>
      <c r="F706" s="22" t="s">
        <v>24</v>
      </c>
      <c r="G706" s="22" t="str">
        <f>LOOKUP(TableSolo[[#This Row],[Character]], TableKit[], TableKit[Class])</f>
        <v>Soldier</v>
      </c>
      <c r="H706" s="22" t="str">
        <f>LOOKUP(TableSolo[[#This Row],[Character]], TableKit[], TableKit[Species])</f>
        <v>Turian</v>
      </c>
      <c r="I706" s="22" t="str">
        <f>LOOKUP(TableSolo[[#This Row],[Character]], TableKit[], TableKit[DLC])</f>
        <v>Original Game</v>
      </c>
      <c r="J706" s="19" t="s">
        <v>105</v>
      </c>
      <c r="K7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6" s="19" t="s">
        <v>187</v>
      </c>
      <c r="N7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06" s="19" t="s">
        <v>380</v>
      </c>
      <c r="Q706" s="19"/>
      <c r="R706" s="25">
        <v>0</v>
      </c>
      <c r="S706" s="19" t="s">
        <v>1798</v>
      </c>
      <c r="T706" s="28" t="str">
        <f>IF(ISBLANK(TableSolo[[#This Row],[URL]]), TableSolo[[#This Row],[Player]], HYPERLINK(TableSolo[[#This Row],[URL]], TableSolo[[#This Row],[Player]]))</f>
        <v>evnltn</v>
      </c>
      <c r="U7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V706" s="24" t="str">
        <f>_xlfn.IFNA(HYPERLINK(TableSolo[[#This Row],[URL]], TableSolo[[#This Row],[Player]]), TableSolo[[#This Row],[Player]])</f>
        <v>evnltn</v>
      </c>
      <c r="W7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39:51 | Goddess | Reapers | N7 Piranha</v>
      </c>
      <c r="X706" s="25">
        <v>1</v>
      </c>
    </row>
    <row r="707" spans="1:24" x14ac:dyDescent="0.25">
      <c r="A707" s="19" t="s">
        <v>400</v>
      </c>
      <c r="B707" s="20">
        <v>41761</v>
      </c>
      <c r="C707" s="7">
        <v>2.8055555555555556E-2</v>
      </c>
      <c r="D707" s="22" t="s">
        <v>130</v>
      </c>
      <c r="E707" s="19" t="s">
        <v>9</v>
      </c>
      <c r="F707" s="22" t="s">
        <v>31</v>
      </c>
      <c r="G707" s="22" t="str">
        <f>LOOKUP(TableSolo[[#This Row],[Character]], TableKit[], TableKit[Class])</f>
        <v>Soldier</v>
      </c>
      <c r="H707" s="22" t="str">
        <f>LOOKUP(TableSolo[[#This Row],[Character]], TableKit[], TableKit[Species])</f>
        <v>Geth</v>
      </c>
      <c r="I707" s="22" t="str">
        <f>LOOKUP(TableSolo[[#This Row],[Character]], TableKit[], TableKit[DLC])</f>
        <v>Retaliation</v>
      </c>
      <c r="J707" s="19" t="s">
        <v>100</v>
      </c>
      <c r="K7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7" s="19" t="s">
        <v>91</v>
      </c>
      <c r="N70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0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07" s="19" t="s">
        <v>380</v>
      </c>
      <c r="Q707" s="19"/>
      <c r="R707" s="25">
        <v>0</v>
      </c>
      <c r="S707" s="19" t="s">
        <v>1596</v>
      </c>
      <c r="T707" s="28" t="str">
        <f>IF(ISBLANK(TableSolo[[#This Row],[URL]]), TableSolo[[#This Row],[Player]], HYPERLINK(TableSolo[[#This Row],[URL]], TableSolo[[#This Row],[Player]]))</f>
        <v>evnltn</v>
      </c>
      <c r="U7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V707" s="24" t="str">
        <f>_xlfn.IFNA(HYPERLINK(TableSolo[[#This Row],[URL]], TableSolo[[#This Row],[Player]]), TableSolo[[#This Row],[Player]])</f>
        <v>evnltn</v>
      </c>
      <c r="W7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40:24 | Ghost | Cerberus | Reegar Carbine, Acolyte</v>
      </c>
      <c r="X707" s="25">
        <v>1</v>
      </c>
    </row>
    <row r="708" spans="1:24" x14ac:dyDescent="0.25">
      <c r="A708" s="19" t="s">
        <v>400</v>
      </c>
      <c r="B708" s="20">
        <v>41761</v>
      </c>
      <c r="C708" s="7">
        <v>2.8298611111111111E-2</v>
      </c>
      <c r="D708" s="22" t="s">
        <v>131</v>
      </c>
      <c r="E708" s="19" t="s">
        <v>9</v>
      </c>
      <c r="F708" s="22" t="s">
        <v>16</v>
      </c>
      <c r="G708" s="22" t="str">
        <f>LOOKUP(TableSolo[[#This Row],[Character]], TableKit[], TableKit[Class])</f>
        <v>Adept</v>
      </c>
      <c r="H708" s="22" t="str">
        <f>LOOKUP(TableSolo[[#This Row],[Character]], TableKit[], TableKit[Species])</f>
        <v>Asari</v>
      </c>
      <c r="I708" s="22" t="str">
        <f>LOOKUP(TableSolo[[#This Row],[Character]], TableKit[], TableKit[DLC])</f>
        <v>Resurgence</v>
      </c>
      <c r="J708" s="19" t="s">
        <v>91</v>
      </c>
      <c r="K70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8" s="19" t="s">
        <v>115</v>
      </c>
      <c r="N70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70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08" s="19" t="s">
        <v>380</v>
      </c>
      <c r="Q708" s="19" t="s">
        <v>399</v>
      </c>
      <c r="R708" s="25">
        <v>0</v>
      </c>
      <c r="S708" s="19" t="s">
        <v>595</v>
      </c>
      <c r="T708" s="28" t="str">
        <f>IF(ISBLANK(TableSolo[[#This Row],[URL]]), TableSolo[[#This Row],[Player]], HYPERLINK(TableSolo[[#This Row],[URL]], TableSolo[[#This Row],[Player]]))</f>
        <v>evnltn</v>
      </c>
      <c r="U7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Giant | Cerberus | Acolyte, Collector SMG | 10 WS</v>
      </c>
      <c r="V708" s="24" t="str">
        <f>_xlfn.IFNA(HYPERLINK(TableSolo[[#This Row],[URL]], TableSolo[[#This Row],[Player]]), TableSolo[[#This Row],[Player]])</f>
        <v>evnltn</v>
      </c>
      <c r="W7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40:45 | Asari Justicar | Giant | Cerberus | Acolyte, Collector SMG | 10 WS</v>
      </c>
      <c r="X708" s="25">
        <v>1</v>
      </c>
    </row>
    <row r="709" spans="1:24" x14ac:dyDescent="0.25">
      <c r="A709" s="19" t="s">
        <v>400</v>
      </c>
      <c r="B709" s="20">
        <v>41761</v>
      </c>
      <c r="C709" s="7">
        <v>2.8425925925925924E-2</v>
      </c>
      <c r="D709" s="22" t="s">
        <v>139</v>
      </c>
      <c r="E709" s="19" t="s">
        <v>11</v>
      </c>
      <c r="F709" s="22" t="s">
        <v>30</v>
      </c>
      <c r="G709" s="22" t="str">
        <f>LOOKUP(TableSolo[[#This Row],[Character]], TableKit[], TableKit[Class])</f>
        <v>Soldier</v>
      </c>
      <c r="H709" s="22" t="str">
        <f>LOOKUP(TableSolo[[#This Row],[Character]], TableKit[], TableKit[Species])</f>
        <v>Turian</v>
      </c>
      <c r="I709" s="22" t="str">
        <f>LOOKUP(TableSolo[[#This Row],[Character]], TableKit[], TableKit[DLC])</f>
        <v>Retaliation</v>
      </c>
      <c r="J709" s="19" t="s">
        <v>99</v>
      </c>
      <c r="K7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09" s="19" t="s">
        <v>187</v>
      </c>
      <c r="N7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09" s="19" t="s">
        <v>380</v>
      </c>
      <c r="Q709" s="19"/>
      <c r="R709" s="25">
        <v>0</v>
      </c>
      <c r="S709" s="19" t="s">
        <v>1733</v>
      </c>
      <c r="T709" s="28" t="str">
        <f>IF(ISBLANK(TableSolo[[#This Row],[URL]]), TableSolo[[#This Row],[Player]], HYPERLINK(TableSolo[[#This Row],[URL]], TableSolo[[#This Row],[Player]]))</f>
        <v>evnltn</v>
      </c>
      <c r="U7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V709" s="24" t="str">
        <f>_xlfn.IFNA(HYPERLINK(TableSolo[[#This Row],[URL]], TableSolo[[#This Row],[Player]]), TableSolo[[#This Row],[Player]])</f>
        <v>evnltn</v>
      </c>
      <c r="W7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40:56 | Vancouver | Reapers | AT-12 Raider</v>
      </c>
      <c r="X709" s="25">
        <v>1</v>
      </c>
    </row>
    <row r="710" spans="1:24" x14ac:dyDescent="0.25">
      <c r="A710" s="19" t="s">
        <v>400</v>
      </c>
      <c r="B710" s="20">
        <v>41761</v>
      </c>
      <c r="C710" s="7">
        <v>2.8865740740740744E-2</v>
      </c>
      <c r="D710" s="22" t="s">
        <v>129</v>
      </c>
      <c r="E710" s="19" t="s">
        <v>9</v>
      </c>
      <c r="F710" s="22" t="s">
        <v>30</v>
      </c>
      <c r="G710" s="22" t="str">
        <f>LOOKUP(TableSolo[[#This Row],[Character]], TableKit[], TableKit[Class])</f>
        <v>Soldier</v>
      </c>
      <c r="H710" s="22" t="str">
        <f>LOOKUP(TableSolo[[#This Row],[Character]], TableKit[], TableKit[Species])</f>
        <v>Turian</v>
      </c>
      <c r="I710" s="22" t="str">
        <f>LOOKUP(TableSolo[[#This Row],[Character]], TableKit[], TableKit[DLC])</f>
        <v>Retaliation</v>
      </c>
      <c r="J710" s="19" t="s">
        <v>99</v>
      </c>
      <c r="K7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0" s="19" t="s">
        <v>187</v>
      </c>
      <c r="N7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10" s="19" t="s">
        <v>380</v>
      </c>
      <c r="Q710" s="19"/>
      <c r="R710" s="25">
        <v>0</v>
      </c>
      <c r="S710" s="19" t="s">
        <v>1732</v>
      </c>
      <c r="T710" s="28" t="str">
        <f>IF(ISBLANK(TableSolo[[#This Row],[URL]]), TableSolo[[#This Row],[Player]], HYPERLINK(TableSolo[[#This Row],[URL]], TableSolo[[#This Row],[Player]]))</f>
        <v>evnltn</v>
      </c>
      <c r="U7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V710" s="24" t="str">
        <f>_xlfn.IFNA(HYPERLINK(TableSolo[[#This Row],[URL]], TableSolo[[#This Row],[Player]]), TableSolo[[#This Row],[Player]])</f>
        <v>evnltn</v>
      </c>
      <c r="W7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41:34 | Dagger | Cerberus | AT-12 Raider</v>
      </c>
      <c r="X710" s="25">
        <v>1</v>
      </c>
    </row>
    <row r="711" spans="1:24" x14ac:dyDescent="0.25">
      <c r="A711" s="19" t="s">
        <v>400</v>
      </c>
      <c r="B711" s="20">
        <v>41761</v>
      </c>
      <c r="C711" s="7">
        <v>2.9050925925925928E-2</v>
      </c>
      <c r="D711" s="22" t="s">
        <v>134</v>
      </c>
      <c r="E711" s="19" t="s">
        <v>9</v>
      </c>
      <c r="F711" s="22" t="s">
        <v>32</v>
      </c>
      <c r="G711" s="22" t="str">
        <f>LOOKUP(TableSolo[[#This Row],[Character]], TableKit[], TableKit[Class])</f>
        <v>Soldier</v>
      </c>
      <c r="H711" s="22" t="str">
        <f>LOOKUP(TableSolo[[#This Row],[Character]], TableKit[], TableKit[Species])</f>
        <v>Geth</v>
      </c>
      <c r="I711" s="22" t="str">
        <f>LOOKUP(TableSolo[[#This Row],[Character]], TableKit[], TableKit[DLC])</f>
        <v>Reckoning</v>
      </c>
      <c r="J711" s="19" t="s">
        <v>100</v>
      </c>
      <c r="K7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1" s="19" t="s">
        <v>187</v>
      </c>
      <c r="N7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11" s="19" t="s">
        <v>380</v>
      </c>
      <c r="Q711" s="19"/>
      <c r="R711" s="25">
        <v>0</v>
      </c>
      <c r="S711" s="19" t="s">
        <v>1493</v>
      </c>
      <c r="T711" s="28" t="str">
        <f>IF(ISBLANK(TableSolo[[#This Row],[URL]]), TableSolo[[#This Row],[Player]], HYPERLINK(TableSolo[[#This Row],[URL]], TableSolo[[#This Row],[Player]]))</f>
        <v>evnltn</v>
      </c>
      <c r="U7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V711" s="24" t="str">
        <f>_xlfn.IFNA(HYPERLINK(TableSolo[[#This Row],[URL]], TableSolo[[#This Row],[Player]]), TableSolo[[#This Row],[Player]])</f>
        <v>evnltn</v>
      </c>
      <c r="W7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41:50 | Reactor | Cerberus | Reegar Carbine</v>
      </c>
      <c r="X711" s="25">
        <v>1</v>
      </c>
    </row>
    <row r="712" spans="1:24" x14ac:dyDescent="0.25">
      <c r="A712" s="19" t="s">
        <v>400</v>
      </c>
      <c r="B712" s="20">
        <v>41761</v>
      </c>
      <c r="C712" s="7">
        <v>2.9108796296296296E-2</v>
      </c>
      <c r="D712" s="22" t="s">
        <v>132</v>
      </c>
      <c r="E712" s="19" t="s">
        <v>9</v>
      </c>
      <c r="F712" s="22" t="s">
        <v>61</v>
      </c>
      <c r="G712" s="22" t="str">
        <f>LOOKUP(TableSolo[[#This Row],[Character]], TableKit[], TableKit[Class])</f>
        <v>Vanguard</v>
      </c>
      <c r="H712" s="22" t="str">
        <f>LOOKUP(TableSolo[[#This Row],[Character]], TableKit[], TableKit[Species])</f>
        <v>Asari</v>
      </c>
      <c r="I712" s="22" t="str">
        <f>LOOKUP(TableSolo[[#This Row],[Character]], TableKit[], TableKit[DLC])</f>
        <v>Original Game</v>
      </c>
      <c r="J712" s="19" t="s">
        <v>107</v>
      </c>
      <c r="K7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2" s="19" t="s">
        <v>187</v>
      </c>
      <c r="N7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12" s="19" t="s">
        <v>380</v>
      </c>
      <c r="Q712" s="19"/>
      <c r="R712" s="25">
        <v>0</v>
      </c>
      <c r="S712" s="19" t="s">
        <v>1878</v>
      </c>
      <c r="T712" s="28" t="str">
        <f>IF(ISBLANK(TableSolo[[#This Row],[URL]]), TableSolo[[#This Row],[Player]], HYPERLINK(TableSolo[[#This Row],[URL]], TableSolo[[#This Row],[Player]]))</f>
        <v>evnltn</v>
      </c>
      <c r="U7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V712" s="24" t="str">
        <f>_xlfn.IFNA(HYPERLINK(TableSolo[[#This Row],[URL]], TableSolo[[#This Row],[Player]]), TableSolo[[#This Row],[Player]])</f>
        <v>evnltn</v>
      </c>
      <c r="W7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41:55 | White | Cerberus | Venom Shotgun</v>
      </c>
      <c r="X712" s="25">
        <v>1</v>
      </c>
    </row>
    <row r="713" spans="1:24" x14ac:dyDescent="0.25">
      <c r="A713" s="19" t="s">
        <v>400</v>
      </c>
      <c r="B713" s="20">
        <v>41761</v>
      </c>
      <c r="C713" s="7">
        <v>2.9155092592592594E-2</v>
      </c>
      <c r="D713" s="22" t="s">
        <v>141</v>
      </c>
      <c r="E713" s="19" t="s">
        <v>11</v>
      </c>
      <c r="F713" s="22" t="s">
        <v>27</v>
      </c>
      <c r="G713" s="22" t="str">
        <f>LOOKUP(TableSolo[[#This Row],[Character]], TableKit[], TableKit[Class])</f>
        <v>Soldier</v>
      </c>
      <c r="H713" s="22" t="str">
        <f>LOOKUP(TableSolo[[#This Row],[Character]], TableKit[], TableKit[Species])</f>
        <v>Batarian</v>
      </c>
      <c r="I713" s="22" t="str">
        <f>LOOKUP(TableSolo[[#This Row],[Character]], TableKit[], TableKit[DLC])</f>
        <v>Resurgence</v>
      </c>
      <c r="J713" s="19" t="s">
        <v>99</v>
      </c>
      <c r="K7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3" s="19" t="s">
        <v>187</v>
      </c>
      <c r="N7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13" s="19" t="s">
        <v>380</v>
      </c>
      <c r="Q713" s="19"/>
      <c r="R713" s="25">
        <v>0</v>
      </c>
      <c r="S713" s="19" t="s">
        <v>1408</v>
      </c>
      <c r="T713" s="28" t="str">
        <f>IF(ISBLANK(TableSolo[[#This Row],[URL]]), TableSolo[[#This Row],[Player]], HYPERLINK(TableSolo[[#This Row],[URL]], TableSolo[[#This Row],[Player]]))</f>
        <v>evnltn</v>
      </c>
      <c r="U7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V713" s="24" t="str">
        <f>_xlfn.IFNA(HYPERLINK(TableSolo[[#This Row],[URL]], TableSolo[[#This Row],[Player]]), TableSolo[[#This Row],[Player]])</f>
        <v>evnltn</v>
      </c>
      <c r="W7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41:59 | London | Reapers | AT-12 Raider</v>
      </c>
      <c r="X713" s="25">
        <v>1</v>
      </c>
    </row>
    <row r="714" spans="1:24" x14ac:dyDescent="0.25">
      <c r="A714" s="19" t="s">
        <v>400</v>
      </c>
      <c r="B714" s="20">
        <v>41761</v>
      </c>
      <c r="C714" s="7">
        <v>2.9201388888888888E-2</v>
      </c>
      <c r="D714" s="22" t="s">
        <v>145</v>
      </c>
      <c r="E714" s="19" t="s">
        <v>9</v>
      </c>
      <c r="F714" s="22" t="s">
        <v>15</v>
      </c>
      <c r="G714" s="22" t="str">
        <f>LOOKUP(TableSolo[[#This Row],[Character]], TableKit[], TableKit[Class])</f>
        <v>Adept</v>
      </c>
      <c r="H714" s="22" t="str">
        <f>LOOKUP(TableSolo[[#This Row],[Character]], TableKit[], TableKit[Species])</f>
        <v>Asari</v>
      </c>
      <c r="I714" s="22" t="str">
        <f>LOOKUP(TableSolo[[#This Row],[Character]], TableKit[], TableKit[DLC])</f>
        <v>Original Game</v>
      </c>
      <c r="J714" s="19" t="s">
        <v>91</v>
      </c>
      <c r="K71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4" s="19" t="s">
        <v>187</v>
      </c>
      <c r="N7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14" s="19" t="s">
        <v>380</v>
      </c>
      <c r="Q714" s="19"/>
      <c r="R714" s="25">
        <v>0</v>
      </c>
      <c r="S714" s="19" t="s">
        <v>1040</v>
      </c>
      <c r="T714" s="28" t="str">
        <f>IF(ISBLANK(TableSolo[[#This Row],[URL]]), TableSolo[[#This Row],[Player]], HYPERLINK(TableSolo[[#This Row],[URL]], TableSolo[[#This Row],[Player]]))</f>
        <v>evnltn</v>
      </c>
      <c r="U7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V714" s="24" t="str">
        <f>_xlfn.IFNA(HYPERLINK(TableSolo[[#This Row],[URL]], TableSolo[[#This Row],[Player]]), TableSolo[[#This Row],[Player]])</f>
        <v>evnltn</v>
      </c>
      <c r="W7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42:03 | White (Hazard) | Cerberus | Acolyte</v>
      </c>
      <c r="X714" s="25">
        <v>1</v>
      </c>
    </row>
    <row r="715" spans="1:24" x14ac:dyDescent="0.25">
      <c r="A715" s="19" t="s">
        <v>400</v>
      </c>
      <c r="B715" s="20">
        <v>41761</v>
      </c>
      <c r="C715" s="7">
        <v>2.9722222222222219E-2</v>
      </c>
      <c r="D715" s="22" t="s">
        <v>129</v>
      </c>
      <c r="E715" s="19" t="s">
        <v>11</v>
      </c>
      <c r="F715" s="22" t="s">
        <v>31</v>
      </c>
      <c r="G715" s="22" t="str">
        <f>LOOKUP(TableSolo[[#This Row],[Character]], TableKit[], TableKit[Class])</f>
        <v>Soldier</v>
      </c>
      <c r="H715" s="22" t="str">
        <f>LOOKUP(TableSolo[[#This Row],[Character]], TableKit[], TableKit[Species])</f>
        <v>Geth</v>
      </c>
      <c r="I715" s="22" t="str">
        <f>LOOKUP(TableSolo[[#This Row],[Character]], TableKit[], TableKit[DLC])</f>
        <v>Retaliation</v>
      </c>
      <c r="J715" s="19" t="s">
        <v>91</v>
      </c>
      <c r="K71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5" s="19" t="s">
        <v>100</v>
      </c>
      <c r="N715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1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5" s="19" t="s">
        <v>380</v>
      </c>
      <c r="Q715" s="19"/>
      <c r="R715" s="25">
        <v>0</v>
      </c>
      <c r="S715" s="19" t="s">
        <v>1595</v>
      </c>
      <c r="T715" s="28" t="str">
        <f>IF(ISBLANK(TableSolo[[#This Row],[URL]]), TableSolo[[#This Row],[Player]], HYPERLINK(TableSolo[[#This Row],[URL]], TableSolo[[#This Row],[Player]]))</f>
        <v>evnltn</v>
      </c>
      <c r="U7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V715" s="24" t="str">
        <f>_xlfn.IFNA(HYPERLINK(TableSolo[[#This Row],[URL]], TableSolo[[#This Row],[Player]]), TableSolo[[#This Row],[Player]])</f>
        <v>evnltn</v>
      </c>
      <c r="W7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42:48 | Dagger | Reapers | Acolyte, Reegar Carbine</v>
      </c>
      <c r="X715" s="25">
        <v>1</v>
      </c>
    </row>
    <row r="716" spans="1:24" x14ac:dyDescent="0.25">
      <c r="A716" s="19" t="s">
        <v>400</v>
      </c>
      <c r="B716" s="20">
        <v>41761</v>
      </c>
      <c r="C716" s="7">
        <v>2.9837962962962965E-2</v>
      </c>
      <c r="D716" s="22" t="s">
        <v>139</v>
      </c>
      <c r="E716" s="19" t="s">
        <v>9</v>
      </c>
      <c r="F716" s="22" t="s">
        <v>43</v>
      </c>
      <c r="G716" s="22" t="str">
        <f>LOOKUP(TableSolo[[#This Row],[Character]], TableKit[], TableKit[Class])</f>
        <v>Sentinel</v>
      </c>
      <c r="H716" s="22" t="str">
        <f>LOOKUP(TableSolo[[#This Row],[Character]], TableKit[], TableKit[Species])</f>
        <v>Human</v>
      </c>
      <c r="I716" s="22" t="str">
        <f>LOOKUP(TableSolo[[#This Row],[Character]], TableKit[], TableKit[DLC])</f>
        <v>Original Game</v>
      </c>
      <c r="J716" s="19" t="s">
        <v>106</v>
      </c>
      <c r="K7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16" s="19" t="s">
        <v>91</v>
      </c>
      <c r="N71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1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16" s="19" t="s">
        <v>380</v>
      </c>
      <c r="Q716" s="19"/>
      <c r="R716" s="25">
        <v>0</v>
      </c>
      <c r="S716" s="19" t="s">
        <v>2395</v>
      </c>
      <c r="T716" s="28" t="str">
        <f>IF(ISBLANK(TableSolo[[#This Row],[URL]]), TableSolo[[#This Row],[Player]], HYPERLINK(TableSolo[[#This Row],[URL]], TableSolo[[#This Row],[Player]]))</f>
        <v>evnltn</v>
      </c>
      <c r="U7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V716" s="24" t="str">
        <f>_xlfn.IFNA(HYPERLINK(TableSolo[[#This Row],[URL]], TableSolo[[#This Row],[Player]]), TableSolo[[#This Row],[Player]])</f>
        <v>evnltn</v>
      </c>
      <c r="W7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42:58 | Vancouver | Cerberus | M-11 Wraith, Acolyte</v>
      </c>
      <c r="X716" s="25">
        <v>1</v>
      </c>
    </row>
    <row r="717" spans="1:24" x14ac:dyDescent="0.25">
      <c r="A717" s="19" t="s">
        <v>400</v>
      </c>
      <c r="B717" s="20">
        <v>41761</v>
      </c>
      <c r="C717" s="7">
        <v>3.0081018518518521E-2</v>
      </c>
      <c r="D717" s="22" t="s">
        <v>141</v>
      </c>
      <c r="E717" s="19" t="s">
        <v>9</v>
      </c>
      <c r="F717" s="22" t="s">
        <v>30</v>
      </c>
      <c r="G717" s="22" t="str">
        <f>LOOKUP(TableSolo[[#This Row],[Character]], TableKit[], TableKit[Class])</f>
        <v>Soldier</v>
      </c>
      <c r="H717" s="22" t="str">
        <f>LOOKUP(TableSolo[[#This Row],[Character]], TableKit[], TableKit[Species])</f>
        <v>Turian</v>
      </c>
      <c r="I717" s="22" t="str">
        <f>LOOKUP(TableSolo[[#This Row],[Character]], TableKit[], TableKit[DLC])</f>
        <v>Retaliation</v>
      </c>
      <c r="J717" s="19" t="s">
        <v>104</v>
      </c>
      <c r="K7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7" s="19" t="s">
        <v>187</v>
      </c>
      <c r="N7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17" s="19" t="s">
        <v>380</v>
      </c>
      <c r="Q717" s="19"/>
      <c r="R717" s="25">
        <v>0</v>
      </c>
      <c r="S717" s="19" t="s">
        <v>1731</v>
      </c>
      <c r="T717" s="28" t="str">
        <f>IF(ISBLANK(TableSolo[[#This Row],[URL]]), TableSolo[[#This Row],[Player]], HYPERLINK(TableSolo[[#This Row],[URL]], TableSolo[[#This Row],[Player]]))</f>
        <v>evnltn</v>
      </c>
      <c r="U7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V717" s="24" t="str">
        <f>_xlfn.IFNA(HYPERLINK(TableSolo[[#This Row],[URL]], TableSolo[[#This Row],[Player]]), TableSolo[[#This Row],[Player]])</f>
        <v>evnltn</v>
      </c>
      <c r="W7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43:19 | London | Cerberus | M-300 Claymore</v>
      </c>
      <c r="X717" s="25">
        <v>1</v>
      </c>
    </row>
    <row r="718" spans="1:24" x14ac:dyDescent="0.25">
      <c r="A718" s="19" t="s">
        <v>400</v>
      </c>
      <c r="B718" s="20">
        <v>41761</v>
      </c>
      <c r="C718" s="7">
        <v>3.0879629629629632E-2</v>
      </c>
      <c r="D718" s="22" t="s">
        <v>135</v>
      </c>
      <c r="E718" s="19" t="s">
        <v>9</v>
      </c>
      <c r="F718" s="22" t="s">
        <v>32</v>
      </c>
      <c r="G718" s="22" t="str">
        <f>LOOKUP(TableSolo[[#This Row],[Character]], TableKit[], TableKit[Class])</f>
        <v>Soldier</v>
      </c>
      <c r="H718" s="22" t="str">
        <f>LOOKUP(TableSolo[[#This Row],[Character]], TableKit[], TableKit[Species])</f>
        <v>Geth</v>
      </c>
      <c r="I718" s="22" t="str">
        <f>LOOKUP(TableSolo[[#This Row],[Character]], TableKit[], TableKit[DLC])</f>
        <v>Reckoning</v>
      </c>
      <c r="J718" s="19" t="s">
        <v>100</v>
      </c>
      <c r="K7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8" s="19" t="s">
        <v>187</v>
      </c>
      <c r="N7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18" s="19" t="s">
        <v>380</v>
      </c>
      <c r="Q718" s="19"/>
      <c r="R718" s="25">
        <v>0</v>
      </c>
      <c r="S718" s="19" t="s">
        <v>1492</v>
      </c>
      <c r="T718" s="28" t="str">
        <f>IF(ISBLANK(TableSolo[[#This Row],[URL]]), TableSolo[[#This Row],[Player]], HYPERLINK(TableSolo[[#This Row],[URL]], TableSolo[[#This Row],[Player]]))</f>
        <v>evnltn</v>
      </c>
      <c r="U7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V718" s="24" t="str">
        <f>_xlfn.IFNA(HYPERLINK(TableSolo[[#This Row],[URL]], TableSolo[[#This Row],[Player]]), TableSolo[[#This Row],[Player]])</f>
        <v>evnltn</v>
      </c>
      <c r="W7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44:28 | Condor | Cerberus | Reegar Carbine</v>
      </c>
      <c r="X718" s="25">
        <v>1</v>
      </c>
    </row>
    <row r="719" spans="1:24" x14ac:dyDescent="0.25">
      <c r="A719" s="19" t="s">
        <v>400</v>
      </c>
      <c r="B719" s="20">
        <v>41761</v>
      </c>
      <c r="C719" s="7">
        <v>3.096064814814815E-2</v>
      </c>
      <c r="D719" s="22" t="s">
        <v>130</v>
      </c>
      <c r="E719" s="19" t="s">
        <v>11</v>
      </c>
      <c r="F719" s="22" t="s">
        <v>24</v>
      </c>
      <c r="G719" s="22" t="str">
        <f>LOOKUP(TableSolo[[#This Row],[Character]], TableKit[], TableKit[Class])</f>
        <v>Soldier</v>
      </c>
      <c r="H719" s="22" t="str">
        <f>LOOKUP(TableSolo[[#This Row],[Character]], TableKit[], TableKit[Species])</f>
        <v>Turian</v>
      </c>
      <c r="I719" s="22" t="str">
        <f>LOOKUP(TableSolo[[#This Row],[Character]], TableKit[], TableKit[DLC])</f>
        <v>Original Game</v>
      </c>
      <c r="J719" s="19" t="s">
        <v>105</v>
      </c>
      <c r="K7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19" s="19" t="s">
        <v>187</v>
      </c>
      <c r="N7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19" s="19" t="s">
        <v>380</v>
      </c>
      <c r="Q719" s="19"/>
      <c r="R719" s="25">
        <v>0</v>
      </c>
      <c r="S719" s="19" t="s">
        <v>1797</v>
      </c>
      <c r="T719" s="28" t="str">
        <f>IF(ISBLANK(TableSolo[[#This Row],[URL]]), TableSolo[[#This Row],[Player]], HYPERLINK(TableSolo[[#This Row],[URL]], TableSolo[[#This Row],[Player]]))</f>
        <v>evnltn</v>
      </c>
      <c r="U7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V719" s="24" t="str">
        <f>_xlfn.IFNA(HYPERLINK(TableSolo[[#This Row],[URL]], TableSolo[[#This Row],[Player]]), TableSolo[[#This Row],[Player]])</f>
        <v>evnltn</v>
      </c>
      <c r="W7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44:35 | Ghost | Reapers | N7 Piranha</v>
      </c>
      <c r="X719" s="25">
        <v>1</v>
      </c>
    </row>
    <row r="720" spans="1:24" x14ac:dyDescent="0.25">
      <c r="A720" s="19" t="s">
        <v>400</v>
      </c>
      <c r="B720" s="20">
        <v>41761</v>
      </c>
      <c r="C720" s="7">
        <v>3.1099537037037037E-2</v>
      </c>
      <c r="D720" s="22" t="s">
        <v>132</v>
      </c>
      <c r="E720" s="19" t="s">
        <v>11</v>
      </c>
      <c r="F720" s="22" t="s">
        <v>61</v>
      </c>
      <c r="G720" s="22" t="str">
        <f>LOOKUP(TableSolo[[#This Row],[Character]], TableKit[], TableKit[Class])</f>
        <v>Vanguard</v>
      </c>
      <c r="H720" s="22" t="str">
        <f>LOOKUP(TableSolo[[#This Row],[Character]], TableKit[], TableKit[Species])</f>
        <v>Asari</v>
      </c>
      <c r="I720" s="22" t="str">
        <f>LOOKUP(TableSolo[[#This Row],[Character]], TableKit[], TableKit[DLC])</f>
        <v>Original Game</v>
      </c>
      <c r="J720" s="19" t="s">
        <v>107</v>
      </c>
      <c r="K7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0" s="19" t="s">
        <v>114</v>
      </c>
      <c r="N72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72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20" s="19" t="s">
        <v>380</v>
      </c>
      <c r="Q720" s="19"/>
      <c r="R720" s="25">
        <v>0</v>
      </c>
      <c r="S720" s="19" t="s">
        <v>1877</v>
      </c>
      <c r="T720" s="28" t="str">
        <f>IF(ISBLANK(TableSolo[[#This Row],[URL]]), TableSolo[[#This Row],[Player]], HYPERLINK(TableSolo[[#This Row],[URL]], TableSolo[[#This Row],[Player]]))</f>
        <v>evnltn</v>
      </c>
      <c r="U7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V720" s="24" t="str">
        <f>_xlfn.IFNA(HYPERLINK(TableSolo[[#This Row],[URL]], TableSolo[[#This Row],[Player]]), TableSolo[[#This Row],[Player]])</f>
        <v>evnltn</v>
      </c>
      <c r="W7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44:47 | White | Reapers | Venom Shotgun, N7 Hurricane</v>
      </c>
      <c r="X720" s="25">
        <v>1</v>
      </c>
    </row>
    <row r="721" spans="1:24" x14ac:dyDescent="0.25">
      <c r="A721" s="19" t="s">
        <v>400</v>
      </c>
      <c r="B721" s="20">
        <v>41761</v>
      </c>
      <c r="C721" s="7">
        <v>3.184027777777778E-2</v>
      </c>
      <c r="D721" s="22" t="s">
        <v>144</v>
      </c>
      <c r="E721" s="19" t="s">
        <v>11</v>
      </c>
      <c r="F721" s="22" t="s">
        <v>16</v>
      </c>
      <c r="G721" s="22" t="str">
        <f>LOOKUP(TableSolo[[#This Row],[Character]], TableKit[], TableKit[Class])</f>
        <v>Adept</v>
      </c>
      <c r="H721" s="22" t="str">
        <f>LOOKUP(TableSolo[[#This Row],[Character]], TableKit[], TableKit[Species])</f>
        <v>Asari</v>
      </c>
      <c r="I721" s="22" t="str">
        <f>LOOKUP(TableSolo[[#This Row],[Character]], TableKit[], TableKit[DLC])</f>
        <v>Resurgence</v>
      </c>
      <c r="J721" s="19" t="s">
        <v>91</v>
      </c>
      <c r="K72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1" s="19" t="s">
        <v>187</v>
      </c>
      <c r="N7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21" s="19" t="s">
        <v>380</v>
      </c>
      <c r="Q721" s="19"/>
      <c r="R721" s="25">
        <v>0</v>
      </c>
      <c r="S721" s="19" t="s">
        <v>1184</v>
      </c>
      <c r="T721" s="28" t="str">
        <f>IF(ISBLANK(TableSolo[[#This Row],[URL]]), TableSolo[[#This Row],[Player]], HYPERLINK(TableSolo[[#This Row],[URL]], TableSolo[[#This Row],[Player]]))</f>
        <v>evnltn</v>
      </c>
      <c r="U7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V721" s="24" t="str">
        <f>_xlfn.IFNA(HYPERLINK(TableSolo[[#This Row],[URL]], TableSolo[[#This Row],[Player]]), TableSolo[[#This Row],[Player]])</f>
        <v>evnltn</v>
      </c>
      <c r="W7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45:51 | Giant (Hazard) | Reapers | Acolyte</v>
      </c>
      <c r="X721" s="25">
        <v>1</v>
      </c>
    </row>
    <row r="722" spans="1:24" x14ac:dyDescent="0.25">
      <c r="A722" s="19" t="s">
        <v>400</v>
      </c>
      <c r="B722" s="20">
        <v>41761</v>
      </c>
      <c r="C722" s="7">
        <v>3.2361111111111111E-2</v>
      </c>
      <c r="D722" s="22" t="s">
        <v>143</v>
      </c>
      <c r="E722" s="19" t="s">
        <v>9</v>
      </c>
      <c r="F722" s="22" t="s">
        <v>56</v>
      </c>
      <c r="G722" s="22" t="str">
        <f>LOOKUP(TableSolo[[#This Row],[Character]], TableKit[], TableKit[Class])</f>
        <v>Infiltrator</v>
      </c>
      <c r="H722" s="22" t="str">
        <f>LOOKUP(TableSolo[[#This Row],[Character]], TableKit[], TableKit[Species])</f>
        <v>Turian</v>
      </c>
      <c r="I722" s="22" t="str">
        <f>LOOKUP(TableSolo[[#This Row],[Character]], TableKit[], TableKit[DLC])</f>
        <v>Retaliation</v>
      </c>
      <c r="J722" s="19" t="s">
        <v>82</v>
      </c>
      <c r="K72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2" s="19" t="s">
        <v>187</v>
      </c>
      <c r="N7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22" s="19" t="s">
        <v>380</v>
      </c>
      <c r="Q722" s="19"/>
      <c r="R722" s="25">
        <v>0</v>
      </c>
      <c r="S722" s="19" t="s">
        <v>3485</v>
      </c>
      <c r="T722" s="28" t="str">
        <f>IF(ISBLANK(TableSolo[[#This Row],[URL]]), TableSolo[[#This Row],[Player]], HYPERLINK(TableSolo[[#This Row],[URL]], TableSolo[[#This Row],[Player]]))</f>
        <v>evnltn</v>
      </c>
      <c r="U7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V722" s="24" t="str">
        <f>_xlfn.IFNA(HYPERLINK(TableSolo[[#This Row],[URL]], TableSolo[[#This Row],[Player]]), TableSolo[[#This Row],[Player]])</f>
        <v>evnltn</v>
      </c>
      <c r="W7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46:36 | Ghost (Hazard) | Cerberus | M-7 Lancer</v>
      </c>
      <c r="X722" s="25">
        <v>1</v>
      </c>
    </row>
    <row r="723" spans="1:24" x14ac:dyDescent="0.25">
      <c r="A723" s="19" t="s">
        <v>400</v>
      </c>
      <c r="B723" s="20">
        <v>41761</v>
      </c>
      <c r="C723" s="7">
        <v>3.2789351851851854E-2</v>
      </c>
      <c r="D723" s="22" t="s">
        <v>185</v>
      </c>
      <c r="E723" s="19" t="s">
        <v>11</v>
      </c>
      <c r="F723" s="22" t="s">
        <v>15</v>
      </c>
      <c r="G723" s="22" t="str">
        <f>LOOKUP(TableSolo[[#This Row],[Character]], TableKit[], TableKit[Class])</f>
        <v>Adept</v>
      </c>
      <c r="H723" s="22" t="str">
        <f>LOOKUP(TableSolo[[#This Row],[Character]], TableKit[], TableKit[Species])</f>
        <v>Asari</v>
      </c>
      <c r="I723" s="22" t="str">
        <f>LOOKUP(TableSolo[[#This Row],[Character]], TableKit[], TableKit[DLC])</f>
        <v>Original Game</v>
      </c>
      <c r="J723" s="19" t="s">
        <v>106</v>
      </c>
      <c r="K7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3" s="19" t="s">
        <v>187</v>
      </c>
      <c r="N7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23" s="19" t="s">
        <v>380</v>
      </c>
      <c r="Q723" s="19"/>
      <c r="R723" s="25">
        <v>0</v>
      </c>
      <c r="S723" s="19" t="s">
        <v>1039</v>
      </c>
      <c r="T723" s="28" t="str">
        <f>IF(ISBLANK(TableSolo[[#This Row],[URL]]), TableSolo[[#This Row],[Player]], HYPERLINK(TableSolo[[#This Row],[URL]], TableSolo[[#This Row],[Player]]))</f>
        <v>evnltn</v>
      </c>
      <c r="U7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V723" s="24" t="str">
        <f>_xlfn.IFNA(HYPERLINK(TableSolo[[#This Row],[URL]], TableSolo[[#This Row],[Player]]), TableSolo[[#This Row],[Player]])</f>
        <v>evnltn</v>
      </c>
      <c r="W7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47:13 | Reactor (Hazard) | Reapers | M-11 Wraith</v>
      </c>
      <c r="X723" s="25">
        <v>1</v>
      </c>
    </row>
    <row r="724" spans="1:24" x14ac:dyDescent="0.25">
      <c r="A724" s="19" t="s">
        <v>400</v>
      </c>
      <c r="B724" s="20">
        <v>41761</v>
      </c>
      <c r="C724" s="7">
        <v>3.3148148148148149E-2</v>
      </c>
      <c r="D724" s="22" t="s">
        <v>135</v>
      </c>
      <c r="E724" s="19" t="s">
        <v>11</v>
      </c>
      <c r="F724" s="22" t="s">
        <v>32</v>
      </c>
      <c r="G724" s="22" t="str">
        <f>LOOKUP(TableSolo[[#This Row],[Character]], TableKit[], TableKit[Class])</f>
        <v>Soldier</v>
      </c>
      <c r="H724" s="22" t="str">
        <f>LOOKUP(TableSolo[[#This Row],[Character]], TableKit[], TableKit[Species])</f>
        <v>Geth</v>
      </c>
      <c r="I724" s="22" t="str">
        <f>LOOKUP(TableSolo[[#This Row],[Character]], TableKit[], TableKit[DLC])</f>
        <v>Reckoning</v>
      </c>
      <c r="J724" s="19" t="s">
        <v>100</v>
      </c>
      <c r="K7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4" s="19" t="s">
        <v>187</v>
      </c>
      <c r="N7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24" s="19" t="s">
        <v>380</v>
      </c>
      <c r="Q724" s="19"/>
      <c r="R724" s="25">
        <v>0</v>
      </c>
      <c r="S724" s="19" t="s">
        <v>1491</v>
      </c>
      <c r="T724" s="28" t="str">
        <f>IF(ISBLANK(TableSolo[[#This Row],[URL]]), TableSolo[[#This Row],[Player]], HYPERLINK(TableSolo[[#This Row],[URL]], TableSolo[[#This Row],[Player]]))</f>
        <v>evnltn</v>
      </c>
      <c r="U7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V724" s="24" t="str">
        <f>_xlfn.IFNA(HYPERLINK(TableSolo[[#This Row],[URL]], TableSolo[[#This Row],[Player]]), TableSolo[[#This Row],[Player]])</f>
        <v>evnltn</v>
      </c>
      <c r="W7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47:44 | Condor | Reapers | Reegar Carbine</v>
      </c>
      <c r="X724" s="25">
        <v>1</v>
      </c>
    </row>
    <row r="725" spans="1:24" x14ac:dyDescent="0.25">
      <c r="A725" s="19" t="s">
        <v>400</v>
      </c>
      <c r="B725" s="20">
        <v>41761</v>
      </c>
      <c r="C725" s="7">
        <v>3.4791666666666672E-2</v>
      </c>
      <c r="D725" s="22" t="s">
        <v>140</v>
      </c>
      <c r="E725" s="19" t="s">
        <v>11</v>
      </c>
      <c r="F725" s="22" t="s">
        <v>61</v>
      </c>
      <c r="G725" s="22" t="str">
        <f>LOOKUP(TableSolo[[#This Row],[Character]], TableKit[], TableKit[Class])</f>
        <v>Vanguard</v>
      </c>
      <c r="H725" s="22" t="str">
        <f>LOOKUP(TableSolo[[#This Row],[Character]], TableKit[], TableKit[Species])</f>
        <v>Asari</v>
      </c>
      <c r="I725" s="22" t="str">
        <f>LOOKUP(TableSolo[[#This Row],[Character]], TableKit[], TableKit[DLC])</f>
        <v>Original Game</v>
      </c>
      <c r="J725" s="19" t="s">
        <v>91</v>
      </c>
      <c r="K72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2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25" s="19" t="s">
        <v>187</v>
      </c>
      <c r="N7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25" s="19" t="s">
        <v>380</v>
      </c>
      <c r="Q725" s="19"/>
      <c r="R725" s="25">
        <v>0</v>
      </c>
      <c r="S725" s="19" t="s">
        <v>1875</v>
      </c>
      <c r="T725" s="28" t="str">
        <f>IF(ISBLANK(TableSolo[[#This Row],[URL]]), TableSolo[[#This Row],[Player]], HYPERLINK(TableSolo[[#This Row],[URL]], TableSolo[[#This Row],[Player]]))</f>
        <v>evnltn</v>
      </c>
      <c r="U7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V725" s="24" t="str">
        <f>_xlfn.IFNA(HYPERLINK(TableSolo[[#This Row],[URL]], TableSolo[[#This Row],[Player]]), TableSolo[[#This Row],[Player]])</f>
        <v>evnltn</v>
      </c>
      <c r="W7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50:06 | Rio | Reapers | Acolyte</v>
      </c>
      <c r="X725" s="25">
        <v>1</v>
      </c>
    </row>
    <row r="726" spans="1:24" x14ac:dyDescent="0.25">
      <c r="A726" s="19" t="s">
        <v>400</v>
      </c>
      <c r="B726" s="20">
        <v>41761</v>
      </c>
      <c r="C726" s="7">
        <v>3.6793981481481483E-2</v>
      </c>
      <c r="D726" s="22" t="s">
        <v>134</v>
      </c>
      <c r="E726" s="19" t="s">
        <v>11</v>
      </c>
      <c r="F726" s="22" t="s">
        <v>15</v>
      </c>
      <c r="G726" s="22" t="str">
        <f>LOOKUP(TableSolo[[#This Row],[Character]], TableKit[], TableKit[Class])</f>
        <v>Adept</v>
      </c>
      <c r="H726" s="22" t="str">
        <f>LOOKUP(TableSolo[[#This Row],[Character]], TableKit[], TableKit[Species])</f>
        <v>Asari</v>
      </c>
      <c r="I726" s="22" t="str">
        <f>LOOKUP(TableSolo[[#This Row],[Character]], TableKit[], TableKit[DLC])</f>
        <v>Original Game</v>
      </c>
      <c r="J726" s="19" t="s">
        <v>106</v>
      </c>
      <c r="K7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6" s="19" t="s">
        <v>187</v>
      </c>
      <c r="N7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26" s="19" t="s">
        <v>380</v>
      </c>
      <c r="Q726" s="19"/>
      <c r="R726" s="25">
        <v>0</v>
      </c>
      <c r="S726" s="19" t="s">
        <v>1038</v>
      </c>
      <c r="T726" s="28" t="str">
        <f>IF(ISBLANK(TableSolo[[#This Row],[URL]]), TableSolo[[#This Row],[Player]], HYPERLINK(TableSolo[[#This Row],[URL]], TableSolo[[#This Row],[Player]]))</f>
        <v>evnltn</v>
      </c>
      <c r="U7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V726" s="24" t="str">
        <f>_xlfn.IFNA(HYPERLINK(TableSolo[[#This Row],[URL]], TableSolo[[#This Row],[Player]]), TableSolo[[#This Row],[Player]])</f>
        <v>evnltn</v>
      </c>
      <c r="W7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52:59 | Reactor | Reapers | M-11 Wraith</v>
      </c>
      <c r="X726" s="25">
        <v>1</v>
      </c>
    </row>
    <row r="727" spans="1:24" x14ac:dyDescent="0.25">
      <c r="A727" s="19" t="s">
        <v>400</v>
      </c>
      <c r="B727" s="20">
        <v>41761</v>
      </c>
      <c r="C727" s="7">
        <v>3.784722222222222E-2</v>
      </c>
      <c r="D727" s="22" t="s">
        <v>140</v>
      </c>
      <c r="E727" s="19" t="s">
        <v>9</v>
      </c>
      <c r="F727" s="22" t="s">
        <v>61</v>
      </c>
      <c r="G727" s="22" t="str">
        <f>LOOKUP(TableSolo[[#This Row],[Character]], TableKit[], TableKit[Class])</f>
        <v>Vanguard</v>
      </c>
      <c r="H727" s="22" t="str">
        <f>LOOKUP(TableSolo[[#This Row],[Character]], TableKit[], TableKit[Species])</f>
        <v>Asari</v>
      </c>
      <c r="I727" s="22" t="str">
        <f>LOOKUP(TableSolo[[#This Row],[Character]], TableKit[], TableKit[DLC])</f>
        <v>Original Game</v>
      </c>
      <c r="J727" s="19" t="s">
        <v>107</v>
      </c>
      <c r="K72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7" s="19" t="s">
        <v>187</v>
      </c>
      <c r="N7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27" s="19" t="s">
        <v>380</v>
      </c>
      <c r="Q727" s="19"/>
      <c r="R727" s="25">
        <v>0</v>
      </c>
      <c r="S727" s="19" t="s">
        <v>1876</v>
      </c>
      <c r="T727" s="28" t="str">
        <f>IF(ISBLANK(TableSolo[[#This Row],[URL]]), TableSolo[[#This Row],[Player]], HYPERLINK(TableSolo[[#This Row],[URL]], TableSolo[[#This Row],[Player]]))</f>
        <v>evnltn</v>
      </c>
      <c r="U7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V727" s="24" t="str">
        <f>_xlfn.IFNA(HYPERLINK(TableSolo[[#This Row],[URL]], TableSolo[[#This Row],[Player]]), TableSolo[[#This Row],[Player]])</f>
        <v>evnltn</v>
      </c>
      <c r="W7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54:30 | Rio | Cerberus | Venom Shotgun</v>
      </c>
      <c r="X727" s="25">
        <v>1</v>
      </c>
    </row>
    <row r="728" spans="1:24" x14ac:dyDescent="0.25">
      <c r="A728" s="19" t="s">
        <v>192</v>
      </c>
      <c r="B728" s="20">
        <v>41761</v>
      </c>
      <c r="C728" s="7">
        <v>4.0798611111111112E-2</v>
      </c>
      <c r="D728" s="22" t="s">
        <v>141</v>
      </c>
      <c r="E728" s="19" t="s">
        <v>11</v>
      </c>
      <c r="F728" s="22" t="s">
        <v>53</v>
      </c>
      <c r="G728" s="22" t="str">
        <f>LOOKUP(TableSolo[[#This Row],[Character]], TableKit[], TableKit[Class])</f>
        <v>Infiltrator</v>
      </c>
      <c r="H728" s="22" t="str">
        <f>LOOKUP(TableSolo[[#This Row],[Character]], TableKit[], TableKit[Species])</f>
        <v>Geth</v>
      </c>
      <c r="I728" s="22" t="str">
        <f>LOOKUP(TableSolo[[#This Row],[Character]], TableKit[], TableKit[DLC])</f>
        <v>Resurgence</v>
      </c>
      <c r="J728" s="19" t="s">
        <v>501</v>
      </c>
      <c r="K728" s="19" t="str">
        <f xml:space="preserve"> IF(ISBLANK( LOOKUP(TableSolo[[#This Row],[Primary Weapon]], TableWeapon[], TableWeapon[Type])), "", LOOKUP(TableSolo[[#This Row],[Primary Weapon]], TableWeapon[], TableWeapon[Type]))</f>
        <v/>
      </c>
      <c r="L72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28" s="19" t="s">
        <v>501</v>
      </c>
      <c r="N7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28" s="19" t="s">
        <v>381</v>
      </c>
      <c r="Q728" s="19"/>
      <c r="R728" s="25">
        <v>0</v>
      </c>
      <c r="S728" s="19" t="s">
        <v>3083</v>
      </c>
      <c r="T728" s="28" t="str">
        <f>IF(ISBLANK(TableSolo[[#This Row],[URL]]), TableSolo[[#This Row],[Player]], HYPERLINK(TableSolo[[#This Row],[URL]], TableSolo[[#This Row],[Player]]))</f>
        <v>anterojp</v>
      </c>
      <c r="U7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V728" s="24" t="str">
        <f>_xlfn.IFNA(HYPERLINK(TableSolo[[#This Row],[URL]], TableSolo[[#This Row],[Player]]), TableSolo[[#This Row],[Player]])</f>
        <v>anterojp</v>
      </c>
      <c r="W7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58:45 | London | Reapers | Unknown</v>
      </c>
      <c r="X728" s="25">
        <v>1</v>
      </c>
    </row>
    <row r="729" spans="1:24" x14ac:dyDescent="0.25">
      <c r="A729" s="19" t="s">
        <v>202</v>
      </c>
      <c r="B729" s="20">
        <v>41761</v>
      </c>
      <c r="C729" s="7">
        <v>4.7233796296296295E-2</v>
      </c>
      <c r="D729" s="22" t="s">
        <v>132</v>
      </c>
      <c r="E729" s="19" t="s">
        <v>9</v>
      </c>
      <c r="F729" s="22" t="s">
        <v>58</v>
      </c>
      <c r="G729" s="22" t="str">
        <f>LOOKUP(TableSolo[[#This Row],[Character]], TableKit[], TableKit[Class])</f>
        <v>Infiltrator</v>
      </c>
      <c r="H729" s="22" t="str">
        <f>LOOKUP(TableSolo[[#This Row],[Character]], TableKit[], TableKit[Species])</f>
        <v>Synthetic</v>
      </c>
      <c r="I729" s="22" t="str">
        <f>LOOKUP(TableSolo[[#This Row],[Character]], TableKit[], TableKit[DLC])</f>
        <v>Reckoning</v>
      </c>
      <c r="J729" s="19" t="s">
        <v>114</v>
      </c>
      <c r="K72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7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29" s="19" t="s">
        <v>187</v>
      </c>
      <c r="N7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29" s="19" t="s">
        <v>381</v>
      </c>
      <c r="Q729" s="19"/>
      <c r="R729" s="25">
        <v>0</v>
      </c>
      <c r="S729" s="19" t="s">
        <v>2759</v>
      </c>
      <c r="T729" s="28" t="str">
        <f>IF(ISBLANK(TableSolo[[#This Row],[URL]]), TableSolo[[#This Row],[Player]], HYPERLINK(TableSolo[[#This Row],[URL]], TableSolo[[#This Row],[Player]]))</f>
        <v>AW_FC_1986</v>
      </c>
      <c r="U7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V729" s="24" t="str">
        <f>_xlfn.IFNA(HYPERLINK(TableSolo[[#This Row],[URL]], TableSolo[[#This Row],[Player]]), TableSolo[[#This Row],[Player]])</f>
        <v>AW_FC_1986</v>
      </c>
      <c r="W7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2014 | 1:08:01 | White | Cerberus | N7 Hurricane</v>
      </c>
      <c r="X729" s="25">
        <v>1</v>
      </c>
    </row>
    <row r="730" spans="1:24" x14ac:dyDescent="0.25">
      <c r="A730" s="19" t="s">
        <v>377</v>
      </c>
      <c r="B730" s="20">
        <v>41762</v>
      </c>
      <c r="C730" s="7">
        <v>3.3275462962962958E-2</v>
      </c>
      <c r="D730" s="22" t="s">
        <v>136</v>
      </c>
      <c r="E730" s="19" t="s">
        <v>11</v>
      </c>
      <c r="F730" s="22" t="s">
        <v>53</v>
      </c>
      <c r="G730" s="22" t="str">
        <f>LOOKUP(TableSolo[[#This Row],[Character]], TableKit[], TableKit[Class])</f>
        <v>Infiltrator</v>
      </c>
      <c r="H730" s="22" t="str">
        <f>LOOKUP(TableSolo[[#This Row],[Character]], TableKit[], TableKit[Species])</f>
        <v>Geth</v>
      </c>
      <c r="I730" s="22" t="str">
        <f>LOOKUP(TableSolo[[#This Row],[Character]], TableKit[], TableKit[DLC])</f>
        <v>Resurgence</v>
      </c>
      <c r="J730" s="19" t="s">
        <v>126</v>
      </c>
      <c r="K73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3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0" s="19" t="s">
        <v>187</v>
      </c>
      <c r="N7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30" s="19" t="s">
        <v>381</v>
      </c>
      <c r="Q730" s="19"/>
      <c r="R730" s="25">
        <v>1</v>
      </c>
      <c r="S730" s="19" t="s">
        <v>3084</v>
      </c>
      <c r="T730" s="28" t="str">
        <f>IF(ISBLANK(TableSolo[[#This Row],[URL]]), TableSolo[[#This Row],[Player]], HYPERLINK(TableSolo[[#This Row],[URL]], TableSolo[[#This Row],[Player]]))</f>
        <v>capn233</v>
      </c>
      <c r="U7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V730" s="24" t="str">
        <f>_xlfn.IFNA(HYPERLINK(TableSolo[[#This Row],[URL]], TableSolo[[#This Row],[Player]]), TableSolo[[#This Row],[Player]])</f>
        <v>capn233</v>
      </c>
      <c r="W7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47:55 | Hydra | Reapers | Javelin (v)</v>
      </c>
      <c r="X730" s="25">
        <v>1</v>
      </c>
    </row>
    <row r="731" spans="1:24" x14ac:dyDescent="0.25">
      <c r="A731" s="19" t="s">
        <v>189</v>
      </c>
      <c r="B731" s="20">
        <v>41762</v>
      </c>
      <c r="C731" s="7">
        <v>5.0462962962962966E-2</v>
      </c>
      <c r="D731" s="22" t="s">
        <v>143</v>
      </c>
      <c r="E731" s="19" t="s">
        <v>9</v>
      </c>
      <c r="F731" s="22" t="s">
        <v>65</v>
      </c>
      <c r="G731" s="22" t="str">
        <f>LOOKUP(TableSolo[[#This Row],[Character]], TableKit[], TableKit[Class])</f>
        <v>Vanguard</v>
      </c>
      <c r="H731" s="22" t="str">
        <f>LOOKUP(TableSolo[[#This Row],[Character]], TableKit[], TableKit[Species])</f>
        <v>Turian</v>
      </c>
      <c r="I731" s="22" t="str">
        <f>LOOKUP(TableSolo[[#This Row],[Character]], TableKit[], TableKit[DLC])</f>
        <v>Reckoning</v>
      </c>
      <c r="J731" s="19" t="s">
        <v>107</v>
      </c>
      <c r="K73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1" s="19" t="s">
        <v>114</v>
      </c>
      <c r="N73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73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31" s="19" t="s">
        <v>380</v>
      </c>
      <c r="Q731" s="19"/>
      <c r="R731" s="25">
        <v>1</v>
      </c>
      <c r="S731" s="19" t="s">
        <v>2066</v>
      </c>
      <c r="T731" s="28" t="str">
        <f>IF(ISBLANK(TableSolo[[#This Row],[URL]]), TableSolo[[#This Row],[Player]], HYPERLINK(TableSolo[[#This Row],[URL]], TableSolo[[#This Row],[Player]]))</f>
        <v>loufi1528</v>
      </c>
      <c r="U7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V731" s="24" t="str">
        <f>_xlfn.IFNA(HYPERLINK(TableSolo[[#This Row],[URL]], TableSolo[[#This Row],[Player]]), TableSolo[[#This Row],[Player]])</f>
        <v>loufi1528</v>
      </c>
      <c r="W7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1:12:40 | Ghost (Hazard) | Cerberus | Venom Shotgun, N7 Hurricane (v)</v>
      </c>
      <c r="X731" s="25">
        <v>1</v>
      </c>
    </row>
    <row r="732" spans="1:24" x14ac:dyDescent="0.25">
      <c r="A732" s="19" t="s">
        <v>202</v>
      </c>
      <c r="B732" s="20">
        <v>41762</v>
      </c>
      <c r="C732" s="7">
        <v>5.5844907407407413E-2</v>
      </c>
      <c r="D732" s="22" t="s">
        <v>131</v>
      </c>
      <c r="E732" s="19" t="s">
        <v>11</v>
      </c>
      <c r="F732" s="22" t="s">
        <v>48</v>
      </c>
      <c r="G732" s="22" t="str">
        <f>LOOKUP(TableSolo[[#This Row],[Character]], TableKit[], TableKit[Class])</f>
        <v>Sentinel</v>
      </c>
      <c r="H732" s="22" t="str">
        <f>LOOKUP(TableSolo[[#This Row],[Character]], TableKit[], TableKit[Species])</f>
        <v>Human</v>
      </c>
      <c r="I732" s="22" t="str">
        <f>LOOKUP(TableSolo[[#This Row],[Character]], TableKit[], TableKit[DLC])</f>
        <v>Earth</v>
      </c>
      <c r="J732" s="19" t="s">
        <v>108</v>
      </c>
      <c r="K73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2" s="19" t="s">
        <v>187</v>
      </c>
      <c r="N7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32" s="19" t="s">
        <v>381</v>
      </c>
      <c r="Q732" s="19"/>
      <c r="R732" s="25">
        <v>0</v>
      </c>
      <c r="S732" s="19" t="s">
        <v>2450</v>
      </c>
      <c r="T732" s="28" t="str">
        <f>IF(ISBLANK(TableSolo[[#This Row],[URL]]), TableSolo[[#This Row],[Player]], HYPERLINK(TableSolo[[#This Row],[URL]], TableSolo[[#This Row],[Player]]))</f>
        <v>AW_FC_1986</v>
      </c>
      <c r="U7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V732" s="24" t="str">
        <f>_xlfn.IFNA(HYPERLINK(TableSolo[[#This Row],[URL]], TableSolo[[#This Row],[Player]]), TableSolo[[#This Row],[Player]])</f>
        <v>AW_FC_1986</v>
      </c>
      <c r="W7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1:20:25 | Giant | Reapers | N7 Crusader</v>
      </c>
      <c r="X732" s="25">
        <v>1</v>
      </c>
    </row>
    <row r="733" spans="1:24" x14ac:dyDescent="0.25">
      <c r="A733" s="19" t="s">
        <v>202</v>
      </c>
      <c r="B733" s="20">
        <v>41762</v>
      </c>
      <c r="C733" s="7">
        <v>5.7916666666666672E-2</v>
      </c>
      <c r="D733" s="22" t="s">
        <v>134</v>
      </c>
      <c r="E733" s="19" t="s">
        <v>12</v>
      </c>
      <c r="F733" s="22" t="s">
        <v>56</v>
      </c>
      <c r="G733" s="22" t="str">
        <f>LOOKUP(TableSolo[[#This Row],[Character]], TableKit[], TableKit[Class])</f>
        <v>Infiltrator</v>
      </c>
      <c r="H733" s="22" t="str">
        <f>LOOKUP(TableSolo[[#This Row],[Character]], TableKit[], TableKit[Species])</f>
        <v>Turian</v>
      </c>
      <c r="I733" s="22" t="str">
        <f>LOOKUP(TableSolo[[#This Row],[Character]], TableKit[], TableKit[DLC])</f>
        <v>Retaliation</v>
      </c>
      <c r="J733" s="19" t="s">
        <v>69</v>
      </c>
      <c r="K73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33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733" s="19" t="s">
        <v>187</v>
      </c>
      <c r="N7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33" s="19" t="s">
        <v>381</v>
      </c>
      <c r="Q733" s="19"/>
      <c r="R733" s="25">
        <v>0</v>
      </c>
      <c r="S733" s="19" t="s">
        <v>3486</v>
      </c>
      <c r="T733" s="28" t="str">
        <f>IF(ISBLANK(TableSolo[[#This Row],[URL]]), TableSolo[[#This Row],[Player]], HYPERLINK(TableSolo[[#This Row],[URL]], TableSolo[[#This Row],[Player]]))</f>
        <v>AW_FC_1986</v>
      </c>
      <c r="U7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V733" s="24" t="str">
        <f>_xlfn.IFNA(HYPERLINK(TableSolo[[#This Row],[URL]], TableSolo[[#This Row],[Player]]), TableSolo[[#This Row],[Player]])</f>
        <v>AW_FC_1986</v>
      </c>
      <c r="W7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2014 | 1:23:24 | Reactor | Collectors | Phaeston</v>
      </c>
      <c r="X733" s="25">
        <v>1</v>
      </c>
    </row>
    <row r="734" spans="1:24" x14ac:dyDescent="0.25">
      <c r="A734" s="19" t="s">
        <v>191</v>
      </c>
      <c r="B734" s="20">
        <v>41763</v>
      </c>
      <c r="C734" s="7">
        <v>3.0810185185185187E-2</v>
      </c>
      <c r="D734" s="22" t="s">
        <v>142</v>
      </c>
      <c r="E734" s="19" t="s">
        <v>12</v>
      </c>
      <c r="F734" s="22" t="s">
        <v>831</v>
      </c>
      <c r="G734" s="22" t="str">
        <f>LOOKUP(TableSolo[[#This Row],[Character]], TableKit[], TableKit[Class])</f>
        <v>Vanguard</v>
      </c>
      <c r="H734" s="22" t="str">
        <f>LOOKUP(TableSolo[[#This Row],[Character]], TableKit[], TableKit[Species])</f>
        <v>Krogan</v>
      </c>
      <c r="I734" s="22" t="str">
        <f>LOOKUP(TableSolo[[#This Row],[Character]], TableKit[], TableKit[DLC])</f>
        <v>Resurgence</v>
      </c>
      <c r="J734" s="19" t="s">
        <v>100</v>
      </c>
      <c r="K73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4" s="19" t="s">
        <v>187</v>
      </c>
      <c r="N7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34" s="19" t="s">
        <v>381</v>
      </c>
      <c r="Q734" s="19"/>
      <c r="R734" s="25">
        <v>-1</v>
      </c>
      <c r="S734" s="19"/>
      <c r="T734" s="28" t="str">
        <f>IF(ISBLANK(TableSolo[[#This Row],[URL]]), TableSolo[[#This Row],[Player]], HYPERLINK(TableSolo[[#This Row],[URL]], TableSolo[[#This Row],[Player]]))</f>
        <v>TheNightSlasher</v>
      </c>
      <c r="U7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V734" s="24" t="str">
        <f>_xlfn.IFNA(HYPERLINK(TableSolo[[#This Row],[URL]], TableSolo[[#This Row],[Player]]), TableSolo[[#This Row],[Player]])</f>
        <v>TheNightSlasher</v>
      </c>
      <c r="W7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2014 | 44:22 | Dagger (Hazard) | Collectors | Reegar Carbine</v>
      </c>
      <c r="X734" s="25">
        <v>1</v>
      </c>
    </row>
    <row r="735" spans="1:24" x14ac:dyDescent="0.25">
      <c r="A735" s="19" t="s">
        <v>234</v>
      </c>
      <c r="B735" s="20">
        <v>41764</v>
      </c>
      <c r="C735" s="7">
        <v>1.1446759259259261E-2</v>
      </c>
      <c r="D735" s="22" t="s">
        <v>133</v>
      </c>
      <c r="E735" s="19" t="s">
        <v>9</v>
      </c>
      <c r="F735" s="22" t="s">
        <v>31</v>
      </c>
      <c r="G735" s="22" t="str">
        <f>LOOKUP(TableSolo[[#This Row],[Character]], TableKit[], TableKit[Class])</f>
        <v>Soldier</v>
      </c>
      <c r="H735" s="22" t="str">
        <f>LOOKUP(TableSolo[[#This Row],[Character]], TableKit[], TableKit[Species])</f>
        <v>Geth</v>
      </c>
      <c r="I735" s="22" t="str">
        <f>LOOKUP(TableSolo[[#This Row],[Character]], TableKit[], TableKit[DLC])</f>
        <v>Retaliation</v>
      </c>
      <c r="J735" s="19" t="s">
        <v>91</v>
      </c>
      <c r="K73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5" s="19" t="s">
        <v>187</v>
      </c>
      <c r="N7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35" s="19" t="s">
        <v>381</v>
      </c>
      <c r="Q735" s="19" t="s">
        <v>398</v>
      </c>
      <c r="R735" s="25">
        <v>1</v>
      </c>
      <c r="S735" s="19" t="s">
        <v>589</v>
      </c>
      <c r="T735" s="28" t="str">
        <f>IF(ISBLANK(TableSolo[[#This Row],[URL]]), TableSolo[[#This Row],[Player]], HYPERLINK(TableSolo[[#This Row],[URL]], TableSolo[[#This Row],[Player]]))</f>
        <v>0Nick2001</v>
      </c>
      <c r="U7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Glacier | Cerberus | Acolyte | Modded (v)</v>
      </c>
      <c r="V735" s="24" t="str">
        <f>_xlfn.IFNA(HYPERLINK(TableSolo[[#This Row],[URL]], TableSolo[[#This Row],[Player]]), TableSolo[[#This Row],[Player]])</f>
        <v>0Nick2001</v>
      </c>
      <c r="W7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2014 | 16:29 | Geth Trooper | Glacier | Cerberus | Acolyte | Modded (v)</v>
      </c>
      <c r="X735" s="25">
        <v>1</v>
      </c>
    </row>
    <row r="736" spans="1:24" x14ac:dyDescent="0.25">
      <c r="A736" s="19" t="s">
        <v>195</v>
      </c>
      <c r="B736" s="20">
        <v>41765</v>
      </c>
      <c r="C736" s="7">
        <v>2.3344907407407408E-2</v>
      </c>
      <c r="D736" s="22" t="s">
        <v>146</v>
      </c>
      <c r="E736" s="19" t="s">
        <v>12</v>
      </c>
      <c r="F736" s="22" t="s">
        <v>53</v>
      </c>
      <c r="G736" s="22" t="str">
        <f>LOOKUP(TableSolo[[#This Row],[Character]], TableKit[], TableKit[Class])</f>
        <v>Infiltrator</v>
      </c>
      <c r="H736" s="22" t="str">
        <f>LOOKUP(TableSolo[[#This Row],[Character]], TableKit[], TableKit[Species])</f>
        <v>Geth</v>
      </c>
      <c r="I736" s="22" t="str">
        <f>LOOKUP(TableSolo[[#This Row],[Character]], TableKit[], TableKit[DLC])</f>
        <v>Resurgence</v>
      </c>
      <c r="J736" s="19" t="s">
        <v>99</v>
      </c>
      <c r="K73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36" s="19" t="s">
        <v>187</v>
      </c>
      <c r="N7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36" s="19" t="s">
        <v>381</v>
      </c>
      <c r="Q736" s="19"/>
      <c r="R736" s="25">
        <v>1</v>
      </c>
      <c r="S736" s="19" t="s">
        <v>3085</v>
      </c>
      <c r="T736" s="28" t="str">
        <f>IF(ISBLANK(TableSolo[[#This Row],[URL]]), TableSolo[[#This Row],[Player]], HYPERLINK(TableSolo[[#This Row],[URL]], TableSolo[[#This Row],[Player]]))</f>
        <v>TheTechnoTurian</v>
      </c>
      <c r="U7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V736" s="24" t="str">
        <f>_xlfn.IFNA(HYPERLINK(TableSolo[[#This Row],[URL]], TableSolo[[#This Row],[Player]]), TableSolo[[#This Row],[Player]])</f>
        <v>TheTechnoTurian</v>
      </c>
      <c r="W7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33:37 | Glacier (Hazard) | Collectors | AT-12 Raider (v)</v>
      </c>
      <c r="X736" s="25">
        <v>1</v>
      </c>
    </row>
    <row r="737" spans="1:24" x14ac:dyDescent="0.25">
      <c r="A737" s="19" t="s">
        <v>197</v>
      </c>
      <c r="B737" s="20">
        <v>41765</v>
      </c>
      <c r="C737" s="7">
        <v>2.8530092592592593E-2</v>
      </c>
      <c r="D737" s="22" t="s">
        <v>137</v>
      </c>
      <c r="E737" s="19" t="s">
        <v>9</v>
      </c>
      <c r="F737" s="22" t="s">
        <v>35</v>
      </c>
      <c r="G737" s="22" t="str">
        <f>LOOKUP(TableSolo[[#This Row],[Character]], TableKit[], TableKit[Class])</f>
        <v>Engineer</v>
      </c>
      <c r="H737" s="22" t="str">
        <f>LOOKUP(TableSolo[[#This Row],[Character]], TableKit[], TableKit[Species])</f>
        <v>Salarian</v>
      </c>
      <c r="I737" s="22" t="str">
        <f>LOOKUP(TableSolo[[#This Row],[Character]], TableKit[], TableKit[DLC])</f>
        <v>Original Game</v>
      </c>
      <c r="J737" s="19" t="s">
        <v>107</v>
      </c>
      <c r="K7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7" s="19" t="s">
        <v>187</v>
      </c>
      <c r="N7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37" s="19" t="s">
        <v>381</v>
      </c>
      <c r="Q737" s="19"/>
      <c r="R737" s="25">
        <v>0</v>
      </c>
      <c r="S737" s="19" t="s">
        <v>2236</v>
      </c>
      <c r="T737" s="28" t="str">
        <f>IF(ISBLANK(TableSolo[[#This Row],[URL]]), TableSolo[[#This Row],[Player]], HYPERLINK(TableSolo[[#This Row],[URL]], TableSolo[[#This Row],[Player]]))</f>
        <v>ex-Clusum</v>
      </c>
      <c r="U7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V737" s="24" t="str">
        <f>_xlfn.IFNA(HYPERLINK(TableSolo[[#This Row],[URL]], TableSolo[[#This Row],[Player]]), TableSolo[[#This Row],[Player]])</f>
        <v>ex-Clusum</v>
      </c>
      <c r="W7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41:05 | Jade | Cerberus | Venom Shotgun</v>
      </c>
      <c r="X737" s="25">
        <v>1</v>
      </c>
    </row>
    <row r="738" spans="1:24" x14ac:dyDescent="0.25">
      <c r="A738" s="19" t="s">
        <v>191</v>
      </c>
      <c r="B738" s="20">
        <v>41765</v>
      </c>
      <c r="C738" s="7">
        <v>2.9282407407407406E-2</v>
      </c>
      <c r="D738" s="22" t="s">
        <v>130</v>
      </c>
      <c r="E738" s="19" t="s">
        <v>9</v>
      </c>
      <c r="F738" s="22" t="s">
        <v>815</v>
      </c>
      <c r="G738" s="22" t="str">
        <f>LOOKUP(TableSolo[[#This Row],[Character]], TableKit[], TableKit[Class])</f>
        <v>Engineer</v>
      </c>
      <c r="H738" s="22" t="str">
        <f>LOOKUP(TableSolo[[#This Row],[Character]], TableKit[], TableKit[Species])</f>
        <v>Vorcha</v>
      </c>
      <c r="I738" s="22" t="str">
        <f>LOOKUP(TableSolo[[#This Row],[Character]], TableKit[], TableKit[DLC])</f>
        <v>Retaliation</v>
      </c>
      <c r="J738" s="19" t="s">
        <v>106</v>
      </c>
      <c r="K7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3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38" s="19" t="s">
        <v>187</v>
      </c>
      <c r="N7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38" s="19" t="s">
        <v>381</v>
      </c>
      <c r="Q738" s="19"/>
      <c r="R738" s="25">
        <v>-1</v>
      </c>
      <c r="S738" s="19"/>
      <c r="T738" s="28" t="str">
        <f>IF(ISBLANK(TableSolo[[#This Row],[URL]]), TableSolo[[#This Row],[Player]], HYPERLINK(TableSolo[[#This Row],[URL]], TableSolo[[#This Row],[Player]]))</f>
        <v>TheNightSlasher</v>
      </c>
      <c r="U7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V738" s="24" t="str">
        <f>_xlfn.IFNA(HYPERLINK(TableSolo[[#This Row],[URL]], TableSolo[[#This Row],[Player]]), TableSolo[[#This Row],[Player]])</f>
        <v>TheNightSlasher</v>
      </c>
      <c r="W7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42:10 | Ghost | Cerberus | M-11 Wraith</v>
      </c>
      <c r="X738" s="25">
        <v>1</v>
      </c>
    </row>
    <row r="739" spans="1:24" x14ac:dyDescent="0.25">
      <c r="A739" s="19" t="s">
        <v>345</v>
      </c>
      <c r="B739" s="20">
        <v>41765</v>
      </c>
      <c r="C739" s="7">
        <v>8.0844907407407407E-2</v>
      </c>
      <c r="D739" s="22" t="s">
        <v>131</v>
      </c>
      <c r="E739" s="19" t="s">
        <v>11</v>
      </c>
      <c r="F739" s="22" t="s">
        <v>57</v>
      </c>
      <c r="G739" s="22" t="str">
        <f>LOOKUP(TableSolo[[#This Row],[Character]], TableKit[], TableKit[Class])</f>
        <v>Infiltrator</v>
      </c>
      <c r="H739" s="22" t="str">
        <f>LOOKUP(TableSolo[[#This Row],[Character]], TableKit[], TableKit[Species])</f>
        <v>Asari</v>
      </c>
      <c r="I739" s="22" t="str">
        <f>LOOKUP(TableSolo[[#This Row],[Character]], TableKit[], TableKit[DLC])</f>
        <v>Retaliation</v>
      </c>
      <c r="J739" s="19" t="s">
        <v>501</v>
      </c>
      <c r="K739" s="19" t="str">
        <f xml:space="preserve"> IF(ISBLANK( LOOKUP(TableSolo[[#This Row],[Primary Weapon]], TableWeapon[], TableWeapon[Type])), "", LOOKUP(TableSolo[[#This Row],[Primary Weapon]], TableWeapon[], TableWeapon[Type]))</f>
        <v/>
      </c>
      <c r="L73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39" s="19" t="s">
        <v>501</v>
      </c>
      <c r="N7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39" s="19" t="s">
        <v>381</v>
      </c>
      <c r="Q739" s="19"/>
      <c r="R739" s="25">
        <v>0</v>
      </c>
      <c r="S739" s="19" t="s">
        <v>2823</v>
      </c>
      <c r="T739" s="28" t="str">
        <f>IF(ISBLANK(TableSolo[[#This Row],[URL]]), TableSolo[[#This Row],[Player]], HYPERLINK(TableSolo[[#This Row],[URL]], TableSolo[[#This Row],[Player]]))</f>
        <v>t_raks_99</v>
      </c>
      <c r="U7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V739" s="24" t="str">
        <f>_xlfn.IFNA(HYPERLINK(TableSolo[[#This Row],[URL]], TableSolo[[#This Row],[Player]]), TableSolo[[#This Row],[Player]])</f>
        <v>t_raks_99</v>
      </c>
      <c r="W7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2014 | 1:56:25 | Giant | Reapers | Unknown</v>
      </c>
      <c r="X739" s="25">
        <v>1</v>
      </c>
    </row>
    <row r="740" spans="1:24" x14ac:dyDescent="0.25">
      <c r="A740" s="19" t="s">
        <v>191</v>
      </c>
      <c r="B740" s="20">
        <v>41766</v>
      </c>
      <c r="C740" s="7">
        <v>2.9768518518518517E-2</v>
      </c>
      <c r="D740" s="22" t="s">
        <v>132</v>
      </c>
      <c r="E740" s="19" t="s">
        <v>12</v>
      </c>
      <c r="F740" s="22" t="s">
        <v>21</v>
      </c>
      <c r="G740" s="22" t="str">
        <f>LOOKUP(TableSolo[[#This Row],[Character]], TableKit[], TableKit[Class])</f>
        <v>Adept</v>
      </c>
      <c r="H740" s="22" t="str">
        <f>LOOKUP(TableSolo[[#This Row],[Character]], TableKit[], TableKit[Species])</f>
        <v>Batarian</v>
      </c>
      <c r="I740" s="22" t="str">
        <f>LOOKUP(TableSolo[[#This Row],[Character]], TableKit[], TableKit[DLC])</f>
        <v>Retaliation</v>
      </c>
      <c r="J740" s="19" t="s">
        <v>104</v>
      </c>
      <c r="K7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0" s="19" t="s">
        <v>187</v>
      </c>
      <c r="N7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40" s="19" t="s">
        <v>381</v>
      </c>
      <c r="Q740" s="19"/>
      <c r="R740" s="25">
        <v>-1</v>
      </c>
      <c r="S740" s="19"/>
      <c r="T740" s="28" t="str">
        <f>IF(ISBLANK(TableSolo[[#This Row],[URL]]), TableSolo[[#This Row],[Player]], HYPERLINK(TableSolo[[#This Row],[URL]], TableSolo[[#This Row],[Player]]))</f>
        <v>TheNightSlasher</v>
      </c>
      <c r="U7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V740" s="24" t="str">
        <f>_xlfn.IFNA(HYPERLINK(TableSolo[[#This Row],[URL]], TableSolo[[#This Row],[Player]]), TableSolo[[#This Row],[Player]])</f>
        <v>TheNightSlasher</v>
      </c>
      <c r="W7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42:52 | White | Collectors | M-300 Claymore</v>
      </c>
      <c r="X740" s="25">
        <v>1</v>
      </c>
    </row>
    <row r="741" spans="1:24" x14ac:dyDescent="0.25">
      <c r="A741" s="19" t="s">
        <v>377</v>
      </c>
      <c r="B741" s="20">
        <v>41766</v>
      </c>
      <c r="C741" s="7">
        <v>3.9930555555555559E-2</v>
      </c>
      <c r="D741" s="22" t="s">
        <v>132</v>
      </c>
      <c r="E741" s="19" t="s">
        <v>9</v>
      </c>
      <c r="F741" s="22" t="s">
        <v>52</v>
      </c>
      <c r="G741" s="22" t="str">
        <f>LOOKUP(TableSolo[[#This Row],[Character]], TableKit[], TableKit[Class])</f>
        <v>Infiltrator</v>
      </c>
      <c r="H741" s="22" t="str">
        <f>LOOKUP(TableSolo[[#This Row],[Character]], TableKit[], TableKit[Species])</f>
        <v>Quarian</v>
      </c>
      <c r="I741" s="22" t="str">
        <f>LOOKUP(TableSolo[[#This Row],[Character]], TableKit[], TableKit[DLC])</f>
        <v>Original Game</v>
      </c>
      <c r="J741" s="19" t="s">
        <v>107</v>
      </c>
      <c r="K7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1" s="19" t="s">
        <v>114</v>
      </c>
      <c r="N74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74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1" s="19" t="s">
        <v>381</v>
      </c>
      <c r="Q741" s="19"/>
      <c r="R741" s="25">
        <v>0</v>
      </c>
      <c r="S741" s="19" t="s">
        <v>3381</v>
      </c>
      <c r="T741" s="28" t="str">
        <f>IF(ISBLANK(TableSolo[[#This Row],[URL]]), TableSolo[[#This Row],[Player]], HYPERLINK(TableSolo[[#This Row],[URL]], TableSolo[[#This Row],[Player]]))</f>
        <v>capn233</v>
      </c>
      <c r="U7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V741" s="24" t="str">
        <f>_xlfn.IFNA(HYPERLINK(TableSolo[[#This Row],[URL]], TableSolo[[#This Row],[Player]]), TableSolo[[#This Row],[Player]])</f>
        <v>capn233</v>
      </c>
      <c r="W7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2014 | 57:30 | White | Cerberus | Venom Shotgun, N7 Hurricane</v>
      </c>
      <c r="X741" s="25">
        <v>1</v>
      </c>
    </row>
    <row r="742" spans="1:24" x14ac:dyDescent="0.25">
      <c r="A742" s="19" t="s">
        <v>191</v>
      </c>
      <c r="B742" s="20">
        <v>41767</v>
      </c>
      <c r="C742" s="7">
        <v>2.9826388888888892E-2</v>
      </c>
      <c r="D742" s="22" t="s">
        <v>131</v>
      </c>
      <c r="E742" s="19" t="s">
        <v>12</v>
      </c>
      <c r="F742" s="22" t="s">
        <v>23</v>
      </c>
      <c r="G742" s="22" t="str">
        <f>LOOKUP(TableSolo[[#This Row],[Character]], TableKit[], TableKit[Class])</f>
        <v>Soldier</v>
      </c>
      <c r="H742" s="22" t="str">
        <f>LOOKUP(TableSolo[[#This Row],[Character]], TableKit[], TableKit[Species])</f>
        <v>Human</v>
      </c>
      <c r="I742" s="22" t="str">
        <f>LOOKUP(TableSolo[[#This Row],[Character]], TableKit[], TableKit[DLC])</f>
        <v>Original Game</v>
      </c>
      <c r="J742" s="19" t="s">
        <v>108</v>
      </c>
      <c r="K7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2" s="19" t="s">
        <v>93</v>
      </c>
      <c r="N74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4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42" s="19" t="s">
        <v>381</v>
      </c>
      <c r="Q742" s="19"/>
      <c r="R742" s="25">
        <v>-1</v>
      </c>
      <c r="S742" s="19"/>
      <c r="T742" s="28" t="str">
        <f>IF(ISBLANK(TableSolo[[#This Row],[URL]]), TableSolo[[#This Row],[Player]], HYPERLINK(TableSolo[[#This Row],[URL]], TableSolo[[#This Row],[Player]]))</f>
        <v>TheNightSlasher</v>
      </c>
      <c r="U7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V742" s="24" t="str">
        <f>_xlfn.IFNA(HYPERLINK(TableSolo[[#This Row],[URL]], TableSolo[[#This Row],[Player]]), TableSolo[[#This Row],[Player]])</f>
        <v>TheNightSlasher</v>
      </c>
      <c r="W7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42:57 | Giant | Collectors | N7 Crusader, Scorpion</v>
      </c>
      <c r="X742" s="25">
        <v>1</v>
      </c>
    </row>
    <row r="743" spans="1:24" x14ac:dyDescent="0.25">
      <c r="A743" s="19" t="s">
        <v>377</v>
      </c>
      <c r="B743" s="20">
        <v>41767</v>
      </c>
      <c r="C743" s="7">
        <v>3.3460648148148149E-2</v>
      </c>
      <c r="D743" s="22" t="s">
        <v>131</v>
      </c>
      <c r="E743" s="19" t="s">
        <v>11</v>
      </c>
      <c r="F743" s="22" t="s">
        <v>53</v>
      </c>
      <c r="G743" s="22" t="str">
        <f>LOOKUP(TableSolo[[#This Row],[Character]], TableKit[], TableKit[Class])</f>
        <v>Infiltrator</v>
      </c>
      <c r="H743" s="22" t="str">
        <f>LOOKUP(TableSolo[[#This Row],[Character]], TableKit[], TableKit[Species])</f>
        <v>Geth</v>
      </c>
      <c r="I743" s="22" t="str">
        <f>LOOKUP(TableSolo[[#This Row],[Character]], TableKit[], TableKit[DLC])</f>
        <v>Resurgence</v>
      </c>
      <c r="J743" s="19" t="s">
        <v>501</v>
      </c>
      <c r="K743" s="19" t="str">
        <f xml:space="preserve"> IF(ISBLANK( LOOKUP(TableSolo[[#This Row],[Primary Weapon]], TableWeapon[], TableWeapon[Type])), "", LOOKUP(TableSolo[[#This Row],[Primary Weapon]], TableWeapon[], TableWeapon[Type]))</f>
        <v/>
      </c>
      <c r="L74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43" s="19" t="s">
        <v>501</v>
      </c>
      <c r="N7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43" s="19" t="s">
        <v>381</v>
      </c>
      <c r="Q743" s="19" t="s">
        <v>399</v>
      </c>
      <c r="R743" s="25">
        <v>0</v>
      </c>
      <c r="S743" s="19" t="s">
        <v>3086</v>
      </c>
      <c r="T743" s="28" t="str">
        <f>IF(ISBLANK(TableSolo[[#This Row],[URL]]), TableSolo[[#This Row],[Player]], HYPERLINK(TableSolo[[#This Row],[URL]], TableSolo[[#This Row],[Player]]))</f>
        <v>capn233</v>
      </c>
      <c r="U7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Giant | Reapers | Unknown | 10 WS</v>
      </c>
      <c r="V743" s="24" t="str">
        <f>_xlfn.IFNA(HYPERLINK(TableSolo[[#This Row],[URL]], TableSolo[[#This Row],[Player]]), TableSolo[[#This Row],[Player]])</f>
        <v>capn233</v>
      </c>
      <c r="W7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48:11 | Geth Infiltrator | Giant | Reapers | Unknown | 10 WS</v>
      </c>
      <c r="X743" s="25">
        <v>1</v>
      </c>
    </row>
    <row r="744" spans="1:24" x14ac:dyDescent="0.25">
      <c r="A744" s="19" t="s">
        <v>194</v>
      </c>
      <c r="B744" s="20">
        <v>41767</v>
      </c>
      <c r="C744" s="7">
        <v>3.4305555555555554E-2</v>
      </c>
      <c r="D744" s="22" t="s">
        <v>132</v>
      </c>
      <c r="E744" s="19" t="s">
        <v>9</v>
      </c>
      <c r="F744" s="22" t="s">
        <v>51</v>
      </c>
      <c r="G744" s="22" t="str">
        <f>LOOKUP(TableSolo[[#This Row],[Character]], TableKit[], TableKit[Class])</f>
        <v>Infiltrator</v>
      </c>
      <c r="H744" s="22" t="str">
        <f>LOOKUP(TableSolo[[#This Row],[Character]], TableKit[], TableKit[Species])</f>
        <v>Human</v>
      </c>
      <c r="I744" s="22" t="str">
        <f>LOOKUP(TableSolo[[#This Row],[Character]], TableKit[], TableKit[DLC])</f>
        <v>Original Game</v>
      </c>
      <c r="J744" s="19" t="s">
        <v>501</v>
      </c>
      <c r="K744" s="19" t="str">
        <f xml:space="preserve"> IF(ISBLANK( LOOKUP(TableSolo[[#This Row],[Primary Weapon]], TableWeapon[], TableWeapon[Type])), "", LOOKUP(TableSolo[[#This Row],[Primary Weapon]], TableWeapon[], TableWeapon[Type]))</f>
        <v/>
      </c>
      <c r="L74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44" s="19" t="s">
        <v>501</v>
      </c>
      <c r="N7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44" s="19" t="s">
        <v>380</v>
      </c>
      <c r="Q744" s="19"/>
      <c r="R744" s="25">
        <v>0</v>
      </c>
      <c r="S744" s="19" t="s">
        <v>3326</v>
      </c>
      <c r="T744" s="28" t="str">
        <f>IF(ISBLANK(TableSolo[[#This Row],[URL]]), TableSolo[[#This Row],[Player]], HYPERLINK(TableSolo[[#This Row],[URL]], TableSolo[[#This Row],[Player]]))</f>
        <v>artvandalay81</v>
      </c>
      <c r="U7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V744" s="24" t="str">
        <f>_xlfn.IFNA(HYPERLINK(TableSolo[[#This Row],[URL]], TableSolo[[#This Row],[Player]]), TableSolo[[#This Row],[Player]])</f>
        <v>artvandalay81</v>
      </c>
      <c r="W7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49:24 | White | Cerberus | Unknown</v>
      </c>
      <c r="X744" s="25">
        <v>1</v>
      </c>
    </row>
    <row r="745" spans="1:24" x14ac:dyDescent="0.25">
      <c r="A745" s="19" t="s">
        <v>197</v>
      </c>
      <c r="B745" s="20">
        <v>41767</v>
      </c>
      <c r="C745" s="7">
        <v>4.0625000000000001E-2</v>
      </c>
      <c r="D745" s="22" t="s">
        <v>132</v>
      </c>
      <c r="E745" s="19" t="s">
        <v>11</v>
      </c>
      <c r="F745" s="22" t="s">
        <v>32</v>
      </c>
      <c r="G745" s="22" t="str">
        <f>LOOKUP(TableSolo[[#This Row],[Character]], TableKit[], TableKit[Class])</f>
        <v>Soldier</v>
      </c>
      <c r="H745" s="22" t="str">
        <f>LOOKUP(TableSolo[[#This Row],[Character]], TableKit[], TableKit[Species])</f>
        <v>Geth</v>
      </c>
      <c r="I745" s="22" t="str">
        <f>LOOKUP(TableSolo[[#This Row],[Character]], TableKit[], TableKit[DLC])</f>
        <v>Reckoning</v>
      </c>
      <c r="J745" s="19" t="s">
        <v>73</v>
      </c>
      <c r="K74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5" s="19" t="s">
        <v>187</v>
      </c>
      <c r="N7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45" s="19" t="s">
        <v>381</v>
      </c>
      <c r="Q745" s="19"/>
      <c r="R745" s="25">
        <v>0</v>
      </c>
      <c r="S745" s="19" t="s">
        <v>1450</v>
      </c>
      <c r="T745" s="28" t="str">
        <f>IF(ISBLANK(TableSolo[[#This Row],[URL]]), TableSolo[[#This Row],[Player]], HYPERLINK(TableSolo[[#This Row],[URL]], TableSolo[[#This Row],[Player]]))</f>
        <v>ex-Clusum</v>
      </c>
      <c r="U7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V745" s="24" t="str">
        <f>_xlfn.IFNA(HYPERLINK(TableSolo[[#This Row],[URL]], TableSolo[[#This Row],[Player]]), TableSolo[[#This Row],[Player]])</f>
        <v>ex-Clusum</v>
      </c>
      <c r="W7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2014 | 58:30 | White | Reapers | Geth Pulse Rifle</v>
      </c>
      <c r="X745" s="25">
        <v>1</v>
      </c>
    </row>
    <row r="746" spans="1:24" x14ac:dyDescent="0.25">
      <c r="A746" s="19" t="s">
        <v>191</v>
      </c>
      <c r="B746" s="20">
        <v>41768</v>
      </c>
      <c r="C746" s="7">
        <v>2.614583333333333E-2</v>
      </c>
      <c r="D746" s="22" t="s">
        <v>132</v>
      </c>
      <c r="E746" s="19" t="s">
        <v>9</v>
      </c>
      <c r="F746" s="22" t="s">
        <v>62</v>
      </c>
      <c r="G746" s="22" t="str">
        <f>LOOKUP(TableSolo[[#This Row],[Character]], TableKit[], TableKit[Class])</f>
        <v>Vanguard</v>
      </c>
      <c r="H746" s="22" t="str">
        <f>LOOKUP(TableSolo[[#This Row],[Character]], TableKit[], TableKit[Species])</f>
        <v>Human</v>
      </c>
      <c r="I746" s="22" t="str">
        <f>LOOKUP(TableSolo[[#This Row],[Character]], TableKit[], TableKit[DLC])</f>
        <v>Rebellion</v>
      </c>
      <c r="J746" s="19" t="s">
        <v>106</v>
      </c>
      <c r="K7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46" s="19" t="s">
        <v>187</v>
      </c>
      <c r="N7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46" s="19" t="s">
        <v>381</v>
      </c>
      <c r="Q746" s="19"/>
      <c r="R746" s="25">
        <v>-1</v>
      </c>
      <c r="S746" s="19"/>
      <c r="T746" s="28" t="str">
        <f>IF(ISBLANK(TableSolo[[#This Row],[URL]]), TableSolo[[#This Row],[Player]], HYPERLINK(TableSolo[[#This Row],[URL]], TableSolo[[#This Row],[Player]]))</f>
        <v>TheNightSlasher</v>
      </c>
      <c r="U7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V746" s="24" t="str">
        <f>_xlfn.IFNA(HYPERLINK(TableSolo[[#This Row],[URL]], TableSolo[[#This Row],[Player]]), TableSolo[[#This Row],[Player]])</f>
        <v>TheNightSlasher</v>
      </c>
      <c r="W7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2014 | 37:39 | White | Cerberus | M-11 Wraith</v>
      </c>
      <c r="X746" s="25">
        <v>1</v>
      </c>
    </row>
    <row r="747" spans="1:24" x14ac:dyDescent="0.25">
      <c r="A747" s="19" t="s">
        <v>195</v>
      </c>
      <c r="B747" s="20">
        <v>41769</v>
      </c>
      <c r="C747" s="7">
        <v>2.0104166666666666E-2</v>
      </c>
      <c r="D747" s="22" t="s">
        <v>131</v>
      </c>
      <c r="E747" s="19" t="s">
        <v>9</v>
      </c>
      <c r="F747" s="22" t="s">
        <v>43</v>
      </c>
      <c r="G747" s="22" t="str">
        <f>LOOKUP(TableSolo[[#This Row],[Character]], TableKit[], TableKit[Class])</f>
        <v>Sentinel</v>
      </c>
      <c r="H747" s="22" t="str">
        <f>LOOKUP(TableSolo[[#This Row],[Character]], TableKit[], TableKit[Species])</f>
        <v>Human</v>
      </c>
      <c r="I747" s="22" t="str">
        <f>LOOKUP(TableSolo[[#This Row],[Character]], TableKit[], TableKit[DLC])</f>
        <v>Original Game</v>
      </c>
      <c r="J747" s="19" t="s">
        <v>87</v>
      </c>
      <c r="K74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7" s="19" t="s">
        <v>187</v>
      </c>
      <c r="N7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47" s="19" t="s">
        <v>381</v>
      </c>
      <c r="Q747" s="19"/>
      <c r="R747" s="25">
        <v>1</v>
      </c>
      <c r="S747" s="19" t="s">
        <v>2364</v>
      </c>
      <c r="T747" s="28" t="str">
        <f>IF(ISBLANK(TableSolo[[#This Row],[URL]]), TableSolo[[#This Row],[Player]], HYPERLINK(TableSolo[[#This Row],[URL]], TableSolo[[#This Row],[Player]]))</f>
        <v>TheTechnoTurian</v>
      </c>
      <c r="U7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V747" s="24" t="str">
        <f>_xlfn.IFNA(HYPERLINK(TableSolo[[#This Row],[URL]], TableSolo[[#This Row],[Player]]), TableSolo[[#This Row],[Player]])</f>
        <v>TheTechnoTurian</v>
      </c>
      <c r="W7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28:57 | Giant | Cerberus | Arc Pistol (v)</v>
      </c>
      <c r="X747" s="25">
        <v>1</v>
      </c>
    </row>
    <row r="748" spans="1:24" x14ac:dyDescent="0.25">
      <c r="A748" s="19" t="s">
        <v>210</v>
      </c>
      <c r="B748" s="20">
        <v>41769</v>
      </c>
      <c r="C748" s="7">
        <v>2.9120370370370366E-2</v>
      </c>
      <c r="D748" s="22" t="s">
        <v>132</v>
      </c>
      <c r="E748" s="19" t="s">
        <v>10</v>
      </c>
      <c r="F748" s="22" t="s">
        <v>33</v>
      </c>
      <c r="G748" s="22" t="str">
        <f>LOOKUP(TableSolo[[#This Row],[Character]], TableKit[], TableKit[Class])</f>
        <v>Soldier</v>
      </c>
      <c r="H748" s="22" t="str">
        <f>LOOKUP(TableSolo[[#This Row],[Character]], TableKit[], TableKit[Species])</f>
        <v>Quarian</v>
      </c>
      <c r="I748" s="22" t="str">
        <f>LOOKUP(TableSolo[[#This Row],[Character]], TableKit[], TableKit[DLC])</f>
        <v>Retaliation</v>
      </c>
      <c r="J748" s="19" t="s">
        <v>501</v>
      </c>
      <c r="K748" s="19" t="str">
        <f xml:space="preserve"> IF(ISBLANK( LOOKUP(TableSolo[[#This Row],[Primary Weapon]], TableWeapon[], TableWeapon[Type])), "", LOOKUP(TableSolo[[#This Row],[Primary Weapon]], TableWeapon[], TableWeapon[Type]))</f>
        <v/>
      </c>
      <c r="L74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48" s="19" t="s">
        <v>501</v>
      </c>
      <c r="N7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48" s="19" t="s">
        <v>380</v>
      </c>
      <c r="Q748" s="19"/>
      <c r="R748" s="25">
        <v>0</v>
      </c>
      <c r="S748" s="19" t="s">
        <v>897</v>
      </c>
      <c r="T748" s="28" t="str">
        <f>IF(ISBLANK(TableSolo[[#This Row],[URL]]), TableSolo[[#This Row],[Player]], HYPERLINK(TableSolo[[#This Row],[URL]], TableSolo[[#This Row],[Player]]))</f>
        <v>didacuscarr</v>
      </c>
      <c r="U7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V748" s="24" t="str">
        <f>_xlfn.IFNA(HYPERLINK(TableSolo[[#This Row],[URL]], TableSolo[[#This Row],[Player]]), TableSolo[[#This Row],[Player]])</f>
        <v>didacuscarr</v>
      </c>
      <c r="W7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2014 | 41:56 | White | Geth | Unknown</v>
      </c>
      <c r="X748" s="25">
        <v>1</v>
      </c>
    </row>
    <row r="749" spans="1:24" x14ac:dyDescent="0.25">
      <c r="A749" s="19" t="s">
        <v>195</v>
      </c>
      <c r="B749" s="20">
        <v>41770</v>
      </c>
      <c r="C749" s="7">
        <v>2.1215277777777777E-2</v>
      </c>
      <c r="D749" s="22" t="s">
        <v>132</v>
      </c>
      <c r="E749" s="19" t="s">
        <v>9</v>
      </c>
      <c r="F749" s="22" t="s">
        <v>38</v>
      </c>
      <c r="G749" s="22" t="str">
        <f>LOOKUP(TableSolo[[#This Row],[Character]], TableKit[], TableKit[Class])</f>
        <v>Engineer</v>
      </c>
      <c r="H749" s="22" t="str">
        <f>LOOKUP(TableSolo[[#This Row],[Character]], TableKit[], TableKit[Species])</f>
        <v>Quarian</v>
      </c>
      <c r="I749" s="22" t="str">
        <f>LOOKUP(TableSolo[[#This Row],[Character]], TableKit[], TableKit[DLC])</f>
        <v>Rebellion</v>
      </c>
      <c r="J749" s="19" t="s">
        <v>102</v>
      </c>
      <c r="K7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49" s="19" t="s">
        <v>187</v>
      </c>
      <c r="N7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49" s="19" t="s">
        <v>381</v>
      </c>
      <c r="Q749" s="19"/>
      <c r="R749" s="25">
        <v>1</v>
      </c>
      <c r="S749" s="19" t="s">
        <v>2195</v>
      </c>
      <c r="T749" s="28" t="str">
        <f>IF(ISBLANK(TableSolo[[#This Row],[URL]]), TableSolo[[#This Row],[Player]], HYPERLINK(TableSolo[[#This Row],[URL]], TableSolo[[#This Row],[Player]]))</f>
        <v>TheTechnoTurian</v>
      </c>
      <c r="U7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V749" s="24" t="str">
        <f>_xlfn.IFNA(HYPERLINK(TableSolo[[#This Row],[URL]], TableSolo[[#This Row],[Player]]), TableSolo[[#This Row],[Player]])</f>
        <v>TheTechnoTurian</v>
      </c>
      <c r="W7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30:33 | White | Cerberus | Geth Plasma Shotgun (v)</v>
      </c>
      <c r="X749" s="25">
        <v>1</v>
      </c>
    </row>
    <row r="750" spans="1:24" x14ac:dyDescent="0.25">
      <c r="A750" s="19" t="s">
        <v>243</v>
      </c>
      <c r="B750" s="20">
        <v>41770</v>
      </c>
      <c r="C750" s="7">
        <v>4.0752314814814811E-2</v>
      </c>
      <c r="D750" s="22" t="s">
        <v>132</v>
      </c>
      <c r="E750" s="19" t="s">
        <v>11</v>
      </c>
      <c r="F750" s="22" t="s">
        <v>25</v>
      </c>
      <c r="G750" s="22" t="str">
        <f>LOOKUP(TableSolo[[#This Row],[Character]], TableKit[], TableKit[Class])</f>
        <v>Soldier</v>
      </c>
      <c r="H750" s="22" t="str">
        <f>LOOKUP(TableSolo[[#This Row],[Character]], TableKit[], TableKit[Species])</f>
        <v>Krogan</v>
      </c>
      <c r="I750" s="22" t="str">
        <f>LOOKUP(TableSolo[[#This Row],[Character]], TableKit[], TableKit[DLC])</f>
        <v>Original Game</v>
      </c>
      <c r="J750" s="19" t="s">
        <v>501</v>
      </c>
      <c r="K750" s="19" t="str">
        <f xml:space="preserve"> IF(ISBLANK( LOOKUP(TableSolo[[#This Row],[Primary Weapon]], TableWeapon[], TableWeapon[Type])), "", LOOKUP(TableSolo[[#This Row],[Primary Weapon]], TableWeapon[], TableWeapon[Type]))</f>
        <v/>
      </c>
      <c r="L75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50" s="19" t="s">
        <v>501</v>
      </c>
      <c r="N7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50" s="19" t="s">
        <v>379</v>
      </c>
      <c r="Q750" s="19"/>
      <c r="R750" s="25">
        <v>0</v>
      </c>
      <c r="S750" s="19" t="s">
        <v>1652</v>
      </c>
      <c r="T750" s="28" t="str">
        <f>IF(ISBLANK(TableSolo[[#This Row],[URL]]), TableSolo[[#This Row],[Player]], HYPERLINK(TableSolo[[#This Row],[URL]], TableSolo[[#This Row],[Player]]))</f>
        <v>BobGraceful30</v>
      </c>
      <c r="U7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V750" s="24" t="str">
        <f>_xlfn.IFNA(HYPERLINK(TableSolo[[#This Row],[URL]], TableSolo[[#This Row],[Player]]), TableSolo[[#This Row],[Player]])</f>
        <v>BobGraceful30</v>
      </c>
      <c r="W7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2014 | 58:41 | White | Reapers | Unknown</v>
      </c>
      <c r="X750" s="25">
        <v>1</v>
      </c>
    </row>
    <row r="751" spans="1:24" x14ac:dyDescent="0.25">
      <c r="A751" s="19" t="s">
        <v>195</v>
      </c>
      <c r="B751" s="20">
        <v>41771</v>
      </c>
      <c r="C751" s="7">
        <v>1.9571759259259257E-2</v>
      </c>
      <c r="D751" s="22" t="s">
        <v>144</v>
      </c>
      <c r="E751" s="19" t="s">
        <v>9</v>
      </c>
      <c r="F751" s="22" t="s">
        <v>54</v>
      </c>
      <c r="G751" s="22" t="str">
        <f>LOOKUP(TableSolo[[#This Row],[Character]], TableKit[], TableKit[Class])</f>
        <v>Infiltrator</v>
      </c>
      <c r="H751" s="22" t="str">
        <f>LOOKUP(TableSolo[[#This Row],[Character]], TableKit[], TableKit[Species])</f>
        <v>Quarian</v>
      </c>
      <c r="I751" s="22" t="str">
        <f>LOOKUP(TableSolo[[#This Row],[Character]], TableKit[], TableKit[DLC])</f>
        <v>Rebellion</v>
      </c>
      <c r="J751" s="19" t="s">
        <v>102</v>
      </c>
      <c r="K7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1" s="19" t="s">
        <v>187</v>
      </c>
      <c r="N7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51" s="19" t="s">
        <v>381</v>
      </c>
      <c r="Q751" s="19"/>
      <c r="R751" s="25">
        <v>1</v>
      </c>
      <c r="S751" s="19" t="s">
        <v>3394</v>
      </c>
      <c r="T751" s="28" t="str">
        <f>IF(ISBLANK(TableSolo[[#This Row],[URL]]), TableSolo[[#This Row],[Player]], HYPERLINK(TableSolo[[#This Row],[URL]], TableSolo[[#This Row],[Player]]))</f>
        <v>TheTechnoTurian</v>
      </c>
      <c r="U7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V751" s="24" t="str">
        <f>_xlfn.IFNA(HYPERLINK(TableSolo[[#This Row],[URL]], TableSolo[[#This Row],[Player]]), TableSolo[[#This Row],[Player]])</f>
        <v>TheTechnoTurian</v>
      </c>
      <c r="W7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28:11 | Giant (Hazard) | Cerberus | Geth Plasma Shotgun (v)</v>
      </c>
      <c r="X751" s="25">
        <v>1</v>
      </c>
    </row>
    <row r="752" spans="1:24" x14ac:dyDescent="0.25">
      <c r="A752" s="19" t="s">
        <v>191</v>
      </c>
      <c r="B752" s="20">
        <v>41771</v>
      </c>
      <c r="C752" s="7">
        <v>2.8483796296296295E-2</v>
      </c>
      <c r="D752" s="22" t="s">
        <v>132</v>
      </c>
      <c r="E752" s="19" t="s">
        <v>10</v>
      </c>
      <c r="F752" s="22" t="s">
        <v>41</v>
      </c>
      <c r="G752" s="22" t="str">
        <f>LOOKUP(TableSolo[[#This Row],[Character]], TableKit[], TableKit[Class])</f>
        <v>Engineer</v>
      </c>
      <c r="H752" s="22" t="str">
        <f>LOOKUP(TableSolo[[#This Row],[Character]], TableKit[], TableKit[Species])</f>
        <v>Turian</v>
      </c>
      <c r="I752" s="22" t="str">
        <f>LOOKUP(TableSolo[[#This Row],[Character]], TableKit[], TableKit[DLC])</f>
        <v>Retaliation</v>
      </c>
      <c r="J752" s="19" t="s">
        <v>108</v>
      </c>
      <c r="K7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2" s="19" t="s">
        <v>187</v>
      </c>
      <c r="N7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52" s="19" t="s">
        <v>381</v>
      </c>
      <c r="Q752" s="19"/>
      <c r="R752" s="25">
        <v>-1</v>
      </c>
      <c r="S752" s="19"/>
      <c r="T752" s="28" t="str">
        <f>IF(ISBLANK(TableSolo[[#This Row],[URL]]), TableSolo[[#This Row],[Player]], HYPERLINK(TableSolo[[#This Row],[URL]], TableSolo[[#This Row],[Player]]))</f>
        <v>TheNightSlasher</v>
      </c>
      <c r="U7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V752" s="24" t="str">
        <f>_xlfn.IFNA(HYPERLINK(TableSolo[[#This Row],[URL]], TableSolo[[#This Row],[Player]]), TableSolo[[#This Row],[Player]])</f>
        <v>TheNightSlasher</v>
      </c>
      <c r="W7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41:01 | White | Geth | N7 Crusader</v>
      </c>
      <c r="X752" s="25">
        <v>1</v>
      </c>
    </row>
    <row r="753" spans="1:24" x14ac:dyDescent="0.25">
      <c r="A753" s="19" t="s">
        <v>195</v>
      </c>
      <c r="B753" s="20">
        <v>41771</v>
      </c>
      <c r="C753" s="7">
        <v>3.2789351851851854E-2</v>
      </c>
      <c r="D753" s="22" t="s">
        <v>144</v>
      </c>
      <c r="E753" s="19" t="s">
        <v>12</v>
      </c>
      <c r="F753" s="22" t="s">
        <v>25</v>
      </c>
      <c r="G753" s="22" t="str">
        <f>LOOKUP(TableSolo[[#This Row],[Character]], TableKit[], TableKit[Class])</f>
        <v>Soldier</v>
      </c>
      <c r="H753" s="22" t="str">
        <f>LOOKUP(TableSolo[[#This Row],[Character]], TableKit[], TableKit[Species])</f>
        <v>Krogan</v>
      </c>
      <c r="I753" s="22" t="str">
        <f>LOOKUP(TableSolo[[#This Row],[Character]], TableKit[], TableKit[DLC])</f>
        <v>Original Game</v>
      </c>
      <c r="J753" s="19" t="s">
        <v>501</v>
      </c>
      <c r="K753" s="19" t="str">
        <f xml:space="preserve"> IF(ISBLANK( LOOKUP(TableSolo[[#This Row],[Primary Weapon]], TableWeapon[], TableWeapon[Type])), "", LOOKUP(TableSolo[[#This Row],[Primary Weapon]], TableWeapon[], TableWeapon[Type]))</f>
        <v/>
      </c>
      <c r="L75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53" s="19" t="s">
        <v>501</v>
      </c>
      <c r="N7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53" s="19" t="s">
        <v>381</v>
      </c>
      <c r="Q753" s="19"/>
      <c r="R753" s="25">
        <v>0</v>
      </c>
      <c r="S753" s="19" t="s">
        <v>1653</v>
      </c>
      <c r="T753" s="28" t="str">
        <f>IF(ISBLANK(TableSolo[[#This Row],[URL]]), TableSolo[[#This Row],[Player]], HYPERLINK(TableSolo[[#This Row],[URL]], TableSolo[[#This Row],[Player]]))</f>
        <v>TheTechnoTurian</v>
      </c>
      <c r="U7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V753" s="24" t="str">
        <f>_xlfn.IFNA(HYPERLINK(TableSolo[[#This Row],[URL]], TableSolo[[#This Row],[Player]]), TableSolo[[#This Row],[Player]])</f>
        <v>TheTechnoTurian</v>
      </c>
      <c r="W7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47:13 | Giant (Hazard) | Collectors | Unknown</v>
      </c>
      <c r="X753" s="25">
        <v>1</v>
      </c>
    </row>
    <row r="754" spans="1:24" x14ac:dyDescent="0.25">
      <c r="A754" s="19" t="s">
        <v>189</v>
      </c>
      <c r="B754" s="20">
        <v>41771</v>
      </c>
      <c r="C754" s="7">
        <v>4.0983796296296296E-2</v>
      </c>
      <c r="D754" s="22" t="s">
        <v>136</v>
      </c>
      <c r="E754" s="19" t="s">
        <v>9</v>
      </c>
      <c r="F754" s="22" t="s">
        <v>45</v>
      </c>
      <c r="G754" s="22" t="str">
        <f>LOOKUP(TableSolo[[#This Row],[Character]], TableKit[], TableKit[Class])</f>
        <v>Sentinel</v>
      </c>
      <c r="H754" s="22" t="str">
        <f>LOOKUP(TableSolo[[#This Row],[Character]], TableKit[], TableKit[Species])</f>
        <v>Krogan</v>
      </c>
      <c r="I754" s="22" t="str">
        <f>LOOKUP(TableSolo[[#This Row],[Character]], TableKit[], TableKit[DLC])</f>
        <v>Original Game</v>
      </c>
      <c r="J754" s="19" t="s">
        <v>81</v>
      </c>
      <c r="K75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4" s="19" t="s">
        <v>107</v>
      </c>
      <c r="N75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5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754" s="19" t="s">
        <v>380</v>
      </c>
      <c r="Q754" s="19"/>
      <c r="R754" s="25">
        <v>1</v>
      </c>
      <c r="S754" s="19" t="s">
        <v>2408</v>
      </c>
      <c r="T754" s="28" t="str">
        <f>IF(ISBLANK(TableSolo[[#This Row],[URL]]), TableSolo[[#This Row],[Player]], HYPERLINK(TableSolo[[#This Row],[URL]], TableSolo[[#This Row],[Player]]))</f>
        <v>loufi1528</v>
      </c>
      <c r="U7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V754" s="24" t="str">
        <f>_xlfn.IFNA(HYPERLINK(TableSolo[[#This Row],[URL]], TableSolo[[#This Row],[Player]]), TableSolo[[#This Row],[Player]])</f>
        <v>loufi1528</v>
      </c>
      <c r="W7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2014 | 59:01 | Hydra | Cerberus | Particle Rifle, Venom Shotgun (v)</v>
      </c>
      <c r="X754" s="25">
        <v>1</v>
      </c>
    </row>
    <row r="755" spans="1:24" x14ac:dyDescent="0.25">
      <c r="A755" s="19" t="s">
        <v>197</v>
      </c>
      <c r="B755" s="20">
        <v>41772</v>
      </c>
      <c r="C755" s="7">
        <v>4.2314814814814812E-2</v>
      </c>
      <c r="D755" s="22" t="s">
        <v>135</v>
      </c>
      <c r="E755" s="19" t="s">
        <v>10</v>
      </c>
      <c r="F755" s="22" t="s">
        <v>710</v>
      </c>
      <c r="G755" s="22" t="str">
        <f>LOOKUP(TableSolo[[#This Row],[Character]], TableKit[], TableKit[Class])</f>
        <v>Infiltrator</v>
      </c>
      <c r="H755" s="22" t="str">
        <f>LOOKUP(TableSolo[[#This Row],[Character]], TableKit[], TableKit[Species])</f>
        <v>Drell</v>
      </c>
      <c r="I755" s="22" t="str">
        <f>LOOKUP(TableSolo[[#This Row],[Character]], TableKit[], TableKit[DLC])</f>
        <v>Retaliation</v>
      </c>
      <c r="J755" s="19" t="s">
        <v>101</v>
      </c>
      <c r="K7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55" s="19" t="s">
        <v>187</v>
      </c>
      <c r="N7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55" s="19" t="s">
        <v>381</v>
      </c>
      <c r="Q755" s="19"/>
      <c r="R755" s="25">
        <v>-1</v>
      </c>
      <c r="S755" s="19"/>
      <c r="T755" s="28" t="str">
        <f>IF(ISBLANK(TableSolo[[#This Row],[URL]]), TableSolo[[#This Row],[Player]], HYPERLINK(TableSolo[[#This Row],[URL]], TableSolo[[#This Row],[Player]]))</f>
        <v>ex-Clusum</v>
      </c>
      <c r="U7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V755" s="24" t="str">
        <f>_xlfn.IFNA(HYPERLINK(TableSolo[[#This Row],[URL]], TableSolo[[#This Row],[Player]]), TableSolo[[#This Row],[Player]])</f>
        <v>ex-Clusum</v>
      </c>
      <c r="W7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2014 | 1:00:56 | Condor | Geth | Graal Spike Thrower</v>
      </c>
      <c r="X755" s="25">
        <v>1</v>
      </c>
    </row>
    <row r="756" spans="1:24" x14ac:dyDescent="0.25">
      <c r="A756" s="19" t="s">
        <v>211</v>
      </c>
      <c r="B756" s="20">
        <v>41773</v>
      </c>
      <c r="C756" s="7">
        <v>1.5659722222222224E-2</v>
      </c>
      <c r="D756" s="22" t="s">
        <v>133</v>
      </c>
      <c r="E756" s="19" t="s">
        <v>9</v>
      </c>
      <c r="F756" s="22" t="s">
        <v>32</v>
      </c>
      <c r="G756" s="22" t="str">
        <f>LOOKUP(TableSolo[[#This Row],[Character]], TableKit[], TableKit[Class])</f>
        <v>Soldier</v>
      </c>
      <c r="H756" s="22" t="str">
        <f>LOOKUP(TableSolo[[#This Row],[Character]], TableKit[], TableKit[Species])</f>
        <v>Geth</v>
      </c>
      <c r="I756" s="22" t="str">
        <f>LOOKUP(TableSolo[[#This Row],[Character]], TableKit[], TableKit[DLC])</f>
        <v>Reckoning</v>
      </c>
      <c r="J756" s="19" t="s">
        <v>501</v>
      </c>
      <c r="K756" s="19" t="str">
        <f xml:space="preserve"> IF(ISBLANK( LOOKUP(TableSolo[[#This Row],[Primary Weapon]], TableWeapon[], TableWeapon[Type])), "", LOOKUP(TableSolo[[#This Row],[Primary Weapon]], TableWeapon[], TableWeapon[Type]))</f>
        <v/>
      </c>
      <c r="L75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56" s="19" t="s">
        <v>501</v>
      </c>
      <c r="N7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56" s="19" t="s">
        <v>380</v>
      </c>
      <c r="Q756" s="19"/>
      <c r="R756" s="25">
        <v>0</v>
      </c>
      <c r="S756" s="19" t="s">
        <v>1451</v>
      </c>
      <c r="T756" s="28" t="str">
        <f>IF(ISBLANK(TableSolo[[#This Row],[URL]]), TableSolo[[#This Row],[Player]], HYPERLINK(TableSolo[[#This Row],[URL]], TableSolo[[#This Row],[Player]]))</f>
        <v>Knockingbr4in</v>
      </c>
      <c r="U7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V756" s="24" t="str">
        <f>_xlfn.IFNA(HYPERLINK(TableSolo[[#This Row],[URL]], TableSolo[[#This Row],[Player]]), TableSolo[[#This Row],[Player]])</f>
        <v>Knockingbr4in</v>
      </c>
      <c r="W7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22:33 | Glacier | Cerberus | Unknown</v>
      </c>
      <c r="X756" s="25">
        <v>1</v>
      </c>
    </row>
    <row r="757" spans="1:24" x14ac:dyDescent="0.25">
      <c r="A757" s="19" t="s">
        <v>197</v>
      </c>
      <c r="B757" s="20">
        <v>41773</v>
      </c>
      <c r="C757" s="7">
        <v>2.8483796296296295E-2</v>
      </c>
      <c r="D757" s="22" t="s">
        <v>145</v>
      </c>
      <c r="E757" s="19" t="s">
        <v>10</v>
      </c>
      <c r="F757" s="22" t="s">
        <v>60</v>
      </c>
      <c r="G757" s="22" t="str">
        <f>LOOKUP(TableSolo[[#This Row],[Character]], TableKit[], TableKit[Class])</f>
        <v>Vanguard</v>
      </c>
      <c r="H757" s="22" t="str">
        <f>LOOKUP(TableSolo[[#This Row],[Character]], TableKit[], TableKit[Species])</f>
        <v>Drell</v>
      </c>
      <c r="I757" s="22" t="str">
        <f>LOOKUP(TableSolo[[#This Row],[Character]], TableKit[], TableKit[DLC])</f>
        <v>Original Game</v>
      </c>
      <c r="J757" s="19" t="s">
        <v>107</v>
      </c>
      <c r="K7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7" s="19" t="s">
        <v>187</v>
      </c>
      <c r="N7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57" s="19" t="s">
        <v>381</v>
      </c>
      <c r="Q757" s="19"/>
      <c r="R757" s="25">
        <v>1</v>
      </c>
      <c r="S757" s="19" t="s">
        <v>1842</v>
      </c>
      <c r="T757" s="28" t="str">
        <f>IF(ISBLANK(TableSolo[[#This Row],[URL]]), TableSolo[[#This Row],[Player]], HYPERLINK(TableSolo[[#This Row],[URL]], TableSolo[[#This Row],[Player]]))</f>
        <v>ex-Clusum</v>
      </c>
      <c r="U7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V757" s="24" t="str">
        <f>_xlfn.IFNA(HYPERLINK(TableSolo[[#This Row],[URL]], TableSolo[[#This Row],[Player]]), TableSolo[[#This Row],[Player]])</f>
        <v>ex-Clusum</v>
      </c>
      <c r="W7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2014 | 41:01 | White (Hazard) | Geth | Venom Shotgun (v)</v>
      </c>
      <c r="X757" s="25">
        <v>1</v>
      </c>
    </row>
    <row r="758" spans="1:24" x14ac:dyDescent="0.25">
      <c r="A758" s="19" t="s">
        <v>189</v>
      </c>
      <c r="B758" s="20">
        <v>41774</v>
      </c>
      <c r="C758" s="7">
        <v>4.040509259259259E-2</v>
      </c>
      <c r="D758" s="22" t="s">
        <v>132</v>
      </c>
      <c r="E758" s="19" t="s">
        <v>9</v>
      </c>
      <c r="F758" s="22" t="s">
        <v>59</v>
      </c>
      <c r="G758" s="22" t="str">
        <f>LOOKUP(TableSolo[[#This Row],[Character]], TableKit[], TableKit[Class])</f>
        <v>Vanguard</v>
      </c>
      <c r="H758" s="22" t="str">
        <f>LOOKUP(TableSolo[[#This Row],[Character]], TableKit[], TableKit[Species])</f>
        <v>Human</v>
      </c>
      <c r="I758" s="22" t="str">
        <f>LOOKUP(TableSolo[[#This Row],[Character]], TableKit[], TableKit[DLC])</f>
        <v>Original Game</v>
      </c>
      <c r="J758" s="19" t="s">
        <v>114</v>
      </c>
      <c r="K75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7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58" s="19" t="s">
        <v>91</v>
      </c>
      <c r="N75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5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58" s="19" t="s">
        <v>380</v>
      </c>
      <c r="Q758" s="19"/>
      <c r="R758" s="25">
        <v>1</v>
      </c>
      <c r="S758" s="19" t="s">
        <v>1823</v>
      </c>
      <c r="T758" s="28" t="str">
        <f>IF(ISBLANK(TableSolo[[#This Row],[URL]]), TableSolo[[#This Row],[Player]], HYPERLINK(TableSolo[[#This Row],[URL]], TableSolo[[#This Row],[Player]]))</f>
        <v>loufi1528</v>
      </c>
      <c r="U7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V758" s="24" t="str">
        <f>_xlfn.IFNA(HYPERLINK(TableSolo[[#This Row],[URL]], TableSolo[[#This Row],[Player]]), TableSolo[[#This Row],[Player]])</f>
        <v>loufi1528</v>
      </c>
      <c r="W7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2014 | 58:11 | White | Cerberus | N7 Hurricane, Acolyte (v)</v>
      </c>
      <c r="X758" s="25">
        <v>1</v>
      </c>
    </row>
    <row r="759" spans="1:24" x14ac:dyDescent="0.25">
      <c r="A759" s="19" t="s">
        <v>195</v>
      </c>
      <c r="B759" s="20">
        <v>41775</v>
      </c>
      <c r="C759" s="7">
        <v>2.8877314814814817E-2</v>
      </c>
      <c r="D759" s="22" t="s">
        <v>144</v>
      </c>
      <c r="E759" s="19" t="s">
        <v>12</v>
      </c>
      <c r="F759" s="22" t="s">
        <v>24</v>
      </c>
      <c r="G759" s="22" t="str">
        <f>LOOKUP(TableSolo[[#This Row],[Character]], TableKit[], TableKit[Class])</f>
        <v>Soldier</v>
      </c>
      <c r="H759" s="22" t="str">
        <f>LOOKUP(TableSolo[[#This Row],[Character]], TableKit[], TableKit[Species])</f>
        <v>Turian</v>
      </c>
      <c r="I759" s="22" t="str">
        <f>LOOKUP(TableSolo[[#This Row],[Character]], TableKit[], TableKit[DLC])</f>
        <v>Original Game</v>
      </c>
      <c r="J759" s="19" t="s">
        <v>501</v>
      </c>
      <c r="K759" s="19" t="str">
        <f xml:space="preserve"> IF(ISBLANK( LOOKUP(TableSolo[[#This Row],[Primary Weapon]], TableWeapon[], TableWeapon[Type])), "", LOOKUP(TableSolo[[#This Row],[Primary Weapon]], TableWeapon[], TableWeapon[Type]))</f>
        <v/>
      </c>
      <c r="L75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59" s="19" t="s">
        <v>501</v>
      </c>
      <c r="N7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59" s="19" t="s">
        <v>381</v>
      </c>
      <c r="Q759" s="19"/>
      <c r="R759" s="25">
        <v>0</v>
      </c>
      <c r="S759" s="19" t="s">
        <v>1745</v>
      </c>
      <c r="T759" s="28" t="str">
        <f>IF(ISBLANK(TableSolo[[#This Row],[URL]]), TableSolo[[#This Row],[Player]], HYPERLINK(TableSolo[[#This Row],[URL]], TableSolo[[#This Row],[Player]]))</f>
        <v>TheTechnoTurian</v>
      </c>
      <c r="U7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V759" s="24" t="str">
        <f>_xlfn.IFNA(HYPERLINK(TableSolo[[#This Row],[URL]], TableSolo[[#This Row],[Player]]), TableSolo[[#This Row],[Player]])</f>
        <v>TheTechnoTurian</v>
      </c>
      <c r="W7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41:35 | Giant (Hazard) | Collectors | Unknown</v>
      </c>
      <c r="X759" s="25">
        <v>1</v>
      </c>
    </row>
    <row r="760" spans="1:24" x14ac:dyDescent="0.25">
      <c r="A760" s="19" t="s">
        <v>194</v>
      </c>
      <c r="B760" s="20">
        <v>41775</v>
      </c>
      <c r="C760" s="7">
        <v>3.6168981481481483E-2</v>
      </c>
      <c r="D760" s="22" t="s">
        <v>131</v>
      </c>
      <c r="E760" s="19" t="s">
        <v>9</v>
      </c>
      <c r="F760" s="22" t="s">
        <v>31</v>
      </c>
      <c r="G760" s="22" t="str">
        <f>LOOKUP(TableSolo[[#This Row],[Character]], TableKit[], TableKit[Class])</f>
        <v>Soldier</v>
      </c>
      <c r="H760" s="22" t="str">
        <f>LOOKUP(TableSolo[[#This Row],[Character]], TableKit[], TableKit[Species])</f>
        <v>Geth</v>
      </c>
      <c r="I760" s="22" t="str">
        <f>LOOKUP(TableSolo[[#This Row],[Character]], TableKit[], TableKit[DLC])</f>
        <v>Retaliation</v>
      </c>
      <c r="J760" s="19" t="s">
        <v>501</v>
      </c>
      <c r="K760" s="19" t="str">
        <f xml:space="preserve"> IF(ISBLANK( LOOKUP(TableSolo[[#This Row],[Primary Weapon]], TableWeapon[], TableWeapon[Type])), "", LOOKUP(TableSolo[[#This Row],[Primary Weapon]], TableWeapon[], TableWeapon[Type]))</f>
        <v/>
      </c>
      <c r="L76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60" s="19" t="s">
        <v>501</v>
      </c>
      <c r="N7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60" s="19" t="s">
        <v>380</v>
      </c>
      <c r="Q760" s="19" t="s">
        <v>399</v>
      </c>
      <c r="R760" s="25">
        <v>0</v>
      </c>
      <c r="S760" s="19" t="s">
        <v>599</v>
      </c>
      <c r="T760" s="28" t="str">
        <f>IF(ISBLANK(TableSolo[[#This Row],[URL]]), TableSolo[[#This Row],[Player]], HYPERLINK(TableSolo[[#This Row],[URL]], TableSolo[[#This Row],[Player]]))</f>
        <v>artvandalay81</v>
      </c>
      <c r="U7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Giant | Cerberus | Unknown | 10 WS</v>
      </c>
      <c r="V760" s="24" t="str">
        <f>_xlfn.IFNA(HYPERLINK(TableSolo[[#This Row],[URL]], TableSolo[[#This Row],[Player]]), TableSolo[[#This Row],[Player]])</f>
        <v>artvandalay81</v>
      </c>
      <c r="W7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2014 | 52:05 | Geth Trooper | Giant | Cerberus | Unknown | 10 WS</v>
      </c>
      <c r="X760" s="25">
        <v>1</v>
      </c>
    </row>
    <row r="761" spans="1:24" x14ac:dyDescent="0.25">
      <c r="A761" s="19" t="s">
        <v>191</v>
      </c>
      <c r="B761" s="20">
        <v>41776</v>
      </c>
      <c r="C761" s="7">
        <v>2.5231481481481483E-2</v>
      </c>
      <c r="D761" s="22" t="s">
        <v>132</v>
      </c>
      <c r="E761" s="19" t="s">
        <v>12</v>
      </c>
      <c r="F761" s="22" t="s">
        <v>28</v>
      </c>
      <c r="G761" s="22" t="str">
        <f>LOOKUP(TableSolo[[#This Row],[Character]], TableKit[], TableKit[Class])</f>
        <v>Soldier</v>
      </c>
      <c r="H761" s="22" t="str">
        <f>LOOKUP(TableSolo[[#This Row],[Character]], TableKit[], TableKit[Species])</f>
        <v>Vorcha</v>
      </c>
      <c r="I761" s="22" t="str">
        <f>LOOKUP(TableSolo[[#This Row],[Character]], TableKit[], TableKit[DLC])</f>
        <v>Rebellion</v>
      </c>
      <c r="J761" s="19" t="s">
        <v>100</v>
      </c>
      <c r="K7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1" s="19" t="s">
        <v>187</v>
      </c>
      <c r="N7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61" s="19" t="s">
        <v>381</v>
      </c>
      <c r="Q761" s="19"/>
      <c r="R761" s="25">
        <v>-1</v>
      </c>
      <c r="S761" s="19"/>
      <c r="T761" s="28" t="str">
        <f>IF(ISBLANK(TableSolo[[#This Row],[URL]]), TableSolo[[#This Row],[Player]], HYPERLINK(TableSolo[[#This Row],[URL]], TableSolo[[#This Row],[Player]]))</f>
        <v>TheNightSlasher</v>
      </c>
      <c r="U7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V761" s="24" t="str">
        <f>_xlfn.IFNA(HYPERLINK(TableSolo[[#This Row],[URL]], TableSolo[[#This Row],[Player]]), TableSolo[[#This Row],[Player]])</f>
        <v>TheNightSlasher</v>
      </c>
      <c r="W7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36:20 | White | Collectors | Reegar Carbine</v>
      </c>
      <c r="X761" s="25">
        <v>1</v>
      </c>
    </row>
    <row r="762" spans="1:24" x14ac:dyDescent="0.25">
      <c r="A762" s="19" t="s">
        <v>192</v>
      </c>
      <c r="B762" s="20">
        <v>41776</v>
      </c>
      <c r="C762" s="7">
        <v>4.6377314814814809E-2</v>
      </c>
      <c r="D762" s="22" t="s">
        <v>132</v>
      </c>
      <c r="E762" s="19" t="s">
        <v>9</v>
      </c>
      <c r="F762" s="22" t="s">
        <v>50</v>
      </c>
      <c r="G762" s="22" t="str">
        <f>LOOKUP(TableSolo[[#This Row],[Character]], TableKit[], TableKit[Class])</f>
        <v>Sentinel</v>
      </c>
      <c r="H762" s="22" t="str">
        <f>LOOKUP(TableSolo[[#This Row],[Character]], TableKit[], TableKit[Species])</f>
        <v>Asari</v>
      </c>
      <c r="I762" s="22" t="str">
        <f>LOOKUP(TableSolo[[#This Row],[Character]], TableKit[], TableKit[DLC])</f>
        <v>Retaliation</v>
      </c>
      <c r="J762" s="19" t="s">
        <v>107</v>
      </c>
      <c r="K7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2" s="19" t="s">
        <v>187</v>
      </c>
      <c r="N7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62" s="19" t="s">
        <v>381</v>
      </c>
      <c r="Q762" s="19"/>
      <c r="R762" s="25">
        <v>1</v>
      </c>
      <c r="S762" s="19" t="s">
        <v>2598</v>
      </c>
      <c r="T762" s="28" t="str">
        <f>IF(ISBLANK(TableSolo[[#This Row],[URL]]), TableSolo[[#This Row],[Player]], HYPERLINK(TableSolo[[#This Row],[URL]], TableSolo[[#This Row],[Player]]))</f>
        <v>anterojp</v>
      </c>
      <c r="U7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V762" s="24" t="str">
        <f>_xlfn.IFNA(HYPERLINK(TableSolo[[#This Row],[URL]], TableSolo[[#This Row],[Player]]), TableSolo[[#This Row],[Player]])</f>
        <v>anterojp</v>
      </c>
      <c r="W7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1:06:47 | White | Cerberus | Venom Shotgun (v)</v>
      </c>
      <c r="X762" s="25">
        <v>1</v>
      </c>
    </row>
    <row r="763" spans="1:24" x14ac:dyDescent="0.25">
      <c r="A763" s="19" t="s">
        <v>341</v>
      </c>
      <c r="B763" s="20">
        <v>41776</v>
      </c>
      <c r="C763" s="7">
        <v>4.7731481481481486E-2</v>
      </c>
      <c r="D763" s="22" t="s">
        <v>144</v>
      </c>
      <c r="E763" s="19" t="s">
        <v>9</v>
      </c>
      <c r="F763" s="22" t="s">
        <v>56</v>
      </c>
      <c r="G763" s="22" t="str">
        <f>LOOKUP(TableSolo[[#This Row],[Character]], TableKit[], TableKit[Class])</f>
        <v>Infiltrator</v>
      </c>
      <c r="H763" s="22" t="str">
        <f>LOOKUP(TableSolo[[#This Row],[Character]], TableKit[], TableKit[Species])</f>
        <v>Turian</v>
      </c>
      <c r="I763" s="22" t="str">
        <f>LOOKUP(TableSolo[[#This Row],[Character]], TableKit[], TableKit[DLC])</f>
        <v>Retaliation</v>
      </c>
      <c r="J763" s="19" t="s">
        <v>501</v>
      </c>
      <c r="K763" s="19" t="str">
        <f xml:space="preserve"> IF(ISBLANK( LOOKUP(TableSolo[[#This Row],[Primary Weapon]], TableWeapon[], TableWeapon[Type])), "", LOOKUP(TableSolo[[#This Row],[Primary Weapon]], TableWeapon[], TableWeapon[Type]))</f>
        <v/>
      </c>
      <c r="L76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63" s="19" t="s">
        <v>501</v>
      </c>
      <c r="N7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63" s="19" t="s">
        <v>381</v>
      </c>
      <c r="Q763" s="19" t="s">
        <v>396</v>
      </c>
      <c r="R763" s="25">
        <v>0</v>
      </c>
      <c r="S763" s="19" t="s">
        <v>3487</v>
      </c>
      <c r="T763" s="28" t="str">
        <f>IF(ISBLANK(TableSolo[[#This Row],[URL]]), TableSolo[[#This Row],[Player]], HYPERLINK(TableSolo[[#This Row],[URL]], TableSolo[[#This Row],[Player]]))</f>
        <v>treezzzzz</v>
      </c>
      <c r="U7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Giant (Hazard) | Cerberus | Unknown | Flawless</v>
      </c>
      <c r="V763" s="24" t="str">
        <f>_xlfn.IFNA(HYPERLINK(TableSolo[[#This Row],[URL]], TableSolo[[#This Row],[Player]]), TableSolo[[#This Row],[Player]])</f>
        <v>treezzzzz</v>
      </c>
      <c r="W7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2014 | 1:08:44 | Turian Ghost | Giant (Hazard) | Cerberus | Unknown | Flawless</v>
      </c>
      <c r="X763" s="25">
        <v>1</v>
      </c>
    </row>
    <row r="764" spans="1:24" x14ac:dyDescent="0.25">
      <c r="A764" s="19" t="s">
        <v>191</v>
      </c>
      <c r="B764" s="20">
        <v>41777</v>
      </c>
      <c r="C764" s="7">
        <v>2.704861111111111E-2</v>
      </c>
      <c r="D764" s="22" t="s">
        <v>132</v>
      </c>
      <c r="E764" s="19" t="s">
        <v>10</v>
      </c>
      <c r="F764" s="22" t="s">
        <v>20</v>
      </c>
      <c r="G764" s="22" t="str">
        <f>LOOKUP(TableSolo[[#This Row],[Character]], TableKit[], TableKit[Class])</f>
        <v>Adept</v>
      </c>
      <c r="H764" s="22" t="str">
        <f>LOOKUP(TableSolo[[#This Row],[Character]], TableKit[], TableKit[Species])</f>
        <v>Krogan</v>
      </c>
      <c r="I764" s="22" t="str">
        <f>LOOKUP(TableSolo[[#This Row],[Character]], TableKit[], TableKit[DLC])</f>
        <v>Retaliation</v>
      </c>
      <c r="J764" s="19" t="s">
        <v>107</v>
      </c>
      <c r="K7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4" s="19" t="s">
        <v>187</v>
      </c>
      <c r="N7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64" s="19" t="s">
        <v>381</v>
      </c>
      <c r="Q764" s="19"/>
      <c r="R764" s="25">
        <v>-1</v>
      </c>
      <c r="S764" s="19"/>
      <c r="T764" s="28" t="str">
        <f>IF(ISBLANK(TableSolo[[#This Row],[URL]]), TableSolo[[#This Row],[Player]], HYPERLINK(TableSolo[[#This Row],[URL]], TableSolo[[#This Row],[Player]]))</f>
        <v>TheNightSlasher</v>
      </c>
      <c r="U7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V764" s="24" t="str">
        <f>_xlfn.IFNA(HYPERLINK(TableSolo[[#This Row],[URL]], TableSolo[[#This Row],[Player]]), TableSolo[[#This Row],[Player]])</f>
        <v>TheNightSlasher</v>
      </c>
      <c r="W7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38:57 | White | Geth | Venom Shotgun</v>
      </c>
      <c r="X764" s="25">
        <v>1</v>
      </c>
    </row>
    <row r="765" spans="1:24" x14ac:dyDescent="0.25">
      <c r="A765" s="19" t="s">
        <v>191</v>
      </c>
      <c r="B765" s="20">
        <v>41777</v>
      </c>
      <c r="C765" s="7">
        <v>2.9675925925925925E-2</v>
      </c>
      <c r="D765" s="22" t="s">
        <v>185</v>
      </c>
      <c r="E765" s="19" t="s">
        <v>12</v>
      </c>
      <c r="F765" s="22" t="s">
        <v>832</v>
      </c>
      <c r="G765" s="22" t="str">
        <f>LOOKUP(TableSolo[[#This Row],[Character]], TableKit[], TableKit[Class])</f>
        <v>Sentinel</v>
      </c>
      <c r="H765" s="22" t="str">
        <f>LOOKUP(TableSolo[[#This Row],[Character]], TableKit[], TableKit[Species])</f>
        <v>Krogan</v>
      </c>
      <c r="I765" s="22" t="str">
        <f>LOOKUP(TableSolo[[#This Row],[Character]], TableKit[], TableKit[DLC])</f>
        <v>Reckoning</v>
      </c>
      <c r="J765" s="19" t="s">
        <v>100</v>
      </c>
      <c r="K7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5" s="19" t="s">
        <v>187</v>
      </c>
      <c r="N7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65" s="19" t="s">
        <v>381</v>
      </c>
      <c r="Q765" s="19"/>
      <c r="R765" s="25">
        <v>-1</v>
      </c>
      <c r="S765" s="19"/>
      <c r="T765" s="28" t="str">
        <f>IF(ISBLANK(TableSolo[[#This Row],[URL]]), TableSolo[[#This Row],[Player]], HYPERLINK(TableSolo[[#This Row],[URL]], TableSolo[[#This Row],[Player]]))</f>
        <v>TheNightSlasher</v>
      </c>
      <c r="U7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V765" s="24" t="str">
        <f>_xlfn.IFNA(HYPERLINK(TableSolo[[#This Row],[URL]], TableSolo[[#This Row],[Player]]), TableSolo[[#This Row],[Player]])</f>
        <v>TheNightSlasher</v>
      </c>
      <c r="W7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42:44 | Reactor (Hazard) | Collectors | Reegar Carbine</v>
      </c>
      <c r="X765" s="25">
        <v>1</v>
      </c>
    </row>
    <row r="766" spans="1:24" x14ac:dyDescent="0.25">
      <c r="A766" s="19" t="s">
        <v>192</v>
      </c>
      <c r="B766" s="20">
        <v>41777</v>
      </c>
      <c r="C766" s="7">
        <v>4.7314814814814816E-2</v>
      </c>
      <c r="D766" s="22" t="s">
        <v>131</v>
      </c>
      <c r="E766" s="19" t="s">
        <v>11</v>
      </c>
      <c r="F766" s="22" t="s">
        <v>15</v>
      </c>
      <c r="G766" s="22" t="str">
        <f>LOOKUP(TableSolo[[#This Row],[Character]], TableKit[], TableKit[Class])</f>
        <v>Adept</v>
      </c>
      <c r="H766" s="22" t="str">
        <f>LOOKUP(TableSolo[[#This Row],[Character]], TableKit[], TableKit[Species])</f>
        <v>Asari</v>
      </c>
      <c r="I766" s="22" t="str">
        <f>LOOKUP(TableSolo[[#This Row],[Character]], TableKit[], TableKit[DLC])</f>
        <v>Original Game</v>
      </c>
      <c r="J766" s="19" t="s">
        <v>87</v>
      </c>
      <c r="K76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66" s="19" t="s">
        <v>187</v>
      </c>
      <c r="N7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66" s="19" t="s">
        <v>381</v>
      </c>
      <c r="Q766" s="19"/>
      <c r="R766" s="25">
        <v>1</v>
      </c>
      <c r="S766" s="19" t="s">
        <v>1033</v>
      </c>
      <c r="T766" s="28" t="str">
        <f>IF(ISBLANK(TableSolo[[#This Row],[URL]]), TableSolo[[#This Row],[Player]], HYPERLINK(TableSolo[[#This Row],[URL]], TableSolo[[#This Row],[Player]]))</f>
        <v>anterojp</v>
      </c>
      <c r="U7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V766" s="24" t="str">
        <f>_xlfn.IFNA(HYPERLINK(TableSolo[[#This Row],[URL]], TableSolo[[#This Row],[Player]]), TableSolo[[#This Row],[Player]])</f>
        <v>anterojp</v>
      </c>
      <c r="W7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1:08:08 | Giant | Reapers | Arc Pistol (v)</v>
      </c>
      <c r="X766" s="25">
        <v>1</v>
      </c>
    </row>
    <row r="767" spans="1:24" x14ac:dyDescent="0.25">
      <c r="A767" s="19" t="s">
        <v>189</v>
      </c>
      <c r="B767" s="20">
        <v>41777</v>
      </c>
      <c r="C767" s="7">
        <v>4.9398148148148156E-2</v>
      </c>
      <c r="D767" s="22" t="s">
        <v>132</v>
      </c>
      <c r="E767" s="19" t="s">
        <v>9</v>
      </c>
      <c r="F767" s="22" t="s">
        <v>833</v>
      </c>
      <c r="G767" s="22" t="str">
        <f>LOOKUP(TableSolo[[#This Row],[Character]], TableKit[], TableKit[Class])</f>
        <v>Vanguard</v>
      </c>
      <c r="H767" s="22" t="str">
        <f>LOOKUP(TableSolo[[#This Row],[Character]], TableKit[], TableKit[Species])</f>
        <v>Volus</v>
      </c>
      <c r="I767" s="22" t="str">
        <f>LOOKUP(TableSolo[[#This Row],[Character]], TableKit[], TableKit[DLC])</f>
        <v>Retaliation</v>
      </c>
      <c r="J767" s="19" t="s">
        <v>114</v>
      </c>
      <c r="K76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7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7" s="19" t="s">
        <v>91</v>
      </c>
      <c r="N76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6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67" s="19" t="s">
        <v>380</v>
      </c>
      <c r="Q767" s="19"/>
      <c r="R767" s="25">
        <v>1</v>
      </c>
      <c r="S767" s="19" t="s">
        <v>2037</v>
      </c>
      <c r="T767" s="28" t="str">
        <f>IF(ISBLANK(TableSolo[[#This Row],[URL]]), TableSolo[[#This Row],[Player]], HYPERLINK(TableSolo[[#This Row],[URL]], TableSolo[[#This Row],[Player]]))</f>
        <v>loufi1528</v>
      </c>
      <c r="U7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V767" s="24" t="str">
        <f>_xlfn.IFNA(HYPERLINK(TableSolo[[#This Row],[URL]], TableSolo[[#This Row],[Player]]), TableSolo[[#This Row],[Player]])</f>
        <v>loufi1528</v>
      </c>
      <c r="W7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2014 | 1:11:08 | White | Cerberus | N7 Hurricane, Acolyte (v)</v>
      </c>
      <c r="X767" s="25">
        <v>1</v>
      </c>
    </row>
    <row r="768" spans="1:24" x14ac:dyDescent="0.25">
      <c r="A768" s="19" t="s">
        <v>350</v>
      </c>
      <c r="B768" s="20">
        <v>41778</v>
      </c>
      <c r="C768" s="7">
        <v>2.6284722222222223E-2</v>
      </c>
      <c r="D768" s="22" t="s">
        <v>131</v>
      </c>
      <c r="E768" s="19" t="s">
        <v>9</v>
      </c>
      <c r="F768" s="22" t="s">
        <v>710</v>
      </c>
      <c r="G768" s="22" t="str">
        <f>LOOKUP(TableSolo[[#This Row],[Character]], TableKit[], TableKit[Class])</f>
        <v>Infiltrator</v>
      </c>
      <c r="H768" s="22" t="str">
        <f>LOOKUP(TableSolo[[#This Row],[Character]], TableKit[], TableKit[Species])</f>
        <v>Drell</v>
      </c>
      <c r="I768" s="22" t="str">
        <f>LOOKUP(TableSolo[[#This Row],[Character]], TableKit[], TableKit[DLC])</f>
        <v>Retaliation</v>
      </c>
      <c r="J768" s="19" t="s">
        <v>501</v>
      </c>
      <c r="K768" s="19" t="str">
        <f xml:space="preserve"> IF(ISBLANK( LOOKUP(TableSolo[[#This Row],[Primary Weapon]], TableWeapon[], TableWeapon[Type])), "", LOOKUP(TableSolo[[#This Row],[Primary Weapon]], TableWeapon[], TableWeapon[Type]))</f>
        <v/>
      </c>
      <c r="L76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68" s="19" t="s">
        <v>501</v>
      </c>
      <c r="N7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68" s="19" t="s">
        <v>379</v>
      </c>
      <c r="Q768" s="19"/>
      <c r="R768" s="25">
        <v>-1</v>
      </c>
      <c r="S768" s="19"/>
      <c r="T768" s="28" t="str">
        <f>IF(ISBLANK(TableSolo[[#This Row],[URL]]), TableSolo[[#This Row],[Player]], HYPERLINK(TableSolo[[#This Row],[URL]], TableSolo[[#This Row],[Player]]))</f>
        <v>Ares87GOW</v>
      </c>
      <c r="U7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V768" s="24" t="str">
        <f>_xlfn.IFNA(HYPERLINK(TableSolo[[#This Row],[URL]], TableSolo[[#This Row],[Player]]), TableSolo[[#This Row],[Player]])</f>
        <v>Ares87GOW</v>
      </c>
      <c r="W7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37:51 | Giant | Cerberus | Unknown</v>
      </c>
      <c r="X768" s="25">
        <v>1</v>
      </c>
    </row>
    <row r="769" spans="1:24" x14ac:dyDescent="0.25">
      <c r="A769" s="19" t="s">
        <v>191</v>
      </c>
      <c r="B769" s="20">
        <v>41778</v>
      </c>
      <c r="C769" s="7">
        <v>3.5891203703703703E-2</v>
      </c>
      <c r="D769" s="22" t="s">
        <v>131</v>
      </c>
      <c r="E769" s="19" t="s">
        <v>12</v>
      </c>
      <c r="F769" s="22" t="s">
        <v>55</v>
      </c>
      <c r="G769" s="22" t="str">
        <f>LOOKUP(TableSolo[[#This Row],[Character]], TableKit[], TableKit[Class])</f>
        <v>Infiltrator</v>
      </c>
      <c r="H769" s="22" t="str">
        <f>LOOKUP(TableSolo[[#This Row],[Character]], TableKit[], TableKit[Species])</f>
        <v>Human</v>
      </c>
      <c r="I769" s="22" t="str">
        <f>LOOKUP(TableSolo[[#This Row],[Character]], TableKit[], TableKit[DLC])</f>
        <v>Earth</v>
      </c>
      <c r="J769" s="19" t="s">
        <v>108</v>
      </c>
      <c r="K7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69" s="19" t="s">
        <v>187</v>
      </c>
      <c r="N7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69" s="19" t="s">
        <v>381</v>
      </c>
      <c r="Q769" s="19"/>
      <c r="R769" s="25">
        <v>-1</v>
      </c>
      <c r="S769" s="19"/>
      <c r="T769" s="28" t="str">
        <f>IF(ISBLANK(TableSolo[[#This Row],[URL]]), TableSolo[[#This Row],[Player]], HYPERLINK(TableSolo[[#This Row],[URL]], TableSolo[[#This Row],[Player]]))</f>
        <v>TheNightSlasher</v>
      </c>
      <c r="U7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V769" s="24" t="str">
        <f>_xlfn.IFNA(HYPERLINK(TableSolo[[#This Row],[URL]], TableSolo[[#This Row],[Player]]), TableSolo[[#This Row],[Player]])</f>
        <v>TheNightSlasher</v>
      </c>
      <c r="W7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2014 | 51:41 | Giant | Collectors | N7 Crusader</v>
      </c>
      <c r="X769" s="25">
        <v>1</v>
      </c>
    </row>
    <row r="770" spans="1:24" x14ac:dyDescent="0.25">
      <c r="A770" s="19" t="s">
        <v>377</v>
      </c>
      <c r="B770" s="20">
        <v>41779</v>
      </c>
      <c r="C770" s="7">
        <v>3.1331018518518515E-2</v>
      </c>
      <c r="D770" s="22" t="s">
        <v>145</v>
      </c>
      <c r="E770" s="19" t="s">
        <v>12</v>
      </c>
      <c r="F770" s="22" t="s">
        <v>28</v>
      </c>
      <c r="G770" s="22" t="str">
        <f>LOOKUP(TableSolo[[#This Row],[Character]], TableKit[], TableKit[Class])</f>
        <v>Soldier</v>
      </c>
      <c r="H770" s="22" t="str">
        <f>LOOKUP(TableSolo[[#This Row],[Character]], TableKit[], TableKit[Species])</f>
        <v>Vorcha</v>
      </c>
      <c r="I770" s="22" t="str">
        <f>LOOKUP(TableSolo[[#This Row],[Character]], TableKit[], TableKit[DLC])</f>
        <v>Rebellion</v>
      </c>
      <c r="J770" s="19" t="s">
        <v>100</v>
      </c>
      <c r="K7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0" s="19" t="s">
        <v>187</v>
      </c>
      <c r="N7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70" s="19" t="s">
        <v>381</v>
      </c>
      <c r="Q770" s="19"/>
      <c r="R770" s="25">
        <v>0</v>
      </c>
      <c r="S770" s="19" t="s">
        <v>1808</v>
      </c>
      <c r="T770" s="28" t="str">
        <f>IF(ISBLANK(TableSolo[[#This Row],[URL]]), TableSolo[[#This Row],[Player]], HYPERLINK(TableSolo[[#This Row],[URL]], TableSolo[[#This Row],[Player]]))</f>
        <v>capn233</v>
      </c>
      <c r="U7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V770" s="24" t="str">
        <f>_xlfn.IFNA(HYPERLINK(TableSolo[[#This Row],[URL]], TableSolo[[#This Row],[Player]]), TableSolo[[#This Row],[Player]])</f>
        <v>capn233</v>
      </c>
      <c r="W7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2014 | 45:07 | White (Hazard) | Collectors | Reegar Carbine</v>
      </c>
      <c r="X770" s="25">
        <v>1</v>
      </c>
    </row>
    <row r="771" spans="1:24" x14ac:dyDescent="0.25">
      <c r="A771" s="19" t="s">
        <v>197</v>
      </c>
      <c r="B771" s="20">
        <v>41780</v>
      </c>
      <c r="C771" s="7">
        <v>3.1747685185185184E-2</v>
      </c>
      <c r="D771" s="22" t="s">
        <v>142</v>
      </c>
      <c r="E771" s="19" t="s">
        <v>11</v>
      </c>
      <c r="F771" s="22" t="s">
        <v>60</v>
      </c>
      <c r="G771" s="22" t="str">
        <f>LOOKUP(TableSolo[[#This Row],[Character]], TableKit[], TableKit[Class])</f>
        <v>Vanguard</v>
      </c>
      <c r="H771" s="22" t="str">
        <f>LOOKUP(TableSolo[[#This Row],[Character]], TableKit[], TableKit[Species])</f>
        <v>Drell</v>
      </c>
      <c r="I771" s="22" t="str">
        <f>LOOKUP(TableSolo[[#This Row],[Character]], TableKit[], TableKit[DLC])</f>
        <v>Original Game</v>
      </c>
      <c r="J771" s="19" t="s">
        <v>105</v>
      </c>
      <c r="K7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1" s="19" t="s">
        <v>187</v>
      </c>
      <c r="N7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71" s="19" t="s">
        <v>381</v>
      </c>
      <c r="Q771" s="19"/>
      <c r="R771" s="25">
        <v>0</v>
      </c>
      <c r="S771" s="19" t="s">
        <v>1843</v>
      </c>
      <c r="T771" s="28" t="str">
        <f>IF(ISBLANK(TableSolo[[#This Row],[URL]]), TableSolo[[#This Row],[Player]], HYPERLINK(TableSolo[[#This Row],[URL]], TableSolo[[#This Row],[Player]]))</f>
        <v>ex-Clusum</v>
      </c>
      <c r="U7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V771" s="24" t="str">
        <f>_xlfn.IFNA(HYPERLINK(TableSolo[[#This Row],[URL]], TableSolo[[#This Row],[Player]]), TableSolo[[#This Row],[Player]])</f>
        <v>ex-Clusum</v>
      </c>
      <c r="W7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45:43 | Dagger (Hazard) | Reapers | N7 Piranha</v>
      </c>
      <c r="X771" s="25">
        <v>1</v>
      </c>
    </row>
    <row r="772" spans="1:24" x14ac:dyDescent="0.25">
      <c r="A772" s="19" t="s">
        <v>245</v>
      </c>
      <c r="B772" s="20">
        <v>41780</v>
      </c>
      <c r="C772" s="7">
        <v>3.8009259259259263E-2</v>
      </c>
      <c r="D772" s="22" t="s">
        <v>134</v>
      </c>
      <c r="E772" s="19" t="s">
        <v>12</v>
      </c>
      <c r="F772" s="22" t="s">
        <v>54</v>
      </c>
      <c r="G772" s="22" t="str">
        <f>LOOKUP(TableSolo[[#This Row],[Character]], TableKit[], TableKit[Class])</f>
        <v>Infiltrator</v>
      </c>
      <c r="H772" s="22" t="str">
        <f>LOOKUP(TableSolo[[#This Row],[Character]], TableKit[], TableKit[Species])</f>
        <v>Quarian</v>
      </c>
      <c r="I772" s="22" t="str">
        <f>LOOKUP(TableSolo[[#This Row],[Character]], TableKit[], TableKit[DLC])</f>
        <v>Rebellion</v>
      </c>
      <c r="J772" s="19" t="s">
        <v>501</v>
      </c>
      <c r="K772" s="19" t="str">
        <f xml:space="preserve"> IF(ISBLANK( LOOKUP(TableSolo[[#This Row],[Primary Weapon]], TableWeapon[], TableWeapon[Type])), "", LOOKUP(TableSolo[[#This Row],[Primary Weapon]], TableWeapon[], TableWeapon[Type]))</f>
        <v/>
      </c>
      <c r="L77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72" s="19" t="s">
        <v>501</v>
      </c>
      <c r="N7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72" s="19" t="s">
        <v>380</v>
      </c>
      <c r="Q772" s="19"/>
      <c r="R772" s="25">
        <v>-1</v>
      </c>
      <c r="S772" s="19"/>
      <c r="T772" s="28" t="str">
        <f>IF(ISBLANK(TableSolo[[#This Row],[URL]]), TableSolo[[#This Row],[Player]], HYPERLINK(TableSolo[[#This Row],[URL]], TableSolo[[#This Row],[Player]]))</f>
        <v>DexSD</v>
      </c>
      <c r="U7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V772" s="24" t="str">
        <f>_xlfn.IFNA(HYPERLINK(TableSolo[[#This Row],[URL]], TableSolo[[#This Row],[Player]]), TableSolo[[#This Row],[Player]])</f>
        <v>DexSD</v>
      </c>
      <c r="W7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2014 | 54:44 | Reactor | Collectors | Unknown</v>
      </c>
      <c r="X772" s="25">
        <v>1</v>
      </c>
    </row>
    <row r="773" spans="1:24" x14ac:dyDescent="0.25">
      <c r="A773" s="19" t="s">
        <v>197</v>
      </c>
      <c r="B773" s="20">
        <v>41781</v>
      </c>
      <c r="C773" s="7">
        <v>2.2210648148148149E-2</v>
      </c>
      <c r="D773" s="22" t="s">
        <v>143</v>
      </c>
      <c r="E773" s="19" t="s">
        <v>9</v>
      </c>
      <c r="F773" s="22" t="s">
        <v>710</v>
      </c>
      <c r="G773" s="22" t="str">
        <f>LOOKUP(TableSolo[[#This Row],[Character]], TableKit[], TableKit[Class])</f>
        <v>Infiltrator</v>
      </c>
      <c r="H773" s="22" t="str">
        <f>LOOKUP(TableSolo[[#This Row],[Character]], TableKit[], TableKit[Species])</f>
        <v>Drell</v>
      </c>
      <c r="I773" s="22" t="str">
        <f>LOOKUP(TableSolo[[#This Row],[Character]], TableKit[], TableKit[DLC])</f>
        <v>Retaliation</v>
      </c>
      <c r="J773" s="19" t="s">
        <v>128</v>
      </c>
      <c r="K77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3" s="19" t="s">
        <v>187</v>
      </c>
      <c r="N7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73" s="19" t="s">
        <v>381</v>
      </c>
      <c r="Q773" s="19"/>
      <c r="R773" s="25">
        <v>-1</v>
      </c>
      <c r="S773" s="19"/>
      <c r="T773" s="28" t="str">
        <f>IF(ISBLANK(TableSolo[[#This Row],[URL]]), TableSolo[[#This Row],[Player]], HYPERLINK(TableSolo[[#This Row],[URL]], TableSolo[[#This Row],[Player]]))</f>
        <v>ex-Clusum</v>
      </c>
      <c r="U7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V773" s="24" t="str">
        <f>_xlfn.IFNA(HYPERLINK(TableSolo[[#This Row],[URL]], TableSolo[[#This Row],[Player]]), TableSolo[[#This Row],[Player]])</f>
        <v>ex-Clusum</v>
      </c>
      <c r="W7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31:59 | Ghost (Hazard) | Cerberus | Black Widow</v>
      </c>
      <c r="X773" s="25">
        <v>1</v>
      </c>
    </row>
    <row r="774" spans="1:24" x14ac:dyDescent="0.25">
      <c r="A774" s="19" t="s">
        <v>245</v>
      </c>
      <c r="B774" s="20">
        <v>41781</v>
      </c>
      <c r="C774" s="7">
        <v>2.7395833333333338E-2</v>
      </c>
      <c r="D774" s="22" t="s">
        <v>140</v>
      </c>
      <c r="E774" s="19" t="s">
        <v>9</v>
      </c>
      <c r="F774" s="22" t="s">
        <v>26</v>
      </c>
      <c r="G774" s="22" t="str">
        <f>LOOKUP(TableSolo[[#This Row],[Character]], TableKit[], TableKit[Class])</f>
        <v>Soldier</v>
      </c>
      <c r="H774" s="22" t="str">
        <f>LOOKUP(TableSolo[[#This Row],[Character]], TableKit[], TableKit[Species])</f>
        <v>Human</v>
      </c>
      <c r="I774" s="22" t="str">
        <f>LOOKUP(TableSolo[[#This Row],[Character]], TableKit[], TableKit[DLC])</f>
        <v>Original Game</v>
      </c>
      <c r="J774" s="19" t="s">
        <v>84</v>
      </c>
      <c r="K77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4" s="19" t="s">
        <v>91</v>
      </c>
      <c r="N77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4" s="19" t="s">
        <v>380</v>
      </c>
      <c r="Q774" s="19"/>
      <c r="R774" s="25">
        <v>-1</v>
      </c>
      <c r="S774" s="19"/>
      <c r="T774" s="28" t="str">
        <f>IF(ISBLANK(TableSolo[[#This Row],[URL]]), TableSolo[[#This Row],[Player]], HYPERLINK(TableSolo[[#This Row],[URL]], TableSolo[[#This Row],[Player]]))</f>
        <v>DexSD</v>
      </c>
      <c r="U7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V774" s="24" t="str">
        <f>_xlfn.IFNA(HYPERLINK(TableSolo[[#This Row],[URL]], TableSolo[[#This Row],[Player]]), TableSolo[[#This Row],[Player]])</f>
        <v>DexSD</v>
      </c>
      <c r="W7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39:27 | Rio | Cerberus | Cerberus Harrier, Acolyte</v>
      </c>
      <c r="X774" s="25">
        <v>1</v>
      </c>
    </row>
    <row r="775" spans="1:24" x14ac:dyDescent="0.25">
      <c r="A775" s="19" t="s">
        <v>377</v>
      </c>
      <c r="B775" s="20">
        <v>41781</v>
      </c>
      <c r="C775" s="7">
        <v>3.3993055555555561E-2</v>
      </c>
      <c r="D775" s="22" t="s">
        <v>185</v>
      </c>
      <c r="E775" s="19" t="s">
        <v>9</v>
      </c>
      <c r="F775" s="22" t="s">
        <v>54</v>
      </c>
      <c r="G775" s="22" t="str">
        <f>LOOKUP(TableSolo[[#This Row],[Character]], TableKit[], TableKit[Class])</f>
        <v>Infiltrator</v>
      </c>
      <c r="H775" s="22" t="str">
        <f>LOOKUP(TableSolo[[#This Row],[Character]], TableKit[], TableKit[Species])</f>
        <v>Quarian</v>
      </c>
      <c r="I775" s="22" t="str">
        <f>LOOKUP(TableSolo[[#This Row],[Character]], TableKit[], TableKit[DLC])</f>
        <v>Rebellion</v>
      </c>
      <c r="J775" s="19" t="s">
        <v>102</v>
      </c>
      <c r="K7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75" s="19" t="s">
        <v>187</v>
      </c>
      <c r="N7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75" s="19" t="s">
        <v>381</v>
      </c>
      <c r="Q775" s="19"/>
      <c r="R775" s="25">
        <v>0</v>
      </c>
      <c r="S775" s="19" t="s">
        <v>3395</v>
      </c>
      <c r="T775" s="28" t="str">
        <f>IF(ISBLANK(TableSolo[[#This Row],[URL]]), TableSolo[[#This Row],[Player]], HYPERLINK(TableSolo[[#This Row],[URL]], TableSolo[[#This Row],[Player]]))</f>
        <v>capn233</v>
      </c>
      <c r="U7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V775" s="24" t="str">
        <f>_xlfn.IFNA(HYPERLINK(TableSolo[[#This Row],[URL]], TableSolo[[#This Row],[Player]]), TableSolo[[#This Row],[Player]])</f>
        <v>capn233</v>
      </c>
      <c r="W7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48:57 | Reactor (Hazard) | Cerberus | Geth Plasma Shotgun</v>
      </c>
      <c r="X775" s="25">
        <v>1</v>
      </c>
    </row>
    <row r="776" spans="1:24" x14ac:dyDescent="0.25">
      <c r="A776" s="19" t="s">
        <v>265</v>
      </c>
      <c r="B776" s="20">
        <v>41781</v>
      </c>
      <c r="C776" s="7">
        <v>4.8703703703703714E-2</v>
      </c>
      <c r="D776" s="22" t="s">
        <v>146</v>
      </c>
      <c r="E776" s="19" t="s">
        <v>12</v>
      </c>
      <c r="F776" s="22" t="s">
        <v>832</v>
      </c>
      <c r="G776" s="22" t="str">
        <f>LOOKUP(TableSolo[[#This Row],[Character]], TableKit[], TableKit[Class])</f>
        <v>Sentinel</v>
      </c>
      <c r="H776" s="22" t="str">
        <f>LOOKUP(TableSolo[[#This Row],[Character]], TableKit[], TableKit[Species])</f>
        <v>Krogan</v>
      </c>
      <c r="I776" s="22" t="str">
        <f>LOOKUP(TableSolo[[#This Row],[Character]], TableKit[], TableKit[DLC])</f>
        <v>Reckoning</v>
      </c>
      <c r="J776" s="19" t="s">
        <v>501</v>
      </c>
      <c r="K776" s="19" t="str">
        <f xml:space="preserve"> IF(ISBLANK( LOOKUP(TableSolo[[#This Row],[Primary Weapon]], TableWeapon[], TableWeapon[Type])), "", LOOKUP(TableSolo[[#This Row],[Primary Weapon]], TableWeapon[], TableWeapon[Type]))</f>
        <v/>
      </c>
      <c r="L77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76" s="19" t="s">
        <v>501</v>
      </c>
      <c r="N7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76" s="19" t="s">
        <v>379</v>
      </c>
      <c r="Q776" s="19"/>
      <c r="R776" s="25">
        <v>0</v>
      </c>
      <c r="S776" s="19" t="s">
        <v>2432</v>
      </c>
      <c r="T776" s="28" t="str">
        <f>IF(ISBLANK(TableSolo[[#This Row],[URL]]), TableSolo[[#This Row],[Player]], HYPERLINK(TableSolo[[#This Row],[URL]], TableSolo[[#This Row],[Player]]))</f>
        <v>F3rocious Panda</v>
      </c>
      <c r="U7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V776" s="24" t="str">
        <f>_xlfn.IFNA(HYPERLINK(TableSolo[[#This Row],[URL]], TableSolo[[#This Row],[Player]]), TableSolo[[#This Row],[Player]])</f>
        <v>F3rocious Panda</v>
      </c>
      <c r="W7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2014 | 1:10:08 | Glacier (Hazard) | Collectors | Unknown</v>
      </c>
      <c r="X776" s="25">
        <v>1</v>
      </c>
    </row>
    <row r="777" spans="1:24" x14ac:dyDescent="0.25">
      <c r="A777" s="19" t="s">
        <v>192</v>
      </c>
      <c r="B777" s="20">
        <v>41782</v>
      </c>
      <c r="C777" s="7">
        <v>3.8668981481481478E-2</v>
      </c>
      <c r="D777" s="22" t="s">
        <v>132</v>
      </c>
      <c r="E777" s="19" t="s">
        <v>9</v>
      </c>
      <c r="F777" s="22" t="s">
        <v>61</v>
      </c>
      <c r="G777" s="22" t="str">
        <f>LOOKUP(TableSolo[[#This Row],[Character]], TableKit[], TableKit[Class])</f>
        <v>Vanguard</v>
      </c>
      <c r="H777" s="22" t="str">
        <f>LOOKUP(TableSolo[[#This Row],[Character]], TableKit[], TableKit[Species])</f>
        <v>Asari</v>
      </c>
      <c r="I777" s="22" t="str">
        <f>LOOKUP(TableSolo[[#This Row],[Character]], TableKit[], TableKit[DLC])</f>
        <v>Original Game</v>
      </c>
      <c r="J777" s="19" t="s">
        <v>114</v>
      </c>
      <c r="K77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7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7" s="19" t="s">
        <v>91</v>
      </c>
      <c r="N77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7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77" s="19" t="s">
        <v>381</v>
      </c>
      <c r="Q777" s="19"/>
      <c r="R777" s="25">
        <v>1</v>
      </c>
      <c r="S777" s="19" t="s">
        <v>1859</v>
      </c>
      <c r="T777" s="28" t="str">
        <f>IF(ISBLANK(TableSolo[[#This Row],[URL]]), TableSolo[[#This Row],[Player]], HYPERLINK(TableSolo[[#This Row],[URL]], TableSolo[[#This Row],[Player]]))</f>
        <v>anterojp</v>
      </c>
      <c r="U7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V777" s="24" t="str">
        <f>_xlfn.IFNA(HYPERLINK(TableSolo[[#This Row],[URL]], TableSolo[[#This Row],[Player]]), TableSolo[[#This Row],[Player]])</f>
        <v>anterojp</v>
      </c>
      <c r="W7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2014 | 55:41 | White | Cerberus | N7 Hurricane, Acolyte (v)</v>
      </c>
      <c r="X777" s="25">
        <v>1</v>
      </c>
    </row>
    <row r="778" spans="1:24" x14ac:dyDescent="0.25">
      <c r="A778" s="19" t="s">
        <v>201</v>
      </c>
      <c r="B778" s="20">
        <v>41783</v>
      </c>
      <c r="C778" s="7">
        <v>1.9039351851851852E-2</v>
      </c>
      <c r="D778" s="22" t="s">
        <v>131</v>
      </c>
      <c r="E778" s="19" t="s">
        <v>9</v>
      </c>
      <c r="F778" s="22" t="s">
        <v>710</v>
      </c>
      <c r="G778" s="22" t="str">
        <f>LOOKUP(TableSolo[[#This Row],[Character]], TableKit[], TableKit[Class])</f>
        <v>Infiltrator</v>
      </c>
      <c r="H778" s="22" t="str">
        <f>LOOKUP(TableSolo[[#This Row],[Character]], TableKit[], TableKit[Species])</f>
        <v>Drell</v>
      </c>
      <c r="I778" s="22" t="str">
        <f>LOOKUP(TableSolo[[#This Row],[Character]], TableKit[], TableKit[DLC])</f>
        <v>Retaliation</v>
      </c>
      <c r="J778" s="19" t="s">
        <v>128</v>
      </c>
      <c r="K77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8" s="19" t="s">
        <v>187</v>
      </c>
      <c r="N7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78" s="19" t="s">
        <v>381</v>
      </c>
      <c r="Q778" s="19"/>
      <c r="R778" s="25">
        <v>-1</v>
      </c>
      <c r="S778" s="19"/>
      <c r="T778" s="28" t="str">
        <f>IF(ISBLANK(TableSolo[[#This Row],[URL]]), TableSolo[[#This Row],[Player]], HYPERLINK(TableSolo[[#This Row],[URL]], TableSolo[[#This Row],[Player]]))</f>
        <v>N7-Gerbil</v>
      </c>
      <c r="U7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V778" s="24" t="str">
        <f>_xlfn.IFNA(HYPERLINK(TableSolo[[#This Row],[URL]], TableSolo[[#This Row],[Player]]), TableSolo[[#This Row],[Player]])</f>
        <v>N7-Gerbil</v>
      </c>
      <c r="W7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27:25 | Giant | Cerberus | Black Widow</v>
      </c>
      <c r="X778" s="25">
        <v>1</v>
      </c>
    </row>
    <row r="779" spans="1:24" x14ac:dyDescent="0.25">
      <c r="A779" s="19" t="s">
        <v>191</v>
      </c>
      <c r="B779" s="20">
        <v>41783</v>
      </c>
      <c r="C779" s="7">
        <v>2.0648148148148148E-2</v>
      </c>
      <c r="D779" s="22" t="s">
        <v>143</v>
      </c>
      <c r="E779" s="19" t="s">
        <v>9</v>
      </c>
      <c r="F779" s="22" t="s">
        <v>710</v>
      </c>
      <c r="G779" s="22" t="str">
        <f>LOOKUP(TableSolo[[#This Row],[Character]], TableKit[], TableKit[Class])</f>
        <v>Infiltrator</v>
      </c>
      <c r="H779" s="22" t="str">
        <f>LOOKUP(TableSolo[[#This Row],[Character]], TableKit[], TableKit[Species])</f>
        <v>Drell</v>
      </c>
      <c r="I779" s="22" t="str">
        <f>LOOKUP(TableSolo[[#This Row],[Character]], TableKit[], TableKit[DLC])</f>
        <v>Retaliation</v>
      </c>
      <c r="J779" s="19" t="s">
        <v>128</v>
      </c>
      <c r="K77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79" s="19" t="s">
        <v>187</v>
      </c>
      <c r="N7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79" s="19" t="s">
        <v>381</v>
      </c>
      <c r="Q779" s="19"/>
      <c r="R779" s="25">
        <v>-1</v>
      </c>
      <c r="S779" s="19"/>
      <c r="T779" s="28" t="str">
        <f>IF(ISBLANK(TableSolo[[#This Row],[URL]]), TableSolo[[#This Row],[Player]], HYPERLINK(TableSolo[[#This Row],[URL]], TableSolo[[#This Row],[Player]]))</f>
        <v>TheNightSlasher</v>
      </c>
      <c r="U7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V779" s="24" t="str">
        <f>_xlfn.IFNA(HYPERLINK(TableSolo[[#This Row],[URL]], TableSolo[[#This Row],[Player]]), TableSolo[[#This Row],[Player]])</f>
        <v>TheNightSlasher</v>
      </c>
      <c r="W7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2014 | 29:44 | Ghost (Hazard) | Cerberus | Black Widow</v>
      </c>
      <c r="X779" s="25">
        <v>1</v>
      </c>
    </row>
    <row r="780" spans="1:24" x14ac:dyDescent="0.25">
      <c r="A780" s="19" t="s">
        <v>191</v>
      </c>
      <c r="B780" s="20">
        <v>41784</v>
      </c>
      <c r="C780" s="7">
        <v>2.8020833333333332E-2</v>
      </c>
      <c r="D780" s="22" t="s">
        <v>135</v>
      </c>
      <c r="E780" s="19" t="s">
        <v>11</v>
      </c>
      <c r="F780" s="22" t="s">
        <v>64</v>
      </c>
      <c r="G780" s="22" t="str">
        <f>LOOKUP(TableSolo[[#This Row],[Character]], TableKit[], TableKit[Class])</f>
        <v>Vanguard</v>
      </c>
      <c r="H780" s="22" t="str">
        <f>LOOKUP(TableSolo[[#This Row],[Character]], TableKit[], TableKit[Species])</f>
        <v>Batarian</v>
      </c>
      <c r="I780" s="22" t="str">
        <f>LOOKUP(TableSolo[[#This Row],[Character]], TableKit[], TableKit[DLC])</f>
        <v>Retaliation</v>
      </c>
      <c r="J780" s="19" t="s">
        <v>100</v>
      </c>
      <c r="K7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0" s="19" t="s">
        <v>187</v>
      </c>
      <c r="N7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80" s="19" t="s">
        <v>381</v>
      </c>
      <c r="Q780" s="19"/>
      <c r="R780" s="25">
        <v>-1</v>
      </c>
      <c r="S780" s="19"/>
      <c r="T780" s="28" t="str">
        <f>IF(ISBLANK(TableSolo[[#This Row],[URL]]), TableSolo[[#This Row],[Player]], HYPERLINK(TableSolo[[#This Row],[URL]], TableSolo[[#This Row],[Player]]))</f>
        <v>TheNightSlasher</v>
      </c>
      <c r="U7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V780" s="24" t="str">
        <f>_xlfn.IFNA(HYPERLINK(TableSolo[[#This Row],[URL]], TableSolo[[#This Row],[Player]]), TableSolo[[#This Row],[Player]])</f>
        <v>TheNightSlasher</v>
      </c>
      <c r="W7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40:21 | Condor | Reapers | Reegar Carbine</v>
      </c>
      <c r="X780" s="25">
        <v>1</v>
      </c>
    </row>
    <row r="781" spans="1:24" x14ac:dyDescent="0.25">
      <c r="A781" s="19" t="s">
        <v>401</v>
      </c>
      <c r="B781" s="20">
        <v>41784</v>
      </c>
      <c r="C781" s="7">
        <v>6.5717592592592591E-2</v>
      </c>
      <c r="D781" s="22" t="s">
        <v>131</v>
      </c>
      <c r="E781" s="19" t="s">
        <v>11</v>
      </c>
      <c r="F781" s="22" t="s">
        <v>25</v>
      </c>
      <c r="G781" s="22" t="str">
        <f>LOOKUP(TableSolo[[#This Row],[Character]], TableKit[], TableKit[Class])</f>
        <v>Soldier</v>
      </c>
      <c r="H781" s="22" t="str">
        <f>LOOKUP(TableSolo[[#This Row],[Character]], TableKit[], TableKit[Species])</f>
        <v>Krogan</v>
      </c>
      <c r="I781" s="22" t="str">
        <f>LOOKUP(TableSolo[[#This Row],[Character]], TableKit[], TableKit[DLC])</f>
        <v>Original Game</v>
      </c>
      <c r="J781" s="19" t="s">
        <v>91</v>
      </c>
      <c r="K78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1" s="19" t="s">
        <v>104</v>
      </c>
      <c r="N781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78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1" s="19" t="s">
        <v>381</v>
      </c>
      <c r="Q781" s="19"/>
      <c r="R781" s="25">
        <v>1</v>
      </c>
      <c r="S781" s="19" t="s">
        <v>1654</v>
      </c>
      <c r="T781" s="28" t="str">
        <f>IF(ISBLANK(TableSolo[[#This Row],[URL]]), TableSolo[[#This Row],[Player]], HYPERLINK(TableSolo[[#This Row],[URL]], TableSolo[[#This Row],[Player]]))</f>
        <v>VR_Insurrection</v>
      </c>
      <c r="U7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V781" s="24" t="str">
        <f>_xlfn.IFNA(HYPERLINK(TableSolo[[#This Row],[URL]], TableSolo[[#This Row],[Player]]), TableSolo[[#This Row],[Player]])</f>
        <v>VR_Insurrection</v>
      </c>
      <c r="W7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2014 | 1:34:38 | Giant | Reapers | Acolyte, M-300 Claymore (v)</v>
      </c>
      <c r="X781" s="25">
        <v>1</v>
      </c>
    </row>
    <row r="782" spans="1:24" x14ac:dyDescent="0.25">
      <c r="A782" s="19" t="s">
        <v>350</v>
      </c>
      <c r="B782" s="20">
        <v>41788</v>
      </c>
      <c r="C782" s="7">
        <v>2.3252314814814812E-2</v>
      </c>
      <c r="D782" s="22" t="s">
        <v>144</v>
      </c>
      <c r="E782" s="19" t="s">
        <v>9</v>
      </c>
      <c r="F782" s="22" t="s">
        <v>710</v>
      </c>
      <c r="G782" s="22" t="str">
        <f>LOOKUP(TableSolo[[#This Row],[Character]], TableKit[], TableKit[Class])</f>
        <v>Infiltrator</v>
      </c>
      <c r="H782" s="22" t="str">
        <f>LOOKUP(TableSolo[[#This Row],[Character]], TableKit[], TableKit[Species])</f>
        <v>Drell</v>
      </c>
      <c r="I782" s="22" t="str">
        <f>LOOKUP(TableSolo[[#This Row],[Character]], TableKit[], TableKit[DLC])</f>
        <v>Retaliation</v>
      </c>
      <c r="J782" s="19" t="s">
        <v>501</v>
      </c>
      <c r="K782" s="19" t="str">
        <f xml:space="preserve"> IF(ISBLANK( LOOKUP(TableSolo[[#This Row],[Primary Weapon]], TableWeapon[], TableWeapon[Type])), "", LOOKUP(TableSolo[[#This Row],[Primary Weapon]], TableWeapon[], TableWeapon[Type]))</f>
        <v/>
      </c>
      <c r="L78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82" s="19" t="s">
        <v>501</v>
      </c>
      <c r="N7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82" s="19" t="s">
        <v>379</v>
      </c>
      <c r="Q782" s="19"/>
      <c r="R782" s="25">
        <v>-1</v>
      </c>
      <c r="S782" s="19"/>
      <c r="T782" s="28" t="str">
        <f>IF(ISBLANK(TableSolo[[#This Row],[URL]]), TableSolo[[#This Row],[Player]], HYPERLINK(TableSolo[[#This Row],[URL]], TableSolo[[#This Row],[Player]]))</f>
        <v>Ares87GOW</v>
      </c>
      <c r="U7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V782" s="24" t="str">
        <f>_xlfn.IFNA(HYPERLINK(TableSolo[[#This Row],[URL]], TableSolo[[#This Row],[Player]]), TableSolo[[#This Row],[Player]])</f>
        <v>Ares87GOW</v>
      </c>
      <c r="W7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33:29 | Giant (Hazard) | Cerberus | Unknown</v>
      </c>
      <c r="X782" s="25">
        <v>1</v>
      </c>
    </row>
    <row r="783" spans="1:24" x14ac:dyDescent="0.25">
      <c r="A783" s="19" t="s">
        <v>191</v>
      </c>
      <c r="B783" s="20">
        <v>41788</v>
      </c>
      <c r="C783" s="7">
        <v>2.5798611111111109E-2</v>
      </c>
      <c r="D783" s="22" t="s">
        <v>132</v>
      </c>
      <c r="E783" s="19" t="s">
        <v>9</v>
      </c>
      <c r="F783" s="22" t="s">
        <v>833</v>
      </c>
      <c r="G783" s="22" t="str">
        <f>LOOKUP(TableSolo[[#This Row],[Character]], TableKit[], TableKit[Class])</f>
        <v>Vanguard</v>
      </c>
      <c r="H783" s="22" t="str">
        <f>LOOKUP(TableSolo[[#This Row],[Character]], TableKit[], TableKit[Species])</f>
        <v>Volus</v>
      </c>
      <c r="I783" s="22" t="str">
        <f>LOOKUP(TableSolo[[#This Row],[Character]], TableKit[], TableKit[DLC])</f>
        <v>Retaliation</v>
      </c>
      <c r="J783" s="19" t="s">
        <v>100</v>
      </c>
      <c r="K7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3" s="19" t="s">
        <v>187</v>
      </c>
      <c r="N7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83" s="19" t="s">
        <v>381</v>
      </c>
      <c r="Q783" s="19"/>
      <c r="R783" s="25">
        <v>-1</v>
      </c>
      <c r="S783" s="19"/>
      <c r="T783" s="28" t="str">
        <f>IF(ISBLANK(TableSolo[[#This Row],[URL]]), TableSolo[[#This Row],[Player]], HYPERLINK(TableSolo[[#This Row],[URL]], TableSolo[[#This Row],[Player]]))</f>
        <v>TheNightSlasher</v>
      </c>
      <c r="U7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V783" s="24" t="str">
        <f>_xlfn.IFNA(HYPERLINK(TableSolo[[#This Row],[URL]], TableSolo[[#This Row],[Player]]), TableSolo[[#This Row],[Player]])</f>
        <v>TheNightSlasher</v>
      </c>
      <c r="W7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37:09 | White | Cerberus | Reegar Carbine</v>
      </c>
      <c r="X783" s="25">
        <v>1</v>
      </c>
    </row>
    <row r="784" spans="1:24" x14ac:dyDescent="0.25">
      <c r="A784" s="19" t="s">
        <v>191</v>
      </c>
      <c r="B784" s="20">
        <v>41788</v>
      </c>
      <c r="C784" s="7">
        <v>3.2881944444444443E-2</v>
      </c>
      <c r="D784" s="22" t="s">
        <v>134</v>
      </c>
      <c r="E784" s="19" t="s">
        <v>12</v>
      </c>
      <c r="F784" s="22" t="s">
        <v>52</v>
      </c>
      <c r="G784" s="22" t="str">
        <f>LOOKUP(TableSolo[[#This Row],[Character]], TableKit[], TableKit[Class])</f>
        <v>Infiltrator</v>
      </c>
      <c r="H784" s="22" t="str">
        <f>LOOKUP(TableSolo[[#This Row],[Character]], TableKit[], TableKit[Species])</f>
        <v>Quarian</v>
      </c>
      <c r="I784" s="22" t="str">
        <f>LOOKUP(TableSolo[[#This Row],[Character]], TableKit[], TableKit[DLC])</f>
        <v>Original Game</v>
      </c>
      <c r="J784" s="19" t="s">
        <v>128</v>
      </c>
      <c r="K78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7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4" s="19" t="s">
        <v>187</v>
      </c>
      <c r="N7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84" s="19" t="s">
        <v>381</v>
      </c>
      <c r="Q784" s="19"/>
      <c r="R784" s="25">
        <v>-1</v>
      </c>
      <c r="S784" s="19"/>
      <c r="T784" s="28" t="str">
        <f>IF(ISBLANK(TableSolo[[#This Row],[URL]]), TableSolo[[#This Row],[Player]], HYPERLINK(TableSolo[[#This Row],[URL]], TableSolo[[#This Row],[Player]]))</f>
        <v>TheNightSlasher</v>
      </c>
      <c r="U7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V784" s="24" t="str">
        <f>_xlfn.IFNA(HYPERLINK(TableSolo[[#This Row],[URL]], TableSolo[[#This Row],[Player]]), TableSolo[[#This Row],[Player]])</f>
        <v>TheNightSlasher</v>
      </c>
      <c r="W7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47:21 | Reactor | Collectors | Black Widow</v>
      </c>
      <c r="X784" s="25">
        <v>1</v>
      </c>
    </row>
    <row r="785" spans="1:24" x14ac:dyDescent="0.25">
      <c r="A785" s="19" t="s">
        <v>202</v>
      </c>
      <c r="B785" s="20">
        <v>41788</v>
      </c>
      <c r="C785" s="7">
        <v>3.6944444444444446E-2</v>
      </c>
      <c r="D785" s="22" t="s">
        <v>143</v>
      </c>
      <c r="E785" s="19" t="s">
        <v>12</v>
      </c>
      <c r="F785" s="22" t="s">
        <v>56</v>
      </c>
      <c r="G785" s="22" t="str">
        <f>LOOKUP(TableSolo[[#This Row],[Character]], TableKit[], TableKit[Class])</f>
        <v>Infiltrator</v>
      </c>
      <c r="H785" s="22" t="str">
        <f>LOOKUP(TableSolo[[#This Row],[Character]], TableKit[], TableKit[Species])</f>
        <v>Turian</v>
      </c>
      <c r="I785" s="22" t="str">
        <f>LOOKUP(TableSolo[[#This Row],[Character]], TableKit[], TableKit[DLC])</f>
        <v>Retaliation</v>
      </c>
      <c r="J785" s="19" t="s">
        <v>80</v>
      </c>
      <c r="K78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5" s="19" t="s">
        <v>187</v>
      </c>
      <c r="N7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85" s="19" t="s">
        <v>381</v>
      </c>
      <c r="Q785" s="19"/>
      <c r="R785" s="25">
        <v>0</v>
      </c>
      <c r="S785" s="19" t="s">
        <v>3488</v>
      </c>
      <c r="T785" s="28" t="str">
        <f>IF(ISBLANK(TableSolo[[#This Row],[URL]]), TableSolo[[#This Row],[Player]], HYPERLINK(TableSolo[[#This Row],[URL]], TableSolo[[#This Row],[Player]]))</f>
        <v>AW_FC_1986</v>
      </c>
      <c r="U7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V785" s="24" t="str">
        <f>_xlfn.IFNA(HYPERLINK(TableSolo[[#This Row],[URL]], TableSolo[[#This Row],[Player]]), TableSolo[[#This Row],[Player]])</f>
        <v>AW_FC_1986</v>
      </c>
      <c r="W7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53:12 | Ghost (Hazard) | Collectors | M-99 Saber</v>
      </c>
      <c r="X785" s="25">
        <v>1</v>
      </c>
    </row>
    <row r="786" spans="1:24" x14ac:dyDescent="0.25">
      <c r="A786" s="19" t="s">
        <v>202</v>
      </c>
      <c r="B786" s="20">
        <v>41788</v>
      </c>
      <c r="C786" s="7">
        <v>3.7638888888888895E-2</v>
      </c>
      <c r="D786" s="22" t="s">
        <v>145</v>
      </c>
      <c r="E786" s="19" t="s">
        <v>10</v>
      </c>
      <c r="F786" s="22" t="s">
        <v>44</v>
      </c>
      <c r="G786" s="22" t="str">
        <f>LOOKUP(TableSolo[[#This Row],[Character]], TableKit[], TableKit[Class])</f>
        <v>Sentinel</v>
      </c>
      <c r="H786" s="22" t="str">
        <f>LOOKUP(TableSolo[[#This Row],[Character]], TableKit[], TableKit[Species])</f>
        <v>Turian</v>
      </c>
      <c r="I786" s="22" t="str">
        <f>LOOKUP(TableSolo[[#This Row],[Character]], TableKit[], TableKit[DLC])</f>
        <v>Original Game</v>
      </c>
      <c r="J786" s="19" t="s">
        <v>87</v>
      </c>
      <c r="K78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78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86" s="19" t="s">
        <v>187</v>
      </c>
      <c r="N7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86" s="19" t="s">
        <v>381</v>
      </c>
      <c r="Q786" s="19"/>
      <c r="R786" s="25">
        <v>0</v>
      </c>
      <c r="S786" s="19" t="s">
        <v>2494</v>
      </c>
      <c r="T786" s="28" t="str">
        <f>IF(ISBLANK(TableSolo[[#This Row],[URL]]), TableSolo[[#This Row],[Player]], HYPERLINK(TableSolo[[#This Row],[URL]], TableSolo[[#This Row],[Player]]))</f>
        <v>AW_FC_1986</v>
      </c>
      <c r="U7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V786" s="24" t="str">
        <f>_xlfn.IFNA(HYPERLINK(TableSolo[[#This Row],[URL]], TableSolo[[#This Row],[Player]]), TableSolo[[#This Row],[Player]])</f>
        <v>AW_FC_1986</v>
      </c>
      <c r="W7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54:12 | White (Hazard) | Geth | Arc Pistol</v>
      </c>
      <c r="X786" s="25">
        <v>1</v>
      </c>
    </row>
    <row r="787" spans="1:24" x14ac:dyDescent="0.25">
      <c r="A787" s="19" t="s">
        <v>192</v>
      </c>
      <c r="B787" s="20">
        <v>41788</v>
      </c>
      <c r="C787" s="7">
        <v>4.5219907407407396E-2</v>
      </c>
      <c r="D787" s="22" t="s">
        <v>132</v>
      </c>
      <c r="E787" s="19" t="s">
        <v>9</v>
      </c>
      <c r="F787" s="22" t="s">
        <v>62</v>
      </c>
      <c r="G787" s="22" t="str">
        <f>LOOKUP(TableSolo[[#This Row],[Character]], TableKit[], TableKit[Class])</f>
        <v>Vanguard</v>
      </c>
      <c r="H787" s="22" t="str">
        <f>LOOKUP(TableSolo[[#This Row],[Character]], TableKit[], TableKit[Species])</f>
        <v>Human</v>
      </c>
      <c r="I787" s="22" t="str">
        <f>LOOKUP(TableSolo[[#This Row],[Character]], TableKit[], TableKit[DLC])</f>
        <v>Rebellion</v>
      </c>
      <c r="J787" s="19" t="s">
        <v>114</v>
      </c>
      <c r="K78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7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7" s="19" t="s">
        <v>91</v>
      </c>
      <c r="N78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7" s="19" t="s">
        <v>381</v>
      </c>
      <c r="Q787" s="19"/>
      <c r="R787" s="25">
        <v>1</v>
      </c>
      <c r="S787" s="19" t="s">
        <v>1934</v>
      </c>
      <c r="T787" s="28" t="str">
        <f>IF(ISBLANK(TableSolo[[#This Row],[URL]]), TableSolo[[#This Row],[Player]], HYPERLINK(TableSolo[[#This Row],[URL]], TableSolo[[#This Row],[Player]]))</f>
        <v>anterojp</v>
      </c>
      <c r="U7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V787" s="24" t="str">
        <f>_xlfn.IFNA(HYPERLINK(TableSolo[[#This Row],[URL]], TableSolo[[#This Row],[Player]]), TableSolo[[#This Row],[Player]])</f>
        <v>anterojp</v>
      </c>
      <c r="W7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2014 | 1:05:07 | White | Cerberus | N7 Hurricane, Acolyte (v)</v>
      </c>
      <c r="X787" s="25">
        <v>1</v>
      </c>
    </row>
    <row r="788" spans="1:24" x14ac:dyDescent="0.25">
      <c r="A788" s="19" t="s">
        <v>189</v>
      </c>
      <c r="B788" s="20">
        <v>41789</v>
      </c>
      <c r="C788" s="7">
        <v>5.1018518518518519E-2</v>
      </c>
      <c r="D788" s="22" t="s">
        <v>139</v>
      </c>
      <c r="E788" s="19" t="s">
        <v>9</v>
      </c>
      <c r="F788" s="22" t="s">
        <v>59</v>
      </c>
      <c r="G788" s="22" t="str">
        <f>LOOKUP(TableSolo[[#This Row],[Character]], TableKit[], TableKit[Class])</f>
        <v>Vanguard</v>
      </c>
      <c r="H788" s="22" t="str">
        <f>LOOKUP(TableSolo[[#This Row],[Character]], TableKit[], TableKit[Species])</f>
        <v>Human</v>
      </c>
      <c r="I788" s="22" t="str">
        <f>LOOKUP(TableSolo[[#This Row],[Character]], TableKit[], TableKit[DLC])</f>
        <v>Original Game</v>
      </c>
      <c r="J788" s="19" t="s">
        <v>114</v>
      </c>
      <c r="K78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7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8" s="19" t="s">
        <v>91</v>
      </c>
      <c r="N78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78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788" s="19" t="s">
        <v>380</v>
      </c>
      <c r="Q788" s="19"/>
      <c r="R788" s="25">
        <v>1</v>
      </c>
      <c r="S788" s="19" t="s">
        <v>1824</v>
      </c>
      <c r="T788" s="28" t="str">
        <f>IF(ISBLANK(TableSolo[[#This Row],[URL]]), TableSolo[[#This Row],[Player]], HYPERLINK(TableSolo[[#This Row],[URL]], TableSolo[[#This Row],[Player]]))</f>
        <v>loufi1528</v>
      </c>
      <c r="U7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V788" s="24" t="str">
        <f>_xlfn.IFNA(HYPERLINK(TableSolo[[#This Row],[URL]], TableSolo[[#This Row],[Player]]), TableSolo[[#This Row],[Player]])</f>
        <v>loufi1528</v>
      </c>
      <c r="W7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2014 | 1:13:28 | Vancouver | Cerberus | N7 Hurricane, Acolyte (v)</v>
      </c>
      <c r="X788" s="25">
        <v>1</v>
      </c>
    </row>
    <row r="789" spans="1:24" x14ac:dyDescent="0.25">
      <c r="A789" s="19" t="s">
        <v>201</v>
      </c>
      <c r="B789" s="20">
        <v>41790</v>
      </c>
      <c r="C789" s="7">
        <v>2.2337962962962962E-2</v>
      </c>
      <c r="D789" s="22" t="s">
        <v>132</v>
      </c>
      <c r="E789" s="19" t="s">
        <v>9</v>
      </c>
      <c r="F789" s="22" t="s">
        <v>60</v>
      </c>
      <c r="G789" s="22" t="str">
        <f>LOOKUP(TableSolo[[#This Row],[Character]], TableKit[], TableKit[Class])</f>
        <v>Vanguard</v>
      </c>
      <c r="H789" s="22" t="str">
        <f>LOOKUP(TableSolo[[#This Row],[Character]], TableKit[], TableKit[Species])</f>
        <v>Drell</v>
      </c>
      <c r="I789" s="22" t="str">
        <f>LOOKUP(TableSolo[[#This Row],[Character]], TableKit[], TableKit[DLC])</f>
        <v>Original Game</v>
      </c>
      <c r="J789" s="19" t="s">
        <v>107</v>
      </c>
      <c r="K7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89" s="19" t="s">
        <v>187</v>
      </c>
      <c r="N7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89" s="19" t="s">
        <v>381</v>
      </c>
      <c r="Q789" s="19"/>
      <c r="R789" s="25">
        <v>1</v>
      </c>
      <c r="S789" s="19" t="s">
        <v>1844</v>
      </c>
      <c r="T789" s="28" t="str">
        <f>IF(ISBLANK(TableSolo[[#This Row],[URL]]), TableSolo[[#This Row],[Player]], HYPERLINK(TableSolo[[#This Row],[URL]], TableSolo[[#This Row],[Player]]))</f>
        <v>N7-Gerbil</v>
      </c>
      <c r="U7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V789" s="24" t="str">
        <f>_xlfn.IFNA(HYPERLINK(TableSolo[[#This Row],[URL]], TableSolo[[#This Row],[Player]]), TableSolo[[#This Row],[Player]])</f>
        <v>N7-Gerbil</v>
      </c>
      <c r="W7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32:10 | White | Cerberus | Venom Shotgun (v)</v>
      </c>
      <c r="X789" s="25">
        <v>1</v>
      </c>
    </row>
    <row r="790" spans="1:24" x14ac:dyDescent="0.25">
      <c r="A790" s="19" t="s">
        <v>210</v>
      </c>
      <c r="B790" s="20">
        <v>41790</v>
      </c>
      <c r="C790" s="7">
        <v>3.4583333333333334E-2</v>
      </c>
      <c r="D790" s="22" t="s">
        <v>144</v>
      </c>
      <c r="E790" s="19" t="s">
        <v>12</v>
      </c>
      <c r="F790" s="22" t="s">
        <v>21</v>
      </c>
      <c r="G790" s="22" t="str">
        <f>LOOKUP(TableSolo[[#This Row],[Character]], TableKit[], TableKit[Class])</f>
        <v>Adept</v>
      </c>
      <c r="H790" s="22" t="str">
        <f>LOOKUP(TableSolo[[#This Row],[Character]], TableKit[], TableKit[Species])</f>
        <v>Batarian</v>
      </c>
      <c r="I790" s="22" t="str">
        <f>LOOKUP(TableSolo[[#This Row],[Character]], TableKit[], TableKit[DLC])</f>
        <v>Retaliation</v>
      </c>
      <c r="J790" s="19" t="s">
        <v>501</v>
      </c>
      <c r="K790" s="19" t="str">
        <f xml:space="preserve"> IF(ISBLANK( LOOKUP(TableSolo[[#This Row],[Primary Weapon]], TableWeapon[], TableWeapon[Type])), "", LOOKUP(TableSolo[[#This Row],[Primary Weapon]], TableWeapon[], TableWeapon[Type]))</f>
        <v/>
      </c>
      <c r="L79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90" s="19" t="s">
        <v>501</v>
      </c>
      <c r="N7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90" s="19" t="s">
        <v>380</v>
      </c>
      <c r="Q790" s="19"/>
      <c r="R790" s="25">
        <v>0</v>
      </c>
      <c r="S790" s="19" t="s">
        <v>1324</v>
      </c>
      <c r="T790" s="28" t="str">
        <f>IF(ISBLANK(TableSolo[[#This Row],[URL]]), TableSolo[[#This Row],[Player]], HYPERLINK(TableSolo[[#This Row],[URL]], TableSolo[[#This Row],[Player]]))</f>
        <v>didacuscarr</v>
      </c>
      <c r="U7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V790" s="24" t="str">
        <f>_xlfn.IFNA(HYPERLINK(TableSolo[[#This Row],[URL]], TableSolo[[#This Row],[Player]]), TableSolo[[#This Row],[Player]])</f>
        <v>didacuscarr</v>
      </c>
      <c r="W7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49:48 | Giant (Hazard) | Collectors | Unknown</v>
      </c>
      <c r="X790" s="25">
        <v>1</v>
      </c>
    </row>
    <row r="791" spans="1:24" x14ac:dyDescent="0.25">
      <c r="A791" s="19" t="s">
        <v>220</v>
      </c>
      <c r="B791" s="20">
        <v>41790</v>
      </c>
      <c r="C791" s="7">
        <v>3.7141203703703704E-2</v>
      </c>
      <c r="D791" s="22" t="s">
        <v>131</v>
      </c>
      <c r="E791" s="19" t="s">
        <v>9</v>
      </c>
      <c r="F791" s="22" t="s">
        <v>18</v>
      </c>
      <c r="G791" s="22" t="str">
        <f>LOOKUP(TableSolo[[#This Row],[Character]], TableKit[], TableKit[Class])</f>
        <v>Adept</v>
      </c>
      <c r="H791" s="22" t="str">
        <f>LOOKUP(TableSolo[[#This Row],[Character]], TableKit[], TableKit[Species])</f>
        <v>Human</v>
      </c>
      <c r="I791" s="22" t="str">
        <f>LOOKUP(TableSolo[[#This Row],[Character]], TableKit[], TableKit[DLC])</f>
        <v>Earth</v>
      </c>
      <c r="J791" s="19" t="s">
        <v>501</v>
      </c>
      <c r="K791" s="19" t="str">
        <f xml:space="preserve"> IF(ISBLANK( LOOKUP(TableSolo[[#This Row],[Primary Weapon]], TableWeapon[], TableWeapon[Type])), "", LOOKUP(TableSolo[[#This Row],[Primary Weapon]], TableWeapon[], TableWeapon[Type]))</f>
        <v/>
      </c>
      <c r="L79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91" s="19" t="s">
        <v>501</v>
      </c>
      <c r="N7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91" s="19" t="s">
        <v>379</v>
      </c>
      <c r="Q791" s="19"/>
      <c r="R791" s="25">
        <v>0</v>
      </c>
      <c r="S791" s="19" t="s">
        <v>1231</v>
      </c>
      <c r="T791" s="28" t="str">
        <f>IF(ISBLANK(TableSolo[[#This Row],[URL]]), TableSolo[[#This Row],[Player]], HYPERLINK(TableSolo[[#This Row],[URL]], TableSolo[[#This Row],[Player]]))</f>
        <v>Arik388</v>
      </c>
      <c r="U7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V791" s="24" t="str">
        <f>_xlfn.IFNA(HYPERLINK(TableSolo[[#This Row],[URL]], TableSolo[[#This Row],[Player]]), TableSolo[[#This Row],[Player]])</f>
        <v>Arik388</v>
      </c>
      <c r="W7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2014 | 53:29 | Giant | Cerberus | Unknown</v>
      </c>
      <c r="X791" s="25">
        <v>1</v>
      </c>
    </row>
    <row r="792" spans="1:24" x14ac:dyDescent="0.25">
      <c r="A792" s="19" t="s">
        <v>201</v>
      </c>
      <c r="B792" s="20">
        <v>41791</v>
      </c>
      <c r="C792" s="7">
        <v>2.2581018518518518E-2</v>
      </c>
      <c r="D792" s="22" t="s">
        <v>144</v>
      </c>
      <c r="E792" s="19" t="s">
        <v>9</v>
      </c>
      <c r="F792" s="22" t="s">
        <v>14</v>
      </c>
      <c r="G792" s="22" t="str">
        <f>LOOKUP(TableSolo[[#This Row],[Character]], TableKit[], TableKit[Class])</f>
        <v>Adept</v>
      </c>
      <c r="H792" s="22" t="str">
        <f>LOOKUP(TableSolo[[#This Row],[Character]], TableKit[], TableKit[Species])</f>
        <v>Drell</v>
      </c>
      <c r="I792" s="22" t="str">
        <f>LOOKUP(TableSolo[[#This Row],[Character]], TableKit[], TableKit[DLC])</f>
        <v>Original Game</v>
      </c>
      <c r="J792" s="19" t="s">
        <v>102</v>
      </c>
      <c r="K7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7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792" s="19" t="s">
        <v>187</v>
      </c>
      <c r="N7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92" s="19" t="s">
        <v>381</v>
      </c>
      <c r="Q792" s="19"/>
      <c r="R792" s="25">
        <v>1</v>
      </c>
      <c r="S792" s="19" t="s">
        <v>955</v>
      </c>
      <c r="T792" s="28" t="str">
        <f>IF(ISBLANK(TableSolo[[#This Row],[URL]]), TableSolo[[#This Row],[Player]], HYPERLINK(TableSolo[[#This Row],[URL]], TableSolo[[#This Row],[Player]]))</f>
        <v>N7-Gerbil</v>
      </c>
      <c r="U7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V792" s="24" t="str">
        <f>_xlfn.IFNA(HYPERLINK(TableSolo[[#This Row],[URL]], TableSolo[[#This Row],[Player]]), TableSolo[[#This Row],[Player]])</f>
        <v>N7-Gerbil</v>
      </c>
      <c r="W7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32:31 | Giant (Hazard) | Cerberus | Geth Plasma Shotgun (v)</v>
      </c>
      <c r="X792" s="25">
        <v>1</v>
      </c>
    </row>
    <row r="793" spans="1:24" x14ac:dyDescent="0.25">
      <c r="A793" s="19" t="s">
        <v>194</v>
      </c>
      <c r="B793" s="20">
        <v>41791</v>
      </c>
      <c r="C793" s="7">
        <v>3.5416666666666666E-2</v>
      </c>
      <c r="D793" s="22" t="s">
        <v>132</v>
      </c>
      <c r="E793" s="19" t="s">
        <v>11</v>
      </c>
      <c r="F793" s="22" t="s">
        <v>57</v>
      </c>
      <c r="G793" s="22" t="str">
        <f>LOOKUP(TableSolo[[#This Row],[Character]], TableKit[], TableKit[Class])</f>
        <v>Infiltrator</v>
      </c>
      <c r="H793" s="22" t="str">
        <f>LOOKUP(TableSolo[[#This Row],[Character]], TableKit[], TableKit[Species])</f>
        <v>Asari</v>
      </c>
      <c r="I793" s="22" t="str">
        <f>LOOKUP(TableSolo[[#This Row],[Character]], TableKit[], TableKit[DLC])</f>
        <v>Retaliation</v>
      </c>
      <c r="J793" s="19" t="s">
        <v>501</v>
      </c>
      <c r="K793" s="19" t="str">
        <f xml:space="preserve"> IF(ISBLANK( LOOKUP(TableSolo[[#This Row],[Primary Weapon]], TableWeapon[], TableWeapon[Type])), "", LOOKUP(TableSolo[[#This Row],[Primary Weapon]], TableWeapon[], TableWeapon[Type]))</f>
        <v/>
      </c>
      <c r="L79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93" s="19" t="s">
        <v>501</v>
      </c>
      <c r="N7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93" s="19" t="s">
        <v>380</v>
      </c>
      <c r="Q793" s="19"/>
      <c r="R793" s="25">
        <v>0</v>
      </c>
      <c r="S793" s="19" t="s">
        <v>2824</v>
      </c>
      <c r="T793" s="28" t="str">
        <f>IF(ISBLANK(TableSolo[[#This Row],[URL]]), TableSolo[[#This Row],[Player]], HYPERLINK(TableSolo[[#This Row],[URL]], TableSolo[[#This Row],[Player]]))</f>
        <v>artvandalay81</v>
      </c>
      <c r="U7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V793" s="24" t="str">
        <f>_xlfn.IFNA(HYPERLINK(TableSolo[[#This Row],[URL]], TableSolo[[#This Row],[Player]]), TableSolo[[#This Row],[Player]])</f>
        <v>artvandalay81</v>
      </c>
      <c r="W7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2014 | 51:00 | White | Reapers | Unknown</v>
      </c>
      <c r="X793" s="25">
        <v>1</v>
      </c>
    </row>
    <row r="794" spans="1:24" x14ac:dyDescent="0.25">
      <c r="A794" s="19" t="s">
        <v>194</v>
      </c>
      <c r="B794" s="20">
        <v>41792</v>
      </c>
      <c r="C794" s="7">
        <v>2.9398148148148149E-2</v>
      </c>
      <c r="D794" s="22" t="s">
        <v>132</v>
      </c>
      <c r="E794" s="19" t="s">
        <v>9</v>
      </c>
      <c r="F794" s="22" t="s">
        <v>52</v>
      </c>
      <c r="G794" s="22" t="str">
        <f>LOOKUP(TableSolo[[#This Row],[Character]], TableKit[], TableKit[Class])</f>
        <v>Infiltrator</v>
      </c>
      <c r="H794" s="22" t="str">
        <f>LOOKUP(TableSolo[[#This Row],[Character]], TableKit[], TableKit[Species])</f>
        <v>Quarian</v>
      </c>
      <c r="I794" s="22" t="str">
        <f>LOOKUP(TableSolo[[#This Row],[Character]], TableKit[], TableKit[DLC])</f>
        <v>Original Game</v>
      </c>
      <c r="J794" s="19" t="s">
        <v>501</v>
      </c>
      <c r="K794" s="19" t="str">
        <f xml:space="preserve"> IF(ISBLANK( LOOKUP(TableSolo[[#This Row],[Primary Weapon]], TableWeapon[], TableWeapon[Type])), "", LOOKUP(TableSolo[[#This Row],[Primary Weapon]], TableWeapon[], TableWeapon[Type]))</f>
        <v/>
      </c>
      <c r="L79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94" s="19" t="s">
        <v>501</v>
      </c>
      <c r="N7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94" s="19" t="s">
        <v>380</v>
      </c>
      <c r="Q794" s="19"/>
      <c r="R794" s="25">
        <v>0</v>
      </c>
      <c r="S794" s="19" t="s">
        <v>3382</v>
      </c>
      <c r="T794" s="28" t="str">
        <f>IF(ISBLANK(TableSolo[[#This Row],[URL]]), TableSolo[[#This Row],[Player]], HYPERLINK(TableSolo[[#This Row],[URL]], TableSolo[[#This Row],[Player]]))</f>
        <v>artvandalay81</v>
      </c>
      <c r="U7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V794" s="24" t="str">
        <f>_xlfn.IFNA(HYPERLINK(TableSolo[[#This Row],[URL]], TableSolo[[#This Row],[Player]]), TableSolo[[#This Row],[Player]])</f>
        <v>artvandalay81</v>
      </c>
      <c r="W7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42:20 | White | Cerberus | Unknown</v>
      </c>
      <c r="X794" s="25">
        <v>1</v>
      </c>
    </row>
    <row r="795" spans="1:24" x14ac:dyDescent="0.25">
      <c r="A795" s="19" t="s">
        <v>206</v>
      </c>
      <c r="B795" s="20">
        <v>41792</v>
      </c>
      <c r="C795" s="7">
        <v>4.5347222222222226E-2</v>
      </c>
      <c r="D795" s="22" t="s">
        <v>131</v>
      </c>
      <c r="E795" s="19" t="s">
        <v>9</v>
      </c>
      <c r="F795" s="22" t="s">
        <v>16</v>
      </c>
      <c r="G795" s="22" t="str">
        <f>LOOKUP(TableSolo[[#This Row],[Character]], TableKit[], TableKit[Class])</f>
        <v>Adept</v>
      </c>
      <c r="H795" s="22" t="str">
        <f>LOOKUP(TableSolo[[#This Row],[Character]], TableKit[], TableKit[Species])</f>
        <v>Asari</v>
      </c>
      <c r="I795" s="22" t="str">
        <f>LOOKUP(TableSolo[[#This Row],[Character]], TableKit[], TableKit[DLC])</f>
        <v>Resurgence</v>
      </c>
      <c r="J795" s="19" t="s">
        <v>501</v>
      </c>
      <c r="K795" s="19" t="str">
        <f xml:space="preserve"> IF(ISBLANK( LOOKUP(TableSolo[[#This Row],[Primary Weapon]], TableWeapon[], TableWeapon[Type])), "", LOOKUP(TableSolo[[#This Row],[Primary Weapon]], TableWeapon[], TableWeapon[Type]))</f>
        <v/>
      </c>
      <c r="L79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95" s="19" t="s">
        <v>501</v>
      </c>
      <c r="N7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95" s="19" t="s">
        <v>381</v>
      </c>
      <c r="Q795" s="19"/>
      <c r="R795" s="25">
        <v>0</v>
      </c>
      <c r="S795" s="19" t="s">
        <v>1100</v>
      </c>
      <c r="T795" s="28" t="str">
        <f>IF(ISBLANK(TableSolo[[#This Row],[URL]]), TableSolo[[#This Row],[Player]], HYPERLINK(TableSolo[[#This Row],[URL]], TableSolo[[#This Row],[Player]]))</f>
        <v>RealKobeBean</v>
      </c>
      <c r="U7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V795" s="24" t="str">
        <f>_xlfn.IFNA(HYPERLINK(TableSolo[[#This Row],[URL]], TableSolo[[#This Row],[Player]]), TableSolo[[#This Row],[Player]])</f>
        <v>RealKobeBean</v>
      </c>
      <c r="W7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2014 | 1:05:18 | Giant | Cerberus | Unknown</v>
      </c>
      <c r="X795" s="25">
        <v>1</v>
      </c>
    </row>
    <row r="796" spans="1:24" x14ac:dyDescent="0.25">
      <c r="A796" s="19" t="s">
        <v>247</v>
      </c>
      <c r="B796" s="20">
        <v>41793</v>
      </c>
      <c r="C796" s="7">
        <v>5.1099537037037034E-2</v>
      </c>
      <c r="D796" s="22" t="s">
        <v>143</v>
      </c>
      <c r="E796" s="19" t="s">
        <v>12</v>
      </c>
      <c r="F796" s="22" t="s">
        <v>56</v>
      </c>
      <c r="G796" s="22" t="str">
        <f>LOOKUP(TableSolo[[#This Row],[Character]], TableKit[], TableKit[Class])</f>
        <v>Infiltrator</v>
      </c>
      <c r="H796" s="22" t="str">
        <f>LOOKUP(TableSolo[[#This Row],[Character]], TableKit[], TableKit[Species])</f>
        <v>Turian</v>
      </c>
      <c r="I796" s="22" t="str">
        <f>LOOKUP(TableSolo[[#This Row],[Character]], TableKit[], TableKit[DLC])</f>
        <v>Retaliation</v>
      </c>
      <c r="J796" s="19" t="s">
        <v>80</v>
      </c>
      <c r="K79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7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796" s="19" t="s">
        <v>187</v>
      </c>
      <c r="N7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96" s="19" t="s">
        <v>379</v>
      </c>
      <c r="Q796" s="19"/>
      <c r="R796" s="25">
        <v>1</v>
      </c>
      <c r="S796" s="19" t="s">
        <v>3489</v>
      </c>
      <c r="T796" s="28" t="str">
        <f>IF(ISBLANK(TableSolo[[#This Row],[URL]]), TableSolo[[#This Row],[Player]], HYPERLINK(TableSolo[[#This Row],[URL]], TableSolo[[#This Row],[Player]]))</f>
        <v>N7 Spectre MD</v>
      </c>
      <c r="U7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V796" s="24" t="str">
        <f>_xlfn.IFNA(HYPERLINK(TableSolo[[#This Row],[URL]], TableSolo[[#This Row],[Player]]), TableSolo[[#This Row],[Player]])</f>
        <v>N7 Spectre MD</v>
      </c>
      <c r="W7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2014 | 1:13:35 | Ghost (Hazard) | Collectors | M-99 Saber (v)</v>
      </c>
      <c r="X796" s="25">
        <v>1</v>
      </c>
    </row>
    <row r="797" spans="1:24" x14ac:dyDescent="0.25">
      <c r="A797" s="19" t="s">
        <v>195</v>
      </c>
      <c r="B797" s="20">
        <v>41794</v>
      </c>
      <c r="C797" s="7">
        <v>1.7604166666666667E-2</v>
      </c>
      <c r="D797" s="22" t="s">
        <v>133</v>
      </c>
      <c r="E797" s="19" t="s">
        <v>9</v>
      </c>
      <c r="F797" s="22" t="s">
        <v>15</v>
      </c>
      <c r="G797" s="22" t="str">
        <f>LOOKUP(TableSolo[[#This Row],[Character]], TableKit[], TableKit[Class])</f>
        <v>Adept</v>
      </c>
      <c r="H797" s="22" t="str">
        <f>LOOKUP(TableSolo[[#This Row],[Character]], TableKit[], TableKit[Species])</f>
        <v>Asari</v>
      </c>
      <c r="I797" s="22" t="str">
        <f>LOOKUP(TableSolo[[#This Row],[Character]], TableKit[], TableKit[DLC])</f>
        <v>Original Game</v>
      </c>
      <c r="J797" s="19" t="s">
        <v>501</v>
      </c>
      <c r="K797" s="19" t="str">
        <f xml:space="preserve"> IF(ISBLANK( LOOKUP(TableSolo[[#This Row],[Primary Weapon]], TableWeapon[], TableWeapon[Type])), "", LOOKUP(TableSolo[[#This Row],[Primary Weapon]], TableWeapon[], TableWeapon[Type]))</f>
        <v/>
      </c>
      <c r="L79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97" s="19" t="s">
        <v>501</v>
      </c>
      <c r="N7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97" s="19" t="s">
        <v>381</v>
      </c>
      <c r="Q797" s="19"/>
      <c r="R797" s="25">
        <v>0</v>
      </c>
      <c r="S797" s="19" t="s">
        <v>1034</v>
      </c>
      <c r="T797" s="28" t="str">
        <f>IF(ISBLANK(TableSolo[[#This Row],[URL]]), TableSolo[[#This Row],[Player]], HYPERLINK(TableSolo[[#This Row],[URL]], TableSolo[[#This Row],[Player]]))</f>
        <v>TheTechnoTurian</v>
      </c>
      <c r="U7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V797" s="24" t="str">
        <f>_xlfn.IFNA(HYPERLINK(TableSolo[[#This Row],[URL]], TableSolo[[#This Row],[Player]]), TableSolo[[#This Row],[Player]])</f>
        <v>TheTechnoTurian</v>
      </c>
      <c r="W7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25:21 | Glacier | Cerberus | Unknown</v>
      </c>
      <c r="X797" s="25">
        <v>1</v>
      </c>
    </row>
    <row r="798" spans="1:24" x14ac:dyDescent="0.25">
      <c r="A798" s="19" t="s">
        <v>194</v>
      </c>
      <c r="B798" s="20">
        <v>41794</v>
      </c>
      <c r="C798" s="7">
        <v>3.1435185185185184E-2</v>
      </c>
      <c r="D798" s="22" t="s">
        <v>132</v>
      </c>
      <c r="E798" s="19" t="s">
        <v>9</v>
      </c>
      <c r="F798" s="22" t="s">
        <v>13</v>
      </c>
      <c r="G798" s="22" t="str">
        <f>LOOKUP(TableSolo[[#This Row],[Character]], TableKit[], TableKit[Class])</f>
        <v>Adept</v>
      </c>
      <c r="H798" s="22" t="str">
        <f>LOOKUP(TableSolo[[#This Row],[Character]], TableKit[], TableKit[Species])</f>
        <v>Human</v>
      </c>
      <c r="I798" s="22" t="str">
        <f>LOOKUP(TableSolo[[#This Row],[Character]], TableKit[], TableKit[DLC])</f>
        <v>Original Game</v>
      </c>
      <c r="J798" s="19" t="s">
        <v>501</v>
      </c>
      <c r="K798" s="19" t="str">
        <f xml:space="preserve"> IF(ISBLANK( LOOKUP(TableSolo[[#This Row],[Primary Weapon]], TableWeapon[], TableWeapon[Type])), "", LOOKUP(TableSolo[[#This Row],[Primary Weapon]], TableWeapon[], TableWeapon[Type]))</f>
        <v/>
      </c>
      <c r="L79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98" s="19" t="s">
        <v>501</v>
      </c>
      <c r="N7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98" s="19" t="s">
        <v>380</v>
      </c>
      <c r="Q798" s="19"/>
      <c r="R798" s="25">
        <v>0</v>
      </c>
      <c r="S798" s="19" t="s">
        <v>508</v>
      </c>
      <c r="T798" s="28" t="str">
        <f>IF(ISBLANK(TableSolo[[#This Row],[URL]]), TableSolo[[#This Row],[Player]], HYPERLINK(TableSolo[[#This Row],[URL]], TableSolo[[#This Row],[Player]]))</f>
        <v>artvandalay81</v>
      </c>
      <c r="U7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V798" s="24" t="str">
        <f>_xlfn.IFNA(HYPERLINK(TableSolo[[#This Row],[URL]], TableSolo[[#This Row],[Player]]), TableSolo[[#This Row],[Player]])</f>
        <v>artvandalay81</v>
      </c>
      <c r="W7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45:16 | White | Cerberus | Unknown</v>
      </c>
      <c r="X798" s="25">
        <v>1</v>
      </c>
    </row>
    <row r="799" spans="1:24" x14ac:dyDescent="0.25">
      <c r="A799" s="19" t="s">
        <v>194</v>
      </c>
      <c r="B799" s="20">
        <v>41794</v>
      </c>
      <c r="C799" s="7">
        <v>3.4664351851851849E-2</v>
      </c>
      <c r="D799" s="22" t="s">
        <v>131</v>
      </c>
      <c r="E799" s="19" t="s">
        <v>9</v>
      </c>
      <c r="F799" s="22" t="s">
        <v>710</v>
      </c>
      <c r="G799" s="22" t="str">
        <f>LOOKUP(TableSolo[[#This Row],[Character]], TableKit[], TableKit[Class])</f>
        <v>Infiltrator</v>
      </c>
      <c r="H799" s="22" t="str">
        <f>LOOKUP(TableSolo[[#This Row],[Character]], TableKit[], TableKit[Species])</f>
        <v>Drell</v>
      </c>
      <c r="I799" s="22" t="str">
        <f>LOOKUP(TableSolo[[#This Row],[Character]], TableKit[], TableKit[DLC])</f>
        <v>Retaliation</v>
      </c>
      <c r="J799" s="19" t="s">
        <v>501</v>
      </c>
      <c r="K799" s="19" t="str">
        <f xml:space="preserve"> IF(ISBLANK( LOOKUP(TableSolo[[#This Row],[Primary Weapon]], TableWeapon[], TableWeapon[Type])), "", LOOKUP(TableSolo[[#This Row],[Primary Weapon]], TableWeapon[], TableWeapon[Type]))</f>
        <v/>
      </c>
      <c r="L79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799" s="19" t="s">
        <v>501</v>
      </c>
      <c r="N7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7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799" s="19" t="s">
        <v>380</v>
      </c>
      <c r="Q799" s="19"/>
      <c r="R799" s="25">
        <v>0</v>
      </c>
      <c r="S799" s="19" t="s">
        <v>2879</v>
      </c>
      <c r="T799" s="28" t="str">
        <f>IF(ISBLANK(TableSolo[[#This Row],[URL]]), TableSolo[[#This Row],[Player]], HYPERLINK(TableSolo[[#This Row],[URL]], TableSolo[[#This Row],[Player]]))</f>
        <v>artvandalay81</v>
      </c>
      <c r="U7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V799" s="24" t="str">
        <f>_xlfn.IFNA(HYPERLINK(TableSolo[[#This Row],[URL]], TableSolo[[#This Row],[Player]]), TableSolo[[#This Row],[Player]])</f>
        <v>artvandalay81</v>
      </c>
      <c r="W7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2014 | 49:55 | Giant | Cerberus | Unknown</v>
      </c>
      <c r="X799" s="25">
        <v>1</v>
      </c>
    </row>
    <row r="800" spans="1:24" x14ac:dyDescent="0.25">
      <c r="A800" s="19" t="s">
        <v>194</v>
      </c>
      <c r="B800" s="20">
        <v>41795</v>
      </c>
      <c r="C800" s="7">
        <v>2.946759259259259E-2</v>
      </c>
      <c r="D800" s="22" t="s">
        <v>132</v>
      </c>
      <c r="E800" s="19" t="s">
        <v>9</v>
      </c>
      <c r="F800" s="22" t="s">
        <v>23</v>
      </c>
      <c r="G800" s="22" t="str">
        <f>LOOKUP(TableSolo[[#This Row],[Character]], TableKit[], TableKit[Class])</f>
        <v>Soldier</v>
      </c>
      <c r="H800" s="22" t="str">
        <f>LOOKUP(TableSolo[[#This Row],[Character]], TableKit[], TableKit[Species])</f>
        <v>Human</v>
      </c>
      <c r="I800" s="22" t="str">
        <f>LOOKUP(TableSolo[[#This Row],[Character]], TableKit[], TableKit[DLC])</f>
        <v>Original Game</v>
      </c>
      <c r="J800" s="19" t="s">
        <v>501</v>
      </c>
      <c r="K800" s="19" t="str">
        <f xml:space="preserve"> IF(ISBLANK( LOOKUP(TableSolo[[#This Row],[Primary Weapon]], TableWeapon[], TableWeapon[Type])), "", LOOKUP(TableSolo[[#This Row],[Primary Weapon]], TableWeapon[], TableWeapon[Type]))</f>
        <v/>
      </c>
      <c r="L80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00" s="19" t="s">
        <v>501</v>
      </c>
      <c r="N8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00" s="19" t="s">
        <v>380</v>
      </c>
      <c r="Q800" s="19"/>
      <c r="R800" s="25">
        <v>0</v>
      </c>
      <c r="S800" s="19" t="s">
        <v>1624</v>
      </c>
      <c r="T800" s="28" t="str">
        <f>IF(ISBLANK(TableSolo[[#This Row],[URL]]), TableSolo[[#This Row],[Player]], HYPERLINK(TableSolo[[#This Row],[URL]], TableSolo[[#This Row],[Player]]))</f>
        <v>artvandalay81</v>
      </c>
      <c r="U8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V800" s="24" t="str">
        <f>_xlfn.IFNA(HYPERLINK(TableSolo[[#This Row],[URL]], TableSolo[[#This Row],[Player]]), TableSolo[[#This Row],[Player]])</f>
        <v>artvandalay81</v>
      </c>
      <c r="W8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42:26 | White | Cerberus | Unknown</v>
      </c>
      <c r="X800" s="25">
        <v>1</v>
      </c>
    </row>
    <row r="801" spans="1:24" x14ac:dyDescent="0.25">
      <c r="A801" s="19" t="s">
        <v>197</v>
      </c>
      <c r="B801" s="20">
        <v>41795</v>
      </c>
      <c r="C801" s="7">
        <v>3.3020833333333333E-2</v>
      </c>
      <c r="D801" s="22" t="s">
        <v>137</v>
      </c>
      <c r="E801" s="19" t="s">
        <v>11</v>
      </c>
      <c r="F801" s="22" t="s">
        <v>41</v>
      </c>
      <c r="G801" s="22" t="str">
        <f>LOOKUP(TableSolo[[#This Row],[Character]], TableKit[], TableKit[Class])</f>
        <v>Engineer</v>
      </c>
      <c r="H801" s="22" t="str">
        <f>LOOKUP(TableSolo[[#This Row],[Character]], TableKit[], TableKit[Species])</f>
        <v>Turian</v>
      </c>
      <c r="I801" s="22" t="str">
        <f>LOOKUP(TableSolo[[#This Row],[Character]], TableKit[], TableKit[DLC])</f>
        <v>Retaliation</v>
      </c>
      <c r="J801" s="19" t="s">
        <v>107</v>
      </c>
      <c r="K8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1" s="19" t="s">
        <v>187</v>
      </c>
      <c r="N8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01" s="19" t="s">
        <v>381</v>
      </c>
      <c r="Q801" s="19"/>
      <c r="R801" s="25">
        <v>0</v>
      </c>
      <c r="S801" s="19" t="s">
        <v>2284</v>
      </c>
      <c r="T801" s="28" t="str">
        <f>IF(ISBLANK(TableSolo[[#This Row],[URL]]), TableSolo[[#This Row],[Player]], HYPERLINK(TableSolo[[#This Row],[URL]], TableSolo[[#This Row],[Player]]))</f>
        <v>ex-Clusum</v>
      </c>
      <c r="U8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V801" s="24" t="str">
        <f>_xlfn.IFNA(HYPERLINK(TableSolo[[#This Row],[URL]], TableSolo[[#This Row],[Player]]), TableSolo[[#This Row],[Player]])</f>
        <v>ex-Clusum</v>
      </c>
      <c r="W8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2014 | 47:33 | Jade | Reapers | Venom Shotgun</v>
      </c>
      <c r="X801" s="25">
        <v>1</v>
      </c>
    </row>
    <row r="802" spans="1:24" x14ac:dyDescent="0.25">
      <c r="A802" s="19" t="s">
        <v>194</v>
      </c>
      <c r="B802" s="20">
        <v>41796</v>
      </c>
      <c r="C802" s="7">
        <v>3.019675925925926E-2</v>
      </c>
      <c r="D802" s="22" t="s">
        <v>132</v>
      </c>
      <c r="E802" s="19" t="s">
        <v>9</v>
      </c>
      <c r="F802" s="22" t="s">
        <v>43</v>
      </c>
      <c r="G802" s="22" t="str">
        <f>LOOKUP(TableSolo[[#This Row],[Character]], TableKit[], TableKit[Class])</f>
        <v>Sentinel</v>
      </c>
      <c r="H802" s="22" t="str">
        <f>LOOKUP(TableSolo[[#This Row],[Character]], TableKit[], TableKit[Species])</f>
        <v>Human</v>
      </c>
      <c r="I802" s="22" t="str">
        <f>LOOKUP(TableSolo[[#This Row],[Character]], TableKit[], TableKit[DLC])</f>
        <v>Original Game</v>
      </c>
      <c r="J802" s="19" t="s">
        <v>501</v>
      </c>
      <c r="K802" s="19" t="str">
        <f xml:space="preserve"> IF(ISBLANK( LOOKUP(TableSolo[[#This Row],[Primary Weapon]], TableWeapon[], TableWeapon[Type])), "", LOOKUP(TableSolo[[#This Row],[Primary Weapon]], TableWeapon[], TableWeapon[Type]))</f>
        <v/>
      </c>
      <c r="L80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02" s="19" t="s">
        <v>501</v>
      </c>
      <c r="N8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02" s="19" t="s">
        <v>380</v>
      </c>
      <c r="Q802" s="19"/>
      <c r="R802" s="25">
        <v>0</v>
      </c>
      <c r="S802" s="19" t="s">
        <v>2365</v>
      </c>
      <c r="T802" s="28" t="str">
        <f>IF(ISBLANK(TableSolo[[#This Row],[URL]]), TableSolo[[#This Row],[Player]], HYPERLINK(TableSolo[[#This Row],[URL]], TableSolo[[#This Row],[Player]]))</f>
        <v>artvandalay81</v>
      </c>
      <c r="U8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V802" s="24" t="str">
        <f>_xlfn.IFNA(HYPERLINK(TableSolo[[#This Row],[URL]], TableSolo[[#This Row],[Player]]), TableSolo[[#This Row],[Player]])</f>
        <v>artvandalay81</v>
      </c>
      <c r="W8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43:29 | White | Cerberus | Unknown</v>
      </c>
      <c r="X802" s="25">
        <v>1</v>
      </c>
    </row>
    <row r="803" spans="1:24" x14ac:dyDescent="0.25">
      <c r="A803" s="19" t="s">
        <v>191</v>
      </c>
      <c r="B803" s="20">
        <v>41796</v>
      </c>
      <c r="C803" s="7">
        <v>3.8645833333333331E-2</v>
      </c>
      <c r="D803" s="22" t="s">
        <v>139</v>
      </c>
      <c r="E803" s="19" t="s">
        <v>12</v>
      </c>
      <c r="F803" s="22" t="s">
        <v>30</v>
      </c>
      <c r="G803" s="22" t="str">
        <f>LOOKUP(TableSolo[[#This Row],[Character]], TableKit[], TableKit[Class])</f>
        <v>Soldier</v>
      </c>
      <c r="H803" s="22" t="str">
        <f>LOOKUP(TableSolo[[#This Row],[Character]], TableKit[], TableKit[Species])</f>
        <v>Turian</v>
      </c>
      <c r="I803" s="22" t="str">
        <f>LOOKUP(TableSolo[[#This Row],[Character]], TableKit[], TableKit[DLC])</f>
        <v>Retaliation</v>
      </c>
      <c r="J803" s="19" t="s">
        <v>108</v>
      </c>
      <c r="K8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3" s="19" t="s">
        <v>187</v>
      </c>
      <c r="N8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03" s="19" t="s">
        <v>381</v>
      </c>
      <c r="Q803" s="19"/>
      <c r="R803" s="25">
        <v>-1</v>
      </c>
      <c r="S803" s="19"/>
      <c r="T803" s="28" t="str">
        <f>IF(ISBLANK(TableSolo[[#This Row],[URL]]), TableSolo[[#This Row],[Player]], HYPERLINK(TableSolo[[#This Row],[URL]], TableSolo[[#This Row],[Player]]))</f>
        <v>TheNightSlasher</v>
      </c>
      <c r="U8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V803" s="24" t="str">
        <f>_xlfn.IFNA(HYPERLINK(TableSolo[[#This Row],[URL]], TableSolo[[#This Row],[Player]]), TableSolo[[#This Row],[Player]])</f>
        <v>TheNightSlasher</v>
      </c>
      <c r="W8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55:39 | Vancouver | Collectors | N7 Crusader</v>
      </c>
      <c r="X803" s="25">
        <v>1</v>
      </c>
    </row>
    <row r="804" spans="1:24" x14ac:dyDescent="0.25">
      <c r="A804" s="19" t="s">
        <v>202</v>
      </c>
      <c r="B804" s="20">
        <v>41796</v>
      </c>
      <c r="C804" s="7">
        <v>4.0370370370370369E-2</v>
      </c>
      <c r="D804" s="22" t="s">
        <v>137</v>
      </c>
      <c r="E804" s="19" t="s">
        <v>11</v>
      </c>
      <c r="F804" s="22" t="s">
        <v>41</v>
      </c>
      <c r="G804" s="22" t="str">
        <f>LOOKUP(TableSolo[[#This Row],[Character]], TableKit[], TableKit[Class])</f>
        <v>Engineer</v>
      </c>
      <c r="H804" s="22" t="str">
        <f>LOOKUP(TableSolo[[#This Row],[Character]], TableKit[], TableKit[Species])</f>
        <v>Turian</v>
      </c>
      <c r="I804" s="22" t="str">
        <f>LOOKUP(TableSolo[[#This Row],[Character]], TableKit[], TableKit[DLC])</f>
        <v>Retaliation</v>
      </c>
      <c r="J804" s="19" t="s">
        <v>107</v>
      </c>
      <c r="K80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4" s="19" t="s">
        <v>187</v>
      </c>
      <c r="N8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04" s="19" t="s">
        <v>381</v>
      </c>
      <c r="Q804" s="19"/>
      <c r="R804" s="25">
        <v>0</v>
      </c>
      <c r="S804" s="19" t="s">
        <v>2285</v>
      </c>
      <c r="T804" s="28" t="str">
        <f>IF(ISBLANK(TableSolo[[#This Row],[URL]]), TableSolo[[#This Row],[Player]], HYPERLINK(TableSolo[[#This Row],[URL]], TableSolo[[#This Row],[Player]]))</f>
        <v>AW_FC_1986</v>
      </c>
      <c r="U8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V804" s="24" t="str">
        <f>_xlfn.IFNA(HYPERLINK(TableSolo[[#This Row],[URL]], TableSolo[[#This Row],[Player]]), TableSolo[[#This Row],[Player]])</f>
        <v>AW_FC_1986</v>
      </c>
      <c r="W8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58:08 | Jade | Reapers | Venom Shotgun</v>
      </c>
      <c r="X804" s="25">
        <v>1</v>
      </c>
    </row>
    <row r="805" spans="1:24" x14ac:dyDescent="0.25">
      <c r="A805" s="19" t="s">
        <v>189</v>
      </c>
      <c r="B805" s="20">
        <v>41796</v>
      </c>
      <c r="C805" s="7">
        <v>4.8773148148148149E-2</v>
      </c>
      <c r="D805" s="22" t="s">
        <v>140</v>
      </c>
      <c r="E805" s="19" t="s">
        <v>10</v>
      </c>
      <c r="F805" s="22" t="s">
        <v>56</v>
      </c>
      <c r="G805" s="22" t="str">
        <f>LOOKUP(TableSolo[[#This Row],[Character]], TableKit[], TableKit[Class])</f>
        <v>Infiltrator</v>
      </c>
      <c r="H805" s="22" t="str">
        <f>LOOKUP(TableSolo[[#This Row],[Character]], TableKit[], TableKit[Species])</f>
        <v>Turian</v>
      </c>
      <c r="I805" s="22" t="str">
        <f>LOOKUP(TableSolo[[#This Row],[Character]], TableKit[], TableKit[DLC])</f>
        <v>Retaliation</v>
      </c>
      <c r="J805" s="19" t="s">
        <v>102</v>
      </c>
      <c r="K8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5" s="19" t="s">
        <v>114</v>
      </c>
      <c r="N80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5" s="19" t="s">
        <v>380</v>
      </c>
      <c r="Q805" s="19"/>
      <c r="R805" s="25">
        <v>1</v>
      </c>
      <c r="S805" s="19" t="s">
        <v>3490</v>
      </c>
      <c r="T805" s="28" t="str">
        <f>IF(ISBLANK(TableSolo[[#This Row],[URL]]), TableSolo[[#This Row],[Player]], HYPERLINK(TableSolo[[#This Row],[URL]], TableSolo[[#This Row],[Player]]))</f>
        <v>loufi1528</v>
      </c>
      <c r="U8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V805" s="24" t="str">
        <f>_xlfn.IFNA(HYPERLINK(TableSolo[[#This Row],[URL]], TableSolo[[#This Row],[Player]]), TableSolo[[#This Row],[Player]])</f>
        <v>loufi1528</v>
      </c>
      <c r="W8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2014 | 1:10:14 | Rio | Geth | Geth Plasma Shotgun, N7 Hurricane (v)</v>
      </c>
      <c r="X805" s="25">
        <v>1</v>
      </c>
    </row>
    <row r="806" spans="1:24" x14ac:dyDescent="0.25">
      <c r="A806" s="19" t="s">
        <v>219</v>
      </c>
      <c r="B806" s="20">
        <v>41798</v>
      </c>
      <c r="C806" s="7">
        <v>1.9849537037037037E-2</v>
      </c>
      <c r="D806" s="22" t="s">
        <v>132</v>
      </c>
      <c r="E806" s="19" t="s">
        <v>9</v>
      </c>
      <c r="F806" s="22" t="s">
        <v>18</v>
      </c>
      <c r="G806" s="22" t="str">
        <f>LOOKUP(TableSolo[[#This Row],[Character]], TableKit[], TableKit[Class])</f>
        <v>Adept</v>
      </c>
      <c r="H806" s="22" t="str">
        <f>LOOKUP(TableSolo[[#This Row],[Character]], TableKit[], TableKit[Species])</f>
        <v>Human</v>
      </c>
      <c r="I806" s="22" t="str">
        <f>LOOKUP(TableSolo[[#This Row],[Character]], TableKit[], TableKit[DLC])</f>
        <v>Earth</v>
      </c>
      <c r="J806" s="19" t="s">
        <v>91</v>
      </c>
      <c r="K80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06" s="19" t="s">
        <v>115</v>
      </c>
      <c r="N80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80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06" s="19" t="s">
        <v>379</v>
      </c>
      <c r="Q806" s="19"/>
      <c r="R806" s="25">
        <v>0</v>
      </c>
      <c r="S806" s="19" t="s">
        <v>1232</v>
      </c>
      <c r="T806" s="28" t="str">
        <f>IF(ISBLANK(TableSolo[[#This Row],[URL]]), TableSolo[[#This Row],[Player]], HYPERLINK(TableSolo[[#This Row],[URL]], TableSolo[[#This Row],[Player]]))</f>
        <v>ctc91</v>
      </c>
      <c r="U8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V806" s="24" t="str">
        <f>_xlfn.IFNA(HYPERLINK(TableSolo[[#This Row],[URL]], TableSolo[[#This Row],[Player]]), TableSolo[[#This Row],[Player]])</f>
        <v>ctc91</v>
      </c>
      <c r="W8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28:35 | White | Cerberus | Acolyte, Collector SMG</v>
      </c>
      <c r="X806" s="25">
        <v>1</v>
      </c>
    </row>
    <row r="807" spans="1:24" x14ac:dyDescent="0.25">
      <c r="A807" s="19" t="s">
        <v>192</v>
      </c>
      <c r="B807" s="20">
        <v>41798</v>
      </c>
      <c r="C807" s="7">
        <v>3.4097222222222223E-2</v>
      </c>
      <c r="D807" s="22" t="s">
        <v>133</v>
      </c>
      <c r="E807" s="19" t="s">
        <v>9</v>
      </c>
      <c r="F807" s="22" t="s">
        <v>62</v>
      </c>
      <c r="G807" s="22" t="str">
        <f>LOOKUP(TableSolo[[#This Row],[Character]], TableKit[], TableKit[Class])</f>
        <v>Vanguard</v>
      </c>
      <c r="H807" s="22" t="str">
        <f>LOOKUP(TableSolo[[#This Row],[Character]], TableKit[], TableKit[Species])</f>
        <v>Human</v>
      </c>
      <c r="I807" s="22" t="str">
        <f>LOOKUP(TableSolo[[#This Row],[Character]], TableKit[], TableKit[DLC])</f>
        <v>Rebellion</v>
      </c>
      <c r="J807" s="19" t="s">
        <v>114</v>
      </c>
      <c r="K80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8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7" s="19" t="s">
        <v>91</v>
      </c>
      <c r="N80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0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07" s="19" t="s">
        <v>381</v>
      </c>
      <c r="Q807" s="19"/>
      <c r="R807" s="25">
        <v>1</v>
      </c>
      <c r="S807" s="19" t="s">
        <v>1935</v>
      </c>
      <c r="T807" s="28" t="str">
        <f>IF(ISBLANK(TableSolo[[#This Row],[URL]]), TableSolo[[#This Row],[Player]], HYPERLINK(TableSolo[[#This Row],[URL]], TableSolo[[#This Row],[Player]]))</f>
        <v>anterojp</v>
      </c>
      <c r="U8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V807" s="24" t="str">
        <f>_xlfn.IFNA(HYPERLINK(TableSolo[[#This Row],[URL]], TableSolo[[#This Row],[Player]]), TableSolo[[#This Row],[Player]])</f>
        <v>anterojp</v>
      </c>
      <c r="W8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49:06 | Glacier | Cerberus | N7 Hurricane, Acolyte (v)</v>
      </c>
      <c r="X807" s="25">
        <v>1</v>
      </c>
    </row>
    <row r="808" spans="1:24" x14ac:dyDescent="0.25">
      <c r="A808" s="19" t="s">
        <v>194</v>
      </c>
      <c r="B808" s="20">
        <v>41798</v>
      </c>
      <c r="C808" s="7">
        <v>4.293981481481482E-2</v>
      </c>
      <c r="D808" s="22" t="s">
        <v>132</v>
      </c>
      <c r="E808" s="19" t="s">
        <v>12</v>
      </c>
      <c r="F808" s="22" t="s">
        <v>23</v>
      </c>
      <c r="G808" s="22" t="str">
        <f>LOOKUP(TableSolo[[#This Row],[Character]], TableKit[], TableKit[Class])</f>
        <v>Soldier</v>
      </c>
      <c r="H808" s="22" t="str">
        <f>LOOKUP(TableSolo[[#This Row],[Character]], TableKit[], TableKit[Species])</f>
        <v>Human</v>
      </c>
      <c r="I808" s="22" t="str">
        <f>LOOKUP(TableSolo[[#This Row],[Character]], TableKit[], TableKit[DLC])</f>
        <v>Original Game</v>
      </c>
      <c r="J808" s="19" t="s">
        <v>501</v>
      </c>
      <c r="K808" s="19" t="str">
        <f xml:space="preserve"> IF(ISBLANK( LOOKUP(TableSolo[[#This Row],[Primary Weapon]], TableWeapon[], TableWeapon[Type])), "", LOOKUP(TableSolo[[#This Row],[Primary Weapon]], TableWeapon[], TableWeapon[Type]))</f>
        <v/>
      </c>
      <c r="L80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08" s="19" t="s">
        <v>501</v>
      </c>
      <c r="N8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08" s="19" t="s">
        <v>380</v>
      </c>
      <c r="Q808" s="19"/>
      <c r="R808" s="25">
        <v>0</v>
      </c>
      <c r="S808" s="19" t="s">
        <v>1625</v>
      </c>
      <c r="T808" s="28" t="str">
        <f>IF(ISBLANK(TableSolo[[#This Row],[URL]]), TableSolo[[#This Row],[Player]], HYPERLINK(TableSolo[[#This Row],[URL]], TableSolo[[#This Row],[Player]]))</f>
        <v>artvandalay81</v>
      </c>
      <c r="U8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V808" s="24" t="str">
        <f>_xlfn.IFNA(HYPERLINK(TableSolo[[#This Row],[URL]], TableSolo[[#This Row],[Player]]), TableSolo[[#This Row],[Player]])</f>
        <v>artvandalay81</v>
      </c>
      <c r="W8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2014 | 1:01:50 | White | Collectors | Unknown</v>
      </c>
      <c r="X808" s="25">
        <v>1</v>
      </c>
    </row>
    <row r="809" spans="1:24" x14ac:dyDescent="0.25">
      <c r="A809" s="19" t="s">
        <v>206</v>
      </c>
      <c r="B809" s="20">
        <v>41799</v>
      </c>
      <c r="C809" s="7">
        <v>4.3182870370370365E-2</v>
      </c>
      <c r="D809" s="22" t="s">
        <v>131</v>
      </c>
      <c r="E809" s="19" t="s">
        <v>9</v>
      </c>
      <c r="F809" s="22" t="s">
        <v>31</v>
      </c>
      <c r="G809" s="22" t="str">
        <f>LOOKUP(TableSolo[[#This Row],[Character]], TableKit[], TableKit[Class])</f>
        <v>Soldier</v>
      </c>
      <c r="H809" s="22" t="str">
        <f>LOOKUP(TableSolo[[#This Row],[Character]], TableKit[], TableKit[Species])</f>
        <v>Geth</v>
      </c>
      <c r="I809" s="22" t="str">
        <f>LOOKUP(TableSolo[[#This Row],[Character]], TableKit[], TableKit[DLC])</f>
        <v>Retaliation</v>
      </c>
      <c r="J809" s="19" t="s">
        <v>126</v>
      </c>
      <c r="K80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09" s="19" t="s">
        <v>91</v>
      </c>
      <c r="N80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0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09" s="19" t="s">
        <v>381</v>
      </c>
      <c r="Q809" s="19" t="s">
        <v>399</v>
      </c>
      <c r="R809" s="25">
        <v>-1</v>
      </c>
      <c r="S809" s="19"/>
      <c r="T809" s="28" t="str">
        <f>IF(ISBLANK(TableSolo[[#This Row],[URL]]), TableSolo[[#This Row],[Player]], HYPERLINK(TableSolo[[#This Row],[URL]], TableSolo[[#This Row],[Player]]))</f>
        <v>RealKobeBean</v>
      </c>
      <c r="U8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Giant | Cerberus | Javelin, Acolyte | 10 WS</v>
      </c>
      <c r="V809" s="24" t="str">
        <f>_xlfn.IFNA(HYPERLINK(TableSolo[[#This Row],[URL]], TableSolo[[#This Row],[Player]]), TableSolo[[#This Row],[Player]])</f>
        <v>RealKobeBean</v>
      </c>
      <c r="W8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2014 | 1:02:11 | Geth Trooper | Giant | Cerberus | Javelin, Acolyte | 10 WS</v>
      </c>
      <c r="X809" s="25">
        <v>1</v>
      </c>
    </row>
    <row r="810" spans="1:24" x14ac:dyDescent="0.25">
      <c r="A810" s="19" t="s">
        <v>197</v>
      </c>
      <c r="B810" s="20">
        <v>41800</v>
      </c>
      <c r="C810" s="7">
        <v>2.8784722222222225E-2</v>
      </c>
      <c r="D810" s="22" t="s">
        <v>143</v>
      </c>
      <c r="E810" s="19" t="s">
        <v>12</v>
      </c>
      <c r="F810" s="22" t="s">
        <v>56</v>
      </c>
      <c r="G810" s="22" t="str">
        <f>LOOKUP(TableSolo[[#This Row],[Character]], TableKit[], TableKit[Class])</f>
        <v>Infiltrator</v>
      </c>
      <c r="H810" s="22" t="str">
        <f>LOOKUP(TableSolo[[#This Row],[Character]], TableKit[], TableKit[Species])</f>
        <v>Turian</v>
      </c>
      <c r="I810" s="22" t="str">
        <f>LOOKUP(TableSolo[[#This Row],[Character]], TableKit[], TableKit[DLC])</f>
        <v>Retaliation</v>
      </c>
      <c r="J810" s="19" t="s">
        <v>80</v>
      </c>
      <c r="K81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0" s="19" t="s">
        <v>187</v>
      </c>
      <c r="N8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10" s="19" t="s">
        <v>381</v>
      </c>
      <c r="Q810" s="19"/>
      <c r="R810" s="25">
        <v>1</v>
      </c>
      <c r="S810" s="19" t="s">
        <v>3491</v>
      </c>
      <c r="T810" s="28" t="str">
        <f>IF(ISBLANK(TableSolo[[#This Row],[URL]]), TableSolo[[#This Row],[Player]], HYPERLINK(TableSolo[[#This Row],[URL]], TableSolo[[#This Row],[Player]]))</f>
        <v>ex-Clusum</v>
      </c>
      <c r="U8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V810" s="24" t="str">
        <f>_xlfn.IFNA(HYPERLINK(TableSolo[[#This Row],[URL]], TableSolo[[#This Row],[Player]]), TableSolo[[#This Row],[Player]])</f>
        <v>ex-Clusum</v>
      </c>
      <c r="W8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2014 | 41:27 | Ghost (Hazard) | Collectors | M-99 Saber (v)</v>
      </c>
      <c r="X810" s="25">
        <v>1</v>
      </c>
    </row>
    <row r="811" spans="1:24" x14ac:dyDescent="0.25">
      <c r="A811" s="19" t="s">
        <v>194</v>
      </c>
      <c r="B811" s="20">
        <v>41801</v>
      </c>
      <c r="C811" s="7">
        <v>3.9699074074074074E-2</v>
      </c>
      <c r="D811" s="22" t="s">
        <v>141</v>
      </c>
      <c r="E811" s="19" t="s">
        <v>9</v>
      </c>
      <c r="F811" s="22" t="s">
        <v>31</v>
      </c>
      <c r="G811" s="22" t="str">
        <f>LOOKUP(TableSolo[[#This Row],[Character]], TableKit[], TableKit[Class])</f>
        <v>Soldier</v>
      </c>
      <c r="H811" s="22" t="str">
        <f>LOOKUP(TableSolo[[#This Row],[Character]], TableKit[], TableKit[Species])</f>
        <v>Geth</v>
      </c>
      <c r="I811" s="22" t="str">
        <f>LOOKUP(TableSolo[[#This Row],[Character]], TableKit[], TableKit[DLC])</f>
        <v>Retaliation</v>
      </c>
      <c r="J811" s="19" t="s">
        <v>501</v>
      </c>
      <c r="K811" s="19" t="str">
        <f xml:space="preserve"> IF(ISBLANK( LOOKUP(TableSolo[[#This Row],[Primary Weapon]], TableWeapon[], TableWeapon[Type])), "", LOOKUP(TableSolo[[#This Row],[Primary Weapon]], TableWeapon[], TableWeapon[Type]))</f>
        <v/>
      </c>
      <c r="L81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11" s="19" t="s">
        <v>501</v>
      </c>
      <c r="N8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11" s="19" t="s">
        <v>380</v>
      </c>
      <c r="Q811" s="19"/>
      <c r="R811" s="25">
        <v>0</v>
      </c>
      <c r="S811" s="19" t="s">
        <v>1536</v>
      </c>
      <c r="T811" s="28" t="str">
        <f>IF(ISBLANK(TableSolo[[#This Row],[URL]]), TableSolo[[#This Row],[Player]], HYPERLINK(TableSolo[[#This Row],[URL]], TableSolo[[#This Row],[Player]]))</f>
        <v>artvandalay81</v>
      </c>
      <c r="U8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V811" s="24" t="str">
        <f>_xlfn.IFNA(HYPERLINK(TableSolo[[#This Row],[URL]], TableSolo[[#This Row],[Player]]), TableSolo[[#This Row],[Player]])</f>
        <v>artvandalay81</v>
      </c>
      <c r="W8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2014 | 57:10 | London | Cerberus | Unknown</v>
      </c>
      <c r="X811" s="25">
        <v>1</v>
      </c>
    </row>
    <row r="812" spans="1:24" x14ac:dyDescent="0.25">
      <c r="A812" s="19" t="s">
        <v>194</v>
      </c>
      <c r="B812" s="20">
        <v>41802</v>
      </c>
      <c r="C812" s="7">
        <v>3.3657407407407407E-2</v>
      </c>
      <c r="D812" s="22" t="s">
        <v>132</v>
      </c>
      <c r="E812" s="19" t="s">
        <v>9</v>
      </c>
      <c r="F812" s="22" t="s">
        <v>43</v>
      </c>
      <c r="G812" s="22" t="str">
        <f>LOOKUP(TableSolo[[#This Row],[Character]], TableKit[], TableKit[Class])</f>
        <v>Sentinel</v>
      </c>
      <c r="H812" s="22" t="str">
        <f>LOOKUP(TableSolo[[#This Row],[Character]], TableKit[], TableKit[Species])</f>
        <v>Human</v>
      </c>
      <c r="I812" s="22" t="str">
        <f>LOOKUP(TableSolo[[#This Row],[Character]], TableKit[], TableKit[DLC])</f>
        <v>Original Game</v>
      </c>
      <c r="J812" s="19" t="s">
        <v>501</v>
      </c>
      <c r="K812" s="19" t="str">
        <f xml:space="preserve"> IF(ISBLANK( LOOKUP(TableSolo[[#This Row],[Primary Weapon]], TableWeapon[], TableWeapon[Type])), "", LOOKUP(TableSolo[[#This Row],[Primary Weapon]], TableWeapon[], TableWeapon[Type]))</f>
        <v/>
      </c>
      <c r="L81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12" s="19" t="s">
        <v>501</v>
      </c>
      <c r="N8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12" s="19" t="s">
        <v>380</v>
      </c>
      <c r="Q812" s="19" t="s">
        <v>399</v>
      </c>
      <c r="R812" s="25">
        <v>0</v>
      </c>
      <c r="S812" s="19" t="s">
        <v>2366</v>
      </c>
      <c r="T812" s="28" t="str">
        <f>IF(ISBLANK(TableSolo[[#This Row],[URL]]), TableSolo[[#This Row],[Player]], HYPERLINK(TableSolo[[#This Row],[URL]], TableSolo[[#This Row],[Player]]))</f>
        <v>artvandalay81</v>
      </c>
      <c r="U8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White | Cerberus | Unknown | 10 WS</v>
      </c>
      <c r="V812" s="24" t="str">
        <f>_xlfn.IFNA(HYPERLINK(TableSolo[[#This Row],[URL]], TableSolo[[#This Row],[Player]]), TableSolo[[#This Row],[Player]])</f>
        <v>artvandalay81</v>
      </c>
      <c r="W8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48:28 | Human Sentinel | White | Cerberus | Unknown | 10 WS</v>
      </c>
      <c r="X812" s="25">
        <v>1</v>
      </c>
    </row>
    <row r="813" spans="1:24" x14ac:dyDescent="0.25">
      <c r="A813" s="19" t="s">
        <v>192</v>
      </c>
      <c r="B813" s="20">
        <v>41802</v>
      </c>
      <c r="C813" s="7">
        <v>5.2060185185185189E-2</v>
      </c>
      <c r="D813" s="22" t="s">
        <v>132</v>
      </c>
      <c r="E813" s="19" t="s">
        <v>11</v>
      </c>
      <c r="F813" s="22" t="s">
        <v>66</v>
      </c>
      <c r="G813" s="22" t="str">
        <f>LOOKUP(TableSolo[[#This Row],[Character]], TableKit[], TableKit[Class])</f>
        <v>Infiltrator</v>
      </c>
      <c r="H813" s="22" t="str">
        <f>LOOKUP(TableSolo[[#This Row],[Character]], TableKit[], TableKit[Species])</f>
        <v>Salarian</v>
      </c>
      <c r="I813" s="22" t="str">
        <f>LOOKUP(TableSolo[[#This Row],[Character]], TableKit[], TableKit[DLC])</f>
        <v>Original Game</v>
      </c>
      <c r="J813" s="19" t="s">
        <v>107</v>
      </c>
      <c r="K8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3" s="19" t="s">
        <v>187</v>
      </c>
      <c r="N8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13" s="19" t="s">
        <v>381</v>
      </c>
      <c r="Q813" s="19"/>
      <c r="R813" s="25">
        <v>1</v>
      </c>
      <c r="S813" s="19" t="s">
        <v>3419</v>
      </c>
      <c r="T813" s="28" t="str">
        <f>IF(ISBLANK(TableSolo[[#This Row],[URL]]), TableSolo[[#This Row],[Player]], HYPERLINK(TableSolo[[#This Row],[URL]], TableSolo[[#This Row],[Player]]))</f>
        <v>anterojp</v>
      </c>
      <c r="U8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V813" s="24" t="str">
        <f>_xlfn.IFNA(HYPERLINK(TableSolo[[#This Row],[URL]], TableSolo[[#This Row],[Player]]), TableSolo[[#This Row],[Player]])</f>
        <v>anterojp</v>
      </c>
      <c r="W8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2014 | 1:14:58 | White | Reapers | Venom Shotgun (v)</v>
      </c>
      <c r="X813" s="25">
        <v>1</v>
      </c>
    </row>
    <row r="814" spans="1:24" x14ac:dyDescent="0.25">
      <c r="A814" s="19" t="s">
        <v>201</v>
      </c>
      <c r="B814" s="20">
        <v>41803</v>
      </c>
      <c r="C814" s="7">
        <v>1.579861111111111E-2</v>
      </c>
      <c r="D814" s="22" t="s">
        <v>133</v>
      </c>
      <c r="E814" s="19" t="s">
        <v>9</v>
      </c>
      <c r="F814" s="22" t="s">
        <v>710</v>
      </c>
      <c r="G814" s="22" t="str">
        <f>LOOKUP(TableSolo[[#This Row],[Character]], TableKit[], TableKit[Class])</f>
        <v>Infiltrator</v>
      </c>
      <c r="H814" s="22" t="str">
        <f>LOOKUP(TableSolo[[#This Row],[Character]], TableKit[], TableKit[Species])</f>
        <v>Drell</v>
      </c>
      <c r="I814" s="22" t="str">
        <f>LOOKUP(TableSolo[[#This Row],[Character]], TableKit[], TableKit[DLC])</f>
        <v>Retaliation</v>
      </c>
      <c r="J814" s="19" t="s">
        <v>87</v>
      </c>
      <c r="K81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14" s="19" t="s">
        <v>187</v>
      </c>
      <c r="N8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14" s="19" t="s">
        <v>381</v>
      </c>
      <c r="Q814" s="19"/>
      <c r="R814" s="25">
        <v>1</v>
      </c>
      <c r="S814" s="19" t="s">
        <v>2880</v>
      </c>
      <c r="T814" s="28" t="str">
        <f>IF(ISBLANK(TableSolo[[#This Row],[URL]]), TableSolo[[#This Row],[Player]], HYPERLINK(TableSolo[[#This Row],[URL]], TableSolo[[#This Row],[Player]]))</f>
        <v>N7-Gerbil</v>
      </c>
      <c r="U8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V814" s="24" t="str">
        <f>_xlfn.IFNA(HYPERLINK(TableSolo[[#This Row],[URL]], TableSolo[[#This Row],[Player]]), TableSolo[[#This Row],[Player]])</f>
        <v>N7-Gerbil</v>
      </c>
      <c r="W8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22:45 | Glacier | Cerberus | Arc Pistol (v)</v>
      </c>
      <c r="X814" s="25">
        <v>1</v>
      </c>
    </row>
    <row r="815" spans="1:24" ht="15" customHeight="1" x14ac:dyDescent="0.25">
      <c r="A815" s="19" t="s">
        <v>192</v>
      </c>
      <c r="B815" s="20">
        <v>41803</v>
      </c>
      <c r="C815" s="7">
        <v>4.116898148148148E-2</v>
      </c>
      <c r="D815" s="22" t="s">
        <v>132</v>
      </c>
      <c r="E815" s="19" t="s">
        <v>9</v>
      </c>
      <c r="F815" s="22" t="s">
        <v>66</v>
      </c>
      <c r="G815" s="22" t="str">
        <f>LOOKUP(TableSolo[[#This Row],[Character]], TableKit[], TableKit[Class])</f>
        <v>Infiltrator</v>
      </c>
      <c r="H815" s="22" t="str">
        <f>LOOKUP(TableSolo[[#This Row],[Character]], TableKit[], TableKit[Species])</f>
        <v>Salarian</v>
      </c>
      <c r="I815" s="22" t="str">
        <f>LOOKUP(TableSolo[[#This Row],[Character]], TableKit[], TableKit[DLC])</f>
        <v>Original Game</v>
      </c>
      <c r="J815" s="19" t="s">
        <v>107</v>
      </c>
      <c r="K8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5" s="19" t="s">
        <v>187</v>
      </c>
      <c r="N8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15" s="19" t="s">
        <v>381</v>
      </c>
      <c r="Q815" s="19"/>
      <c r="R815" s="25">
        <v>1</v>
      </c>
      <c r="S815" s="19" t="s">
        <v>3420</v>
      </c>
      <c r="T815" s="28" t="str">
        <f>IF(ISBLANK(TableSolo[[#This Row],[URL]]), TableSolo[[#This Row],[Player]], HYPERLINK(TableSolo[[#This Row],[URL]], TableSolo[[#This Row],[Player]]))</f>
        <v>anterojp</v>
      </c>
      <c r="U8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V815" s="24" t="str">
        <f>_xlfn.IFNA(HYPERLINK(TableSolo[[#This Row],[URL]], TableSolo[[#This Row],[Player]]), TableSolo[[#This Row],[Player]])</f>
        <v>anterojp</v>
      </c>
      <c r="W8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2014 | 59:17 | White | Cerberus | Venom Shotgun (v)</v>
      </c>
      <c r="X815" s="25">
        <v>1</v>
      </c>
    </row>
    <row r="816" spans="1:24" x14ac:dyDescent="0.25">
      <c r="A816" s="19" t="s">
        <v>201</v>
      </c>
      <c r="B816" s="20">
        <v>41804</v>
      </c>
      <c r="C816" s="7">
        <v>1.7962962962962962E-2</v>
      </c>
      <c r="D816" s="22" t="s">
        <v>131</v>
      </c>
      <c r="E816" s="19" t="s">
        <v>9</v>
      </c>
      <c r="F816" s="22" t="s">
        <v>53</v>
      </c>
      <c r="G816" s="22" t="str">
        <f>LOOKUP(TableSolo[[#This Row],[Character]], TableKit[], TableKit[Class])</f>
        <v>Infiltrator</v>
      </c>
      <c r="H816" s="22" t="str">
        <f>LOOKUP(TableSolo[[#This Row],[Character]], TableKit[], TableKit[Species])</f>
        <v>Geth</v>
      </c>
      <c r="I816" s="22" t="str">
        <f>LOOKUP(TableSolo[[#This Row],[Character]], TableKit[], TableKit[DLC])</f>
        <v>Resurgence</v>
      </c>
      <c r="J816" s="19" t="s">
        <v>128</v>
      </c>
      <c r="K81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6" s="19" t="s">
        <v>187</v>
      </c>
      <c r="N8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16" s="19" t="s">
        <v>381</v>
      </c>
      <c r="Q816" s="19" t="s">
        <v>399</v>
      </c>
      <c r="R816" s="25">
        <v>1</v>
      </c>
      <c r="S816" s="19" t="s">
        <v>3087</v>
      </c>
      <c r="T816" s="28" t="str">
        <f>IF(ISBLANK(TableSolo[[#This Row],[URL]]), TableSolo[[#This Row],[Player]], HYPERLINK(TableSolo[[#This Row],[URL]], TableSolo[[#This Row],[Player]]))</f>
        <v>N7-Gerbil</v>
      </c>
      <c r="U8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Giant | Cerberus | Black Widow | 10 WS (v)</v>
      </c>
      <c r="V816" s="24" t="str">
        <f>_xlfn.IFNA(HYPERLINK(TableSolo[[#This Row],[URL]], TableSolo[[#This Row],[Player]]), TableSolo[[#This Row],[Player]])</f>
        <v>N7-Gerbil</v>
      </c>
      <c r="W8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25:52 | Geth Infiltrator | Giant | Cerberus | Black Widow | 10 WS (v)</v>
      </c>
      <c r="X816" s="25">
        <v>1</v>
      </c>
    </row>
    <row r="817" spans="1:24" x14ac:dyDescent="0.25">
      <c r="A817" s="19" t="s">
        <v>194</v>
      </c>
      <c r="B817" s="20">
        <v>41804</v>
      </c>
      <c r="C817" s="7">
        <v>2.5138888888888891E-2</v>
      </c>
      <c r="D817" s="22" t="s">
        <v>132</v>
      </c>
      <c r="E817" s="19" t="s">
        <v>9</v>
      </c>
      <c r="F817" s="22" t="s">
        <v>16</v>
      </c>
      <c r="G817" s="22" t="str">
        <f>LOOKUP(TableSolo[[#This Row],[Character]], TableKit[], TableKit[Class])</f>
        <v>Adept</v>
      </c>
      <c r="H817" s="22" t="str">
        <f>LOOKUP(TableSolo[[#This Row],[Character]], TableKit[], TableKit[Species])</f>
        <v>Asari</v>
      </c>
      <c r="I817" s="22" t="str">
        <f>LOOKUP(TableSolo[[#This Row],[Character]], TableKit[], TableKit[DLC])</f>
        <v>Resurgence</v>
      </c>
      <c r="J817" s="19" t="s">
        <v>501</v>
      </c>
      <c r="K817" s="19" t="str">
        <f xml:space="preserve"> IF(ISBLANK( LOOKUP(TableSolo[[#This Row],[Primary Weapon]], TableWeapon[], TableWeapon[Type])), "", LOOKUP(TableSolo[[#This Row],[Primary Weapon]], TableWeapon[], TableWeapon[Type]))</f>
        <v/>
      </c>
      <c r="L81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17" s="19" t="s">
        <v>501</v>
      </c>
      <c r="N8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17" s="19" t="s">
        <v>380</v>
      </c>
      <c r="Q817" s="19"/>
      <c r="R817" s="25">
        <v>0</v>
      </c>
      <c r="S817" s="19" t="s">
        <v>1101</v>
      </c>
      <c r="T817" s="28" t="str">
        <f>IF(ISBLANK(TableSolo[[#This Row],[URL]]), TableSolo[[#This Row],[Player]], HYPERLINK(TableSolo[[#This Row],[URL]], TableSolo[[#This Row],[Player]]))</f>
        <v>artvandalay81</v>
      </c>
      <c r="U8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V817" s="24" t="str">
        <f>_xlfn.IFNA(HYPERLINK(TableSolo[[#This Row],[URL]], TableSolo[[#This Row],[Player]]), TableSolo[[#This Row],[Player]])</f>
        <v>artvandalay81</v>
      </c>
      <c r="W8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36:12 | White | Cerberus | Unknown</v>
      </c>
      <c r="X817" s="25">
        <v>1</v>
      </c>
    </row>
    <row r="818" spans="1:24" x14ac:dyDescent="0.25">
      <c r="A818" s="19" t="s">
        <v>189</v>
      </c>
      <c r="B818" s="20">
        <v>41804</v>
      </c>
      <c r="C818" s="7">
        <v>4.0798611111111112E-2</v>
      </c>
      <c r="D818" s="22" t="s">
        <v>138</v>
      </c>
      <c r="E818" s="19" t="s">
        <v>11</v>
      </c>
      <c r="F818" s="22" t="s">
        <v>31</v>
      </c>
      <c r="G818" s="22" t="str">
        <f>LOOKUP(TableSolo[[#This Row],[Character]], TableKit[], TableKit[Class])</f>
        <v>Soldier</v>
      </c>
      <c r="H818" s="22" t="str">
        <f>LOOKUP(TableSolo[[#This Row],[Character]], TableKit[], TableKit[Species])</f>
        <v>Geth</v>
      </c>
      <c r="I818" s="22" t="str">
        <f>LOOKUP(TableSolo[[#This Row],[Character]], TableKit[], TableKit[DLC])</f>
        <v>Retaliation</v>
      </c>
      <c r="J818" s="19" t="s">
        <v>114</v>
      </c>
      <c r="K81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8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18" s="19" t="s">
        <v>91</v>
      </c>
      <c r="N81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1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18" s="19" t="s">
        <v>380</v>
      </c>
      <c r="Q818" s="19"/>
      <c r="R818" s="25">
        <v>1</v>
      </c>
      <c r="S818" s="19" t="s">
        <v>1537</v>
      </c>
      <c r="T818" s="28" t="str">
        <f>IF(ISBLANK(TableSolo[[#This Row],[URL]]), TableSolo[[#This Row],[Player]], HYPERLINK(TableSolo[[#This Row],[URL]], TableSolo[[#This Row],[Player]]))</f>
        <v>loufi1528</v>
      </c>
      <c r="U8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V818" s="24" t="str">
        <f>_xlfn.IFNA(HYPERLINK(TableSolo[[#This Row],[URL]], TableSolo[[#This Row],[Player]]), TableSolo[[#This Row],[Player]])</f>
        <v>loufi1528</v>
      </c>
      <c r="W8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2014 | 58:45 | Goddess | Reapers | N7 Hurricane, Acolyte (v)</v>
      </c>
      <c r="X818" s="25">
        <v>1</v>
      </c>
    </row>
    <row r="819" spans="1:24" x14ac:dyDescent="0.25">
      <c r="A819" s="19" t="s">
        <v>201</v>
      </c>
      <c r="B819" s="20">
        <v>41805</v>
      </c>
      <c r="C819" s="7">
        <v>2.1134259259259259E-2</v>
      </c>
      <c r="D819" s="22" t="s">
        <v>144</v>
      </c>
      <c r="E819" s="19" t="s">
        <v>9</v>
      </c>
      <c r="F819" s="22" t="s">
        <v>44</v>
      </c>
      <c r="G819" s="22" t="str">
        <f>LOOKUP(TableSolo[[#This Row],[Character]], TableKit[], TableKit[Class])</f>
        <v>Sentinel</v>
      </c>
      <c r="H819" s="22" t="str">
        <f>LOOKUP(TableSolo[[#This Row],[Character]], TableKit[], TableKit[Species])</f>
        <v>Turian</v>
      </c>
      <c r="I819" s="22" t="str">
        <f>LOOKUP(TableSolo[[#This Row],[Character]], TableKit[], TableKit[DLC])</f>
        <v>Original Game</v>
      </c>
      <c r="J819" s="19" t="s">
        <v>87</v>
      </c>
      <c r="K81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19" s="19" t="s">
        <v>187</v>
      </c>
      <c r="N8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19" s="19" t="s">
        <v>381</v>
      </c>
      <c r="Q819" s="19"/>
      <c r="R819" s="25">
        <v>1</v>
      </c>
      <c r="S819" s="19" t="s">
        <v>2495</v>
      </c>
      <c r="T819" s="28" t="str">
        <f>IF(ISBLANK(TableSolo[[#This Row],[URL]]), TableSolo[[#This Row],[Player]], HYPERLINK(TableSolo[[#This Row],[URL]], TableSolo[[#This Row],[Player]]))</f>
        <v>N7-Gerbil</v>
      </c>
      <c r="U8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V819" s="24" t="str">
        <f>_xlfn.IFNA(HYPERLINK(TableSolo[[#This Row],[URL]], TableSolo[[#This Row],[Player]]), TableSolo[[#This Row],[Player]])</f>
        <v>N7-Gerbil</v>
      </c>
      <c r="W8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30:26 | Giant (Hazard) | Cerberus | Arc Pistol (v)</v>
      </c>
      <c r="X819" s="25">
        <v>1</v>
      </c>
    </row>
    <row r="820" spans="1:24" x14ac:dyDescent="0.25">
      <c r="A820" s="19" t="s">
        <v>191</v>
      </c>
      <c r="B820" s="20">
        <v>41805</v>
      </c>
      <c r="C820" s="7">
        <v>3.4351851851851849E-2</v>
      </c>
      <c r="D820" s="22" t="s">
        <v>132</v>
      </c>
      <c r="E820" s="19" t="s">
        <v>12</v>
      </c>
      <c r="F820" s="22" t="s">
        <v>65</v>
      </c>
      <c r="G820" s="22" t="str">
        <f>LOOKUP(TableSolo[[#This Row],[Character]], TableKit[], TableKit[Class])</f>
        <v>Vanguard</v>
      </c>
      <c r="H820" s="22" t="str">
        <f>LOOKUP(TableSolo[[#This Row],[Character]], TableKit[], TableKit[Species])</f>
        <v>Turian</v>
      </c>
      <c r="I820" s="22" t="str">
        <f>LOOKUP(TableSolo[[#This Row],[Character]], TableKit[], TableKit[DLC])</f>
        <v>Reckoning</v>
      </c>
      <c r="J820" s="19" t="s">
        <v>106</v>
      </c>
      <c r="K8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0" s="19" t="s">
        <v>187</v>
      </c>
      <c r="N8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20" s="19" t="s">
        <v>381</v>
      </c>
      <c r="Q820" s="19"/>
      <c r="R820" s="25">
        <v>-1</v>
      </c>
      <c r="S820" s="19"/>
      <c r="T820" s="28" t="str">
        <f>IF(ISBLANK(TableSolo[[#This Row],[URL]]), TableSolo[[#This Row],[Player]], HYPERLINK(TableSolo[[#This Row],[URL]], TableSolo[[#This Row],[Player]]))</f>
        <v>TheNightSlasher</v>
      </c>
      <c r="U8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V820" s="24" t="str">
        <f>_xlfn.IFNA(HYPERLINK(TableSolo[[#This Row],[URL]], TableSolo[[#This Row],[Player]]), TableSolo[[#This Row],[Player]])</f>
        <v>TheNightSlasher</v>
      </c>
      <c r="W8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49:28 | White | Collectors | M-11 Wraith</v>
      </c>
      <c r="X820" s="25">
        <v>1</v>
      </c>
    </row>
    <row r="821" spans="1:24" x14ac:dyDescent="0.25">
      <c r="A821" s="19" t="s">
        <v>191</v>
      </c>
      <c r="B821" s="20">
        <v>41805</v>
      </c>
      <c r="C821" s="7">
        <v>3.8310185185185183E-2</v>
      </c>
      <c r="D821" s="22" t="s">
        <v>131</v>
      </c>
      <c r="E821" s="19" t="s">
        <v>12</v>
      </c>
      <c r="F821" s="22" t="s">
        <v>37</v>
      </c>
      <c r="G821" s="22" t="str">
        <f>LOOKUP(TableSolo[[#This Row],[Character]], TableKit[], TableKit[Class])</f>
        <v>Engineer</v>
      </c>
      <c r="H821" s="22" t="str">
        <f>LOOKUP(TableSolo[[#This Row],[Character]], TableKit[], TableKit[Species])</f>
        <v>Geth</v>
      </c>
      <c r="I821" s="22" t="str">
        <f>LOOKUP(TableSolo[[#This Row],[Character]], TableKit[], TableKit[DLC])</f>
        <v>Resurgence</v>
      </c>
      <c r="J821" s="19" t="s">
        <v>501</v>
      </c>
      <c r="K821" s="19" t="str">
        <f xml:space="preserve"> IF(ISBLANK( LOOKUP(TableSolo[[#This Row],[Primary Weapon]], TableWeapon[], TableWeapon[Type])), "", LOOKUP(TableSolo[[#This Row],[Primary Weapon]], TableWeapon[], TableWeapon[Type]))</f>
        <v/>
      </c>
      <c r="L82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21" s="19" t="s">
        <v>501</v>
      </c>
      <c r="N8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21" s="19" t="s">
        <v>381</v>
      </c>
      <c r="Q821" s="19"/>
      <c r="R821" s="25">
        <v>0</v>
      </c>
      <c r="S821" s="19" t="s">
        <v>2103</v>
      </c>
      <c r="T821" s="28" t="str">
        <f>IF(ISBLANK(TableSolo[[#This Row],[URL]]), TableSolo[[#This Row],[Player]], HYPERLINK(TableSolo[[#This Row],[URL]], TableSolo[[#This Row],[Player]]))</f>
        <v>TheNightSlasher</v>
      </c>
      <c r="U8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V821" s="24" t="str">
        <f>_xlfn.IFNA(HYPERLINK(TableSolo[[#This Row],[URL]], TableSolo[[#This Row],[Player]]), TableSolo[[#This Row],[Player]])</f>
        <v>TheNightSlasher</v>
      </c>
      <c r="W8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2014 | 55:10 | Giant | Collectors | Unknown</v>
      </c>
      <c r="X821" s="25">
        <v>1</v>
      </c>
    </row>
    <row r="822" spans="1:24" x14ac:dyDescent="0.25">
      <c r="A822" s="19" t="s">
        <v>189</v>
      </c>
      <c r="B822" s="20">
        <v>41806</v>
      </c>
      <c r="C822" s="7">
        <v>4.2060185185185194E-2</v>
      </c>
      <c r="D822" s="22" t="s">
        <v>137</v>
      </c>
      <c r="E822" s="19" t="s">
        <v>9</v>
      </c>
      <c r="F822" s="22" t="s">
        <v>56</v>
      </c>
      <c r="G822" s="22" t="str">
        <f>LOOKUP(TableSolo[[#This Row],[Character]], TableKit[], TableKit[Class])</f>
        <v>Infiltrator</v>
      </c>
      <c r="H822" s="22" t="str">
        <f>LOOKUP(TableSolo[[#This Row],[Character]], TableKit[], TableKit[Species])</f>
        <v>Turian</v>
      </c>
      <c r="I822" s="22" t="str">
        <f>LOOKUP(TableSolo[[#This Row],[Character]], TableKit[], TableKit[DLC])</f>
        <v>Retaliation</v>
      </c>
      <c r="J822" s="19" t="s">
        <v>84</v>
      </c>
      <c r="K82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2" s="19" t="s">
        <v>91</v>
      </c>
      <c r="N82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2" s="19" t="s">
        <v>380</v>
      </c>
      <c r="Q822" s="19" t="s">
        <v>399</v>
      </c>
      <c r="R822" s="25">
        <v>1</v>
      </c>
      <c r="S822" s="19" t="s">
        <v>3492</v>
      </c>
      <c r="T822" s="28" t="str">
        <f>IF(ISBLANK(TableSolo[[#This Row],[URL]]), TableSolo[[#This Row],[Player]], HYPERLINK(TableSolo[[#This Row],[URL]], TableSolo[[#This Row],[Player]]))</f>
        <v>loufi1528</v>
      </c>
      <c r="U8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Jade | Cerberus | Cerberus Harrier, Acolyte | 10 WS (v)</v>
      </c>
      <c r="V822" s="24" t="str">
        <f>_xlfn.IFNA(HYPERLINK(TableSolo[[#This Row],[URL]], TableSolo[[#This Row],[Player]]), TableSolo[[#This Row],[Player]])</f>
        <v>loufi1528</v>
      </c>
      <c r="W8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2014 | 1:00:34 | Turian Ghost | Jade | Cerberus | Cerberus Harrier, Acolyte | 10 WS (v)</v>
      </c>
      <c r="X822" s="25">
        <v>1</v>
      </c>
    </row>
    <row r="823" spans="1:24" x14ac:dyDescent="0.25">
      <c r="A823" s="19" t="s">
        <v>191</v>
      </c>
      <c r="B823" s="20">
        <v>41807</v>
      </c>
      <c r="C823" s="7">
        <v>3.5983796296296298E-2</v>
      </c>
      <c r="D823" s="22" t="s">
        <v>131</v>
      </c>
      <c r="E823" s="19" t="s">
        <v>12</v>
      </c>
      <c r="F823" s="22" t="s">
        <v>33</v>
      </c>
      <c r="G823" s="22" t="str">
        <f>LOOKUP(TableSolo[[#This Row],[Character]], TableKit[], TableKit[Class])</f>
        <v>Soldier</v>
      </c>
      <c r="H823" s="22" t="str">
        <f>LOOKUP(TableSolo[[#This Row],[Character]], TableKit[], TableKit[Species])</f>
        <v>Quarian</v>
      </c>
      <c r="I823" s="22" t="str">
        <f>LOOKUP(TableSolo[[#This Row],[Character]], TableKit[], TableKit[DLC])</f>
        <v>Retaliation</v>
      </c>
      <c r="J823" s="19" t="s">
        <v>80</v>
      </c>
      <c r="K82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3" s="19" t="s">
        <v>187</v>
      </c>
      <c r="N8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23" s="19" t="s">
        <v>381</v>
      </c>
      <c r="Q823" s="19"/>
      <c r="R823" s="25">
        <v>-1</v>
      </c>
      <c r="S823" s="19"/>
      <c r="T823" s="28" t="str">
        <f>IF(ISBLANK(TableSolo[[#This Row],[URL]]), TableSolo[[#This Row],[Player]], HYPERLINK(TableSolo[[#This Row],[URL]], TableSolo[[#This Row],[Player]]))</f>
        <v>TheNightSlasher</v>
      </c>
      <c r="U8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V823" s="24" t="str">
        <f>_xlfn.IFNA(HYPERLINK(TableSolo[[#This Row],[URL]], TableSolo[[#This Row],[Player]]), TableSolo[[#This Row],[Player]])</f>
        <v>TheNightSlasher</v>
      </c>
      <c r="W8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2014 | 51:49 | Giant | Collectors | M-99 Saber</v>
      </c>
      <c r="X823" s="25">
        <v>1</v>
      </c>
    </row>
    <row r="824" spans="1:24" x14ac:dyDescent="0.25">
      <c r="A824" s="19" t="s">
        <v>201</v>
      </c>
      <c r="B824" s="20">
        <v>41808</v>
      </c>
      <c r="C824" s="7">
        <v>2.2268518518518521E-2</v>
      </c>
      <c r="D824" s="22" t="s">
        <v>145</v>
      </c>
      <c r="E824" s="19" t="s">
        <v>9</v>
      </c>
      <c r="F824" s="22" t="s">
        <v>35</v>
      </c>
      <c r="G824" s="22" t="str">
        <f>LOOKUP(TableSolo[[#This Row],[Character]], TableKit[], TableKit[Class])</f>
        <v>Engineer</v>
      </c>
      <c r="H824" s="22" t="str">
        <f>LOOKUP(TableSolo[[#This Row],[Character]], TableKit[], TableKit[Species])</f>
        <v>Salarian</v>
      </c>
      <c r="I824" s="22" t="str">
        <f>LOOKUP(TableSolo[[#This Row],[Character]], TableKit[], TableKit[DLC])</f>
        <v>Original Game</v>
      </c>
      <c r="J824" s="19" t="s">
        <v>107</v>
      </c>
      <c r="K8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4" s="19" t="s">
        <v>187</v>
      </c>
      <c r="N8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24" s="19" t="s">
        <v>381</v>
      </c>
      <c r="Q824" s="19"/>
      <c r="R824" s="25">
        <v>1</v>
      </c>
      <c r="S824" s="19" t="s">
        <v>2237</v>
      </c>
      <c r="T824" s="28" t="str">
        <f>IF(ISBLANK(TableSolo[[#This Row],[URL]]), TableSolo[[#This Row],[Player]], HYPERLINK(TableSolo[[#This Row],[URL]], TableSolo[[#This Row],[Player]]))</f>
        <v>N7-Gerbil</v>
      </c>
      <c r="U8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V824" s="24" t="str">
        <f>_xlfn.IFNA(HYPERLINK(TableSolo[[#This Row],[URL]], TableSolo[[#This Row],[Player]]), TableSolo[[#This Row],[Player]])</f>
        <v>N7-Gerbil</v>
      </c>
      <c r="W8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32:04 | White (Hazard) | Cerberus | Venom Shotgun (v)</v>
      </c>
      <c r="X824" s="25">
        <v>1</v>
      </c>
    </row>
    <row r="825" spans="1:24" x14ac:dyDescent="0.25">
      <c r="A825" s="19" t="s">
        <v>197</v>
      </c>
      <c r="B825" s="20">
        <v>41808</v>
      </c>
      <c r="C825" s="7">
        <v>3.2754629629629627E-2</v>
      </c>
      <c r="D825" s="22" t="s">
        <v>143</v>
      </c>
      <c r="E825" s="19" t="s">
        <v>9</v>
      </c>
      <c r="F825" s="22" t="s">
        <v>43</v>
      </c>
      <c r="G825" s="22" t="str">
        <f>LOOKUP(TableSolo[[#This Row],[Character]], TableKit[], TableKit[Class])</f>
        <v>Sentinel</v>
      </c>
      <c r="H825" s="22" t="str">
        <f>LOOKUP(TableSolo[[#This Row],[Character]], TableKit[], TableKit[Species])</f>
        <v>Human</v>
      </c>
      <c r="I825" s="22" t="str">
        <f>LOOKUP(TableSolo[[#This Row],[Character]], TableKit[], TableKit[DLC])</f>
        <v>Original Game</v>
      </c>
      <c r="J825" s="19" t="s">
        <v>80</v>
      </c>
      <c r="K82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5" s="19" t="s">
        <v>187</v>
      </c>
      <c r="N8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25" s="19" t="s">
        <v>381</v>
      </c>
      <c r="Q825" s="19"/>
      <c r="R825" s="25">
        <v>1</v>
      </c>
      <c r="S825" s="19" t="s">
        <v>2367</v>
      </c>
      <c r="T825" s="28" t="str">
        <f>IF(ISBLANK(TableSolo[[#This Row],[URL]]), TableSolo[[#This Row],[Player]], HYPERLINK(TableSolo[[#This Row],[URL]], TableSolo[[#This Row],[Player]]))</f>
        <v>ex-Clusum</v>
      </c>
      <c r="U8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V825" s="24" t="str">
        <f>_xlfn.IFNA(HYPERLINK(TableSolo[[#This Row],[URL]], TableSolo[[#This Row],[Player]]), TableSolo[[#This Row],[Player]])</f>
        <v>ex-Clusum</v>
      </c>
      <c r="W8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2014 | 47:10 | Ghost (Hazard) | Cerberus | M-99 Saber (v)</v>
      </c>
      <c r="X825" s="25">
        <v>1</v>
      </c>
    </row>
    <row r="826" spans="1:24" x14ac:dyDescent="0.25">
      <c r="A826" s="19" t="s">
        <v>194</v>
      </c>
      <c r="B826" s="20">
        <v>41809</v>
      </c>
      <c r="C826" s="7">
        <v>2.5509259259259259E-2</v>
      </c>
      <c r="D826" s="22" t="s">
        <v>132</v>
      </c>
      <c r="E826" s="19" t="s">
        <v>9</v>
      </c>
      <c r="F826" s="22" t="s">
        <v>13</v>
      </c>
      <c r="G826" s="22" t="str">
        <f>LOOKUP(TableSolo[[#This Row],[Character]], TableKit[], TableKit[Class])</f>
        <v>Adept</v>
      </c>
      <c r="H826" s="22" t="str">
        <f>LOOKUP(TableSolo[[#This Row],[Character]], TableKit[], TableKit[Species])</f>
        <v>Human</v>
      </c>
      <c r="I826" s="22" t="str">
        <f>LOOKUP(TableSolo[[#This Row],[Character]], TableKit[], TableKit[DLC])</f>
        <v>Original Game</v>
      </c>
      <c r="J826" s="19" t="s">
        <v>501</v>
      </c>
      <c r="K826" s="19" t="str">
        <f xml:space="preserve"> IF(ISBLANK( LOOKUP(TableSolo[[#This Row],[Primary Weapon]], TableWeapon[], TableWeapon[Type])), "", LOOKUP(TableSolo[[#This Row],[Primary Weapon]], TableWeapon[], TableWeapon[Type]))</f>
        <v/>
      </c>
      <c r="L82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26" s="19" t="s">
        <v>501</v>
      </c>
      <c r="N8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26" s="19" t="s">
        <v>380</v>
      </c>
      <c r="Q826" s="19"/>
      <c r="R826" s="25">
        <v>0</v>
      </c>
      <c r="S826" s="19" t="s">
        <v>509</v>
      </c>
      <c r="T826" s="28" t="str">
        <f>IF(ISBLANK(TableSolo[[#This Row],[URL]]), TableSolo[[#This Row],[Player]], HYPERLINK(TableSolo[[#This Row],[URL]], TableSolo[[#This Row],[Player]]))</f>
        <v>artvandalay81</v>
      </c>
      <c r="U8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V826" s="24" t="str">
        <f>_xlfn.IFNA(HYPERLINK(TableSolo[[#This Row],[URL]], TableSolo[[#This Row],[Player]]), TableSolo[[#This Row],[Player]])</f>
        <v>artvandalay81</v>
      </c>
      <c r="W8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2014 | 36:44 | White | Cerberus | Unknown</v>
      </c>
      <c r="X826" s="25">
        <v>1</v>
      </c>
    </row>
    <row r="827" spans="1:24" x14ac:dyDescent="0.25">
      <c r="A827" s="19" t="s">
        <v>195</v>
      </c>
      <c r="B827" s="20">
        <v>41810</v>
      </c>
      <c r="C827" s="7">
        <v>1.7557870370370373E-2</v>
      </c>
      <c r="D827" s="22" t="s">
        <v>133</v>
      </c>
      <c r="E827" s="19" t="s">
        <v>9</v>
      </c>
      <c r="F827" s="22" t="s">
        <v>15</v>
      </c>
      <c r="G827" s="22" t="str">
        <f>LOOKUP(TableSolo[[#This Row],[Character]], TableKit[], TableKit[Class])</f>
        <v>Adept</v>
      </c>
      <c r="H827" s="22" t="str">
        <f>LOOKUP(TableSolo[[#This Row],[Character]], TableKit[], TableKit[Species])</f>
        <v>Asari</v>
      </c>
      <c r="I827" s="22" t="str">
        <f>LOOKUP(TableSolo[[#This Row],[Character]], TableKit[], TableKit[DLC])</f>
        <v>Original Game</v>
      </c>
      <c r="J827" s="19" t="s">
        <v>87</v>
      </c>
      <c r="K82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7" s="19" t="s">
        <v>187</v>
      </c>
      <c r="N8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27" s="19" t="s">
        <v>381</v>
      </c>
      <c r="Q827" s="19"/>
      <c r="R827" s="25">
        <v>1</v>
      </c>
      <c r="S827" s="19" t="s">
        <v>1035</v>
      </c>
      <c r="T827" s="28" t="str">
        <f>IF(ISBLANK(TableSolo[[#This Row],[URL]]), TableSolo[[#This Row],[Player]], HYPERLINK(TableSolo[[#This Row],[URL]], TableSolo[[#This Row],[Player]]))</f>
        <v>TheTechnoTurian</v>
      </c>
      <c r="U8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V827" s="24" t="str">
        <f>_xlfn.IFNA(HYPERLINK(TableSolo[[#This Row],[URL]], TableSolo[[#This Row],[Player]]), TableSolo[[#This Row],[Player]])</f>
        <v>TheTechnoTurian</v>
      </c>
      <c r="W8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25:17 | Glacier | Cerberus | Arc Pistol (v)</v>
      </c>
      <c r="X827" s="25">
        <v>1</v>
      </c>
    </row>
    <row r="828" spans="1:24" x14ac:dyDescent="0.25">
      <c r="A828" s="19" t="s">
        <v>189</v>
      </c>
      <c r="B828" s="20">
        <v>41810</v>
      </c>
      <c r="C828" s="7">
        <v>5.4722222222222221E-2</v>
      </c>
      <c r="D828" s="22" t="s">
        <v>141</v>
      </c>
      <c r="E828" s="19" t="s">
        <v>12</v>
      </c>
      <c r="F828" s="22" t="s">
        <v>56</v>
      </c>
      <c r="G828" s="22" t="str">
        <f>LOOKUP(TableSolo[[#This Row],[Character]], TableKit[], TableKit[Class])</f>
        <v>Infiltrator</v>
      </c>
      <c r="H828" s="22" t="str">
        <f>LOOKUP(TableSolo[[#This Row],[Character]], TableKit[], TableKit[Species])</f>
        <v>Turian</v>
      </c>
      <c r="I828" s="22" t="str">
        <f>LOOKUP(TableSolo[[#This Row],[Character]], TableKit[], TableKit[DLC])</f>
        <v>Retaliation</v>
      </c>
      <c r="J828" s="19" t="s">
        <v>84</v>
      </c>
      <c r="K82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28" s="19" t="s">
        <v>91</v>
      </c>
      <c r="N82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2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28" s="19" t="s">
        <v>380</v>
      </c>
      <c r="Q828" s="19"/>
      <c r="R828" s="25">
        <v>1</v>
      </c>
      <c r="S828" s="19" t="s">
        <v>3493</v>
      </c>
      <c r="T828" s="28" t="str">
        <f>IF(ISBLANK(TableSolo[[#This Row],[URL]]), TableSolo[[#This Row],[Player]], HYPERLINK(TableSolo[[#This Row],[URL]], TableSolo[[#This Row],[Player]]))</f>
        <v>loufi1528</v>
      </c>
      <c r="U8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V828" s="24" t="str">
        <f>_xlfn.IFNA(HYPERLINK(TableSolo[[#This Row],[URL]], TableSolo[[#This Row],[Player]]), TableSolo[[#This Row],[Player]])</f>
        <v>loufi1528</v>
      </c>
      <c r="W8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2014 | 1:18:48 | London | Collectors | Cerberus Harrier, Acolyte (v)</v>
      </c>
      <c r="X828" s="25">
        <v>1</v>
      </c>
    </row>
    <row r="829" spans="1:24" x14ac:dyDescent="0.25">
      <c r="A829" s="19" t="s">
        <v>195</v>
      </c>
      <c r="B829" s="20">
        <v>41811</v>
      </c>
      <c r="C829" s="7">
        <v>1.8599537037037036E-2</v>
      </c>
      <c r="D829" s="22" t="s">
        <v>131</v>
      </c>
      <c r="E829" s="19" t="s">
        <v>9</v>
      </c>
      <c r="F829" s="22" t="s">
        <v>13</v>
      </c>
      <c r="G829" s="22" t="str">
        <f>LOOKUP(TableSolo[[#This Row],[Character]], TableKit[], TableKit[Class])</f>
        <v>Adept</v>
      </c>
      <c r="H829" s="22" t="str">
        <f>LOOKUP(TableSolo[[#This Row],[Character]], TableKit[], TableKit[Species])</f>
        <v>Human</v>
      </c>
      <c r="I829" s="22" t="str">
        <f>LOOKUP(TableSolo[[#This Row],[Character]], TableKit[], TableKit[DLC])</f>
        <v>Original Game</v>
      </c>
      <c r="J829" s="19" t="s">
        <v>87</v>
      </c>
      <c r="K82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29" s="19" t="s">
        <v>187</v>
      </c>
      <c r="N8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29" s="19" t="s">
        <v>381</v>
      </c>
      <c r="Q829" s="19"/>
      <c r="R829" s="25">
        <v>1</v>
      </c>
      <c r="S829" s="19" t="s">
        <v>510</v>
      </c>
      <c r="T829" s="28" t="str">
        <f>IF(ISBLANK(TableSolo[[#This Row],[URL]]), TableSolo[[#This Row],[Player]], HYPERLINK(TableSolo[[#This Row],[URL]], TableSolo[[#This Row],[Player]]))</f>
        <v>TheTechnoTurian</v>
      </c>
      <c r="U8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V829" s="24" t="str">
        <f>_xlfn.IFNA(HYPERLINK(TableSolo[[#This Row],[URL]], TableSolo[[#This Row],[Player]]), TableSolo[[#This Row],[Player]])</f>
        <v>TheTechnoTurian</v>
      </c>
      <c r="W8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2014 | 26:47 | Giant | Cerberus | Arc Pistol (v)</v>
      </c>
      <c r="X829" s="25">
        <v>1</v>
      </c>
    </row>
    <row r="830" spans="1:24" x14ac:dyDescent="0.25">
      <c r="A830" s="19" t="s">
        <v>194</v>
      </c>
      <c r="B830" s="20">
        <v>41812</v>
      </c>
      <c r="C830" s="7">
        <v>2.5196759259259256E-2</v>
      </c>
      <c r="D830" s="22" t="s">
        <v>132</v>
      </c>
      <c r="E830" s="19" t="s">
        <v>11</v>
      </c>
      <c r="F830" s="22" t="s">
        <v>16</v>
      </c>
      <c r="G830" s="22" t="str">
        <f>LOOKUP(TableSolo[[#This Row],[Character]], TableKit[], TableKit[Class])</f>
        <v>Adept</v>
      </c>
      <c r="H830" s="22" t="str">
        <f>LOOKUP(TableSolo[[#This Row],[Character]], TableKit[], TableKit[Species])</f>
        <v>Asari</v>
      </c>
      <c r="I830" s="22" t="str">
        <f>LOOKUP(TableSolo[[#This Row],[Character]], TableKit[], TableKit[DLC])</f>
        <v>Resurgence</v>
      </c>
      <c r="J830" s="19" t="s">
        <v>501</v>
      </c>
      <c r="K830" s="19" t="str">
        <f xml:space="preserve"> IF(ISBLANK( LOOKUP(TableSolo[[#This Row],[Primary Weapon]], TableWeapon[], TableWeapon[Type])), "", LOOKUP(TableSolo[[#This Row],[Primary Weapon]], TableWeapon[], TableWeapon[Type]))</f>
        <v/>
      </c>
      <c r="L83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30" s="19" t="s">
        <v>501</v>
      </c>
      <c r="N8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30" s="19" t="s">
        <v>380</v>
      </c>
      <c r="Q830" s="19"/>
      <c r="R830" s="25">
        <v>0</v>
      </c>
      <c r="S830" s="19" t="s">
        <v>1102</v>
      </c>
      <c r="T830" s="28" t="str">
        <f>IF(ISBLANK(TableSolo[[#This Row],[URL]]), TableSolo[[#This Row],[Player]], HYPERLINK(TableSolo[[#This Row],[URL]], TableSolo[[#This Row],[Player]]))</f>
        <v>artvandalay81</v>
      </c>
      <c r="U8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V830" s="24" t="str">
        <f>_xlfn.IFNA(HYPERLINK(TableSolo[[#This Row],[URL]], TableSolo[[#This Row],[Player]]), TableSolo[[#This Row],[Player]])</f>
        <v>artvandalay81</v>
      </c>
      <c r="W8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36:17 | White | Reapers | Unknown</v>
      </c>
      <c r="X830" s="25">
        <v>1</v>
      </c>
    </row>
    <row r="831" spans="1:24" x14ac:dyDescent="0.25">
      <c r="A831" s="19" t="s">
        <v>191</v>
      </c>
      <c r="B831" s="20">
        <v>41812</v>
      </c>
      <c r="C831" s="7">
        <v>3.259259259259259E-2</v>
      </c>
      <c r="D831" s="22" t="s">
        <v>141</v>
      </c>
      <c r="E831" s="19" t="s">
        <v>12</v>
      </c>
      <c r="F831" s="22" t="s">
        <v>53</v>
      </c>
      <c r="G831" s="22" t="str">
        <f>LOOKUP(TableSolo[[#This Row],[Character]], TableKit[], TableKit[Class])</f>
        <v>Infiltrator</v>
      </c>
      <c r="H831" s="22" t="str">
        <f>LOOKUP(TableSolo[[#This Row],[Character]], TableKit[], TableKit[Species])</f>
        <v>Geth</v>
      </c>
      <c r="I831" s="22" t="str">
        <f>LOOKUP(TableSolo[[#This Row],[Character]], TableKit[], TableKit[DLC])</f>
        <v>Resurgence</v>
      </c>
      <c r="J831" s="19" t="s">
        <v>128</v>
      </c>
      <c r="K83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1" s="19" t="s">
        <v>187</v>
      </c>
      <c r="N8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31" s="19" t="s">
        <v>381</v>
      </c>
      <c r="Q831" s="19"/>
      <c r="R831" s="25">
        <v>-1</v>
      </c>
      <c r="S831" s="19"/>
      <c r="T831" s="28" t="str">
        <f>IF(ISBLANK(TableSolo[[#This Row],[URL]]), TableSolo[[#This Row],[Player]], HYPERLINK(TableSolo[[#This Row],[URL]], TableSolo[[#This Row],[Player]]))</f>
        <v>TheNightSlasher</v>
      </c>
      <c r="U8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V831" s="24" t="str">
        <f>_xlfn.IFNA(HYPERLINK(TableSolo[[#This Row],[URL]], TableSolo[[#This Row],[Player]]), TableSolo[[#This Row],[Player]])</f>
        <v>TheNightSlasher</v>
      </c>
      <c r="W8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46:56 | London | Collectors | Black Widow</v>
      </c>
      <c r="X831" s="25">
        <v>1</v>
      </c>
    </row>
    <row r="832" spans="1:24" x14ac:dyDescent="0.25">
      <c r="A832" s="19" t="s">
        <v>197</v>
      </c>
      <c r="B832" s="20">
        <v>41812</v>
      </c>
      <c r="C832" s="7">
        <v>3.5243055555555555E-2</v>
      </c>
      <c r="D832" s="22" t="s">
        <v>144</v>
      </c>
      <c r="E832" s="19" t="s">
        <v>12</v>
      </c>
      <c r="F832" s="22" t="s">
        <v>37</v>
      </c>
      <c r="G832" s="22" t="str">
        <f>LOOKUP(TableSolo[[#This Row],[Character]], TableKit[], TableKit[Class])</f>
        <v>Engineer</v>
      </c>
      <c r="H832" s="22" t="str">
        <f>LOOKUP(TableSolo[[#This Row],[Character]], TableKit[], TableKit[Species])</f>
        <v>Geth</v>
      </c>
      <c r="I832" s="22" t="str">
        <f>LOOKUP(TableSolo[[#This Row],[Character]], TableKit[], TableKit[DLC])</f>
        <v>Resurgence</v>
      </c>
      <c r="J832" s="19" t="s">
        <v>121</v>
      </c>
      <c r="K83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3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32" s="19" t="s">
        <v>187</v>
      </c>
      <c r="N8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32" s="19" t="s">
        <v>381</v>
      </c>
      <c r="Q832" s="19"/>
      <c r="R832" s="25">
        <v>1</v>
      </c>
      <c r="S832" s="19" t="s">
        <v>2104</v>
      </c>
      <c r="T832" s="28" t="str">
        <f>IF(ISBLANK(TableSolo[[#This Row],[URL]]), TableSolo[[#This Row],[Player]], HYPERLINK(TableSolo[[#This Row],[URL]], TableSolo[[#This Row],[Player]]))</f>
        <v>ex-Clusum</v>
      </c>
      <c r="U8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V832" s="24" t="str">
        <f>_xlfn.IFNA(HYPERLINK(TableSolo[[#This Row],[URL]], TableSolo[[#This Row],[Player]]), TableSolo[[#This Row],[Player]])</f>
        <v>ex-Clusum</v>
      </c>
      <c r="W8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2014 | 50:45 | Giant (Hazard) | Collectors | M-98 Widow (v)</v>
      </c>
      <c r="X832" s="25">
        <v>1</v>
      </c>
    </row>
    <row r="833" spans="1:24" x14ac:dyDescent="0.25">
      <c r="A833" s="19" t="s">
        <v>191</v>
      </c>
      <c r="B833" s="20">
        <v>41813</v>
      </c>
      <c r="C833" s="7">
        <v>3.0601851851851852E-2</v>
      </c>
      <c r="D833" s="22" t="s">
        <v>146</v>
      </c>
      <c r="E833" s="19" t="s">
        <v>12</v>
      </c>
      <c r="F833" s="22" t="s">
        <v>22</v>
      </c>
      <c r="G833" s="22" t="str">
        <f>LOOKUP(TableSolo[[#This Row],[Character]], TableKit[], TableKit[Class])</f>
        <v>Adept</v>
      </c>
      <c r="H833" s="22" t="str">
        <f>LOOKUP(TableSolo[[#This Row],[Character]], TableKit[], TableKit[Species])</f>
        <v>Collector</v>
      </c>
      <c r="I833" s="22" t="str">
        <f>LOOKUP(TableSolo[[#This Row],[Character]], TableKit[], TableKit[DLC])</f>
        <v>Reckoning</v>
      </c>
      <c r="J833" s="19" t="s">
        <v>501</v>
      </c>
      <c r="K833" s="19" t="str">
        <f xml:space="preserve"> IF(ISBLANK( LOOKUP(TableSolo[[#This Row],[Primary Weapon]], TableWeapon[], TableWeapon[Type])), "", LOOKUP(TableSolo[[#This Row],[Primary Weapon]], TableWeapon[], TableWeapon[Type]))</f>
        <v/>
      </c>
      <c r="L83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33" s="19" t="s">
        <v>501</v>
      </c>
      <c r="N8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33" s="19" t="s">
        <v>381</v>
      </c>
      <c r="Q833" s="19"/>
      <c r="R833" s="25">
        <v>0</v>
      </c>
      <c r="S833" s="19" t="s">
        <v>1354</v>
      </c>
      <c r="T833" s="28" t="str">
        <f>IF(ISBLANK(TableSolo[[#This Row],[URL]]), TableSolo[[#This Row],[Player]], HYPERLINK(TableSolo[[#This Row],[URL]], TableSolo[[#This Row],[Player]]))</f>
        <v>TheNightSlasher</v>
      </c>
      <c r="U8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V833" s="24" t="str">
        <f>_xlfn.IFNA(HYPERLINK(TableSolo[[#This Row],[URL]], TableSolo[[#This Row],[Player]]), TableSolo[[#This Row],[Player]])</f>
        <v>TheNightSlasher</v>
      </c>
      <c r="W8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44:04 | Glacier (Hazard) | Collectors | Unknown</v>
      </c>
      <c r="X833" s="25">
        <v>1</v>
      </c>
    </row>
    <row r="834" spans="1:24" x14ac:dyDescent="0.25">
      <c r="A834" s="19" t="s">
        <v>194</v>
      </c>
      <c r="B834" s="20">
        <v>41813</v>
      </c>
      <c r="C834" s="7">
        <v>3.1782407407407405E-2</v>
      </c>
      <c r="D834" s="22" t="s">
        <v>132</v>
      </c>
      <c r="E834" s="19" t="s">
        <v>9</v>
      </c>
      <c r="F834" s="22" t="s">
        <v>34</v>
      </c>
      <c r="G834" s="22" t="str">
        <f>LOOKUP(TableSolo[[#This Row],[Character]], TableKit[], TableKit[Class])</f>
        <v>Engineer</v>
      </c>
      <c r="H834" s="22" t="str">
        <f>LOOKUP(TableSolo[[#This Row],[Character]], TableKit[], TableKit[Species])</f>
        <v>Human</v>
      </c>
      <c r="I834" s="22" t="str">
        <f>LOOKUP(TableSolo[[#This Row],[Character]], TableKit[], TableKit[DLC])</f>
        <v>Original Game</v>
      </c>
      <c r="J834" s="19" t="s">
        <v>501</v>
      </c>
      <c r="K834" s="19" t="str">
        <f xml:space="preserve"> IF(ISBLANK( LOOKUP(TableSolo[[#This Row],[Primary Weapon]], TableWeapon[], TableWeapon[Type])), "", LOOKUP(TableSolo[[#This Row],[Primary Weapon]], TableWeapon[], TableWeapon[Type]))</f>
        <v/>
      </c>
      <c r="L83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34" s="19" t="s">
        <v>501</v>
      </c>
      <c r="N8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34" s="19" t="s">
        <v>380</v>
      </c>
      <c r="Q834" s="19"/>
      <c r="R834" s="25">
        <v>0</v>
      </c>
      <c r="S834" s="19" t="s">
        <v>2134</v>
      </c>
      <c r="T834" s="28" t="str">
        <f>IF(ISBLANK(TableSolo[[#This Row],[URL]]), TableSolo[[#This Row],[Player]], HYPERLINK(TableSolo[[#This Row],[URL]], TableSolo[[#This Row],[Player]]))</f>
        <v>artvandalay81</v>
      </c>
      <c r="U8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V834" s="24" t="str">
        <f>_xlfn.IFNA(HYPERLINK(TableSolo[[#This Row],[URL]], TableSolo[[#This Row],[Player]]), TableSolo[[#This Row],[Player]])</f>
        <v>artvandalay81</v>
      </c>
      <c r="W8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2014 | 45:46 | White | Cerberus | Unknown</v>
      </c>
      <c r="X834" s="25">
        <v>1</v>
      </c>
    </row>
    <row r="835" spans="1:24" x14ac:dyDescent="0.25">
      <c r="A835" s="19" t="s">
        <v>195</v>
      </c>
      <c r="B835" s="20">
        <v>41814</v>
      </c>
      <c r="C835" s="7">
        <v>2.0706018518518519E-2</v>
      </c>
      <c r="D835" s="22" t="s">
        <v>132</v>
      </c>
      <c r="E835" s="19" t="s">
        <v>9</v>
      </c>
      <c r="F835" s="22" t="s">
        <v>24</v>
      </c>
      <c r="G835" s="22" t="str">
        <f>LOOKUP(TableSolo[[#This Row],[Character]], TableKit[], TableKit[Class])</f>
        <v>Soldier</v>
      </c>
      <c r="H835" s="22" t="str">
        <f>LOOKUP(TableSolo[[#This Row],[Character]], TableKit[], TableKit[Species])</f>
        <v>Turian</v>
      </c>
      <c r="I835" s="22" t="str">
        <f>LOOKUP(TableSolo[[#This Row],[Character]], TableKit[], TableKit[DLC])</f>
        <v>Original Game</v>
      </c>
      <c r="J835" s="19" t="s">
        <v>114</v>
      </c>
      <c r="K83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8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35" s="19" t="s">
        <v>93</v>
      </c>
      <c r="N83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3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35" s="19" t="s">
        <v>381</v>
      </c>
      <c r="Q835" s="19" t="s">
        <v>399</v>
      </c>
      <c r="R835" s="25">
        <v>1</v>
      </c>
      <c r="S835" s="19" t="s">
        <v>1746</v>
      </c>
      <c r="T835" s="28" t="str">
        <f>IF(ISBLANK(TableSolo[[#This Row],[URL]]), TableSolo[[#This Row],[Player]], HYPERLINK(TableSolo[[#This Row],[URL]], TableSolo[[#This Row],[Player]]))</f>
        <v>TheTechnoTurian</v>
      </c>
      <c r="U8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White | Cerberus | N7 Hurricane, Scorpion | 10 WS (v)</v>
      </c>
      <c r="V835" s="24" t="str">
        <f>_xlfn.IFNA(HYPERLINK(TableSolo[[#This Row],[URL]], TableSolo[[#This Row],[Player]]), TableSolo[[#This Row],[Player]])</f>
        <v>TheTechnoTurian</v>
      </c>
      <c r="W8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29:49 | Turian Soldier | White | Cerberus | N7 Hurricane, Scorpion | 10 WS (v)</v>
      </c>
      <c r="X835" s="25">
        <v>1</v>
      </c>
    </row>
    <row r="836" spans="1:24" x14ac:dyDescent="0.25">
      <c r="A836" s="19" t="s">
        <v>194</v>
      </c>
      <c r="B836" s="20">
        <v>41814</v>
      </c>
      <c r="C836" s="7">
        <v>2.2280092592592591E-2</v>
      </c>
      <c r="D836" s="22" t="s">
        <v>132</v>
      </c>
      <c r="E836" s="19" t="s">
        <v>9</v>
      </c>
      <c r="F836" s="22" t="s">
        <v>16</v>
      </c>
      <c r="G836" s="22" t="str">
        <f>LOOKUP(TableSolo[[#This Row],[Character]], TableKit[], TableKit[Class])</f>
        <v>Adept</v>
      </c>
      <c r="H836" s="22" t="str">
        <f>LOOKUP(TableSolo[[#This Row],[Character]], TableKit[], TableKit[Species])</f>
        <v>Asari</v>
      </c>
      <c r="I836" s="22" t="str">
        <f>LOOKUP(TableSolo[[#This Row],[Character]], TableKit[], TableKit[DLC])</f>
        <v>Resurgence</v>
      </c>
      <c r="J836" s="19" t="s">
        <v>501</v>
      </c>
      <c r="K836" s="19" t="str">
        <f xml:space="preserve"> IF(ISBLANK( LOOKUP(TableSolo[[#This Row],[Primary Weapon]], TableWeapon[], TableWeapon[Type])), "", LOOKUP(TableSolo[[#This Row],[Primary Weapon]], TableWeapon[], TableWeapon[Type]))</f>
        <v/>
      </c>
      <c r="L83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36" s="19" t="s">
        <v>501</v>
      </c>
      <c r="N8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36" s="19" t="s">
        <v>380</v>
      </c>
      <c r="Q836" s="19"/>
      <c r="R836" s="25">
        <v>0</v>
      </c>
      <c r="S836" s="19" t="s">
        <v>1103</v>
      </c>
      <c r="T836" s="28" t="str">
        <f>IF(ISBLANK(TableSolo[[#This Row],[URL]]), TableSolo[[#This Row],[Player]], HYPERLINK(TableSolo[[#This Row],[URL]], TableSolo[[#This Row],[Player]]))</f>
        <v>artvandalay81</v>
      </c>
      <c r="U8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V836" s="24" t="str">
        <f>_xlfn.IFNA(HYPERLINK(TableSolo[[#This Row],[URL]], TableSolo[[#This Row],[Player]]), TableSolo[[#This Row],[Player]])</f>
        <v>artvandalay81</v>
      </c>
      <c r="W8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2014 | 32:05 | White | Cerberus | Unknown</v>
      </c>
      <c r="X836" s="25">
        <v>1</v>
      </c>
    </row>
    <row r="837" spans="1:24" x14ac:dyDescent="0.25">
      <c r="A837" s="19" t="s">
        <v>194</v>
      </c>
      <c r="B837" s="20">
        <v>41816</v>
      </c>
      <c r="C837" s="7">
        <v>2.7604166666666666E-2</v>
      </c>
      <c r="D837" s="22" t="s">
        <v>132</v>
      </c>
      <c r="E837" s="19" t="s">
        <v>9</v>
      </c>
      <c r="F837" s="22" t="s">
        <v>53</v>
      </c>
      <c r="G837" s="22" t="str">
        <f>LOOKUP(TableSolo[[#This Row],[Character]], TableKit[], TableKit[Class])</f>
        <v>Infiltrator</v>
      </c>
      <c r="H837" s="22" t="str">
        <f>LOOKUP(TableSolo[[#This Row],[Character]], TableKit[], TableKit[Species])</f>
        <v>Geth</v>
      </c>
      <c r="I837" s="22" t="str">
        <f>LOOKUP(TableSolo[[#This Row],[Character]], TableKit[], TableKit[DLC])</f>
        <v>Resurgence</v>
      </c>
      <c r="J837" s="19" t="s">
        <v>501</v>
      </c>
      <c r="K837" s="19" t="str">
        <f xml:space="preserve"> IF(ISBLANK( LOOKUP(TableSolo[[#This Row],[Primary Weapon]], TableWeapon[], TableWeapon[Type])), "", LOOKUP(TableSolo[[#This Row],[Primary Weapon]], TableWeapon[], TableWeapon[Type]))</f>
        <v/>
      </c>
      <c r="L83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37" s="19" t="s">
        <v>501</v>
      </c>
      <c r="N8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37" s="19" t="s">
        <v>380</v>
      </c>
      <c r="Q837" s="19" t="s">
        <v>399</v>
      </c>
      <c r="R837" s="25">
        <v>0</v>
      </c>
      <c r="S837" s="19" t="s">
        <v>3088</v>
      </c>
      <c r="T837" s="28" t="str">
        <f>IF(ISBLANK(TableSolo[[#This Row],[URL]]), TableSolo[[#This Row],[Player]], HYPERLINK(TableSolo[[#This Row],[URL]], TableSolo[[#This Row],[Player]]))</f>
        <v>artvandalay81</v>
      </c>
      <c r="U8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White | Cerberus | Unknown | 10 WS</v>
      </c>
      <c r="V837" s="24" t="str">
        <f>_xlfn.IFNA(HYPERLINK(TableSolo[[#This Row],[URL]], TableSolo[[#This Row],[Player]]), TableSolo[[#This Row],[Player]])</f>
        <v>artvandalay81</v>
      </c>
      <c r="W8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2014 | 39:45 | Geth Infiltrator | White | Cerberus | Unknown | 10 WS</v>
      </c>
      <c r="X837" s="25">
        <v>1</v>
      </c>
    </row>
    <row r="838" spans="1:24" x14ac:dyDescent="0.25">
      <c r="A838" s="19" t="s">
        <v>194</v>
      </c>
      <c r="B838" s="20">
        <v>41817</v>
      </c>
      <c r="C838" s="7">
        <v>3.9004629629629632E-2</v>
      </c>
      <c r="D838" s="22" t="s">
        <v>132</v>
      </c>
      <c r="E838" s="19" t="s">
        <v>9</v>
      </c>
      <c r="F838" s="22" t="s">
        <v>59</v>
      </c>
      <c r="G838" s="22" t="str">
        <f>LOOKUP(TableSolo[[#This Row],[Character]], TableKit[], TableKit[Class])</f>
        <v>Vanguard</v>
      </c>
      <c r="H838" s="22" t="str">
        <f>LOOKUP(TableSolo[[#This Row],[Character]], TableKit[], TableKit[Species])</f>
        <v>Human</v>
      </c>
      <c r="I838" s="22" t="str">
        <f>LOOKUP(TableSolo[[#This Row],[Character]], TableKit[], TableKit[DLC])</f>
        <v>Original Game</v>
      </c>
      <c r="J838" s="19" t="s">
        <v>501</v>
      </c>
      <c r="K838" s="19" t="str">
        <f xml:space="preserve"> IF(ISBLANK( LOOKUP(TableSolo[[#This Row],[Primary Weapon]], TableWeapon[], TableWeapon[Type])), "", LOOKUP(TableSolo[[#This Row],[Primary Weapon]], TableWeapon[], TableWeapon[Type]))</f>
        <v/>
      </c>
      <c r="L83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38" s="19" t="s">
        <v>501</v>
      </c>
      <c r="N8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38" s="19" t="s">
        <v>380</v>
      </c>
      <c r="Q838" s="19"/>
      <c r="R838" s="25">
        <v>0</v>
      </c>
      <c r="S838" s="19" t="s">
        <v>1825</v>
      </c>
      <c r="T838" s="28" t="str">
        <f>IF(ISBLANK(TableSolo[[#This Row],[URL]]), TableSolo[[#This Row],[Player]], HYPERLINK(TableSolo[[#This Row],[URL]], TableSolo[[#This Row],[Player]]))</f>
        <v>artvandalay81</v>
      </c>
      <c r="U8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V838" s="24" t="str">
        <f>_xlfn.IFNA(HYPERLINK(TableSolo[[#This Row],[URL]], TableSolo[[#This Row],[Player]]), TableSolo[[#This Row],[Player]])</f>
        <v>artvandalay81</v>
      </c>
      <c r="W8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2014 | 56:10 | White | Cerberus | Unknown</v>
      </c>
      <c r="X838" s="25">
        <v>1</v>
      </c>
    </row>
    <row r="839" spans="1:24" x14ac:dyDescent="0.25">
      <c r="A839" s="19" t="s">
        <v>193</v>
      </c>
      <c r="B839" s="20">
        <v>41818</v>
      </c>
      <c r="C839" s="7">
        <v>3.7025462962962961E-2</v>
      </c>
      <c r="D839" s="22" t="s">
        <v>185</v>
      </c>
      <c r="E839" s="19" t="s">
        <v>12</v>
      </c>
      <c r="F839" s="22" t="s">
        <v>16</v>
      </c>
      <c r="G839" s="22" t="str">
        <f>LOOKUP(TableSolo[[#This Row],[Character]], TableKit[], TableKit[Class])</f>
        <v>Adept</v>
      </c>
      <c r="H839" s="22" t="str">
        <f>LOOKUP(TableSolo[[#This Row],[Character]], TableKit[], TableKit[Species])</f>
        <v>Asari</v>
      </c>
      <c r="I839" s="22" t="str">
        <f>LOOKUP(TableSolo[[#This Row],[Character]], TableKit[], TableKit[DLC])</f>
        <v>Resurgence</v>
      </c>
      <c r="J839" s="19" t="s">
        <v>501</v>
      </c>
      <c r="K839" s="19" t="str">
        <f xml:space="preserve"> IF(ISBLANK( LOOKUP(TableSolo[[#This Row],[Primary Weapon]], TableWeapon[], TableWeapon[Type])), "", LOOKUP(TableSolo[[#This Row],[Primary Weapon]], TableWeapon[], TableWeapon[Type]))</f>
        <v/>
      </c>
      <c r="L83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39" s="19" t="s">
        <v>501</v>
      </c>
      <c r="N8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39" s="19" t="s">
        <v>379</v>
      </c>
      <c r="Q839" s="19"/>
      <c r="R839" s="25">
        <v>0</v>
      </c>
      <c r="S839" s="19" t="s">
        <v>1104</v>
      </c>
      <c r="T839" s="28" t="str">
        <f>IF(ISBLANK(TableSolo[[#This Row],[URL]]), TableSolo[[#This Row],[Player]], HYPERLINK(TableSolo[[#This Row],[URL]], TableSolo[[#This Row],[Player]]))</f>
        <v>HeroicMass</v>
      </c>
      <c r="U8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V839" s="24" t="str">
        <f>_xlfn.IFNA(HYPERLINK(TableSolo[[#This Row],[URL]], TableSolo[[#This Row],[Player]]), TableSolo[[#This Row],[Player]])</f>
        <v>HeroicMass</v>
      </c>
      <c r="W8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2014 | 53:19 | Reactor (Hazard) | Collectors | Unknown</v>
      </c>
      <c r="X839" s="25">
        <v>1</v>
      </c>
    </row>
    <row r="840" spans="1:24" x14ac:dyDescent="0.25">
      <c r="A840" s="19" t="s">
        <v>194</v>
      </c>
      <c r="B840" s="20">
        <v>41819</v>
      </c>
      <c r="C840" s="7">
        <v>2.7164351851851853E-2</v>
      </c>
      <c r="D840" s="22" t="s">
        <v>132</v>
      </c>
      <c r="E840" s="19" t="s">
        <v>9</v>
      </c>
      <c r="F840" s="22" t="s">
        <v>19</v>
      </c>
      <c r="G840" s="22" t="str">
        <f>LOOKUP(TableSolo[[#This Row],[Character]], TableKit[], TableKit[Class])</f>
        <v>Adept</v>
      </c>
      <c r="H840" s="22" t="str">
        <f>LOOKUP(TableSolo[[#This Row],[Character]], TableKit[], TableKit[Species])</f>
        <v>Volus</v>
      </c>
      <c r="I840" s="22" t="str">
        <f>LOOKUP(TableSolo[[#This Row],[Character]], TableKit[], TableKit[DLC])</f>
        <v>Retaliation</v>
      </c>
      <c r="J840" s="19" t="s">
        <v>501</v>
      </c>
      <c r="K840" s="19" t="str">
        <f xml:space="preserve"> IF(ISBLANK( LOOKUP(TableSolo[[#This Row],[Primary Weapon]], TableWeapon[], TableWeapon[Type])), "", LOOKUP(TableSolo[[#This Row],[Primary Weapon]], TableWeapon[], TableWeapon[Type]))</f>
        <v/>
      </c>
      <c r="L84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40" s="19" t="s">
        <v>501</v>
      </c>
      <c r="N8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40" s="19" t="s">
        <v>380</v>
      </c>
      <c r="Q840" s="19"/>
      <c r="R840" s="25">
        <v>0</v>
      </c>
      <c r="S840" s="19" t="s">
        <v>1270</v>
      </c>
      <c r="T840" s="28" t="str">
        <f>IF(ISBLANK(TableSolo[[#This Row],[URL]]), TableSolo[[#This Row],[Player]], HYPERLINK(TableSolo[[#This Row],[URL]], TableSolo[[#This Row],[Player]]))</f>
        <v>artvandalay81</v>
      </c>
      <c r="U8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V840" s="24" t="str">
        <f>_xlfn.IFNA(HYPERLINK(TableSolo[[#This Row],[URL]], TableSolo[[#This Row],[Player]]), TableSolo[[#This Row],[Player]])</f>
        <v>artvandalay81</v>
      </c>
      <c r="W8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2014 | 39:07 | White | Cerberus | Unknown</v>
      </c>
      <c r="X840" s="25">
        <v>1</v>
      </c>
    </row>
    <row r="841" spans="1:24" x14ac:dyDescent="0.25">
      <c r="A841" s="19" t="s">
        <v>194</v>
      </c>
      <c r="B841" s="20">
        <v>41820</v>
      </c>
      <c r="C841" s="7">
        <v>3.4513888888888893E-2</v>
      </c>
      <c r="D841" s="22" t="s">
        <v>132</v>
      </c>
      <c r="E841" s="19" t="s">
        <v>10</v>
      </c>
      <c r="F841" s="22" t="s">
        <v>51</v>
      </c>
      <c r="G841" s="22" t="str">
        <f>LOOKUP(TableSolo[[#This Row],[Character]], TableKit[], TableKit[Class])</f>
        <v>Infiltrator</v>
      </c>
      <c r="H841" s="22" t="str">
        <f>LOOKUP(TableSolo[[#This Row],[Character]], TableKit[], TableKit[Species])</f>
        <v>Human</v>
      </c>
      <c r="I841" s="22" t="str">
        <f>LOOKUP(TableSolo[[#This Row],[Character]], TableKit[], TableKit[DLC])</f>
        <v>Original Game</v>
      </c>
      <c r="J841" s="19" t="s">
        <v>501</v>
      </c>
      <c r="K841" s="19" t="str">
        <f xml:space="preserve"> IF(ISBLANK( LOOKUP(TableSolo[[#This Row],[Primary Weapon]], TableWeapon[], TableWeapon[Type])), "", LOOKUP(TableSolo[[#This Row],[Primary Weapon]], TableWeapon[], TableWeapon[Type]))</f>
        <v/>
      </c>
      <c r="L84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41" s="19" t="s">
        <v>501</v>
      </c>
      <c r="N8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41" s="19" t="s">
        <v>380</v>
      </c>
      <c r="Q841" s="19"/>
      <c r="R841" s="25">
        <v>0</v>
      </c>
      <c r="S841" s="19" t="s">
        <v>3327</v>
      </c>
      <c r="T841" s="28" t="str">
        <f>IF(ISBLANK(TableSolo[[#This Row],[URL]]), TableSolo[[#This Row],[Player]], HYPERLINK(TableSolo[[#This Row],[URL]], TableSolo[[#This Row],[Player]]))</f>
        <v>artvandalay81</v>
      </c>
      <c r="U8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V841" s="24" t="str">
        <f>_xlfn.IFNA(HYPERLINK(TableSolo[[#This Row],[URL]], TableSolo[[#This Row],[Player]]), TableSolo[[#This Row],[Player]])</f>
        <v>artvandalay81</v>
      </c>
      <c r="W8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2014 | 49:42 | White | Geth | Unknown</v>
      </c>
      <c r="X841" s="25">
        <v>1</v>
      </c>
    </row>
    <row r="842" spans="1:24" x14ac:dyDescent="0.25">
      <c r="A842" s="19" t="s">
        <v>195</v>
      </c>
      <c r="B842" s="20">
        <v>41821</v>
      </c>
      <c r="C842" s="7">
        <v>2.5138888888888891E-2</v>
      </c>
      <c r="D842" s="22" t="s">
        <v>132</v>
      </c>
      <c r="E842" s="19" t="s">
        <v>9</v>
      </c>
      <c r="F842" s="22" t="s">
        <v>65</v>
      </c>
      <c r="G842" s="22" t="str">
        <f>LOOKUP(TableSolo[[#This Row],[Character]], TableKit[], TableKit[Class])</f>
        <v>Vanguard</v>
      </c>
      <c r="H842" s="22" t="str">
        <f>LOOKUP(TableSolo[[#This Row],[Character]], TableKit[], TableKit[Species])</f>
        <v>Turian</v>
      </c>
      <c r="I842" s="22" t="str">
        <f>LOOKUP(TableSolo[[#This Row],[Character]], TableKit[], TableKit[DLC])</f>
        <v>Reckoning</v>
      </c>
      <c r="J842" s="19" t="s">
        <v>102</v>
      </c>
      <c r="K8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2" s="19" t="s">
        <v>187</v>
      </c>
      <c r="N8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42" s="19" t="s">
        <v>381</v>
      </c>
      <c r="Q842" s="19"/>
      <c r="R842" s="25">
        <v>1</v>
      </c>
      <c r="S842" s="19" t="s">
        <v>2067</v>
      </c>
      <c r="T842" s="28" t="str">
        <f>IF(ISBLANK(TableSolo[[#This Row],[URL]]), TableSolo[[#This Row],[Player]], HYPERLINK(TableSolo[[#This Row],[URL]], TableSolo[[#This Row],[Player]]))</f>
        <v>TheTechnoTurian</v>
      </c>
      <c r="U8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V842" s="24" t="str">
        <f>_xlfn.IFNA(HYPERLINK(TableSolo[[#This Row],[URL]], TableSolo[[#This Row],[Player]]), TableSolo[[#This Row],[Player]])</f>
        <v>TheTechnoTurian</v>
      </c>
      <c r="W8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36:12 | White | Cerberus | Geth Plasma Shotgun (v)</v>
      </c>
      <c r="X842" s="25">
        <v>1</v>
      </c>
    </row>
    <row r="843" spans="1:24" x14ac:dyDescent="0.25">
      <c r="A843" s="19" t="s">
        <v>195</v>
      </c>
      <c r="B843" s="20">
        <v>41821</v>
      </c>
      <c r="C843" s="7">
        <v>2.5474537037037035E-2</v>
      </c>
      <c r="D843" s="22" t="s">
        <v>144</v>
      </c>
      <c r="E843" s="19" t="s">
        <v>12</v>
      </c>
      <c r="F843" s="22" t="s">
        <v>56</v>
      </c>
      <c r="G843" s="22" t="str">
        <f>LOOKUP(TableSolo[[#This Row],[Character]], TableKit[], TableKit[Class])</f>
        <v>Infiltrator</v>
      </c>
      <c r="H843" s="22" t="str">
        <f>LOOKUP(TableSolo[[#This Row],[Character]], TableKit[], TableKit[Species])</f>
        <v>Turian</v>
      </c>
      <c r="I843" s="22" t="str">
        <f>LOOKUP(TableSolo[[#This Row],[Character]], TableKit[], TableKit[DLC])</f>
        <v>Retaliation</v>
      </c>
      <c r="J843" s="19" t="s">
        <v>83</v>
      </c>
      <c r="K84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43" s="19" t="s">
        <v>87</v>
      </c>
      <c r="N84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4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43" s="19" t="s">
        <v>381</v>
      </c>
      <c r="Q843" s="19" t="s">
        <v>399</v>
      </c>
      <c r="R843" s="25">
        <v>1</v>
      </c>
      <c r="S843" s="19" t="s">
        <v>3494</v>
      </c>
      <c r="T843" s="28" t="str">
        <f>IF(ISBLANK(TableSolo[[#This Row],[URL]]), TableSolo[[#This Row],[Player]], HYPERLINK(TableSolo[[#This Row],[URL]], TableSolo[[#This Row],[Player]]))</f>
        <v>TheTechnoTurian</v>
      </c>
      <c r="U8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Giant (Hazard) | Collectors | N7 Typhoon, Arc Pistol | 10 WS (v)</v>
      </c>
      <c r="V843" s="24" t="str">
        <f>_xlfn.IFNA(HYPERLINK(TableSolo[[#This Row],[URL]], TableSolo[[#This Row],[Player]]), TableSolo[[#This Row],[Player]])</f>
        <v>TheTechnoTurian</v>
      </c>
      <c r="W8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36:41 | Turian Ghost | Giant (Hazard) | Collectors | N7 Typhoon, Arc Pistol | 10 WS (v)</v>
      </c>
      <c r="X843" s="25">
        <v>1</v>
      </c>
    </row>
    <row r="844" spans="1:24" x14ac:dyDescent="0.25">
      <c r="A844" s="19" t="s">
        <v>195</v>
      </c>
      <c r="B844" s="20">
        <v>41821</v>
      </c>
      <c r="C844" s="7">
        <v>2.5509259259259259E-2</v>
      </c>
      <c r="D844" s="22" t="s">
        <v>144</v>
      </c>
      <c r="E844" s="19" t="s">
        <v>9</v>
      </c>
      <c r="F844" s="22" t="s">
        <v>41</v>
      </c>
      <c r="G844" s="22" t="str">
        <f>LOOKUP(TableSolo[[#This Row],[Character]], TableKit[], TableKit[Class])</f>
        <v>Engineer</v>
      </c>
      <c r="H844" s="22" t="str">
        <f>LOOKUP(TableSolo[[#This Row],[Character]], TableKit[], TableKit[Species])</f>
        <v>Turian</v>
      </c>
      <c r="I844" s="22" t="str">
        <f>LOOKUP(TableSolo[[#This Row],[Character]], TableKit[], TableKit[DLC])</f>
        <v>Retaliation</v>
      </c>
      <c r="J844" s="19" t="s">
        <v>87</v>
      </c>
      <c r="K84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4" s="19" t="s">
        <v>187</v>
      </c>
      <c r="N8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44" s="19" t="s">
        <v>381</v>
      </c>
      <c r="Q844" s="19"/>
      <c r="R844" s="25">
        <v>1</v>
      </c>
      <c r="S844" s="19" t="s">
        <v>2286</v>
      </c>
      <c r="T844" s="28" t="str">
        <f>IF(ISBLANK(TableSolo[[#This Row],[URL]]), TableSolo[[#This Row],[Player]], HYPERLINK(TableSolo[[#This Row],[URL]], TableSolo[[#This Row],[Player]]))</f>
        <v>TheTechnoTurian</v>
      </c>
      <c r="U8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V844" s="24" t="str">
        <f>_xlfn.IFNA(HYPERLINK(TableSolo[[#This Row],[URL]], TableSolo[[#This Row],[Player]]), TableSolo[[#This Row],[Player]])</f>
        <v>TheTechnoTurian</v>
      </c>
      <c r="W8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36:44 | Giant (Hazard) | Cerberus | Arc Pistol (v)</v>
      </c>
      <c r="X844" s="25">
        <v>1</v>
      </c>
    </row>
    <row r="845" spans="1:24" x14ac:dyDescent="0.25">
      <c r="A845" s="19" t="s">
        <v>194</v>
      </c>
      <c r="B845" s="20">
        <v>41821</v>
      </c>
      <c r="C845" s="7">
        <v>2.7835648148148151E-2</v>
      </c>
      <c r="D845" s="22" t="s">
        <v>132</v>
      </c>
      <c r="E845" s="19" t="s">
        <v>11</v>
      </c>
      <c r="F845" s="22" t="s">
        <v>51</v>
      </c>
      <c r="G845" s="22" t="str">
        <f>LOOKUP(TableSolo[[#This Row],[Character]], TableKit[], TableKit[Class])</f>
        <v>Infiltrator</v>
      </c>
      <c r="H845" s="22" t="str">
        <f>LOOKUP(TableSolo[[#This Row],[Character]], TableKit[], TableKit[Species])</f>
        <v>Human</v>
      </c>
      <c r="I845" s="22" t="str">
        <f>LOOKUP(TableSolo[[#This Row],[Character]], TableKit[], TableKit[DLC])</f>
        <v>Original Game</v>
      </c>
      <c r="J845" s="19" t="s">
        <v>501</v>
      </c>
      <c r="K845" s="19" t="str">
        <f xml:space="preserve"> IF(ISBLANK( LOOKUP(TableSolo[[#This Row],[Primary Weapon]], TableWeapon[], TableWeapon[Type])), "", LOOKUP(TableSolo[[#This Row],[Primary Weapon]], TableWeapon[], TableWeapon[Type]))</f>
        <v/>
      </c>
      <c r="L845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45" s="19" t="s">
        <v>501</v>
      </c>
      <c r="N8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45" s="19" t="s">
        <v>380</v>
      </c>
      <c r="Q845" s="19"/>
      <c r="R845" s="25">
        <v>0</v>
      </c>
      <c r="S845" s="19" t="s">
        <v>3328</v>
      </c>
      <c r="T845" s="28" t="str">
        <f>IF(ISBLANK(TableSolo[[#This Row],[URL]]), TableSolo[[#This Row],[Player]], HYPERLINK(TableSolo[[#This Row],[URL]], TableSolo[[#This Row],[Player]]))</f>
        <v>artvandalay81</v>
      </c>
      <c r="U8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V845" s="24" t="str">
        <f>_xlfn.IFNA(HYPERLINK(TableSolo[[#This Row],[URL]], TableSolo[[#This Row],[Player]]), TableSolo[[#This Row],[Player]])</f>
        <v>artvandalay81</v>
      </c>
      <c r="W8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40:05 | White | Reapers | Unknown</v>
      </c>
      <c r="X845" s="25">
        <v>1</v>
      </c>
    </row>
    <row r="846" spans="1:24" x14ac:dyDescent="0.25">
      <c r="A846" s="19" t="s">
        <v>195</v>
      </c>
      <c r="B846" s="20">
        <v>41821</v>
      </c>
      <c r="C846" s="7">
        <v>2.9791666666666664E-2</v>
      </c>
      <c r="D846" s="22" t="s">
        <v>144</v>
      </c>
      <c r="E846" s="19" t="s">
        <v>9</v>
      </c>
      <c r="F846" s="22" t="s">
        <v>30</v>
      </c>
      <c r="G846" s="22" t="str">
        <f>LOOKUP(TableSolo[[#This Row],[Character]], TableKit[], TableKit[Class])</f>
        <v>Soldier</v>
      </c>
      <c r="H846" s="22" t="str">
        <f>LOOKUP(TableSolo[[#This Row],[Character]], TableKit[], TableKit[Species])</f>
        <v>Turian</v>
      </c>
      <c r="I846" s="22" t="str">
        <f>LOOKUP(TableSolo[[#This Row],[Character]], TableKit[], TableKit[DLC])</f>
        <v>Retaliation</v>
      </c>
      <c r="J846" s="19" t="s">
        <v>101</v>
      </c>
      <c r="K8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6" s="19" t="s">
        <v>114</v>
      </c>
      <c r="N84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6" s="19" t="s">
        <v>381</v>
      </c>
      <c r="Q846" s="19"/>
      <c r="R846" s="25">
        <v>1</v>
      </c>
      <c r="S846" s="19" t="s">
        <v>1706</v>
      </c>
      <c r="T846" s="28" t="str">
        <f>IF(ISBLANK(TableSolo[[#This Row],[URL]]), TableSolo[[#This Row],[Player]], HYPERLINK(TableSolo[[#This Row],[URL]], TableSolo[[#This Row],[Player]]))</f>
        <v>TheTechnoTurian</v>
      </c>
      <c r="U8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V846" s="24" t="str">
        <f>_xlfn.IFNA(HYPERLINK(TableSolo[[#This Row],[URL]], TableSolo[[#This Row],[Player]]), TableSolo[[#This Row],[Player]])</f>
        <v>TheTechnoTurian</v>
      </c>
      <c r="W8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2014 | 42:54 | Giant (Hazard) | Cerberus | Graal Spike Thrower, N7 Hurricane (v)</v>
      </c>
      <c r="X846" s="25">
        <v>1</v>
      </c>
    </row>
    <row r="847" spans="1:24" x14ac:dyDescent="0.25">
      <c r="A847" s="19" t="s">
        <v>194</v>
      </c>
      <c r="B847" s="20">
        <v>41823</v>
      </c>
      <c r="C847" s="7">
        <v>2.5636574074074072E-2</v>
      </c>
      <c r="D847" s="22" t="s">
        <v>132</v>
      </c>
      <c r="E847" s="19" t="s">
        <v>9</v>
      </c>
      <c r="F847" s="22" t="s">
        <v>15</v>
      </c>
      <c r="G847" s="22" t="str">
        <f>LOOKUP(TableSolo[[#This Row],[Character]], TableKit[], TableKit[Class])</f>
        <v>Adept</v>
      </c>
      <c r="H847" s="22" t="str">
        <f>LOOKUP(TableSolo[[#This Row],[Character]], TableKit[], TableKit[Species])</f>
        <v>Asari</v>
      </c>
      <c r="I847" s="22" t="str">
        <f>LOOKUP(TableSolo[[#This Row],[Character]], TableKit[], TableKit[DLC])</f>
        <v>Original Game</v>
      </c>
      <c r="J847" s="19" t="s">
        <v>501</v>
      </c>
      <c r="K847" s="19" t="str">
        <f xml:space="preserve"> IF(ISBLANK( LOOKUP(TableSolo[[#This Row],[Primary Weapon]], TableWeapon[], TableWeapon[Type])), "", LOOKUP(TableSolo[[#This Row],[Primary Weapon]], TableWeapon[], TableWeapon[Type]))</f>
        <v/>
      </c>
      <c r="L84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47" s="19" t="s">
        <v>501</v>
      </c>
      <c r="N8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47" s="19" t="s">
        <v>380</v>
      </c>
      <c r="Q847" s="19"/>
      <c r="R847" s="25">
        <v>0</v>
      </c>
      <c r="S847" s="19" t="s">
        <v>1036</v>
      </c>
      <c r="T847" s="28" t="str">
        <f>IF(ISBLANK(TableSolo[[#This Row],[URL]]), TableSolo[[#This Row],[Player]], HYPERLINK(TableSolo[[#This Row],[URL]], TableSolo[[#This Row],[Player]]))</f>
        <v>artvandalay81</v>
      </c>
      <c r="U8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V847" s="24" t="str">
        <f>_xlfn.IFNA(HYPERLINK(TableSolo[[#This Row],[URL]], TableSolo[[#This Row],[Player]]), TableSolo[[#This Row],[Player]])</f>
        <v>artvandalay81</v>
      </c>
      <c r="W8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36:55 | White | Cerberus | Unknown</v>
      </c>
      <c r="X847" s="25">
        <v>1</v>
      </c>
    </row>
    <row r="848" spans="1:24" x14ac:dyDescent="0.25">
      <c r="A848" s="19" t="s">
        <v>196</v>
      </c>
      <c r="B848" s="20">
        <v>41823</v>
      </c>
      <c r="C848" s="7">
        <v>2.9143518518518517E-2</v>
      </c>
      <c r="D848" s="22" t="s">
        <v>132</v>
      </c>
      <c r="E848" s="19" t="s">
        <v>9</v>
      </c>
      <c r="F848" s="22" t="s">
        <v>13</v>
      </c>
      <c r="G848" s="22" t="str">
        <f>LOOKUP(TableSolo[[#This Row],[Character]], TableKit[], TableKit[Class])</f>
        <v>Adept</v>
      </c>
      <c r="H848" s="22" t="str">
        <f>LOOKUP(TableSolo[[#This Row],[Character]], TableKit[], TableKit[Species])</f>
        <v>Human</v>
      </c>
      <c r="I848" s="22" t="str">
        <f>LOOKUP(TableSolo[[#This Row],[Character]], TableKit[], TableKit[DLC])</f>
        <v>Original Game</v>
      </c>
      <c r="J848" s="19" t="s">
        <v>91</v>
      </c>
      <c r="K84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48" s="19" t="s">
        <v>115</v>
      </c>
      <c r="N84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84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48" s="19" t="s">
        <v>381</v>
      </c>
      <c r="Q848" s="19"/>
      <c r="R848" s="25">
        <v>-1</v>
      </c>
      <c r="S848" s="19"/>
      <c r="T848" s="28" t="str">
        <f>IF(ISBLANK(TableSolo[[#This Row],[URL]]), TableSolo[[#This Row],[Player]], HYPERLINK(TableSolo[[#This Row],[URL]], TableSolo[[#This Row],[Player]]))</f>
        <v>iMissileSwarmers</v>
      </c>
      <c r="U8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V848" s="24" t="str">
        <f>_xlfn.IFNA(HYPERLINK(TableSolo[[#This Row],[URL]], TableSolo[[#This Row],[Player]]), TableSolo[[#This Row],[Player]])</f>
        <v>iMissileSwarmers</v>
      </c>
      <c r="W8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2014 | 41:58 | White | Cerberus | Acolyte, Collector SMG</v>
      </c>
      <c r="X848" s="25">
        <v>1</v>
      </c>
    </row>
    <row r="849" spans="1:24" x14ac:dyDescent="0.25">
      <c r="A849" s="19" t="s">
        <v>195</v>
      </c>
      <c r="B849" s="20">
        <v>41825</v>
      </c>
      <c r="C849" s="7">
        <v>3.107638888888889E-2</v>
      </c>
      <c r="D849" s="22" t="s">
        <v>145</v>
      </c>
      <c r="E849" s="19" t="s">
        <v>9</v>
      </c>
      <c r="F849" s="22" t="s">
        <v>23</v>
      </c>
      <c r="G849" s="22" t="str">
        <f>LOOKUP(TableSolo[[#This Row],[Character]], TableKit[], TableKit[Class])</f>
        <v>Soldier</v>
      </c>
      <c r="H849" s="22" t="str">
        <f>LOOKUP(TableSolo[[#This Row],[Character]], TableKit[], TableKit[Species])</f>
        <v>Human</v>
      </c>
      <c r="I849" s="22" t="str">
        <f>LOOKUP(TableSolo[[#This Row],[Character]], TableKit[], TableKit[DLC])</f>
        <v>Original Game</v>
      </c>
      <c r="J849" s="19" t="s">
        <v>78</v>
      </c>
      <c r="K84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49" s="19" t="s">
        <v>187</v>
      </c>
      <c r="N8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49" s="19" t="s">
        <v>381</v>
      </c>
      <c r="Q849" s="19" t="s">
        <v>399</v>
      </c>
      <c r="R849" s="25">
        <v>1</v>
      </c>
      <c r="S849" s="19" t="s">
        <v>1626</v>
      </c>
      <c r="T849" s="28" t="str">
        <f>IF(ISBLANK(TableSolo[[#This Row],[URL]]), TableSolo[[#This Row],[Player]], HYPERLINK(TableSolo[[#This Row],[URL]], TableSolo[[#This Row],[Player]]))</f>
        <v>TheTechnoTurian</v>
      </c>
      <c r="U8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White (Hazard) | Cerberus | N7 Valkyrie | 10 WS (v)</v>
      </c>
      <c r="V849" s="24" t="str">
        <f>_xlfn.IFNA(HYPERLINK(TableSolo[[#This Row],[URL]], TableSolo[[#This Row],[Player]]), TableSolo[[#This Row],[Player]])</f>
        <v>TheTechnoTurian</v>
      </c>
      <c r="W8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44:45 | Human Soldier | White (Hazard) | Cerberus | N7 Valkyrie | 10 WS (v)</v>
      </c>
      <c r="X849" s="25">
        <v>1</v>
      </c>
    </row>
    <row r="850" spans="1:24" x14ac:dyDescent="0.25">
      <c r="A850" s="19" t="s">
        <v>189</v>
      </c>
      <c r="B850" s="20">
        <v>41825</v>
      </c>
      <c r="C850" s="7">
        <v>4.6666666666666669E-2</v>
      </c>
      <c r="D850" s="22" t="s">
        <v>132</v>
      </c>
      <c r="E850" s="19" t="s">
        <v>10</v>
      </c>
      <c r="F850" s="22" t="s">
        <v>54</v>
      </c>
      <c r="G850" s="22" t="str">
        <f>LOOKUP(TableSolo[[#This Row],[Character]], TableKit[], TableKit[Class])</f>
        <v>Infiltrator</v>
      </c>
      <c r="H850" s="22" t="str">
        <f>LOOKUP(TableSolo[[#This Row],[Character]], TableKit[], TableKit[Species])</f>
        <v>Quarian</v>
      </c>
      <c r="I850" s="22" t="str">
        <f>LOOKUP(TableSolo[[#This Row],[Character]], TableKit[], TableKit[DLC])</f>
        <v>Rebellion</v>
      </c>
      <c r="J850" s="19" t="s">
        <v>128</v>
      </c>
      <c r="K85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0" s="19" t="s">
        <v>91</v>
      </c>
      <c r="N85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5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0" s="19" t="s">
        <v>380</v>
      </c>
      <c r="Q850" s="19"/>
      <c r="R850" s="25">
        <v>1</v>
      </c>
      <c r="S850" s="19" t="s">
        <v>3396</v>
      </c>
      <c r="T850" s="28" t="str">
        <f>IF(ISBLANK(TableSolo[[#This Row],[URL]]), TableSolo[[#This Row],[Player]], HYPERLINK(TableSolo[[#This Row],[URL]], TableSolo[[#This Row],[Player]]))</f>
        <v>loufi1528</v>
      </c>
      <c r="U8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V850" s="24" t="str">
        <f>_xlfn.IFNA(HYPERLINK(TableSolo[[#This Row],[URL]], TableSolo[[#This Row],[Player]]), TableSolo[[#This Row],[Player]])</f>
        <v>loufi1528</v>
      </c>
      <c r="W8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2014 | 1:07:12 | White | Geth | Black Widow, Acolyte (v)</v>
      </c>
      <c r="X850" s="25">
        <v>1</v>
      </c>
    </row>
    <row r="851" spans="1:24" x14ac:dyDescent="0.25">
      <c r="A851" s="19" t="s">
        <v>196</v>
      </c>
      <c r="B851" s="20">
        <v>41826</v>
      </c>
      <c r="C851" s="7">
        <v>1.877314814814815E-2</v>
      </c>
      <c r="D851" s="22" t="s">
        <v>133</v>
      </c>
      <c r="E851" s="19" t="s">
        <v>11</v>
      </c>
      <c r="F851" s="22" t="s">
        <v>31</v>
      </c>
      <c r="G851" s="22" t="str">
        <f>LOOKUP(TableSolo[[#This Row],[Character]], TableKit[], TableKit[Class])</f>
        <v>Soldier</v>
      </c>
      <c r="H851" s="22" t="str">
        <f>LOOKUP(TableSolo[[#This Row],[Character]], TableKit[], TableKit[Species])</f>
        <v>Geth</v>
      </c>
      <c r="I851" s="22" t="str">
        <f>LOOKUP(TableSolo[[#This Row],[Character]], TableKit[], TableKit[DLC])</f>
        <v>Retaliation</v>
      </c>
      <c r="J851" s="19" t="s">
        <v>107</v>
      </c>
      <c r="K8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1" s="19" t="s">
        <v>187</v>
      </c>
      <c r="N8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51" s="19" t="s">
        <v>381</v>
      </c>
      <c r="Q851" s="19"/>
      <c r="R851" s="25">
        <v>-1</v>
      </c>
      <c r="S851" s="19"/>
      <c r="T851" s="28" t="str">
        <f>IF(ISBLANK(TableSolo[[#This Row],[URL]]), TableSolo[[#This Row],[Player]], HYPERLINK(TableSolo[[#This Row],[URL]], TableSolo[[#This Row],[Player]]))</f>
        <v>iMissileSwarmers</v>
      </c>
      <c r="U8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V851" s="24" t="str">
        <f>_xlfn.IFNA(HYPERLINK(TableSolo[[#This Row],[URL]], TableSolo[[#This Row],[Player]]), TableSolo[[#This Row],[Player]])</f>
        <v>iMissileSwarmers</v>
      </c>
      <c r="W8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2014 | 27:02 | Glacier | Reapers | Venom Shotgun</v>
      </c>
      <c r="X851" s="25">
        <v>1</v>
      </c>
    </row>
    <row r="852" spans="1:24" x14ac:dyDescent="0.25">
      <c r="A852" s="19" t="s">
        <v>215</v>
      </c>
      <c r="B852" s="20">
        <v>41827</v>
      </c>
      <c r="C852" s="7">
        <v>2.1875000000000002E-2</v>
      </c>
      <c r="D852" s="22" t="s">
        <v>132</v>
      </c>
      <c r="E852" s="19" t="s">
        <v>9</v>
      </c>
      <c r="F852" s="22" t="s">
        <v>19</v>
      </c>
      <c r="G852" s="22" t="str">
        <f>LOOKUP(TableSolo[[#This Row],[Character]], TableKit[], TableKit[Class])</f>
        <v>Adept</v>
      </c>
      <c r="H852" s="22" t="str">
        <f>LOOKUP(TableSolo[[#This Row],[Character]], TableKit[], TableKit[Species])</f>
        <v>Volus</v>
      </c>
      <c r="I852" s="22" t="str">
        <f>LOOKUP(TableSolo[[#This Row],[Character]], TableKit[], TableKit[DLC])</f>
        <v>Retaliation</v>
      </c>
      <c r="J852" s="19" t="s">
        <v>501</v>
      </c>
      <c r="K852" s="19" t="str">
        <f xml:space="preserve"> IF(ISBLANK( LOOKUP(TableSolo[[#This Row],[Primary Weapon]], TableWeapon[], TableWeapon[Type])), "", LOOKUP(TableSolo[[#This Row],[Primary Weapon]], TableWeapon[], TableWeapon[Type]))</f>
        <v/>
      </c>
      <c r="L85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52" s="19" t="s">
        <v>501</v>
      </c>
      <c r="N8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52" s="19" t="s">
        <v>379</v>
      </c>
      <c r="Q852" s="19" t="s">
        <v>399</v>
      </c>
      <c r="R852" s="25">
        <v>0</v>
      </c>
      <c r="S852" s="19" t="s">
        <v>1271</v>
      </c>
      <c r="T852" s="28" t="str">
        <f>IF(ISBLANK(TableSolo[[#This Row],[URL]]), TableSolo[[#This Row],[Player]], HYPERLINK(TableSolo[[#This Row],[URL]], TableSolo[[#This Row],[Player]]))</f>
        <v>DanDCD93</v>
      </c>
      <c r="U8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White | Cerberus | Unknown | 10 WS</v>
      </c>
      <c r="V852" s="24" t="str">
        <f>_xlfn.IFNA(HYPERLINK(TableSolo[[#This Row],[URL]], TableSolo[[#This Row],[Player]]), TableSolo[[#This Row],[Player]])</f>
        <v>DanDCD93</v>
      </c>
      <c r="W8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2014 | 31:30 | Volus Adept | White | Cerberus | Unknown | 10 WS</v>
      </c>
      <c r="X852" s="25">
        <v>1</v>
      </c>
    </row>
    <row r="853" spans="1:24" x14ac:dyDescent="0.25">
      <c r="A853" s="19" t="s">
        <v>194</v>
      </c>
      <c r="B853" s="20">
        <v>41828</v>
      </c>
      <c r="C853" s="7">
        <v>2.5648148148148146E-2</v>
      </c>
      <c r="D853" s="22" t="s">
        <v>132</v>
      </c>
      <c r="E853" s="19" t="s">
        <v>11</v>
      </c>
      <c r="F853" s="22" t="s">
        <v>51</v>
      </c>
      <c r="G853" s="22" t="str">
        <f>LOOKUP(TableSolo[[#This Row],[Character]], TableKit[], TableKit[Class])</f>
        <v>Infiltrator</v>
      </c>
      <c r="H853" s="22" t="str">
        <f>LOOKUP(TableSolo[[#This Row],[Character]], TableKit[], TableKit[Species])</f>
        <v>Human</v>
      </c>
      <c r="I853" s="22" t="str">
        <f>LOOKUP(TableSolo[[#This Row],[Character]], TableKit[], TableKit[DLC])</f>
        <v>Original Game</v>
      </c>
      <c r="J853" s="19" t="s">
        <v>501</v>
      </c>
      <c r="K853" s="19" t="str">
        <f xml:space="preserve"> IF(ISBLANK( LOOKUP(TableSolo[[#This Row],[Primary Weapon]], TableWeapon[], TableWeapon[Type])), "", LOOKUP(TableSolo[[#This Row],[Primary Weapon]], TableWeapon[], TableWeapon[Type]))</f>
        <v/>
      </c>
      <c r="L85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53" s="19" t="s">
        <v>501</v>
      </c>
      <c r="N8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53" s="19" t="s">
        <v>380</v>
      </c>
      <c r="Q853" s="19"/>
      <c r="R853" s="25">
        <v>0</v>
      </c>
      <c r="S853" s="19" t="s">
        <v>3329</v>
      </c>
      <c r="T853" s="28" t="str">
        <f>IF(ISBLANK(TableSolo[[#This Row],[URL]]), TableSolo[[#This Row],[Player]], HYPERLINK(TableSolo[[#This Row],[URL]], TableSolo[[#This Row],[Player]]))</f>
        <v>artvandalay81</v>
      </c>
      <c r="U8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V853" s="24" t="str">
        <f>_xlfn.IFNA(HYPERLINK(TableSolo[[#This Row],[URL]], TableSolo[[#This Row],[Player]]), TableSolo[[#This Row],[Player]])</f>
        <v>artvandalay81</v>
      </c>
      <c r="W8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2014 | 36:56 | White | Reapers | Unknown</v>
      </c>
      <c r="X853" s="25">
        <v>1</v>
      </c>
    </row>
    <row r="854" spans="1:24" x14ac:dyDescent="0.25">
      <c r="A854" s="19" t="s">
        <v>195</v>
      </c>
      <c r="B854" s="20">
        <v>41830</v>
      </c>
      <c r="C854" s="7">
        <v>1.9942129629629629E-2</v>
      </c>
      <c r="D854" s="22" t="s">
        <v>131</v>
      </c>
      <c r="E854" s="19" t="s">
        <v>9</v>
      </c>
      <c r="F854" s="22" t="s">
        <v>34</v>
      </c>
      <c r="G854" s="22" t="str">
        <f>LOOKUP(TableSolo[[#This Row],[Character]], TableKit[], TableKit[Class])</f>
        <v>Engineer</v>
      </c>
      <c r="H854" s="22" t="str">
        <f>LOOKUP(TableSolo[[#This Row],[Character]], TableKit[], TableKit[Species])</f>
        <v>Human</v>
      </c>
      <c r="I854" s="22" t="str">
        <f>LOOKUP(TableSolo[[#This Row],[Character]], TableKit[], TableKit[DLC])</f>
        <v>Original Game</v>
      </c>
      <c r="J854" s="19" t="s">
        <v>87</v>
      </c>
      <c r="K85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54" s="19" t="s">
        <v>187</v>
      </c>
      <c r="N8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54" s="19" t="s">
        <v>381</v>
      </c>
      <c r="Q854" s="19"/>
      <c r="R854" s="25">
        <v>1</v>
      </c>
      <c r="S854" s="19" t="s">
        <v>2135</v>
      </c>
      <c r="T854" s="28" t="str">
        <f>IF(ISBLANK(TableSolo[[#This Row],[URL]]), TableSolo[[#This Row],[Player]], HYPERLINK(TableSolo[[#This Row],[URL]], TableSolo[[#This Row],[Player]]))</f>
        <v>TheTechnoTurian</v>
      </c>
      <c r="U8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V854" s="24" t="str">
        <f>_xlfn.IFNA(HYPERLINK(TableSolo[[#This Row],[URL]], TableSolo[[#This Row],[Player]]), TableSolo[[#This Row],[Player]])</f>
        <v>TheTechnoTurian</v>
      </c>
      <c r="W8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28:43 | Giant | Cerberus | Arc Pistol (v)</v>
      </c>
      <c r="X854" s="25">
        <v>1</v>
      </c>
    </row>
    <row r="855" spans="1:24" x14ac:dyDescent="0.25">
      <c r="A855" s="19" t="s">
        <v>197</v>
      </c>
      <c r="B855" s="20">
        <v>41830</v>
      </c>
      <c r="C855" s="7">
        <v>4.2476851851851849E-2</v>
      </c>
      <c r="D855" s="22" t="s">
        <v>139</v>
      </c>
      <c r="E855" s="19" t="s">
        <v>11</v>
      </c>
      <c r="F855" s="22" t="s">
        <v>17</v>
      </c>
      <c r="G855" s="22" t="str">
        <f>LOOKUP(TableSolo[[#This Row],[Character]], TableKit[], TableKit[Class])</f>
        <v>Adept</v>
      </c>
      <c r="H855" s="22" t="str">
        <f>LOOKUP(TableSolo[[#This Row],[Character]], TableKit[], TableKit[Species])</f>
        <v>Human</v>
      </c>
      <c r="I855" s="22" t="str">
        <f>LOOKUP(TableSolo[[#This Row],[Character]], TableKit[], TableKit[DLC])</f>
        <v>Rebellion</v>
      </c>
      <c r="J855" s="19" t="s">
        <v>92</v>
      </c>
      <c r="K85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5" s="19" t="s">
        <v>112</v>
      </c>
      <c r="N85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55" s="19" t="s">
        <v>381</v>
      </c>
      <c r="Q855" s="19"/>
      <c r="R855" s="25">
        <v>1</v>
      </c>
      <c r="S855" s="19" t="s">
        <v>1204</v>
      </c>
      <c r="T855" s="28" t="str">
        <f>IF(ISBLANK(TableSolo[[#This Row],[URL]]), TableSolo[[#This Row],[Player]], HYPERLINK(TableSolo[[#This Row],[URL]], TableSolo[[#This Row],[Player]]))</f>
        <v>ex-Clusum</v>
      </c>
      <c r="U8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V855" s="24" t="str">
        <f>_xlfn.IFNA(HYPERLINK(TableSolo[[#This Row],[URL]], TableSolo[[#This Row],[Player]]), TableSolo[[#This Row],[Player]])</f>
        <v>ex-Clusum</v>
      </c>
      <c r="W8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2014 | 1:01:10 | Vancouver | Reapers | M-358 Talon, M-25 Hornet (v)</v>
      </c>
      <c r="X855" s="25">
        <v>1</v>
      </c>
    </row>
    <row r="856" spans="1:24" x14ac:dyDescent="0.25">
      <c r="A856" s="19" t="s">
        <v>197</v>
      </c>
      <c r="B856" s="20">
        <v>41831</v>
      </c>
      <c r="C856" s="7">
        <v>6.429398148148148E-2</v>
      </c>
      <c r="D856" s="22" t="s">
        <v>135</v>
      </c>
      <c r="E856" s="19" t="s">
        <v>12</v>
      </c>
      <c r="F856" s="22" t="s">
        <v>49</v>
      </c>
      <c r="G856" s="22" t="str">
        <f>LOOKUP(TableSolo[[#This Row],[Character]], TableKit[], TableKit[Class])</f>
        <v>Sentinel</v>
      </c>
      <c r="H856" s="22" t="str">
        <f>LOOKUP(TableSolo[[#This Row],[Character]], TableKit[], TableKit[Species])</f>
        <v>Volus</v>
      </c>
      <c r="I856" s="22" t="str">
        <f>LOOKUP(TableSolo[[#This Row],[Character]], TableKit[], TableKit[DLC])</f>
        <v>Retaliation</v>
      </c>
      <c r="J856" s="19" t="s">
        <v>67</v>
      </c>
      <c r="K85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6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856" s="19" t="s">
        <v>109</v>
      </c>
      <c r="N85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856" s="1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56" s="19" t="s">
        <v>381</v>
      </c>
      <c r="Q856" s="19"/>
      <c r="R856" s="25">
        <v>1</v>
      </c>
      <c r="S856" s="19" t="s">
        <v>2561</v>
      </c>
      <c r="T856" s="28" t="str">
        <f>IF(ISBLANK(TableSolo[[#This Row],[URL]]), TableSolo[[#This Row],[Player]], HYPERLINK(TableSolo[[#This Row],[URL]], TableSolo[[#This Row],[Player]]))</f>
        <v>ex-Clusum</v>
      </c>
      <c r="U8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V856" s="24" t="str">
        <f>_xlfn.IFNA(HYPERLINK(TableSolo[[#This Row],[URL]], TableSolo[[#This Row],[Player]]), TableSolo[[#This Row],[Player]])</f>
        <v>ex-Clusum</v>
      </c>
      <c r="W8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2014 | 1:32:35 | Condor | Collectors | M-8 Avenger, M-4 Shuriken (v)</v>
      </c>
      <c r="X856" s="25">
        <v>1</v>
      </c>
    </row>
    <row r="857" spans="1:24" x14ac:dyDescent="0.25">
      <c r="A857" s="19" t="s">
        <v>195</v>
      </c>
      <c r="B857" s="20">
        <v>41832</v>
      </c>
      <c r="C857" s="7">
        <v>2.4733796296296295E-2</v>
      </c>
      <c r="D857" s="22" t="s">
        <v>133</v>
      </c>
      <c r="E857" s="19" t="s">
        <v>9</v>
      </c>
      <c r="F857" s="22" t="s">
        <v>59</v>
      </c>
      <c r="G857" s="22" t="str">
        <f>LOOKUP(TableSolo[[#This Row],[Character]], TableKit[], TableKit[Class])</f>
        <v>Vanguard</v>
      </c>
      <c r="H857" s="22" t="str">
        <f>LOOKUP(TableSolo[[#This Row],[Character]], TableKit[], TableKit[Species])</f>
        <v>Human</v>
      </c>
      <c r="I857" s="22" t="str">
        <f>LOOKUP(TableSolo[[#This Row],[Character]], TableKit[], TableKit[DLC])</f>
        <v>Original Game</v>
      </c>
      <c r="J857" s="19" t="s">
        <v>501</v>
      </c>
      <c r="K857" s="19" t="str">
        <f xml:space="preserve"> IF(ISBLANK( LOOKUP(TableSolo[[#This Row],[Primary Weapon]], TableWeapon[], TableWeapon[Type])), "", LOOKUP(TableSolo[[#This Row],[Primary Weapon]], TableWeapon[], TableWeapon[Type]))</f>
        <v/>
      </c>
      <c r="L85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57" s="19" t="s">
        <v>501</v>
      </c>
      <c r="N8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57" s="19" t="s">
        <v>381</v>
      </c>
      <c r="Q857" s="19"/>
      <c r="R857" s="25">
        <v>0</v>
      </c>
      <c r="S857" s="19" t="s">
        <v>1826</v>
      </c>
      <c r="T857" s="28" t="str">
        <f>IF(ISBLANK(TableSolo[[#This Row],[URL]]), TableSolo[[#This Row],[Player]], HYPERLINK(TableSolo[[#This Row],[URL]], TableSolo[[#This Row],[Player]]))</f>
        <v>TheTechnoTurian</v>
      </c>
      <c r="U8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V857" s="24" t="str">
        <f>_xlfn.IFNA(HYPERLINK(TableSolo[[#This Row],[URL]], TableSolo[[#This Row],[Player]]), TableSolo[[#This Row],[Player]])</f>
        <v>TheTechnoTurian</v>
      </c>
      <c r="W8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35:37 | Glacier | Cerberus | Unknown</v>
      </c>
      <c r="X857" s="25">
        <v>1</v>
      </c>
    </row>
    <row r="858" spans="1:24" x14ac:dyDescent="0.25">
      <c r="A858" s="19" t="s">
        <v>197</v>
      </c>
      <c r="B858" s="20">
        <v>41832</v>
      </c>
      <c r="C858" s="7">
        <v>2.5729166666666664E-2</v>
      </c>
      <c r="D858" s="22" t="s">
        <v>146</v>
      </c>
      <c r="E858" s="19" t="s">
        <v>12</v>
      </c>
      <c r="F858" s="22" t="s">
        <v>22</v>
      </c>
      <c r="G858" s="22" t="str">
        <f>LOOKUP(TableSolo[[#This Row],[Character]], TableKit[], TableKit[Class])</f>
        <v>Adept</v>
      </c>
      <c r="H858" s="22" t="str">
        <f>LOOKUP(TableSolo[[#This Row],[Character]], TableKit[], TableKit[Species])</f>
        <v>Collector</v>
      </c>
      <c r="I858" s="22" t="str">
        <f>LOOKUP(TableSolo[[#This Row],[Character]], TableKit[], TableKit[DLC])</f>
        <v>Reckoning</v>
      </c>
      <c r="J858" s="19" t="s">
        <v>81</v>
      </c>
      <c r="K85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8" s="19" t="s">
        <v>187</v>
      </c>
      <c r="N8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58" s="19" t="s">
        <v>381</v>
      </c>
      <c r="Q858" s="19"/>
      <c r="R858" s="25">
        <v>1</v>
      </c>
      <c r="S858" s="19" t="s">
        <v>1355</v>
      </c>
      <c r="T858" s="28" t="str">
        <f>IF(ISBLANK(TableSolo[[#This Row],[URL]]), TableSolo[[#This Row],[Player]], HYPERLINK(TableSolo[[#This Row],[URL]], TableSolo[[#This Row],[Player]]))</f>
        <v>ex-Clusum</v>
      </c>
      <c r="U8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V858" s="24" t="str">
        <f>_xlfn.IFNA(HYPERLINK(TableSolo[[#This Row],[URL]], TableSolo[[#This Row],[Player]]), TableSolo[[#This Row],[Player]])</f>
        <v>ex-Clusum</v>
      </c>
      <c r="W8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37:03 | Glacier (Hazard) | Collectors | Particle Rifle (v)</v>
      </c>
      <c r="X858" s="25">
        <v>1</v>
      </c>
    </row>
    <row r="859" spans="1:24" x14ac:dyDescent="0.25">
      <c r="A859" s="19" t="s">
        <v>202</v>
      </c>
      <c r="B859" s="20">
        <v>41832</v>
      </c>
      <c r="C859" s="7">
        <v>3.7164351851851851E-2</v>
      </c>
      <c r="D859" s="22" t="s">
        <v>145</v>
      </c>
      <c r="E859" s="19" t="s">
        <v>10</v>
      </c>
      <c r="F859" s="22" t="s">
        <v>60</v>
      </c>
      <c r="G859" s="22" t="str">
        <f>LOOKUP(TableSolo[[#This Row],[Character]], TableKit[], TableKit[Class])</f>
        <v>Vanguard</v>
      </c>
      <c r="H859" s="22" t="str">
        <f>LOOKUP(TableSolo[[#This Row],[Character]], TableKit[], TableKit[Species])</f>
        <v>Drell</v>
      </c>
      <c r="I859" s="22" t="str">
        <f>LOOKUP(TableSolo[[#This Row],[Character]], TableKit[], TableKit[DLC])</f>
        <v>Original Game</v>
      </c>
      <c r="J859" s="19" t="s">
        <v>107</v>
      </c>
      <c r="K8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59" s="19" t="s">
        <v>187</v>
      </c>
      <c r="N8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59" s="19" t="s">
        <v>381</v>
      </c>
      <c r="Q859" s="19"/>
      <c r="R859" s="25">
        <v>0</v>
      </c>
      <c r="S859" s="19" t="s">
        <v>1845</v>
      </c>
      <c r="T859" s="28" t="str">
        <f>IF(ISBLANK(TableSolo[[#This Row],[URL]]), TableSolo[[#This Row],[Player]], HYPERLINK(TableSolo[[#This Row],[URL]], TableSolo[[#This Row],[Player]]))</f>
        <v>AW_FC_1986</v>
      </c>
      <c r="U8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V859" s="24" t="str">
        <f>_xlfn.IFNA(HYPERLINK(TableSolo[[#This Row],[URL]], TableSolo[[#This Row],[Player]]), TableSolo[[#This Row],[Player]])</f>
        <v>AW_FC_1986</v>
      </c>
      <c r="W8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53:31 | White (Hazard) | Geth | Venom Shotgun</v>
      </c>
      <c r="X859" s="25">
        <v>1</v>
      </c>
    </row>
    <row r="860" spans="1:24" x14ac:dyDescent="0.25">
      <c r="A860" s="19" t="s">
        <v>284</v>
      </c>
      <c r="B860" s="20">
        <v>41832</v>
      </c>
      <c r="C860" s="7">
        <v>6.7951388888888881E-2</v>
      </c>
      <c r="D860" s="22" t="s">
        <v>131</v>
      </c>
      <c r="E860" s="19" t="s">
        <v>12</v>
      </c>
      <c r="F860" s="22" t="s">
        <v>34</v>
      </c>
      <c r="G860" s="22" t="str">
        <f>LOOKUP(TableSolo[[#This Row],[Character]], TableKit[], TableKit[Class])</f>
        <v>Engineer</v>
      </c>
      <c r="H860" s="22" t="str">
        <f>LOOKUP(TableSolo[[#This Row],[Character]], TableKit[], TableKit[Species])</f>
        <v>Human</v>
      </c>
      <c r="I860" s="22" t="str">
        <f>LOOKUP(TableSolo[[#This Row],[Character]], TableKit[], TableKit[DLC])</f>
        <v>Original Game</v>
      </c>
      <c r="J860" s="19" t="s">
        <v>501</v>
      </c>
      <c r="K860" s="19" t="str">
        <f xml:space="preserve"> IF(ISBLANK( LOOKUP(TableSolo[[#This Row],[Primary Weapon]], TableWeapon[], TableWeapon[Type])), "", LOOKUP(TableSolo[[#This Row],[Primary Weapon]], TableWeapon[], TableWeapon[Type]))</f>
        <v/>
      </c>
      <c r="L860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60" s="19" t="s">
        <v>501</v>
      </c>
      <c r="N8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60" s="19" t="s">
        <v>379</v>
      </c>
      <c r="Q860" s="19"/>
      <c r="R860" s="25">
        <v>0</v>
      </c>
      <c r="S860" s="19" t="s">
        <v>2136</v>
      </c>
      <c r="T860" s="28" t="str">
        <f>IF(ISBLANK(TableSolo[[#This Row],[URL]]), TableSolo[[#This Row],[Player]], HYPERLINK(TableSolo[[#This Row],[URL]], TableSolo[[#This Row],[Player]]))</f>
        <v>Kaicel</v>
      </c>
      <c r="U8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V860" s="24" t="str">
        <f>_xlfn.IFNA(HYPERLINK(TableSolo[[#This Row],[URL]], TableSolo[[#This Row],[Player]]), TableSolo[[#This Row],[Player]])</f>
        <v>Kaicel</v>
      </c>
      <c r="W8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2014 | 1:37:51 | Giant | Collectors | Unknown</v>
      </c>
      <c r="X860" s="25">
        <v>1</v>
      </c>
    </row>
    <row r="861" spans="1:24" x14ac:dyDescent="0.25">
      <c r="A861" s="19" t="s">
        <v>195</v>
      </c>
      <c r="B861" s="20">
        <v>41833</v>
      </c>
      <c r="C861" s="7">
        <v>2.5231481481481483E-2</v>
      </c>
      <c r="D861" s="22" t="s">
        <v>144</v>
      </c>
      <c r="E861" s="19" t="s">
        <v>9</v>
      </c>
      <c r="F861" s="22" t="s">
        <v>51</v>
      </c>
      <c r="G861" s="22" t="str">
        <f>LOOKUP(TableSolo[[#This Row],[Character]], TableKit[], TableKit[Class])</f>
        <v>Infiltrator</v>
      </c>
      <c r="H861" s="22" t="str">
        <f>LOOKUP(TableSolo[[#This Row],[Character]], TableKit[], TableKit[Species])</f>
        <v>Human</v>
      </c>
      <c r="I861" s="22" t="str">
        <f>LOOKUP(TableSolo[[#This Row],[Character]], TableKit[], TableKit[DLC])</f>
        <v>Original Game</v>
      </c>
      <c r="J861" s="19" t="s">
        <v>501</v>
      </c>
      <c r="K861" s="19" t="str">
        <f xml:space="preserve"> IF(ISBLANK( LOOKUP(TableSolo[[#This Row],[Primary Weapon]], TableWeapon[], TableWeapon[Type])), "", LOOKUP(TableSolo[[#This Row],[Primary Weapon]], TableWeapon[], TableWeapon[Type]))</f>
        <v/>
      </c>
      <c r="L86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61" s="19" t="s">
        <v>501</v>
      </c>
      <c r="N8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61" s="19" t="s">
        <v>381</v>
      </c>
      <c r="Q861" s="19"/>
      <c r="R861" s="25">
        <v>0</v>
      </c>
      <c r="S861" s="19" t="s">
        <v>3330</v>
      </c>
      <c r="T861" s="28" t="str">
        <f>IF(ISBLANK(TableSolo[[#This Row],[URL]]), TableSolo[[#This Row],[Player]], HYPERLINK(TableSolo[[#This Row],[URL]], TableSolo[[#This Row],[Player]]))</f>
        <v>TheTechnoTurian</v>
      </c>
      <c r="U8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V861" s="24" t="str">
        <f>_xlfn.IFNA(HYPERLINK(TableSolo[[#This Row],[URL]], TableSolo[[#This Row],[Player]]), TableSolo[[#This Row],[Player]])</f>
        <v>TheTechnoTurian</v>
      </c>
      <c r="W8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36:20 | Giant (Hazard) | Cerberus | Unknown</v>
      </c>
      <c r="X861" s="25">
        <v>1</v>
      </c>
    </row>
    <row r="862" spans="1:24" x14ac:dyDescent="0.25">
      <c r="A862" s="19" t="s">
        <v>202</v>
      </c>
      <c r="B862" s="20">
        <v>41833</v>
      </c>
      <c r="C862" s="7">
        <v>2.7766203703703706E-2</v>
      </c>
      <c r="D862" s="22" t="s">
        <v>143</v>
      </c>
      <c r="E862" s="19" t="s">
        <v>9</v>
      </c>
      <c r="F862" s="22" t="s">
        <v>710</v>
      </c>
      <c r="G862" s="22" t="str">
        <f>LOOKUP(TableSolo[[#This Row],[Character]], TableKit[], TableKit[Class])</f>
        <v>Infiltrator</v>
      </c>
      <c r="H862" s="22" t="str">
        <f>LOOKUP(TableSolo[[#This Row],[Character]], TableKit[], TableKit[Species])</f>
        <v>Drell</v>
      </c>
      <c r="I862" s="22" t="str">
        <f>LOOKUP(TableSolo[[#This Row],[Character]], TableKit[], TableKit[DLC])</f>
        <v>Retaliation</v>
      </c>
      <c r="J862" s="19" t="s">
        <v>128</v>
      </c>
      <c r="K86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2" s="19" t="s">
        <v>187</v>
      </c>
      <c r="N8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62" s="19" t="s">
        <v>381</v>
      </c>
      <c r="Q862" s="19"/>
      <c r="R862" s="25">
        <v>0</v>
      </c>
      <c r="S862" s="19" t="s">
        <v>2881</v>
      </c>
      <c r="T862" s="28" t="str">
        <f>IF(ISBLANK(TableSolo[[#This Row],[URL]]), TableSolo[[#This Row],[Player]], HYPERLINK(TableSolo[[#This Row],[URL]], TableSolo[[#This Row],[Player]]))</f>
        <v>AW_FC_1986</v>
      </c>
      <c r="U8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V862" s="24" t="str">
        <f>_xlfn.IFNA(HYPERLINK(TableSolo[[#This Row],[URL]], TableSolo[[#This Row],[Player]]), TableSolo[[#This Row],[Player]])</f>
        <v>AW_FC_1986</v>
      </c>
      <c r="W8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2014 | 39:59 | Ghost (Hazard) | Cerberus | Black Widow</v>
      </c>
      <c r="X862" s="25">
        <v>1</v>
      </c>
    </row>
    <row r="863" spans="1:24" x14ac:dyDescent="0.25">
      <c r="A863" s="19" t="s">
        <v>202</v>
      </c>
      <c r="B863" s="20">
        <v>41834</v>
      </c>
      <c r="C863" s="7">
        <v>2.8043981481481479E-2</v>
      </c>
      <c r="D863" s="22" t="s">
        <v>132</v>
      </c>
      <c r="E863" s="19" t="s">
        <v>11</v>
      </c>
      <c r="F863" s="22" t="s">
        <v>32</v>
      </c>
      <c r="G863" s="22" t="str">
        <f>LOOKUP(TableSolo[[#This Row],[Character]], TableKit[], TableKit[Class])</f>
        <v>Soldier</v>
      </c>
      <c r="H863" s="22" t="str">
        <f>LOOKUP(TableSolo[[#This Row],[Character]], TableKit[], TableKit[Species])</f>
        <v>Geth</v>
      </c>
      <c r="I863" s="22" t="str">
        <f>LOOKUP(TableSolo[[#This Row],[Character]], TableKit[], TableKit[DLC])</f>
        <v>Reckoning</v>
      </c>
      <c r="J863" s="19" t="s">
        <v>100</v>
      </c>
      <c r="K8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3" s="19" t="s">
        <v>114</v>
      </c>
      <c r="N86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86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63" s="19" t="s">
        <v>381</v>
      </c>
      <c r="Q863" s="19"/>
      <c r="R863" s="25">
        <v>0</v>
      </c>
      <c r="S863" s="19" t="s">
        <v>1452</v>
      </c>
      <c r="T863" s="28" t="str">
        <f>IF(ISBLANK(TableSolo[[#This Row],[URL]]), TableSolo[[#This Row],[Player]], HYPERLINK(TableSolo[[#This Row],[URL]], TableSolo[[#This Row],[Player]]))</f>
        <v>AW_FC_1986</v>
      </c>
      <c r="U8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V863" s="24" t="str">
        <f>_xlfn.IFNA(HYPERLINK(TableSolo[[#This Row],[URL]], TableSolo[[#This Row],[Player]]), TableSolo[[#This Row],[Player]])</f>
        <v>AW_FC_1986</v>
      </c>
      <c r="W8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2014 | 40:23 | White | Reapers | Reegar Carbine, N7 Hurricane</v>
      </c>
      <c r="X863" s="25">
        <v>1</v>
      </c>
    </row>
    <row r="864" spans="1:24" x14ac:dyDescent="0.25">
      <c r="A864" s="19" t="s">
        <v>189</v>
      </c>
      <c r="B864" s="20">
        <v>41835</v>
      </c>
      <c r="C864" s="7">
        <v>2.9791666666666664E-2</v>
      </c>
      <c r="D864" s="22" t="s">
        <v>131</v>
      </c>
      <c r="E864" s="19" t="s">
        <v>9</v>
      </c>
      <c r="F864" s="22" t="s">
        <v>13</v>
      </c>
      <c r="G864" s="22" t="str">
        <f>LOOKUP(TableSolo[[#This Row],[Character]], TableKit[], TableKit[Class])</f>
        <v>Adept</v>
      </c>
      <c r="H864" s="22" t="str">
        <f>LOOKUP(TableSolo[[#This Row],[Character]], TableKit[], TableKit[Species])</f>
        <v>Human</v>
      </c>
      <c r="I864" s="22" t="str">
        <f>LOOKUP(TableSolo[[#This Row],[Character]], TableKit[], TableKit[DLC])</f>
        <v>Original Game</v>
      </c>
      <c r="J864" s="19" t="s">
        <v>114</v>
      </c>
      <c r="K86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8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4" s="19" t="s">
        <v>91</v>
      </c>
      <c r="N86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4" s="19" t="s">
        <v>380</v>
      </c>
      <c r="Q864" s="19"/>
      <c r="R864" s="25">
        <v>1</v>
      </c>
      <c r="S864" s="19" t="s">
        <v>511</v>
      </c>
      <c r="T864" s="28" t="str">
        <f>IF(ISBLANK(TableSolo[[#This Row],[URL]]), TableSolo[[#This Row],[Player]], HYPERLINK(TableSolo[[#This Row],[URL]], TableSolo[[#This Row],[Player]]))</f>
        <v>loufi1528</v>
      </c>
      <c r="U8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V864" s="24" t="str">
        <f>_xlfn.IFNA(HYPERLINK(TableSolo[[#This Row],[URL]], TableSolo[[#This Row],[Player]]), TableSolo[[#This Row],[Player]])</f>
        <v>loufi1528</v>
      </c>
      <c r="W8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42:54 | Giant | Cerberus | N7 Hurricane, Acolyte (v)</v>
      </c>
      <c r="X864" s="25">
        <v>1</v>
      </c>
    </row>
    <row r="865" spans="1:24" x14ac:dyDescent="0.25">
      <c r="A865" s="19" t="s">
        <v>192</v>
      </c>
      <c r="B865" s="20">
        <v>41835</v>
      </c>
      <c r="C865" s="7">
        <v>4.7326388888888897E-2</v>
      </c>
      <c r="D865" s="22" t="s">
        <v>132</v>
      </c>
      <c r="E865" s="19" t="s">
        <v>11</v>
      </c>
      <c r="F865" s="22" t="s">
        <v>58</v>
      </c>
      <c r="G865" s="22" t="str">
        <f>LOOKUP(TableSolo[[#This Row],[Character]], TableKit[], TableKit[Class])</f>
        <v>Infiltrator</v>
      </c>
      <c r="H865" s="22" t="str">
        <f>LOOKUP(TableSolo[[#This Row],[Character]], TableKit[], TableKit[Species])</f>
        <v>Synthetic</v>
      </c>
      <c r="I865" s="22" t="str">
        <f>LOOKUP(TableSolo[[#This Row],[Character]], TableKit[], TableKit[DLC])</f>
        <v>Reckoning</v>
      </c>
      <c r="J865" s="19" t="s">
        <v>104</v>
      </c>
      <c r="K8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65" s="19" t="s">
        <v>91</v>
      </c>
      <c r="N86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6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5" s="19" t="s">
        <v>381</v>
      </c>
      <c r="Q865" s="19"/>
      <c r="R865" s="25">
        <v>1</v>
      </c>
      <c r="S865" s="19" t="s">
        <v>2760</v>
      </c>
      <c r="T865" s="28" t="str">
        <f>IF(ISBLANK(TableSolo[[#This Row],[URL]]), TableSolo[[#This Row],[Player]], HYPERLINK(TableSolo[[#This Row],[URL]], TableSolo[[#This Row],[Player]]))</f>
        <v>anterojp</v>
      </c>
      <c r="U8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V865" s="24" t="str">
        <f>_xlfn.IFNA(HYPERLINK(TableSolo[[#This Row],[URL]], TableSolo[[#This Row],[Player]]), TableSolo[[#This Row],[Player]])</f>
        <v>anterojp</v>
      </c>
      <c r="W8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2014 | 1:08:09 | White | Reapers | M-300 Claymore, Acolyte (v)</v>
      </c>
      <c r="X865" s="25">
        <v>1</v>
      </c>
    </row>
    <row r="866" spans="1:24" x14ac:dyDescent="0.25">
      <c r="A866" s="19" t="s">
        <v>194</v>
      </c>
      <c r="B866" s="20">
        <v>41837</v>
      </c>
      <c r="C866" s="7">
        <v>2.8009259259259262E-2</v>
      </c>
      <c r="D866" s="22" t="s">
        <v>132</v>
      </c>
      <c r="E866" s="19" t="s">
        <v>9</v>
      </c>
      <c r="F866" s="22" t="s">
        <v>50</v>
      </c>
      <c r="G866" s="22" t="str">
        <f>LOOKUP(TableSolo[[#This Row],[Character]], TableKit[], TableKit[Class])</f>
        <v>Sentinel</v>
      </c>
      <c r="H866" s="22" t="str">
        <f>LOOKUP(TableSolo[[#This Row],[Character]], TableKit[], TableKit[Species])</f>
        <v>Asari</v>
      </c>
      <c r="I866" s="22" t="str">
        <f>LOOKUP(TableSolo[[#This Row],[Character]], TableKit[], TableKit[DLC])</f>
        <v>Retaliation</v>
      </c>
      <c r="J866" s="19" t="s">
        <v>501</v>
      </c>
      <c r="K866" s="19" t="str">
        <f xml:space="preserve"> IF(ISBLANK( LOOKUP(TableSolo[[#This Row],[Primary Weapon]], TableWeapon[], TableWeapon[Type])), "", LOOKUP(TableSolo[[#This Row],[Primary Weapon]], TableWeapon[], TableWeapon[Type]))</f>
        <v/>
      </c>
      <c r="L86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66" s="19" t="s">
        <v>501</v>
      </c>
      <c r="N8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66" s="19" t="s">
        <v>380</v>
      </c>
      <c r="Q866" s="19"/>
      <c r="R866" s="25">
        <v>0</v>
      </c>
      <c r="S866" s="19" t="s">
        <v>2599</v>
      </c>
      <c r="T866" s="28" t="str">
        <f>IF(ISBLANK(TableSolo[[#This Row],[URL]]), TableSolo[[#This Row],[Player]], HYPERLINK(TableSolo[[#This Row],[URL]], TableSolo[[#This Row],[Player]]))</f>
        <v>artvandalay81</v>
      </c>
      <c r="U8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V866" s="24" t="str">
        <f>_xlfn.IFNA(HYPERLINK(TableSolo[[#This Row],[URL]], TableSolo[[#This Row],[Player]]), TableSolo[[#This Row],[Player]])</f>
        <v>artvandalay81</v>
      </c>
      <c r="W8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40:20 | White | Cerberus | Unknown</v>
      </c>
      <c r="X866" s="25">
        <v>1</v>
      </c>
    </row>
    <row r="867" spans="1:24" x14ac:dyDescent="0.25">
      <c r="A867" s="19" t="s">
        <v>197</v>
      </c>
      <c r="B867" s="20">
        <v>41837</v>
      </c>
      <c r="C867" s="7">
        <v>3.9074074074074074E-2</v>
      </c>
      <c r="D867" s="22" t="s">
        <v>136</v>
      </c>
      <c r="E867" s="19" t="s">
        <v>11</v>
      </c>
      <c r="F867" s="22" t="s">
        <v>22</v>
      </c>
      <c r="G867" s="22" t="str">
        <f>LOOKUP(TableSolo[[#This Row],[Character]], TableKit[], TableKit[Class])</f>
        <v>Adept</v>
      </c>
      <c r="H867" s="22" t="str">
        <f>LOOKUP(TableSolo[[#This Row],[Character]], TableKit[], TableKit[Species])</f>
        <v>Collector</v>
      </c>
      <c r="I867" s="22" t="str">
        <f>LOOKUP(TableSolo[[#This Row],[Character]], TableKit[], TableKit[DLC])</f>
        <v>Reckoning</v>
      </c>
      <c r="J867" s="19" t="s">
        <v>115</v>
      </c>
      <c r="K86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8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7" s="19" t="s">
        <v>75</v>
      </c>
      <c r="N867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6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7" s="19" t="s">
        <v>381</v>
      </c>
      <c r="Q867" s="19"/>
      <c r="R867" s="25">
        <v>1</v>
      </c>
      <c r="S867" s="19" t="s">
        <v>1356</v>
      </c>
      <c r="T867" s="28" t="str">
        <f>IF(ISBLANK(TableSolo[[#This Row],[URL]]), TableSolo[[#This Row],[Player]], HYPERLINK(TableSolo[[#This Row],[URL]], TableSolo[[#This Row],[Player]]))</f>
        <v>ex-Clusum</v>
      </c>
      <c r="U8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V867" s="24" t="str">
        <f>_xlfn.IFNA(HYPERLINK(TableSolo[[#This Row],[URL]], TableSolo[[#This Row],[Player]]), TableSolo[[#This Row],[Player]])</f>
        <v>ex-Clusum</v>
      </c>
      <c r="W8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2014 | 56:16 | Hydra | Reapers | Collector SMG, Collector Rifle (v)</v>
      </c>
      <c r="X867" s="25">
        <v>1</v>
      </c>
    </row>
    <row r="868" spans="1:24" x14ac:dyDescent="0.25">
      <c r="A868" s="19" t="s">
        <v>201</v>
      </c>
      <c r="B868" s="20">
        <v>41838</v>
      </c>
      <c r="C868" s="7">
        <v>2.7222222222222228E-2</v>
      </c>
      <c r="D868" s="22" t="s">
        <v>132</v>
      </c>
      <c r="E868" s="19" t="s">
        <v>12</v>
      </c>
      <c r="F868" s="22" t="s">
        <v>29</v>
      </c>
      <c r="G868" s="22" t="str">
        <f>LOOKUP(TableSolo[[#This Row],[Character]], TableKit[], TableKit[Class])</f>
        <v>Soldier</v>
      </c>
      <c r="H868" s="22" t="str">
        <f>LOOKUP(TableSolo[[#This Row],[Character]], TableKit[], TableKit[Species])</f>
        <v>Human</v>
      </c>
      <c r="I868" s="22" t="str">
        <f>LOOKUP(TableSolo[[#This Row],[Character]], TableKit[], TableKit[DLC])</f>
        <v>Earth</v>
      </c>
      <c r="J868" s="19" t="s">
        <v>108</v>
      </c>
      <c r="K8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68" s="19" t="s">
        <v>77</v>
      </c>
      <c r="N868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86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68" s="19" t="s">
        <v>381</v>
      </c>
      <c r="Q868" s="19"/>
      <c r="R868" s="25">
        <v>1</v>
      </c>
      <c r="S868" s="19" t="s">
        <v>1681</v>
      </c>
      <c r="T868" s="28" t="str">
        <f>IF(ISBLANK(TableSolo[[#This Row],[URL]]), TableSolo[[#This Row],[Player]], HYPERLINK(TableSolo[[#This Row],[URL]], TableSolo[[#This Row],[Player]]))</f>
        <v>N7-Gerbil</v>
      </c>
      <c r="U8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V868" s="24" t="str">
        <f>_xlfn.IFNA(HYPERLINK(TableSolo[[#This Row],[URL]], TableSolo[[#This Row],[Player]]), TableSolo[[#This Row],[Player]])</f>
        <v>N7-Gerbil</v>
      </c>
      <c r="W8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39:12 | White | Collectors | N7 Crusader, Adas Anti-Synthetic Rifle (v)</v>
      </c>
      <c r="X868" s="25">
        <v>1</v>
      </c>
    </row>
    <row r="869" spans="1:24" x14ac:dyDescent="0.25">
      <c r="A869" s="19" t="s">
        <v>194</v>
      </c>
      <c r="B869" s="20">
        <v>41838</v>
      </c>
      <c r="C869" s="7">
        <v>2.7824074074074074E-2</v>
      </c>
      <c r="D869" s="22" t="s">
        <v>132</v>
      </c>
      <c r="E869" s="19" t="s">
        <v>9</v>
      </c>
      <c r="F869" s="22" t="s">
        <v>63</v>
      </c>
      <c r="G869" s="22" t="str">
        <f>LOOKUP(TableSolo[[#This Row],[Character]], TableKit[], TableKit[Class])</f>
        <v>Vanguard</v>
      </c>
      <c r="H869" s="22" t="str">
        <f>LOOKUP(TableSolo[[#This Row],[Character]], TableKit[], TableKit[Species])</f>
        <v>Human</v>
      </c>
      <c r="I869" s="22" t="str">
        <f>LOOKUP(TableSolo[[#This Row],[Character]], TableKit[], TableKit[DLC])</f>
        <v>Earth</v>
      </c>
      <c r="J869" s="19" t="s">
        <v>501</v>
      </c>
      <c r="K869" s="19" t="str">
        <f xml:space="preserve"> IF(ISBLANK( LOOKUP(TableSolo[[#This Row],[Primary Weapon]], TableWeapon[], TableWeapon[Type])), "", LOOKUP(TableSolo[[#This Row],[Primary Weapon]], TableWeapon[], TableWeapon[Type]))</f>
        <v/>
      </c>
      <c r="L86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69" s="19" t="s">
        <v>501</v>
      </c>
      <c r="N8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69" s="19" t="s">
        <v>380</v>
      </c>
      <c r="Q869" s="19"/>
      <c r="R869" s="25">
        <v>0</v>
      </c>
      <c r="S869" s="19" t="s">
        <v>1955</v>
      </c>
      <c r="T869" s="28" t="str">
        <f>IF(ISBLANK(TableSolo[[#This Row],[URL]]), TableSolo[[#This Row],[Player]], HYPERLINK(TableSolo[[#This Row],[URL]], TableSolo[[#This Row],[Player]]))</f>
        <v>artvandalay81</v>
      </c>
      <c r="U8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V869" s="24" t="str">
        <f>_xlfn.IFNA(HYPERLINK(TableSolo[[#This Row],[URL]], TableSolo[[#This Row],[Player]]), TableSolo[[#This Row],[Player]])</f>
        <v>artvandalay81</v>
      </c>
      <c r="W8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2014 | 40:04 | White | Cerberus | Unknown</v>
      </c>
      <c r="X869" s="25">
        <v>1</v>
      </c>
    </row>
    <row r="870" spans="1:24" x14ac:dyDescent="0.25">
      <c r="A870" s="19" t="s">
        <v>299</v>
      </c>
      <c r="B870" s="20">
        <v>41840</v>
      </c>
      <c r="C870" s="7">
        <v>5.4351851851851853E-2</v>
      </c>
      <c r="D870" s="22" t="s">
        <v>144</v>
      </c>
      <c r="E870" s="19" t="s">
        <v>12</v>
      </c>
      <c r="F870" s="22" t="s">
        <v>45</v>
      </c>
      <c r="G870" s="22" t="str">
        <f>LOOKUP(TableSolo[[#This Row],[Character]], TableKit[], TableKit[Class])</f>
        <v>Sentinel</v>
      </c>
      <c r="H870" s="22" t="str">
        <f>LOOKUP(TableSolo[[#This Row],[Character]], TableKit[], TableKit[Species])</f>
        <v>Krogan</v>
      </c>
      <c r="I870" s="22" t="str">
        <f>LOOKUP(TableSolo[[#This Row],[Character]], TableKit[], TableKit[DLC])</f>
        <v>Original Game</v>
      </c>
      <c r="J870" s="19" t="s">
        <v>101</v>
      </c>
      <c r="K8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0" s="19" t="s">
        <v>91</v>
      </c>
      <c r="N87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0" s="19" t="s">
        <v>381</v>
      </c>
      <c r="Q870" s="19" t="s">
        <v>399</v>
      </c>
      <c r="R870" s="25">
        <v>1</v>
      </c>
      <c r="S870" s="19" t="s">
        <v>2409</v>
      </c>
      <c r="T870" s="28" t="str">
        <f>IF(ISBLANK(TableSolo[[#This Row],[URL]]), TableSolo[[#This Row],[Player]], HYPERLINK(TableSolo[[#This Row],[URL]], TableSolo[[#This Row],[Player]]))</f>
        <v>Wortuda_Klustoda</v>
      </c>
      <c r="U8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Giant (Hazard) | Collectors | Graal Spike Thrower, Acolyte | 10 WS (v)</v>
      </c>
      <c r="V870" s="24" t="str">
        <f>_xlfn.IFNA(HYPERLINK(TableSolo[[#This Row],[URL]], TableSolo[[#This Row],[Player]]), TableSolo[[#This Row],[Player]])</f>
        <v>Wortuda_Klustoda</v>
      </c>
      <c r="W8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2014 | 1:18:16 | Krogan Sentinel | Giant (Hazard) | Collectors | Graal Spike Thrower, Acolyte | 10 WS (v)</v>
      </c>
      <c r="X870" s="25">
        <v>1</v>
      </c>
    </row>
    <row r="871" spans="1:24" x14ac:dyDescent="0.25">
      <c r="A871" s="19" t="s">
        <v>189</v>
      </c>
      <c r="B871" s="20">
        <v>41842</v>
      </c>
      <c r="C871" s="7">
        <v>2.8356481481481483E-2</v>
      </c>
      <c r="D871" s="22" t="s">
        <v>131</v>
      </c>
      <c r="E871" s="19" t="s">
        <v>9</v>
      </c>
      <c r="F871" s="22" t="s">
        <v>13</v>
      </c>
      <c r="G871" s="22" t="str">
        <f>LOOKUP(TableSolo[[#This Row],[Character]], TableKit[], TableKit[Class])</f>
        <v>Adept</v>
      </c>
      <c r="H871" s="22" t="str">
        <f>LOOKUP(TableSolo[[#This Row],[Character]], TableKit[], TableKit[Species])</f>
        <v>Human</v>
      </c>
      <c r="I871" s="22" t="str">
        <f>LOOKUP(TableSolo[[#This Row],[Character]], TableKit[], TableKit[DLC])</f>
        <v>Original Game</v>
      </c>
      <c r="J871" s="19" t="s">
        <v>114</v>
      </c>
      <c r="K87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8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1" s="19" t="s">
        <v>91</v>
      </c>
      <c r="N87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71" s="19" t="s">
        <v>380</v>
      </c>
      <c r="Q871" s="19"/>
      <c r="R871" s="25">
        <v>0</v>
      </c>
      <c r="S871" s="19" t="s">
        <v>512</v>
      </c>
      <c r="T871" s="28" t="str">
        <f>IF(ISBLANK(TableSolo[[#This Row],[URL]]), TableSolo[[#This Row],[Player]], HYPERLINK(TableSolo[[#This Row],[URL]], TableSolo[[#This Row],[Player]]))</f>
        <v>loufi1528</v>
      </c>
      <c r="U8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V871" s="24" t="str">
        <f>_xlfn.IFNA(HYPERLINK(TableSolo[[#This Row],[URL]], TableSolo[[#This Row],[Player]]), TableSolo[[#This Row],[Player]])</f>
        <v>loufi1528</v>
      </c>
      <c r="W8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2014 | 40:50 | Giant | Cerberus | N7 Hurricane, Acolyte</v>
      </c>
      <c r="X871" s="25">
        <v>1</v>
      </c>
    </row>
    <row r="872" spans="1:24" x14ac:dyDescent="0.25">
      <c r="A872" s="19" t="s">
        <v>196</v>
      </c>
      <c r="B872" s="20">
        <v>41843</v>
      </c>
      <c r="C872" s="7">
        <v>2.4201388888888887E-2</v>
      </c>
      <c r="D872" s="22" t="s">
        <v>144</v>
      </c>
      <c r="E872" s="19" t="s">
        <v>9</v>
      </c>
      <c r="F872" s="22" t="s">
        <v>32</v>
      </c>
      <c r="G872" s="22" t="str">
        <f>LOOKUP(TableSolo[[#This Row],[Character]], TableKit[], TableKit[Class])</f>
        <v>Soldier</v>
      </c>
      <c r="H872" s="22" t="str">
        <f>LOOKUP(TableSolo[[#This Row],[Character]], TableKit[], TableKit[Species])</f>
        <v>Geth</v>
      </c>
      <c r="I872" s="22" t="str">
        <f>LOOKUP(TableSolo[[#This Row],[Character]], TableKit[], TableKit[DLC])</f>
        <v>Reckoning</v>
      </c>
      <c r="J872" s="19" t="s">
        <v>501</v>
      </c>
      <c r="K872" s="19" t="str">
        <f xml:space="preserve"> IF(ISBLANK( LOOKUP(TableSolo[[#This Row],[Primary Weapon]], TableWeapon[], TableWeapon[Type])), "", LOOKUP(TableSolo[[#This Row],[Primary Weapon]], TableWeapon[], TableWeapon[Type]))</f>
        <v/>
      </c>
      <c r="L872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72" s="19" t="s">
        <v>501</v>
      </c>
      <c r="N8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72" s="19" t="s">
        <v>381</v>
      </c>
      <c r="Q872" s="19"/>
      <c r="R872" s="25">
        <v>0</v>
      </c>
      <c r="S872" s="19" t="s">
        <v>1453</v>
      </c>
      <c r="T872" s="28" t="str">
        <f>IF(ISBLANK(TableSolo[[#This Row],[URL]]), TableSolo[[#This Row],[Player]], HYPERLINK(TableSolo[[#This Row],[URL]], TableSolo[[#This Row],[Player]]))</f>
        <v>iMissileSwarmers</v>
      </c>
      <c r="U8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V872" s="24" t="str">
        <f>_xlfn.IFNA(HYPERLINK(TableSolo[[#This Row],[URL]], TableSolo[[#This Row],[Player]]), TableSolo[[#This Row],[Player]])</f>
        <v>iMissileSwarmers</v>
      </c>
      <c r="W8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34:51 | Giant (Hazard) | Cerberus | Unknown</v>
      </c>
      <c r="X872" s="25">
        <v>1</v>
      </c>
    </row>
    <row r="873" spans="1:24" x14ac:dyDescent="0.25">
      <c r="A873" s="19" t="s">
        <v>196</v>
      </c>
      <c r="B873" s="20">
        <v>41843</v>
      </c>
      <c r="C873" s="7">
        <v>2.5902777777777775E-2</v>
      </c>
      <c r="D873" s="22" t="s">
        <v>132</v>
      </c>
      <c r="E873" s="19" t="s">
        <v>9</v>
      </c>
      <c r="F873" s="22" t="s">
        <v>65</v>
      </c>
      <c r="G873" s="22" t="str">
        <f>LOOKUP(TableSolo[[#This Row],[Character]], TableKit[], TableKit[Class])</f>
        <v>Vanguard</v>
      </c>
      <c r="H873" s="22" t="str">
        <f>LOOKUP(TableSolo[[#This Row],[Character]], TableKit[], TableKit[Species])</f>
        <v>Turian</v>
      </c>
      <c r="I873" s="22" t="str">
        <f>LOOKUP(TableSolo[[#This Row],[Character]], TableKit[], TableKit[DLC])</f>
        <v>Reckoning</v>
      </c>
      <c r="J873" s="19" t="s">
        <v>501</v>
      </c>
      <c r="K873" s="19" t="str">
        <f xml:space="preserve"> IF(ISBLANK( LOOKUP(TableSolo[[#This Row],[Primary Weapon]], TableWeapon[], TableWeapon[Type])), "", LOOKUP(TableSolo[[#This Row],[Primary Weapon]], TableWeapon[], TableWeapon[Type]))</f>
        <v/>
      </c>
      <c r="L87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73" s="19" t="s">
        <v>501</v>
      </c>
      <c r="N8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73" s="19" t="s">
        <v>381</v>
      </c>
      <c r="Q873" s="19"/>
      <c r="R873" s="25">
        <v>0</v>
      </c>
      <c r="S873" s="19" t="s">
        <v>2068</v>
      </c>
      <c r="T873" s="28" t="str">
        <f>IF(ISBLANK(TableSolo[[#This Row],[URL]]), TableSolo[[#This Row],[Player]], HYPERLINK(TableSolo[[#This Row],[URL]], TableSolo[[#This Row],[Player]]))</f>
        <v>iMissileSwarmers</v>
      </c>
      <c r="U8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V873" s="24" t="str">
        <f>_xlfn.IFNA(HYPERLINK(TableSolo[[#This Row],[URL]], TableSolo[[#This Row],[Player]]), TableSolo[[#This Row],[Player]])</f>
        <v>iMissileSwarmers</v>
      </c>
      <c r="W8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37:18 | White | Cerberus | Unknown</v>
      </c>
      <c r="X873" s="25">
        <v>1</v>
      </c>
    </row>
    <row r="874" spans="1:24" x14ac:dyDescent="0.25">
      <c r="A874" s="19" t="s">
        <v>194</v>
      </c>
      <c r="B874" s="20">
        <v>41843</v>
      </c>
      <c r="C874" s="7">
        <v>3.0937499999999996E-2</v>
      </c>
      <c r="D874" s="22" t="s">
        <v>132</v>
      </c>
      <c r="E874" s="19" t="s">
        <v>9</v>
      </c>
      <c r="F874" s="22" t="s">
        <v>55</v>
      </c>
      <c r="G874" s="22" t="str">
        <f>LOOKUP(TableSolo[[#This Row],[Character]], TableKit[], TableKit[Class])</f>
        <v>Infiltrator</v>
      </c>
      <c r="H874" s="22" t="str">
        <f>LOOKUP(TableSolo[[#This Row],[Character]], TableKit[], TableKit[Species])</f>
        <v>Human</v>
      </c>
      <c r="I874" s="22" t="str">
        <f>LOOKUP(TableSolo[[#This Row],[Character]], TableKit[], TableKit[DLC])</f>
        <v>Earth</v>
      </c>
      <c r="J874" s="19" t="s">
        <v>501</v>
      </c>
      <c r="K874" s="19" t="str">
        <f xml:space="preserve"> IF(ISBLANK( LOOKUP(TableSolo[[#This Row],[Primary Weapon]], TableWeapon[], TableWeapon[Type])), "", LOOKUP(TableSolo[[#This Row],[Primary Weapon]], TableWeapon[], TableWeapon[Type]))</f>
        <v/>
      </c>
      <c r="L87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74" s="19" t="s">
        <v>501</v>
      </c>
      <c r="N8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74" s="19" t="s">
        <v>380</v>
      </c>
      <c r="Q874" s="19"/>
      <c r="R874" s="25">
        <v>0</v>
      </c>
      <c r="S874" s="19" t="s">
        <v>3360</v>
      </c>
      <c r="T874" s="28" t="str">
        <f>IF(ISBLANK(TableSolo[[#This Row],[URL]]), TableSolo[[#This Row],[Player]], HYPERLINK(TableSolo[[#This Row],[URL]], TableSolo[[#This Row],[Player]]))</f>
        <v>artvandalay81</v>
      </c>
      <c r="U8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V874" s="24" t="str">
        <f>_xlfn.IFNA(HYPERLINK(TableSolo[[#This Row],[URL]], TableSolo[[#This Row],[Player]]), TableSolo[[#This Row],[Player]])</f>
        <v>artvandalay81</v>
      </c>
      <c r="W8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44:33 | White | Cerberus | Unknown</v>
      </c>
      <c r="X874" s="25">
        <v>1</v>
      </c>
    </row>
    <row r="875" spans="1:24" x14ac:dyDescent="0.25">
      <c r="A875" s="19" t="s">
        <v>191</v>
      </c>
      <c r="B875" s="20">
        <v>41843</v>
      </c>
      <c r="C875" s="7">
        <v>3.9560185185185184E-2</v>
      </c>
      <c r="D875" s="22" t="s">
        <v>131</v>
      </c>
      <c r="E875" s="19" t="s">
        <v>12</v>
      </c>
      <c r="F875" s="22" t="s">
        <v>24</v>
      </c>
      <c r="G875" s="22" t="str">
        <f>LOOKUP(TableSolo[[#This Row],[Character]], TableKit[], TableKit[Class])</f>
        <v>Soldier</v>
      </c>
      <c r="H875" s="22" t="str">
        <f>LOOKUP(TableSolo[[#This Row],[Character]], TableKit[], TableKit[Species])</f>
        <v>Turian</v>
      </c>
      <c r="I875" s="22" t="str">
        <f>LOOKUP(TableSolo[[#This Row],[Character]], TableKit[], TableKit[DLC])</f>
        <v>Original Game</v>
      </c>
      <c r="J875" s="19" t="s">
        <v>102</v>
      </c>
      <c r="K8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75" s="19" t="s">
        <v>95</v>
      </c>
      <c r="N87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7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75" s="19" t="s">
        <v>381</v>
      </c>
      <c r="Q875" s="19" t="s">
        <v>399</v>
      </c>
      <c r="R875" s="25">
        <v>-1</v>
      </c>
      <c r="S875" s="19"/>
      <c r="T875" s="28" t="str">
        <f>IF(ISBLANK(TableSolo[[#This Row],[URL]]), TableSolo[[#This Row],[Player]], HYPERLINK(TableSolo[[#This Row],[URL]], TableSolo[[#This Row],[Player]]))</f>
        <v>TheNightSlasher</v>
      </c>
      <c r="U8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Giant | Collectors | Geth Plasma Shotgun, N7 Eagle | 10 WS</v>
      </c>
      <c r="V875" s="24" t="str">
        <f>_xlfn.IFNA(HYPERLINK(TableSolo[[#This Row],[URL]], TableSolo[[#This Row],[Player]]), TableSolo[[#This Row],[Player]])</f>
        <v>TheNightSlasher</v>
      </c>
      <c r="W8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2014 | 56:58 | Turian Soldier | Giant | Collectors | Geth Plasma Shotgun, N7 Eagle | 10 WS</v>
      </c>
      <c r="X875" s="25">
        <v>1</v>
      </c>
    </row>
    <row r="876" spans="1:24" x14ac:dyDescent="0.25">
      <c r="A876" s="19" t="s">
        <v>195</v>
      </c>
      <c r="B876" s="20">
        <v>41844</v>
      </c>
      <c r="C876" s="7">
        <v>2.361111111111111E-2</v>
      </c>
      <c r="D876" s="22" t="s">
        <v>132</v>
      </c>
      <c r="E876" s="19" t="s">
        <v>11</v>
      </c>
      <c r="F876" s="22" t="s">
        <v>15</v>
      </c>
      <c r="G876" s="22" t="str">
        <f>LOOKUP(TableSolo[[#This Row],[Character]], TableKit[], TableKit[Class])</f>
        <v>Adept</v>
      </c>
      <c r="H876" s="22" t="str">
        <f>LOOKUP(TableSolo[[#This Row],[Character]], TableKit[], TableKit[Species])</f>
        <v>Asari</v>
      </c>
      <c r="I876" s="22" t="str">
        <f>LOOKUP(TableSolo[[#This Row],[Character]], TableKit[], TableKit[DLC])</f>
        <v>Original Game</v>
      </c>
      <c r="J876" s="19" t="s">
        <v>106</v>
      </c>
      <c r="K8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6" s="19" t="s">
        <v>187</v>
      </c>
      <c r="N8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76" s="19" t="s">
        <v>381</v>
      </c>
      <c r="Q876" s="19" t="s">
        <v>399</v>
      </c>
      <c r="R876" s="25">
        <v>1</v>
      </c>
      <c r="S876" s="19" t="s">
        <v>1037</v>
      </c>
      <c r="T876" s="28" t="str">
        <f>IF(ISBLANK(TableSolo[[#This Row],[URL]]), TableSolo[[#This Row],[Player]], HYPERLINK(TableSolo[[#This Row],[URL]], TableSolo[[#This Row],[Player]]))</f>
        <v>TheTechnoTurian</v>
      </c>
      <c r="U8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White | Reapers | M-11 Wraith | 10 WS (v)</v>
      </c>
      <c r="V876" s="24" t="str">
        <f>_xlfn.IFNA(HYPERLINK(TableSolo[[#This Row],[URL]], TableSolo[[#This Row],[Player]]), TableSolo[[#This Row],[Player]])</f>
        <v>TheTechnoTurian</v>
      </c>
      <c r="W8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34:00 | Asari Adept | White | Reapers | M-11 Wraith | 10 WS (v)</v>
      </c>
      <c r="X876" s="25">
        <v>1</v>
      </c>
    </row>
    <row r="877" spans="1:24" x14ac:dyDescent="0.25">
      <c r="A877" s="19" t="s">
        <v>194</v>
      </c>
      <c r="B877" s="20">
        <v>41844</v>
      </c>
      <c r="C877" s="7">
        <v>2.4826388888888887E-2</v>
      </c>
      <c r="D877" s="22" t="s">
        <v>132</v>
      </c>
      <c r="E877" s="19" t="s">
        <v>9</v>
      </c>
      <c r="F877" s="22" t="s">
        <v>13</v>
      </c>
      <c r="G877" s="22" t="str">
        <f>LOOKUP(TableSolo[[#This Row],[Character]], TableKit[], TableKit[Class])</f>
        <v>Adept</v>
      </c>
      <c r="H877" s="22" t="str">
        <f>LOOKUP(TableSolo[[#This Row],[Character]], TableKit[], TableKit[Species])</f>
        <v>Human</v>
      </c>
      <c r="I877" s="22" t="str">
        <f>LOOKUP(TableSolo[[#This Row],[Character]], TableKit[], TableKit[DLC])</f>
        <v>Original Game</v>
      </c>
      <c r="J877" s="19" t="s">
        <v>501</v>
      </c>
      <c r="K877" s="19" t="str">
        <f xml:space="preserve"> IF(ISBLANK( LOOKUP(TableSolo[[#This Row],[Primary Weapon]], TableWeapon[], TableWeapon[Type])), "", LOOKUP(TableSolo[[#This Row],[Primary Weapon]], TableWeapon[], TableWeapon[Type]))</f>
        <v/>
      </c>
      <c r="L87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77" s="19" t="s">
        <v>501</v>
      </c>
      <c r="N8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77" s="19" t="s">
        <v>380</v>
      </c>
      <c r="Q877" s="19"/>
      <c r="R877" s="25">
        <v>0</v>
      </c>
      <c r="S877" s="19" t="s">
        <v>513</v>
      </c>
      <c r="T877" s="28" t="str">
        <f>IF(ISBLANK(TableSolo[[#This Row],[URL]]), TableSolo[[#This Row],[Player]], HYPERLINK(TableSolo[[#This Row],[URL]], TableSolo[[#This Row],[Player]]))</f>
        <v>artvandalay81</v>
      </c>
      <c r="U8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V877" s="24" t="str">
        <f>_xlfn.IFNA(HYPERLINK(TableSolo[[#This Row],[URL]], TableSolo[[#This Row],[Player]]), TableSolo[[#This Row],[Player]])</f>
        <v>artvandalay81</v>
      </c>
      <c r="W8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35:45 | White | Cerberus | Unknown</v>
      </c>
      <c r="X877" s="25">
        <v>1</v>
      </c>
    </row>
    <row r="878" spans="1:24" x14ac:dyDescent="0.25">
      <c r="A878" s="19" t="s">
        <v>197</v>
      </c>
      <c r="B878" s="20">
        <v>41844</v>
      </c>
      <c r="C878" s="7">
        <v>4.9444444444444451E-2</v>
      </c>
      <c r="D878" s="22" t="s">
        <v>140</v>
      </c>
      <c r="E878" s="19" t="s">
        <v>11</v>
      </c>
      <c r="F878" s="22" t="s">
        <v>55</v>
      </c>
      <c r="G878" s="22" t="str">
        <f>LOOKUP(TableSolo[[#This Row],[Character]], TableKit[], TableKit[Class])</f>
        <v>Infiltrator</v>
      </c>
      <c r="H878" s="22" t="str">
        <f>LOOKUP(TableSolo[[#This Row],[Character]], TableKit[], TableKit[Species])</f>
        <v>Human</v>
      </c>
      <c r="I878" s="22" t="str">
        <f>LOOKUP(TableSolo[[#This Row],[Character]], TableKit[], TableKit[DLC])</f>
        <v>Earth</v>
      </c>
      <c r="J878" s="19" t="s">
        <v>95</v>
      </c>
      <c r="K87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78" s="19" t="s">
        <v>187</v>
      </c>
      <c r="N8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78" s="19" t="s">
        <v>381</v>
      </c>
      <c r="Q878" s="19"/>
      <c r="R878" s="25">
        <v>1</v>
      </c>
      <c r="S878" s="19" t="s">
        <v>3361</v>
      </c>
      <c r="T878" s="28" t="str">
        <f>IF(ISBLANK(TableSolo[[#This Row],[URL]]), TableSolo[[#This Row],[Player]], HYPERLINK(TableSolo[[#This Row],[URL]], TableSolo[[#This Row],[Player]]))</f>
        <v>ex-Clusum</v>
      </c>
      <c r="U8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V878" s="24" t="str">
        <f>_xlfn.IFNA(HYPERLINK(TableSolo[[#This Row],[URL]], TableSolo[[#This Row],[Player]]), TableSolo[[#This Row],[Player]])</f>
        <v>ex-Clusum</v>
      </c>
      <c r="W8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2014 | 1:11:12 | Rio | Reapers | N7 Eagle (v)</v>
      </c>
      <c r="X878" s="25">
        <v>1</v>
      </c>
    </row>
    <row r="879" spans="1:24" x14ac:dyDescent="0.25">
      <c r="A879" s="19" t="s">
        <v>195</v>
      </c>
      <c r="B879" s="20">
        <v>41846</v>
      </c>
      <c r="C879" s="7">
        <v>1.861111111111111E-2</v>
      </c>
      <c r="D879" s="22" t="s">
        <v>131</v>
      </c>
      <c r="E879" s="19" t="s">
        <v>9</v>
      </c>
      <c r="F879" s="22" t="s">
        <v>56</v>
      </c>
      <c r="G879" s="22" t="str">
        <f>LOOKUP(TableSolo[[#This Row],[Character]], TableKit[], TableKit[Class])</f>
        <v>Infiltrator</v>
      </c>
      <c r="H879" s="22" t="str">
        <f>LOOKUP(TableSolo[[#This Row],[Character]], TableKit[], TableKit[Species])</f>
        <v>Turian</v>
      </c>
      <c r="I879" s="22" t="str">
        <f>LOOKUP(TableSolo[[#This Row],[Character]], TableKit[], TableKit[DLC])</f>
        <v>Retaliation</v>
      </c>
      <c r="J879" s="19" t="s">
        <v>501</v>
      </c>
      <c r="K879" s="19" t="str">
        <f xml:space="preserve"> IF(ISBLANK( LOOKUP(TableSolo[[#This Row],[Primary Weapon]], TableWeapon[], TableWeapon[Type])), "", LOOKUP(TableSolo[[#This Row],[Primary Weapon]], TableWeapon[], TableWeapon[Type]))</f>
        <v/>
      </c>
      <c r="L87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79" s="19" t="s">
        <v>501</v>
      </c>
      <c r="N8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79" s="19" t="s">
        <v>381</v>
      </c>
      <c r="Q879" s="19"/>
      <c r="R879" s="25">
        <v>0</v>
      </c>
      <c r="S879" s="19" t="s">
        <v>3495</v>
      </c>
      <c r="T879" s="28" t="str">
        <f>IF(ISBLANK(TableSolo[[#This Row],[URL]]), TableSolo[[#This Row],[Player]], HYPERLINK(TableSolo[[#This Row],[URL]], TableSolo[[#This Row],[Player]]))</f>
        <v>TheTechnoTurian</v>
      </c>
      <c r="U8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V879" s="24" t="str">
        <f>_xlfn.IFNA(HYPERLINK(TableSolo[[#This Row],[URL]], TableSolo[[#This Row],[Player]]), TableSolo[[#This Row],[Player]])</f>
        <v>TheTechnoTurian</v>
      </c>
      <c r="W8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26:48 | Giant | Cerberus | Unknown</v>
      </c>
      <c r="X879" s="25">
        <v>1</v>
      </c>
    </row>
    <row r="880" spans="1:24" x14ac:dyDescent="0.25">
      <c r="A880" s="19" t="s">
        <v>191</v>
      </c>
      <c r="B880" s="20">
        <v>41846</v>
      </c>
      <c r="C880" s="7">
        <v>3.2384259259259258E-2</v>
      </c>
      <c r="D880" s="22" t="s">
        <v>132</v>
      </c>
      <c r="E880" s="19" t="s">
        <v>12</v>
      </c>
      <c r="F880" s="22" t="s">
        <v>25</v>
      </c>
      <c r="G880" s="22" t="str">
        <f>LOOKUP(TableSolo[[#This Row],[Character]], TableKit[], TableKit[Class])</f>
        <v>Soldier</v>
      </c>
      <c r="H880" s="22" t="str">
        <f>LOOKUP(TableSolo[[#This Row],[Character]], TableKit[], TableKit[Species])</f>
        <v>Krogan</v>
      </c>
      <c r="I880" s="22" t="str">
        <f>LOOKUP(TableSolo[[#This Row],[Character]], TableKit[], TableKit[DLC])</f>
        <v>Original Game</v>
      </c>
      <c r="J880" s="19" t="s">
        <v>101</v>
      </c>
      <c r="K8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0" s="19" t="s">
        <v>187</v>
      </c>
      <c r="N8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80" s="19" t="s">
        <v>381</v>
      </c>
      <c r="Q880" s="19"/>
      <c r="R880" s="25">
        <v>-1</v>
      </c>
      <c r="S880" s="19"/>
      <c r="T880" s="28" t="str">
        <f>IF(ISBLANK(TableSolo[[#This Row],[URL]]), TableSolo[[#This Row],[Player]], HYPERLINK(TableSolo[[#This Row],[URL]], TableSolo[[#This Row],[Player]]))</f>
        <v>TheNightSlasher</v>
      </c>
      <c r="U8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V880" s="24" t="str">
        <f>_xlfn.IFNA(HYPERLINK(TableSolo[[#This Row],[URL]], TableSolo[[#This Row],[Player]]), TableSolo[[#This Row],[Player]])</f>
        <v>TheNightSlasher</v>
      </c>
      <c r="W8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2014 | 46:38 | White | Collectors | Graal Spike Thrower</v>
      </c>
      <c r="X880" s="25">
        <v>1</v>
      </c>
    </row>
    <row r="881" spans="1:24" x14ac:dyDescent="0.25">
      <c r="A881" s="19" t="s">
        <v>194</v>
      </c>
      <c r="B881" s="20">
        <v>41847</v>
      </c>
      <c r="C881" s="7">
        <v>2.3472222222222217E-2</v>
      </c>
      <c r="D881" s="22" t="s">
        <v>132</v>
      </c>
      <c r="E881" s="19" t="s">
        <v>9</v>
      </c>
      <c r="F881" s="22" t="s">
        <v>18</v>
      </c>
      <c r="G881" s="22" t="str">
        <f>LOOKUP(TableSolo[[#This Row],[Character]], TableKit[], TableKit[Class])</f>
        <v>Adept</v>
      </c>
      <c r="H881" s="22" t="str">
        <f>LOOKUP(TableSolo[[#This Row],[Character]], TableKit[], TableKit[Species])</f>
        <v>Human</v>
      </c>
      <c r="I881" s="22" t="str">
        <f>LOOKUP(TableSolo[[#This Row],[Character]], TableKit[], TableKit[DLC])</f>
        <v>Earth</v>
      </c>
      <c r="J881" s="19" t="s">
        <v>501</v>
      </c>
      <c r="K881" s="19" t="str">
        <f xml:space="preserve"> IF(ISBLANK( LOOKUP(TableSolo[[#This Row],[Primary Weapon]], TableWeapon[], TableWeapon[Type])), "", LOOKUP(TableSolo[[#This Row],[Primary Weapon]], TableWeapon[], TableWeapon[Type]))</f>
        <v/>
      </c>
      <c r="L881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81" s="19" t="s">
        <v>501</v>
      </c>
      <c r="N8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81" s="19" t="s">
        <v>380</v>
      </c>
      <c r="Q881" s="19" t="s">
        <v>399</v>
      </c>
      <c r="R881" s="25">
        <v>0</v>
      </c>
      <c r="S881" s="19" t="s">
        <v>1233</v>
      </c>
      <c r="T881" s="28" t="str">
        <f>IF(ISBLANK(TableSolo[[#This Row],[URL]]), TableSolo[[#This Row],[Player]], HYPERLINK(TableSolo[[#This Row],[URL]], TableSolo[[#This Row],[Player]]))</f>
        <v>artvandalay81</v>
      </c>
      <c r="U8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White | Cerberus | Unknown | 10 WS</v>
      </c>
      <c r="V881" s="24" t="str">
        <f>_xlfn.IFNA(HYPERLINK(TableSolo[[#This Row],[URL]], TableSolo[[#This Row],[Player]]), TableSolo[[#This Row],[Player]])</f>
        <v>artvandalay81</v>
      </c>
      <c r="W8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33:48 | N7 Fury | White | Cerberus | Unknown | 10 WS</v>
      </c>
      <c r="X881" s="25">
        <v>1</v>
      </c>
    </row>
    <row r="882" spans="1:24" x14ac:dyDescent="0.25">
      <c r="A882" s="19" t="s">
        <v>239</v>
      </c>
      <c r="B882" s="20">
        <v>41847</v>
      </c>
      <c r="C882" s="7">
        <v>6.0555555555555557E-2</v>
      </c>
      <c r="D882" s="22" t="s">
        <v>144</v>
      </c>
      <c r="E882" s="19" t="s">
        <v>12</v>
      </c>
      <c r="F882" s="22" t="s">
        <v>31</v>
      </c>
      <c r="G882" s="22" t="str">
        <f>LOOKUP(TableSolo[[#This Row],[Character]], TableKit[], TableKit[Class])</f>
        <v>Soldier</v>
      </c>
      <c r="H882" s="22" t="str">
        <f>LOOKUP(TableSolo[[#This Row],[Character]], TableKit[], TableKit[Species])</f>
        <v>Geth</v>
      </c>
      <c r="I882" s="22" t="str">
        <f>LOOKUP(TableSolo[[#This Row],[Character]], TableKit[], TableKit[DLC])</f>
        <v>Retaliation</v>
      </c>
      <c r="J882" s="19" t="s">
        <v>77</v>
      </c>
      <c r="K88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2" s="19" t="s">
        <v>187</v>
      </c>
      <c r="N8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82" s="19" t="s">
        <v>381</v>
      </c>
      <c r="Q882" s="19"/>
      <c r="R882" s="25">
        <v>1</v>
      </c>
      <c r="S882" s="19" t="s">
        <v>1538</v>
      </c>
      <c r="T882" s="28" t="str">
        <f>IF(ISBLANK(TableSolo[[#This Row],[URL]]), TableSolo[[#This Row],[Player]], HYPERLINK(TableSolo[[#This Row],[URL]], TableSolo[[#This Row],[Player]]))</f>
        <v>sinesztra</v>
      </c>
      <c r="U8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V882" s="24" t="str">
        <f>_xlfn.IFNA(HYPERLINK(TableSolo[[#This Row],[URL]], TableSolo[[#This Row],[Player]]), TableSolo[[#This Row],[Player]])</f>
        <v>sinesztra</v>
      </c>
      <c r="W8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2014 | 1:27:12 | Giant (Hazard) | Collectors | Adas Anti-Synthetic Rifle (v)</v>
      </c>
      <c r="X882" s="25">
        <v>1</v>
      </c>
    </row>
    <row r="883" spans="1:24" x14ac:dyDescent="0.25">
      <c r="A883" s="19" t="s">
        <v>197</v>
      </c>
      <c r="B883" s="20">
        <v>41850</v>
      </c>
      <c r="C883" s="7">
        <v>3.5416666666666666E-2</v>
      </c>
      <c r="D883" s="22" t="s">
        <v>130</v>
      </c>
      <c r="E883" s="19" t="s">
        <v>9</v>
      </c>
      <c r="F883" s="22" t="s">
        <v>16</v>
      </c>
      <c r="G883" s="22" t="str">
        <f>LOOKUP(TableSolo[[#This Row],[Character]], TableKit[], TableKit[Class])</f>
        <v>Adept</v>
      </c>
      <c r="H883" s="22" t="str">
        <f>LOOKUP(TableSolo[[#This Row],[Character]], TableKit[], TableKit[Species])</f>
        <v>Asari</v>
      </c>
      <c r="I883" s="22" t="str">
        <f>LOOKUP(TableSolo[[#This Row],[Character]], TableKit[], TableKit[DLC])</f>
        <v>Resurgence</v>
      </c>
      <c r="J883" s="19" t="s">
        <v>98</v>
      </c>
      <c r="K8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83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883" s="19" t="s">
        <v>116</v>
      </c>
      <c r="N88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88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883" s="19" t="s">
        <v>381</v>
      </c>
      <c r="Q883" s="19"/>
      <c r="R883" s="25">
        <v>1</v>
      </c>
      <c r="S883" s="19" t="s">
        <v>1105</v>
      </c>
      <c r="T883" s="28" t="str">
        <f>IF(ISBLANK(TableSolo[[#This Row],[URL]]), TableSolo[[#This Row],[Player]], HYPERLINK(TableSolo[[#This Row],[URL]], TableSolo[[#This Row],[Player]]))</f>
        <v>ex-Clusum</v>
      </c>
      <c r="U8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V883" s="24" t="str">
        <f>_xlfn.IFNA(HYPERLINK(TableSolo[[#This Row],[URL]], TableSolo[[#This Row],[Player]]), TableSolo[[#This Row],[Player]])</f>
        <v>ex-Clusum</v>
      </c>
      <c r="W8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2014 | 51:00 | Ghost | Cerberus | M-22 Eviscerator, Blood Pack Punisher (v)</v>
      </c>
      <c r="X883" s="25">
        <v>1</v>
      </c>
    </row>
    <row r="884" spans="1:24" x14ac:dyDescent="0.25">
      <c r="A884" s="19" t="s">
        <v>194</v>
      </c>
      <c r="B884" s="20">
        <v>41851</v>
      </c>
      <c r="C884" s="7">
        <v>2.3356481481481482E-2</v>
      </c>
      <c r="D884" s="22" t="s">
        <v>132</v>
      </c>
      <c r="E884" s="19" t="s">
        <v>9</v>
      </c>
      <c r="F884" s="22" t="s">
        <v>13</v>
      </c>
      <c r="G884" s="22" t="str">
        <f>LOOKUP(TableSolo[[#This Row],[Character]], TableKit[], TableKit[Class])</f>
        <v>Adept</v>
      </c>
      <c r="H884" s="22" t="str">
        <f>LOOKUP(TableSolo[[#This Row],[Character]], TableKit[], TableKit[Species])</f>
        <v>Human</v>
      </c>
      <c r="I884" s="22" t="str">
        <f>LOOKUP(TableSolo[[#This Row],[Character]], TableKit[], TableKit[DLC])</f>
        <v>Original Game</v>
      </c>
      <c r="J884" s="19" t="s">
        <v>501</v>
      </c>
      <c r="K884" s="19" t="str">
        <f xml:space="preserve"> IF(ISBLANK( LOOKUP(TableSolo[[#This Row],[Primary Weapon]], TableWeapon[], TableWeapon[Type])), "", LOOKUP(TableSolo[[#This Row],[Primary Weapon]], TableWeapon[], TableWeapon[Type]))</f>
        <v/>
      </c>
      <c r="L88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84" s="19" t="s">
        <v>501</v>
      </c>
      <c r="N8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84" s="19" t="s">
        <v>380</v>
      </c>
      <c r="Q884" s="19"/>
      <c r="R884" s="25">
        <v>0</v>
      </c>
      <c r="S884" s="19" t="s">
        <v>514</v>
      </c>
      <c r="T884" s="28" t="str">
        <f>IF(ISBLANK(TableSolo[[#This Row],[URL]]), TableSolo[[#This Row],[Player]], HYPERLINK(TableSolo[[#This Row],[URL]], TableSolo[[#This Row],[Player]]))</f>
        <v>artvandalay81</v>
      </c>
      <c r="U8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V884" s="24" t="str">
        <f>_xlfn.IFNA(HYPERLINK(TableSolo[[#This Row],[URL]], TableSolo[[#This Row],[Player]]), TableSolo[[#This Row],[Player]])</f>
        <v>artvandalay81</v>
      </c>
      <c r="W8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2014 | 33:38 | White | Cerberus | Unknown</v>
      </c>
      <c r="X884" s="25">
        <v>1</v>
      </c>
    </row>
    <row r="885" spans="1:24" x14ac:dyDescent="0.25">
      <c r="A885" s="19" t="s">
        <v>197</v>
      </c>
      <c r="B885" s="20">
        <v>41852</v>
      </c>
      <c r="C885" s="7">
        <v>2.390046296296296E-2</v>
      </c>
      <c r="D885" s="22" t="s">
        <v>138</v>
      </c>
      <c r="E885" s="19" t="s">
        <v>11</v>
      </c>
      <c r="F885" s="22" t="s">
        <v>16</v>
      </c>
      <c r="G885" s="22" t="str">
        <f>LOOKUP(TableSolo[[#This Row],[Character]], TableKit[], TableKit[Class])</f>
        <v>Adept</v>
      </c>
      <c r="H885" s="22" t="str">
        <f>LOOKUP(TableSolo[[#This Row],[Character]], TableKit[], TableKit[Species])</f>
        <v>Asari</v>
      </c>
      <c r="I885" s="22" t="str">
        <f>LOOKUP(TableSolo[[#This Row],[Character]], TableKit[], TableKit[DLC])</f>
        <v>Resurgence</v>
      </c>
      <c r="J885" s="19" t="s">
        <v>91</v>
      </c>
      <c r="K88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85" s="19" t="s">
        <v>187</v>
      </c>
      <c r="N8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85" s="19" t="s">
        <v>381</v>
      </c>
      <c r="Q885" s="19"/>
      <c r="R885" s="25">
        <v>1</v>
      </c>
      <c r="S885" s="19" t="s">
        <v>1106</v>
      </c>
      <c r="T885" s="28" t="str">
        <f>IF(ISBLANK(TableSolo[[#This Row],[URL]]), TableSolo[[#This Row],[Player]], HYPERLINK(TableSolo[[#This Row],[URL]], TableSolo[[#This Row],[Player]]))</f>
        <v>ex-Clusum</v>
      </c>
      <c r="U8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V885" s="24" t="str">
        <f>_xlfn.IFNA(HYPERLINK(TableSolo[[#This Row],[URL]], TableSolo[[#This Row],[Player]]), TableSolo[[#This Row],[Player]])</f>
        <v>ex-Clusum</v>
      </c>
      <c r="W8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2014 | 34:25 | Goddess | Reapers | Acolyte (v)</v>
      </c>
      <c r="X885" s="25">
        <v>1</v>
      </c>
    </row>
    <row r="886" spans="1:24" x14ac:dyDescent="0.25">
      <c r="A886" s="19" t="s">
        <v>194</v>
      </c>
      <c r="B886" s="20">
        <v>41853</v>
      </c>
      <c r="C886" s="7">
        <v>2.3240740740740742E-2</v>
      </c>
      <c r="D886" s="22" t="s">
        <v>132</v>
      </c>
      <c r="E886" s="19" t="s">
        <v>9</v>
      </c>
      <c r="F886" s="22" t="s">
        <v>13</v>
      </c>
      <c r="G886" s="22" t="str">
        <f>LOOKUP(TableSolo[[#This Row],[Character]], TableKit[], TableKit[Class])</f>
        <v>Adept</v>
      </c>
      <c r="H886" s="22" t="str">
        <f>LOOKUP(TableSolo[[#This Row],[Character]], TableKit[], TableKit[Species])</f>
        <v>Human</v>
      </c>
      <c r="I886" s="22" t="str">
        <f>LOOKUP(TableSolo[[#This Row],[Character]], TableKit[], TableKit[DLC])</f>
        <v>Original Game</v>
      </c>
      <c r="J886" s="19" t="s">
        <v>501</v>
      </c>
      <c r="K886" s="19" t="str">
        <f xml:space="preserve"> IF(ISBLANK( LOOKUP(TableSolo[[#This Row],[Primary Weapon]], TableWeapon[], TableWeapon[Type])), "", LOOKUP(TableSolo[[#This Row],[Primary Weapon]], TableWeapon[], TableWeapon[Type]))</f>
        <v/>
      </c>
      <c r="L88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86" s="19" t="s">
        <v>501</v>
      </c>
      <c r="N8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86" s="19" t="s">
        <v>380</v>
      </c>
      <c r="Q886" s="19"/>
      <c r="R886" s="25">
        <v>0</v>
      </c>
      <c r="S886" s="19" t="s">
        <v>515</v>
      </c>
      <c r="T886" s="28" t="str">
        <f>IF(ISBLANK(TableSolo[[#This Row],[URL]]), TableSolo[[#This Row],[Player]], HYPERLINK(TableSolo[[#This Row],[URL]], TableSolo[[#This Row],[Player]]))</f>
        <v>artvandalay81</v>
      </c>
      <c r="U8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V886" s="24" t="str">
        <f>_xlfn.IFNA(HYPERLINK(TableSolo[[#This Row],[URL]], TableSolo[[#This Row],[Player]]), TableSolo[[#This Row],[Player]])</f>
        <v>artvandalay81</v>
      </c>
      <c r="W8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2014 | 33:28 | White | Cerberus | Unknown</v>
      </c>
      <c r="X886" s="25">
        <v>1</v>
      </c>
    </row>
    <row r="887" spans="1:24" x14ac:dyDescent="0.25">
      <c r="A887" s="19" t="s">
        <v>194</v>
      </c>
      <c r="B887" s="20">
        <v>41854</v>
      </c>
      <c r="C887" s="7">
        <v>2.2592592592592591E-2</v>
      </c>
      <c r="D887" s="22" t="s">
        <v>132</v>
      </c>
      <c r="E887" s="19" t="s">
        <v>9</v>
      </c>
      <c r="F887" s="22" t="s">
        <v>18</v>
      </c>
      <c r="G887" s="22" t="str">
        <f>LOOKUP(TableSolo[[#This Row],[Character]], TableKit[], TableKit[Class])</f>
        <v>Adept</v>
      </c>
      <c r="H887" s="22" t="str">
        <f>LOOKUP(TableSolo[[#This Row],[Character]], TableKit[], TableKit[Species])</f>
        <v>Human</v>
      </c>
      <c r="I887" s="22" t="str">
        <f>LOOKUP(TableSolo[[#This Row],[Character]], TableKit[], TableKit[DLC])</f>
        <v>Earth</v>
      </c>
      <c r="J887" s="19" t="s">
        <v>501</v>
      </c>
      <c r="K887" s="19" t="str">
        <f xml:space="preserve"> IF(ISBLANK( LOOKUP(TableSolo[[#This Row],[Primary Weapon]], TableWeapon[], TableWeapon[Type])), "", LOOKUP(TableSolo[[#This Row],[Primary Weapon]], TableWeapon[], TableWeapon[Type]))</f>
        <v/>
      </c>
      <c r="L88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87" s="19" t="s">
        <v>501</v>
      </c>
      <c r="N8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87" s="19" t="s">
        <v>380</v>
      </c>
      <c r="Q887" s="19"/>
      <c r="R887" s="25">
        <v>0</v>
      </c>
      <c r="S887" s="19" t="s">
        <v>1234</v>
      </c>
      <c r="T887" s="28" t="str">
        <f>IF(ISBLANK(TableSolo[[#This Row],[URL]]), TableSolo[[#This Row],[Player]], HYPERLINK(TableSolo[[#This Row],[URL]], TableSolo[[#This Row],[Player]]))</f>
        <v>artvandalay81</v>
      </c>
      <c r="U8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V887" s="24" t="str">
        <f>_xlfn.IFNA(HYPERLINK(TableSolo[[#This Row],[URL]], TableSolo[[#This Row],[Player]]), TableSolo[[#This Row],[Player]])</f>
        <v>artvandalay81</v>
      </c>
      <c r="W8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32:32 | White | Cerberus | Unknown</v>
      </c>
      <c r="X887" s="25">
        <v>1</v>
      </c>
    </row>
    <row r="888" spans="1:24" x14ac:dyDescent="0.25">
      <c r="A888" s="19" t="s">
        <v>197</v>
      </c>
      <c r="B888" s="20">
        <v>41854</v>
      </c>
      <c r="C888" s="7">
        <v>3.4097222222222223E-2</v>
      </c>
      <c r="D888" s="22" t="s">
        <v>145</v>
      </c>
      <c r="E888" s="19" t="s">
        <v>9</v>
      </c>
      <c r="F888" s="22" t="s">
        <v>23</v>
      </c>
      <c r="G888" s="22" t="str">
        <f>LOOKUP(TableSolo[[#This Row],[Character]], TableKit[], TableKit[Class])</f>
        <v>Soldier</v>
      </c>
      <c r="H888" s="22" t="str">
        <f>LOOKUP(TableSolo[[#This Row],[Character]], TableKit[], TableKit[Species])</f>
        <v>Human</v>
      </c>
      <c r="I888" s="22" t="str">
        <f>LOOKUP(TableSolo[[#This Row],[Character]], TableKit[], TableKit[DLC])</f>
        <v>Original Game</v>
      </c>
      <c r="J888" s="19" t="s">
        <v>78</v>
      </c>
      <c r="K88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88" s="19" t="s">
        <v>187</v>
      </c>
      <c r="N8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88" s="19" t="s">
        <v>381</v>
      </c>
      <c r="Q888" s="19"/>
      <c r="R888" s="25">
        <v>1</v>
      </c>
      <c r="S888" s="19" t="s">
        <v>1627</v>
      </c>
      <c r="T888" s="28" t="str">
        <f>IF(ISBLANK(TableSolo[[#This Row],[URL]]), TableSolo[[#This Row],[Player]], HYPERLINK(TableSolo[[#This Row],[URL]], TableSolo[[#This Row],[Player]]))</f>
        <v>ex-Clusum</v>
      </c>
      <c r="U8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V888" s="24" t="str">
        <f>_xlfn.IFNA(HYPERLINK(TableSolo[[#This Row],[URL]], TableSolo[[#This Row],[Player]]), TableSolo[[#This Row],[Player]])</f>
        <v>ex-Clusum</v>
      </c>
      <c r="W8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2014 | 49:06 | White (Hazard) | Cerberus | N7 Valkyrie (v)</v>
      </c>
      <c r="X888" s="25">
        <v>1</v>
      </c>
    </row>
    <row r="889" spans="1:24" x14ac:dyDescent="0.25">
      <c r="A889" s="19" t="s">
        <v>352</v>
      </c>
      <c r="B889" s="20">
        <v>41855</v>
      </c>
      <c r="C889" s="7">
        <v>3.0138888888888885E-2</v>
      </c>
      <c r="D889" s="22" t="s">
        <v>131</v>
      </c>
      <c r="E889" s="19" t="s">
        <v>12</v>
      </c>
      <c r="F889" s="22" t="s">
        <v>710</v>
      </c>
      <c r="G889" s="22" t="str">
        <f>LOOKUP(TableSolo[[#This Row],[Character]], TableKit[], TableKit[Class])</f>
        <v>Infiltrator</v>
      </c>
      <c r="H889" s="22" t="str">
        <f>LOOKUP(TableSolo[[#This Row],[Character]], TableKit[], TableKit[Species])</f>
        <v>Drell</v>
      </c>
      <c r="I889" s="22" t="str">
        <f>LOOKUP(TableSolo[[#This Row],[Character]], TableKit[], TableKit[DLC])</f>
        <v>Retaliation</v>
      </c>
      <c r="J889" s="19" t="s">
        <v>128</v>
      </c>
      <c r="K88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8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89" s="19" t="s">
        <v>187</v>
      </c>
      <c r="N8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89" s="19" t="s">
        <v>379</v>
      </c>
      <c r="Q889" s="19"/>
      <c r="R889" s="25">
        <v>1</v>
      </c>
      <c r="S889" s="19" t="s">
        <v>2882</v>
      </c>
      <c r="T889" s="28" t="str">
        <f>IF(ISBLANK(TableSolo[[#This Row],[URL]]), TableSolo[[#This Row],[Player]], HYPERLINK(TableSolo[[#This Row],[URL]], TableSolo[[#This Row],[Player]]))</f>
        <v>FullSpe3d</v>
      </c>
      <c r="U8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V889" s="24" t="str">
        <f>_xlfn.IFNA(HYPERLINK(TableSolo[[#This Row],[URL]], TableSolo[[#This Row],[Player]]), TableSolo[[#This Row],[Player]])</f>
        <v>FullSpe3d</v>
      </c>
      <c r="W8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04, 2014 | 43:24 | Giant | Collectors | Black Widow (v)</v>
      </c>
      <c r="X889" s="25">
        <v>1</v>
      </c>
    </row>
    <row r="890" spans="1:24" x14ac:dyDescent="0.25">
      <c r="A890" s="19" t="s">
        <v>189</v>
      </c>
      <c r="B890" s="20">
        <v>41857</v>
      </c>
      <c r="C890" s="7">
        <v>2.8229166666666666E-2</v>
      </c>
      <c r="D890" s="22" t="s">
        <v>132</v>
      </c>
      <c r="E890" s="19" t="s">
        <v>9</v>
      </c>
      <c r="F890" s="22" t="s">
        <v>13</v>
      </c>
      <c r="G890" s="22" t="str">
        <f>LOOKUP(TableSolo[[#This Row],[Character]], TableKit[], TableKit[Class])</f>
        <v>Adept</v>
      </c>
      <c r="H890" s="22" t="str">
        <f>LOOKUP(TableSolo[[#This Row],[Character]], TableKit[], TableKit[Species])</f>
        <v>Human</v>
      </c>
      <c r="I890" s="22" t="str">
        <f>LOOKUP(TableSolo[[#This Row],[Character]], TableKit[], TableKit[DLC])</f>
        <v>Original Game</v>
      </c>
      <c r="J890" s="19" t="s">
        <v>114</v>
      </c>
      <c r="K89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8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0" s="19" t="s">
        <v>91</v>
      </c>
      <c r="N89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0" s="19" t="s">
        <v>380</v>
      </c>
      <c r="Q890" s="19"/>
      <c r="R890" s="25">
        <v>1</v>
      </c>
      <c r="S890" s="19" t="s">
        <v>516</v>
      </c>
      <c r="T890" s="28" t="str">
        <f>IF(ISBLANK(TableSolo[[#This Row],[URL]]), TableSolo[[#This Row],[Player]], HYPERLINK(TableSolo[[#This Row],[URL]], TableSolo[[#This Row],[Player]]))</f>
        <v>loufi1528</v>
      </c>
      <c r="U8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V890" s="24" t="str">
        <f>_xlfn.IFNA(HYPERLINK(TableSolo[[#This Row],[URL]], TableSolo[[#This Row],[Player]]), TableSolo[[#This Row],[Player]])</f>
        <v>loufi1528</v>
      </c>
      <c r="W8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2014 | 40:39 | White | Cerberus | N7 Hurricane, Acolyte (v)</v>
      </c>
      <c r="X890" s="25">
        <v>1</v>
      </c>
    </row>
    <row r="891" spans="1:24" x14ac:dyDescent="0.25">
      <c r="A891" s="19" t="s">
        <v>197</v>
      </c>
      <c r="B891" s="20">
        <v>41859</v>
      </c>
      <c r="C891" s="7">
        <v>4.6493055555555558E-2</v>
      </c>
      <c r="D891" s="22" t="s">
        <v>136</v>
      </c>
      <c r="E891" s="19" t="s">
        <v>10</v>
      </c>
      <c r="F891" s="22" t="s">
        <v>51</v>
      </c>
      <c r="G891" s="22" t="str">
        <f>LOOKUP(TableSolo[[#This Row],[Character]], TableKit[], TableKit[Class])</f>
        <v>Infiltrator</v>
      </c>
      <c r="H891" s="22" t="str">
        <f>LOOKUP(TableSolo[[#This Row],[Character]], TableKit[], TableKit[Species])</f>
        <v>Human</v>
      </c>
      <c r="I891" s="22" t="str">
        <f>LOOKUP(TableSolo[[#This Row],[Character]], TableKit[], TableKit[DLC])</f>
        <v>Original Game</v>
      </c>
      <c r="J891" s="19" t="s">
        <v>82</v>
      </c>
      <c r="K89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1" s="19" t="s">
        <v>117</v>
      </c>
      <c r="N891" s="19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891" s="1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891" s="19" t="s">
        <v>381</v>
      </c>
      <c r="Q891" s="19"/>
      <c r="R891" s="25">
        <v>1</v>
      </c>
      <c r="S891" s="19" t="s">
        <v>3331</v>
      </c>
      <c r="T891" s="28" t="str">
        <f>IF(ISBLANK(TableSolo[[#This Row],[URL]]), TableSolo[[#This Row],[Player]], HYPERLINK(TableSolo[[#This Row],[URL]], TableSolo[[#This Row],[Player]]))</f>
        <v>ex-Clusum</v>
      </c>
      <c r="U8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V891" s="24" t="str">
        <f>_xlfn.IFNA(HYPERLINK(TableSolo[[#This Row],[URL]], TableSolo[[#This Row],[Player]]), TableSolo[[#This Row],[Player]])</f>
        <v>ex-Clusum</v>
      </c>
      <c r="W8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2014 | 1:06:57 | Hydra | Geth | M-7 Lancer, M-92 Mantis (v)</v>
      </c>
      <c r="X891" s="25">
        <v>1</v>
      </c>
    </row>
    <row r="892" spans="1:24" x14ac:dyDescent="0.25">
      <c r="A892" s="19" t="s">
        <v>189</v>
      </c>
      <c r="B892" s="20">
        <v>41861</v>
      </c>
      <c r="C892" s="7">
        <v>2.4282407407407409E-2</v>
      </c>
      <c r="D892" s="22" t="s">
        <v>131</v>
      </c>
      <c r="E892" s="19" t="s">
        <v>11</v>
      </c>
      <c r="F892" s="22" t="s">
        <v>47</v>
      </c>
      <c r="G892" s="22" t="str">
        <f>LOOKUP(TableSolo[[#This Row],[Character]], TableKit[], TableKit[Class])</f>
        <v>Sentinel</v>
      </c>
      <c r="H892" s="22" t="str">
        <f>LOOKUP(TableSolo[[#This Row],[Character]], TableKit[], TableKit[Species])</f>
        <v>Vorcha</v>
      </c>
      <c r="I892" s="22" t="str">
        <f>LOOKUP(TableSolo[[#This Row],[Character]], TableKit[], TableKit[DLC])</f>
        <v>Rebellion</v>
      </c>
      <c r="J892" s="19" t="s">
        <v>114</v>
      </c>
      <c r="K89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8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2" s="19" t="s">
        <v>91</v>
      </c>
      <c r="N89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89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2" s="19" t="s">
        <v>380</v>
      </c>
      <c r="Q892" s="19"/>
      <c r="R892" s="25">
        <v>1</v>
      </c>
      <c r="S892" s="19" t="s">
        <v>2576</v>
      </c>
      <c r="T892" s="28" t="str">
        <f>IF(ISBLANK(TableSolo[[#This Row],[URL]]), TableSolo[[#This Row],[Player]], HYPERLINK(TableSolo[[#This Row],[URL]], TableSolo[[#This Row],[Player]]))</f>
        <v>loufi1528</v>
      </c>
      <c r="U8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V892" s="24" t="str">
        <f>_xlfn.IFNA(HYPERLINK(TableSolo[[#This Row],[URL]], TableSolo[[#This Row],[Player]]), TableSolo[[#This Row],[Player]])</f>
        <v>loufi1528</v>
      </c>
      <c r="W8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34:58 | Giant | Reapers | N7 Hurricane, Acolyte (v)</v>
      </c>
      <c r="X892" s="25">
        <v>1</v>
      </c>
    </row>
    <row r="893" spans="1:24" x14ac:dyDescent="0.25">
      <c r="A893" s="19" t="s">
        <v>194</v>
      </c>
      <c r="B893" s="20">
        <v>41861</v>
      </c>
      <c r="C893" s="7">
        <v>3.2361111111111111E-2</v>
      </c>
      <c r="D893" s="22" t="s">
        <v>145</v>
      </c>
      <c r="E893" s="19" t="s">
        <v>9</v>
      </c>
      <c r="F893" s="22" t="s">
        <v>51</v>
      </c>
      <c r="G893" s="22" t="str">
        <f>LOOKUP(TableSolo[[#This Row],[Character]], TableKit[], TableKit[Class])</f>
        <v>Infiltrator</v>
      </c>
      <c r="H893" s="22" t="str">
        <f>LOOKUP(TableSolo[[#This Row],[Character]], TableKit[], TableKit[Species])</f>
        <v>Human</v>
      </c>
      <c r="I893" s="22" t="str">
        <f>LOOKUP(TableSolo[[#This Row],[Character]], TableKit[], TableKit[DLC])</f>
        <v>Original Game</v>
      </c>
      <c r="J893" s="19" t="s">
        <v>501</v>
      </c>
      <c r="K893" s="19" t="str">
        <f xml:space="preserve"> IF(ISBLANK( LOOKUP(TableSolo[[#This Row],[Primary Weapon]], TableWeapon[], TableWeapon[Type])), "", LOOKUP(TableSolo[[#This Row],[Primary Weapon]], TableWeapon[], TableWeapon[Type]))</f>
        <v/>
      </c>
      <c r="L89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93" s="19" t="s">
        <v>501</v>
      </c>
      <c r="N8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93" s="19" t="s">
        <v>380</v>
      </c>
      <c r="Q893" s="19" t="s">
        <v>399</v>
      </c>
      <c r="R893" s="25">
        <v>0</v>
      </c>
      <c r="S893" s="19" t="s">
        <v>3332</v>
      </c>
      <c r="T893" s="28" t="str">
        <f>IF(ISBLANK(TableSolo[[#This Row],[URL]]), TableSolo[[#This Row],[Player]], HYPERLINK(TableSolo[[#This Row],[URL]], TableSolo[[#This Row],[Player]]))</f>
        <v>artvandalay81</v>
      </c>
      <c r="U8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White (Hazard) | Cerberus | Unknown | 10 WS</v>
      </c>
      <c r="V893" s="24" t="str">
        <f>_xlfn.IFNA(HYPERLINK(TableSolo[[#This Row],[URL]], TableSolo[[#This Row],[Player]]), TableSolo[[#This Row],[Player]])</f>
        <v>artvandalay81</v>
      </c>
      <c r="W8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46:36 | Human Infiltrator | White (Hazard) | Cerberus | Unknown | 10 WS</v>
      </c>
      <c r="X893" s="25">
        <v>1</v>
      </c>
    </row>
    <row r="894" spans="1:24" x14ac:dyDescent="0.25">
      <c r="A894" s="19" t="s">
        <v>239</v>
      </c>
      <c r="B894" s="20">
        <v>41861</v>
      </c>
      <c r="C894" s="7">
        <v>6.3703703703703707E-2</v>
      </c>
      <c r="D894" s="22" t="s">
        <v>144</v>
      </c>
      <c r="E894" s="19" t="s">
        <v>12</v>
      </c>
      <c r="F894" s="22" t="s">
        <v>30</v>
      </c>
      <c r="G894" s="22" t="str">
        <f>LOOKUP(TableSolo[[#This Row],[Character]], TableKit[], TableKit[Class])</f>
        <v>Soldier</v>
      </c>
      <c r="H894" s="22" t="str">
        <f>LOOKUP(TableSolo[[#This Row],[Character]], TableKit[], TableKit[Species])</f>
        <v>Turian</v>
      </c>
      <c r="I894" s="22" t="str">
        <f>LOOKUP(TableSolo[[#This Row],[Character]], TableKit[], TableKit[DLC])</f>
        <v>Retaliation</v>
      </c>
      <c r="J894" s="19" t="s">
        <v>77</v>
      </c>
      <c r="K89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89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894" s="19" t="s">
        <v>100</v>
      </c>
      <c r="N89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89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894" s="19" t="s">
        <v>381</v>
      </c>
      <c r="Q894" s="19"/>
      <c r="R894" s="25">
        <v>1</v>
      </c>
      <c r="S894" s="19" t="s">
        <v>1707</v>
      </c>
      <c r="T894" s="28" t="str">
        <f>IF(ISBLANK(TableSolo[[#This Row],[URL]]), TableSolo[[#This Row],[Player]], HYPERLINK(TableSolo[[#This Row],[URL]], TableSolo[[#This Row],[Player]]))</f>
        <v>sinesztra</v>
      </c>
      <c r="U8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V894" s="24" t="str">
        <f>_xlfn.IFNA(HYPERLINK(TableSolo[[#This Row],[URL]], TableSolo[[#This Row],[Player]]), TableSolo[[#This Row],[Player]])</f>
        <v>sinesztra</v>
      </c>
      <c r="W8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2014 | 1:31:44 | Giant (Hazard) | Collectors | Adas Anti-Synthetic Rifle, Reegar Carbine (v)</v>
      </c>
      <c r="X894" s="25">
        <v>1</v>
      </c>
    </row>
    <row r="895" spans="1:24" x14ac:dyDescent="0.25">
      <c r="A895" s="19" t="s">
        <v>197</v>
      </c>
      <c r="B895" s="20">
        <v>41862</v>
      </c>
      <c r="C895" s="7">
        <v>3.2916666666666664E-2</v>
      </c>
      <c r="D895" s="22" t="s">
        <v>137</v>
      </c>
      <c r="E895" s="19" t="s">
        <v>10</v>
      </c>
      <c r="F895" s="22" t="s">
        <v>63</v>
      </c>
      <c r="G895" s="22" t="str">
        <f>LOOKUP(TableSolo[[#This Row],[Character]], TableKit[], TableKit[Class])</f>
        <v>Vanguard</v>
      </c>
      <c r="H895" s="22" t="str">
        <f>LOOKUP(TableSolo[[#This Row],[Character]], TableKit[], TableKit[Species])</f>
        <v>Human</v>
      </c>
      <c r="I895" s="22" t="str">
        <f>LOOKUP(TableSolo[[#This Row],[Character]], TableKit[], TableKit[DLC])</f>
        <v>Earth</v>
      </c>
      <c r="J895" s="19" t="s">
        <v>108</v>
      </c>
      <c r="K8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8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5" s="19" t="s">
        <v>187</v>
      </c>
      <c r="N8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95" s="19" t="s">
        <v>381</v>
      </c>
      <c r="Q895" s="19"/>
      <c r="R895" s="25">
        <v>1</v>
      </c>
      <c r="S895" s="19" t="s">
        <v>1956</v>
      </c>
      <c r="T895" s="28" t="str">
        <f>IF(ISBLANK(TableSolo[[#This Row],[URL]]), TableSolo[[#This Row],[Player]], HYPERLINK(TableSolo[[#This Row],[URL]], TableSolo[[#This Row],[Player]]))</f>
        <v>ex-Clusum</v>
      </c>
      <c r="U8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V895" s="24" t="str">
        <f>_xlfn.IFNA(HYPERLINK(TableSolo[[#This Row],[URL]], TableSolo[[#This Row],[Player]]), TableSolo[[#This Row],[Player]])</f>
        <v>ex-Clusum</v>
      </c>
      <c r="W8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2014 | 47:24 | Jade | Geth | N7 Crusader (v)</v>
      </c>
      <c r="X895" s="25">
        <v>1</v>
      </c>
    </row>
    <row r="896" spans="1:24" x14ac:dyDescent="0.25">
      <c r="A896" s="19" t="s">
        <v>211</v>
      </c>
      <c r="B896" s="20">
        <v>41863</v>
      </c>
      <c r="C896" s="7">
        <v>1.8506944444444444E-2</v>
      </c>
      <c r="D896" s="22" t="s">
        <v>133</v>
      </c>
      <c r="E896" s="19" t="s">
        <v>9</v>
      </c>
      <c r="F896" s="22" t="s">
        <v>50</v>
      </c>
      <c r="G896" s="22" t="str">
        <f>LOOKUP(TableSolo[[#This Row],[Character]], TableKit[], TableKit[Class])</f>
        <v>Sentinel</v>
      </c>
      <c r="H896" s="22" t="str">
        <f>LOOKUP(TableSolo[[#This Row],[Character]], TableKit[], TableKit[Species])</f>
        <v>Asari</v>
      </c>
      <c r="I896" s="22" t="str">
        <f>LOOKUP(TableSolo[[#This Row],[Character]], TableKit[], TableKit[DLC])</f>
        <v>Retaliation</v>
      </c>
      <c r="J896" s="19" t="s">
        <v>501</v>
      </c>
      <c r="K896" s="19" t="str">
        <f xml:space="preserve"> IF(ISBLANK( LOOKUP(TableSolo[[#This Row],[Primary Weapon]], TableWeapon[], TableWeapon[Type])), "", LOOKUP(TableSolo[[#This Row],[Primary Weapon]], TableWeapon[], TableWeapon[Type]))</f>
        <v/>
      </c>
      <c r="L896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96" s="19" t="s">
        <v>501</v>
      </c>
      <c r="N8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96" s="19" t="s">
        <v>380</v>
      </c>
      <c r="Q896" s="19"/>
      <c r="R896" s="25">
        <v>0</v>
      </c>
      <c r="S896" s="19" t="s">
        <v>2600</v>
      </c>
      <c r="T896" s="28" t="str">
        <f>IF(ISBLANK(TableSolo[[#This Row],[URL]]), TableSolo[[#This Row],[Player]], HYPERLINK(TableSolo[[#This Row],[URL]], TableSolo[[#This Row],[Player]]))</f>
        <v>Knockingbr4in</v>
      </c>
      <c r="U8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V896" s="24" t="str">
        <f>_xlfn.IFNA(HYPERLINK(TableSolo[[#This Row],[URL]], TableSolo[[#This Row],[Player]]), TableSolo[[#This Row],[Player]])</f>
        <v>Knockingbr4in</v>
      </c>
      <c r="W8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26:39 | Glacier | Cerberus | Unknown</v>
      </c>
      <c r="X896" s="25">
        <v>1</v>
      </c>
    </row>
    <row r="897" spans="1:24" x14ac:dyDescent="0.25">
      <c r="A897" s="19" t="s">
        <v>211</v>
      </c>
      <c r="B897" s="20">
        <v>41863</v>
      </c>
      <c r="C897" s="7">
        <v>1.8564814814814815E-2</v>
      </c>
      <c r="D897" s="22" t="s">
        <v>133</v>
      </c>
      <c r="E897" s="19" t="s">
        <v>10</v>
      </c>
      <c r="F897" s="22" t="s">
        <v>53</v>
      </c>
      <c r="G897" s="22" t="str">
        <f>LOOKUP(TableSolo[[#This Row],[Character]], TableKit[], TableKit[Class])</f>
        <v>Infiltrator</v>
      </c>
      <c r="H897" s="22" t="str">
        <f>LOOKUP(TableSolo[[#This Row],[Character]], TableKit[], TableKit[Species])</f>
        <v>Geth</v>
      </c>
      <c r="I897" s="22" t="str">
        <f>LOOKUP(TableSolo[[#This Row],[Character]], TableKit[], TableKit[DLC])</f>
        <v>Resurgence</v>
      </c>
      <c r="J897" s="19" t="s">
        <v>501</v>
      </c>
      <c r="K897" s="19" t="str">
        <f xml:space="preserve"> IF(ISBLANK( LOOKUP(TableSolo[[#This Row],[Primary Weapon]], TableWeapon[], TableWeapon[Type])), "", LOOKUP(TableSolo[[#This Row],[Primary Weapon]], TableWeapon[], TableWeapon[Type]))</f>
        <v/>
      </c>
      <c r="L897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97" s="19" t="s">
        <v>501</v>
      </c>
      <c r="N8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97" s="19" t="s">
        <v>380</v>
      </c>
      <c r="Q897" s="19"/>
      <c r="R897" s="25">
        <v>0</v>
      </c>
      <c r="S897" s="19" t="s">
        <v>3220</v>
      </c>
      <c r="T897" s="28" t="str">
        <f>IF(ISBLANK(TableSolo[[#This Row],[URL]]), TableSolo[[#This Row],[Player]], HYPERLINK(TableSolo[[#This Row],[URL]], TableSolo[[#This Row],[Player]]))</f>
        <v>Knockingbr4in</v>
      </c>
      <c r="U8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Unknown</v>
      </c>
      <c r="V897" s="24" t="str">
        <f>_xlfn.IFNA(HYPERLINK(TableSolo[[#This Row],[URL]], TableSolo[[#This Row],[Player]]), TableSolo[[#This Row],[Player]])</f>
        <v>Knockingbr4in</v>
      </c>
      <c r="W8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2014 | 26:44 | Glacier | Geth | Unknown</v>
      </c>
      <c r="X897" s="25">
        <v>1</v>
      </c>
    </row>
    <row r="898" spans="1:24" x14ac:dyDescent="0.25">
      <c r="A898" s="19" t="s">
        <v>197</v>
      </c>
      <c r="B898" s="20">
        <v>41865</v>
      </c>
      <c r="C898" s="7">
        <v>1.3564814814814816E-2</v>
      </c>
      <c r="D898" s="22" t="s">
        <v>133</v>
      </c>
      <c r="E898" s="19" t="s">
        <v>9</v>
      </c>
      <c r="F898" s="22" t="s">
        <v>53</v>
      </c>
      <c r="G898" s="22" t="str">
        <f>LOOKUP(TableSolo[[#This Row],[Character]], TableKit[], TableKit[Class])</f>
        <v>Infiltrator</v>
      </c>
      <c r="H898" s="22" t="str">
        <f>LOOKUP(TableSolo[[#This Row],[Character]], TableKit[], TableKit[Species])</f>
        <v>Geth</v>
      </c>
      <c r="I898" s="22" t="str">
        <f>LOOKUP(TableSolo[[#This Row],[Character]], TableKit[], TableKit[DLC])</f>
        <v>Resurgence</v>
      </c>
      <c r="J898" s="19" t="s">
        <v>92</v>
      </c>
      <c r="K89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8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898" s="19" t="s">
        <v>187</v>
      </c>
      <c r="N8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98" s="19" t="s">
        <v>381</v>
      </c>
      <c r="Q898" s="19"/>
      <c r="R898" s="25">
        <v>1</v>
      </c>
      <c r="S898" s="19" t="s">
        <v>3221</v>
      </c>
      <c r="T898" s="28" t="str">
        <f>IF(ISBLANK(TableSolo[[#This Row],[URL]]), TableSolo[[#This Row],[Player]], HYPERLINK(TableSolo[[#This Row],[URL]], TableSolo[[#This Row],[Player]]))</f>
        <v>ex-Clusum</v>
      </c>
      <c r="U8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V898" s="24" t="str">
        <f>_xlfn.IFNA(HYPERLINK(TableSolo[[#This Row],[URL]], TableSolo[[#This Row],[Player]]), TableSolo[[#This Row],[Player]])</f>
        <v>ex-Clusum</v>
      </c>
      <c r="W8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19:32 | Glacier | Cerberus | M-358 Talon (v)</v>
      </c>
      <c r="X898" s="25">
        <v>1</v>
      </c>
    </row>
    <row r="899" spans="1:24" x14ac:dyDescent="0.25">
      <c r="A899" s="19" t="s">
        <v>366</v>
      </c>
      <c r="B899" s="20">
        <v>41865</v>
      </c>
      <c r="C899" s="7">
        <v>2.78125E-2</v>
      </c>
      <c r="D899" s="22" t="s">
        <v>132</v>
      </c>
      <c r="E899" s="19" t="s">
        <v>9</v>
      </c>
      <c r="F899" s="22" t="s">
        <v>831</v>
      </c>
      <c r="G899" s="22" t="str">
        <f>LOOKUP(TableSolo[[#This Row],[Character]], TableKit[], TableKit[Class])</f>
        <v>Vanguard</v>
      </c>
      <c r="H899" s="22" t="str">
        <f>LOOKUP(TableSolo[[#This Row],[Character]], TableKit[], TableKit[Species])</f>
        <v>Krogan</v>
      </c>
      <c r="I899" s="22" t="str">
        <f>LOOKUP(TableSolo[[#This Row],[Character]], TableKit[], TableKit[DLC])</f>
        <v>Resurgence</v>
      </c>
      <c r="J899" s="19" t="s">
        <v>501</v>
      </c>
      <c r="K899" s="19" t="str">
        <f xml:space="preserve"> IF(ISBLANK( LOOKUP(TableSolo[[#This Row],[Primary Weapon]], TableWeapon[], TableWeapon[Type])), "", LOOKUP(TableSolo[[#This Row],[Primary Weapon]], TableWeapon[], TableWeapon[Type]))</f>
        <v/>
      </c>
      <c r="L89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899" s="19" t="s">
        <v>501</v>
      </c>
      <c r="N8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8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899" s="19" t="s">
        <v>381</v>
      </c>
      <c r="Q899" s="19"/>
      <c r="R899" s="25">
        <v>0</v>
      </c>
      <c r="S899" s="19" t="s">
        <v>1893</v>
      </c>
      <c r="T899" s="28" t="str">
        <f>IF(ISBLANK(TableSolo[[#This Row],[URL]]), TableSolo[[#This Row],[Player]], HYPERLINK(TableSolo[[#This Row],[URL]], TableSolo[[#This Row],[Player]]))</f>
        <v>vbigiani</v>
      </c>
      <c r="U8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V899" s="24" t="str">
        <f>_xlfn.IFNA(HYPERLINK(TableSolo[[#This Row],[URL]], TableSolo[[#This Row],[Player]]), TableSolo[[#This Row],[Player]])</f>
        <v>vbigiani</v>
      </c>
      <c r="W8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2014 | 40:03 | White | Cerberus | Unknown</v>
      </c>
      <c r="X899" s="25">
        <v>1</v>
      </c>
    </row>
    <row r="900" spans="1:24" x14ac:dyDescent="0.25">
      <c r="A900" s="19" t="s">
        <v>195</v>
      </c>
      <c r="B900" s="20">
        <v>41868</v>
      </c>
      <c r="C900" s="7">
        <v>1.7719907407407406E-2</v>
      </c>
      <c r="D900" s="22" t="s">
        <v>133</v>
      </c>
      <c r="E900" s="19" t="s">
        <v>10</v>
      </c>
      <c r="F900" s="22" t="s">
        <v>53</v>
      </c>
      <c r="G900" s="22" t="str">
        <f>LOOKUP(TableSolo[[#This Row],[Character]], TableKit[], TableKit[Class])</f>
        <v>Infiltrator</v>
      </c>
      <c r="H900" s="22" t="str">
        <f>LOOKUP(TableSolo[[#This Row],[Character]], TableKit[], TableKit[Species])</f>
        <v>Geth</v>
      </c>
      <c r="I900" s="22" t="str">
        <f>LOOKUP(TableSolo[[#This Row],[Character]], TableKit[], TableKit[DLC])</f>
        <v>Resurgence</v>
      </c>
      <c r="J900" s="19" t="s">
        <v>102</v>
      </c>
      <c r="K9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0" s="19" t="s">
        <v>187</v>
      </c>
      <c r="N9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00" s="19" t="s">
        <v>381</v>
      </c>
      <c r="Q900" s="19"/>
      <c r="R900" s="25">
        <v>1</v>
      </c>
      <c r="S900" s="19" t="s">
        <v>3222</v>
      </c>
      <c r="T900" s="28" t="str">
        <f>IF(ISBLANK(TableSolo[[#This Row],[URL]]), TableSolo[[#This Row],[Player]], HYPERLINK(TableSolo[[#This Row],[URL]], TableSolo[[#This Row],[Player]]))</f>
        <v>TheTechnoTurian</v>
      </c>
      <c r="U9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V900" s="24" t="str">
        <f>_xlfn.IFNA(HYPERLINK(TableSolo[[#This Row],[URL]], TableSolo[[#This Row],[Player]]), TableSolo[[#This Row],[Player]])</f>
        <v>TheTechnoTurian</v>
      </c>
      <c r="W9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2014 | 25:31 | Glacier | Geth | Geth Plasma Shotgun (v)</v>
      </c>
      <c r="X900" s="25">
        <v>1</v>
      </c>
    </row>
    <row r="901" spans="1:24" x14ac:dyDescent="0.25">
      <c r="A901" s="19" t="s">
        <v>195</v>
      </c>
      <c r="B901" s="20">
        <v>41869</v>
      </c>
      <c r="C901" s="7">
        <v>1.6701388888888887E-2</v>
      </c>
      <c r="D901" s="22" t="s">
        <v>131</v>
      </c>
      <c r="E901" s="19" t="s">
        <v>9</v>
      </c>
      <c r="F901" s="22" t="s">
        <v>710</v>
      </c>
      <c r="G901" s="22" t="str">
        <f>LOOKUP(TableSolo[[#This Row],[Character]], TableKit[], TableKit[Class])</f>
        <v>Infiltrator</v>
      </c>
      <c r="H901" s="22" t="str">
        <f>LOOKUP(TableSolo[[#This Row],[Character]], TableKit[], TableKit[Species])</f>
        <v>Drell</v>
      </c>
      <c r="I901" s="22" t="str">
        <f>LOOKUP(TableSolo[[#This Row],[Character]], TableKit[], TableKit[DLC])</f>
        <v>Retaliation</v>
      </c>
      <c r="J901" s="19" t="s">
        <v>128</v>
      </c>
      <c r="K90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1" s="19" t="s">
        <v>187</v>
      </c>
      <c r="N9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01" s="19" t="s">
        <v>381</v>
      </c>
      <c r="Q901" s="19"/>
      <c r="R901" s="25">
        <v>1</v>
      </c>
      <c r="S901" s="19" t="s">
        <v>2883</v>
      </c>
      <c r="T901" s="28" t="str">
        <f>IF(ISBLANK(TableSolo[[#This Row],[URL]]), TableSolo[[#This Row],[Player]], HYPERLINK(TableSolo[[#This Row],[URL]], TableSolo[[#This Row],[Player]]))</f>
        <v>TheTechnoTurian</v>
      </c>
      <c r="U9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V901" s="24" t="str">
        <f>_xlfn.IFNA(HYPERLINK(TableSolo[[#This Row],[URL]], TableSolo[[#This Row],[Player]]), TableSolo[[#This Row],[Player]])</f>
        <v>TheTechnoTurian</v>
      </c>
      <c r="W9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2014 | 24:03 | Giant | Cerberus | Black Widow (v)</v>
      </c>
      <c r="X901" s="25">
        <v>1</v>
      </c>
    </row>
    <row r="902" spans="1:24" x14ac:dyDescent="0.25">
      <c r="A902" s="19" t="s">
        <v>195</v>
      </c>
      <c r="B902" s="20">
        <v>41870</v>
      </c>
      <c r="C902" s="7">
        <v>1.6666666666666666E-2</v>
      </c>
      <c r="D902" s="22" t="s">
        <v>131</v>
      </c>
      <c r="E902" s="19" t="s">
        <v>9</v>
      </c>
      <c r="F902" s="22" t="s">
        <v>53</v>
      </c>
      <c r="G902" s="22" t="str">
        <f>LOOKUP(TableSolo[[#This Row],[Character]], TableKit[], TableKit[Class])</f>
        <v>Infiltrator</v>
      </c>
      <c r="H902" s="22" t="str">
        <f>LOOKUP(TableSolo[[#This Row],[Character]], TableKit[], TableKit[Species])</f>
        <v>Geth</v>
      </c>
      <c r="I902" s="22" t="str">
        <f>LOOKUP(TableSolo[[#This Row],[Character]], TableKit[], TableKit[DLC])</f>
        <v>Resurgence</v>
      </c>
      <c r="J902" s="19" t="s">
        <v>126</v>
      </c>
      <c r="K90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2" s="19" t="s">
        <v>187</v>
      </c>
      <c r="N9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02" s="19" t="s">
        <v>381</v>
      </c>
      <c r="Q902" s="19"/>
      <c r="R902" s="25">
        <v>1</v>
      </c>
      <c r="S902" s="19" t="s">
        <v>3223</v>
      </c>
      <c r="T902" s="28" t="str">
        <f>IF(ISBLANK(TableSolo[[#This Row],[URL]]), TableSolo[[#This Row],[Player]], HYPERLINK(TableSolo[[#This Row],[URL]], TableSolo[[#This Row],[Player]]))</f>
        <v>TheTechnoTurian</v>
      </c>
      <c r="U9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V902" s="24" t="str">
        <f>_xlfn.IFNA(HYPERLINK(TableSolo[[#This Row],[URL]], TableSolo[[#This Row],[Player]]), TableSolo[[#This Row],[Player]])</f>
        <v>TheTechnoTurian</v>
      </c>
      <c r="W9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24:00 | Giant | Cerberus | Javelin (v)</v>
      </c>
      <c r="X902" s="25">
        <v>1</v>
      </c>
    </row>
    <row r="903" spans="1:24" x14ac:dyDescent="0.25">
      <c r="A903" s="19" t="s">
        <v>194</v>
      </c>
      <c r="B903" s="20">
        <v>41870</v>
      </c>
      <c r="C903" s="7">
        <v>3.0185185185185186E-2</v>
      </c>
      <c r="D903" s="22" t="s">
        <v>132</v>
      </c>
      <c r="E903" s="19" t="s">
        <v>11</v>
      </c>
      <c r="F903" s="22" t="s">
        <v>57</v>
      </c>
      <c r="G903" s="22" t="str">
        <f>LOOKUP(TableSolo[[#This Row],[Character]], TableKit[], TableKit[Class])</f>
        <v>Infiltrator</v>
      </c>
      <c r="H903" s="22" t="str">
        <f>LOOKUP(TableSolo[[#This Row],[Character]], TableKit[], TableKit[Species])</f>
        <v>Asari</v>
      </c>
      <c r="I903" s="22" t="str">
        <f>LOOKUP(TableSolo[[#This Row],[Character]], TableKit[], TableKit[DLC])</f>
        <v>Retaliation</v>
      </c>
      <c r="J903" s="19" t="s">
        <v>501</v>
      </c>
      <c r="K903" s="19" t="str">
        <f xml:space="preserve"> IF(ISBLANK( LOOKUP(TableSolo[[#This Row],[Primary Weapon]], TableWeapon[], TableWeapon[Type])), "", LOOKUP(TableSolo[[#This Row],[Primary Weapon]], TableWeapon[], TableWeapon[Type]))</f>
        <v/>
      </c>
      <c r="L90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903" s="19" t="s">
        <v>501</v>
      </c>
      <c r="N9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03" s="19" t="s">
        <v>380</v>
      </c>
      <c r="Q903" s="19"/>
      <c r="R903" s="25">
        <v>0</v>
      </c>
      <c r="S903" s="19" t="s">
        <v>2825</v>
      </c>
      <c r="T903" s="28" t="str">
        <f>IF(ISBLANK(TableSolo[[#This Row],[URL]]), TableSolo[[#This Row],[Player]], HYPERLINK(TableSolo[[#This Row],[URL]], TableSolo[[#This Row],[Player]]))</f>
        <v>artvandalay81</v>
      </c>
      <c r="U9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V903" s="24" t="str">
        <f>_xlfn.IFNA(HYPERLINK(TableSolo[[#This Row],[URL]], TableSolo[[#This Row],[Player]]), TableSolo[[#This Row],[Player]])</f>
        <v>artvandalay81</v>
      </c>
      <c r="W9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43:28 | White | Reapers | Unknown</v>
      </c>
      <c r="X903" s="25">
        <v>1</v>
      </c>
    </row>
    <row r="904" spans="1:24" x14ac:dyDescent="0.25">
      <c r="A904" s="19" t="s">
        <v>209</v>
      </c>
      <c r="B904" s="20">
        <v>41870</v>
      </c>
      <c r="C904" s="7">
        <v>4.1828703703703701E-2</v>
      </c>
      <c r="D904" s="22" t="s">
        <v>138</v>
      </c>
      <c r="E904" s="19" t="s">
        <v>10</v>
      </c>
      <c r="F904" s="22" t="s">
        <v>59</v>
      </c>
      <c r="G904" s="22" t="str">
        <f>LOOKUP(TableSolo[[#This Row],[Character]], TableKit[], TableKit[Class])</f>
        <v>Vanguard</v>
      </c>
      <c r="H904" s="22" t="str">
        <f>LOOKUP(TableSolo[[#This Row],[Character]], TableKit[], TableKit[Species])</f>
        <v>Human</v>
      </c>
      <c r="I904" s="22" t="str">
        <f>LOOKUP(TableSolo[[#This Row],[Character]], TableKit[], TableKit[DLC])</f>
        <v>Original Game</v>
      </c>
      <c r="J904" s="19" t="s">
        <v>92</v>
      </c>
      <c r="K90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4" s="19" t="s">
        <v>187</v>
      </c>
      <c r="N9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04" s="19" t="s">
        <v>381</v>
      </c>
      <c r="Q904" s="19"/>
      <c r="R904" s="25">
        <v>1</v>
      </c>
      <c r="S904" s="19" t="s">
        <v>1827</v>
      </c>
      <c r="T904" s="28" t="str">
        <f>IF(ISBLANK(TableSolo[[#This Row],[URL]]), TableSolo[[#This Row],[Player]], HYPERLINK(TableSolo[[#This Row],[URL]], TableSolo[[#This Row],[Player]]))</f>
        <v>Ffrandrade6</v>
      </c>
      <c r="U9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V904" s="24" t="str">
        <f>_xlfn.IFNA(HYPERLINK(TableSolo[[#This Row],[URL]], TableSolo[[#This Row],[Player]]), TableSolo[[#This Row],[Player]])</f>
        <v>Ffrandrade6</v>
      </c>
      <c r="W9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2014 | 1:00:14 | Goddess | Geth | M-358 Talon (v)</v>
      </c>
      <c r="X904" s="25">
        <v>1</v>
      </c>
    </row>
    <row r="905" spans="1:24" x14ac:dyDescent="0.25">
      <c r="A905" s="19" t="s">
        <v>197</v>
      </c>
      <c r="B905" s="20">
        <v>41871</v>
      </c>
      <c r="C905" s="7">
        <v>2.9120370370370366E-2</v>
      </c>
      <c r="D905" s="22" t="s">
        <v>129</v>
      </c>
      <c r="E905" s="19" t="s">
        <v>12</v>
      </c>
      <c r="F905" s="22" t="s">
        <v>24</v>
      </c>
      <c r="G905" s="22" t="str">
        <f>LOOKUP(TableSolo[[#This Row],[Character]], TableKit[], TableKit[Class])</f>
        <v>Soldier</v>
      </c>
      <c r="H905" s="22" t="str">
        <f>LOOKUP(TableSolo[[#This Row],[Character]], TableKit[], TableKit[Species])</f>
        <v>Turian</v>
      </c>
      <c r="I905" s="22" t="str">
        <f>LOOKUP(TableSolo[[#This Row],[Character]], TableKit[], TableKit[DLC])</f>
        <v>Original Game</v>
      </c>
      <c r="J905" s="19" t="s">
        <v>92</v>
      </c>
      <c r="K90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5" s="19" t="s">
        <v>187</v>
      </c>
      <c r="N9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05" s="19" t="s">
        <v>381</v>
      </c>
      <c r="Q905" s="19"/>
      <c r="R905" s="25">
        <v>1</v>
      </c>
      <c r="S905" s="19" t="s">
        <v>1747</v>
      </c>
      <c r="T905" s="28" t="str">
        <f>IF(ISBLANK(TableSolo[[#This Row],[URL]]), TableSolo[[#This Row],[Player]], HYPERLINK(TableSolo[[#This Row],[URL]], TableSolo[[#This Row],[Player]]))</f>
        <v>ex-Clusum</v>
      </c>
      <c r="U9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V905" s="24" t="str">
        <f>_xlfn.IFNA(HYPERLINK(TableSolo[[#This Row],[URL]], TableSolo[[#This Row],[Player]]), TableSolo[[#This Row],[Player]])</f>
        <v>ex-Clusum</v>
      </c>
      <c r="W9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41:56 | Dagger | Collectors | M-358 Talon (v)</v>
      </c>
      <c r="X905" s="25">
        <v>1</v>
      </c>
    </row>
    <row r="906" spans="1:24" x14ac:dyDescent="0.25">
      <c r="A906" s="19" t="s">
        <v>189</v>
      </c>
      <c r="B906" s="20">
        <v>41871</v>
      </c>
      <c r="C906" s="7">
        <v>3.4942129629629635E-2</v>
      </c>
      <c r="D906" s="22" t="s">
        <v>144</v>
      </c>
      <c r="E906" s="19" t="s">
        <v>10</v>
      </c>
      <c r="F906" s="22" t="s">
        <v>25</v>
      </c>
      <c r="G906" s="22" t="str">
        <f>LOOKUP(TableSolo[[#This Row],[Character]], TableKit[], TableKit[Class])</f>
        <v>Soldier</v>
      </c>
      <c r="H906" s="22" t="str">
        <f>LOOKUP(TableSolo[[#This Row],[Character]], TableKit[], TableKit[Species])</f>
        <v>Krogan</v>
      </c>
      <c r="I906" s="22" t="str">
        <f>LOOKUP(TableSolo[[#This Row],[Character]], TableKit[], TableKit[DLC])</f>
        <v>Original Game</v>
      </c>
      <c r="J906" s="19" t="s">
        <v>102</v>
      </c>
      <c r="K9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6" s="19" t="s">
        <v>114</v>
      </c>
      <c r="N90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0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06" s="19" t="s">
        <v>380</v>
      </c>
      <c r="Q906" s="19"/>
      <c r="R906" s="25">
        <v>1</v>
      </c>
      <c r="S906" s="19" t="s">
        <v>1655</v>
      </c>
      <c r="T906" s="28" t="str">
        <f>IF(ISBLANK(TableSolo[[#This Row],[URL]]), TableSolo[[#This Row],[Player]], HYPERLINK(TableSolo[[#This Row],[URL]], TableSolo[[#This Row],[Player]]))</f>
        <v>loufi1528</v>
      </c>
      <c r="U9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V906" s="24" t="str">
        <f>_xlfn.IFNA(HYPERLINK(TableSolo[[#This Row],[URL]], TableSolo[[#This Row],[Player]]), TableSolo[[#This Row],[Player]])</f>
        <v>loufi1528</v>
      </c>
      <c r="W9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2014 | 50:19 | Giant (Hazard) | Geth | Geth Plasma Shotgun, N7 Hurricane (v)</v>
      </c>
      <c r="X906" s="25">
        <v>1</v>
      </c>
    </row>
    <row r="907" spans="1:24" x14ac:dyDescent="0.25">
      <c r="A907" s="19" t="s">
        <v>197</v>
      </c>
      <c r="B907" s="20">
        <v>41875</v>
      </c>
      <c r="C907" s="7">
        <v>2.8159722222222221E-2</v>
      </c>
      <c r="D907" s="22" t="s">
        <v>131</v>
      </c>
      <c r="E907" s="19" t="s">
        <v>11</v>
      </c>
      <c r="F907" s="22" t="s">
        <v>25</v>
      </c>
      <c r="G907" s="22" t="str">
        <f>LOOKUP(TableSolo[[#This Row],[Character]], TableKit[], TableKit[Class])</f>
        <v>Soldier</v>
      </c>
      <c r="H907" s="22" t="str">
        <f>LOOKUP(TableSolo[[#This Row],[Character]], TableKit[], TableKit[Species])</f>
        <v>Krogan</v>
      </c>
      <c r="I907" s="22" t="str">
        <f>LOOKUP(TableSolo[[#This Row],[Character]], TableKit[], TableKit[DLC])</f>
        <v>Original Game</v>
      </c>
      <c r="J907" s="19" t="s">
        <v>104</v>
      </c>
      <c r="K9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07" s="19" t="s">
        <v>187</v>
      </c>
      <c r="N9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07" s="19" t="s">
        <v>381</v>
      </c>
      <c r="Q907" s="19" t="s">
        <v>399</v>
      </c>
      <c r="R907" s="25">
        <v>1</v>
      </c>
      <c r="S907" s="19" t="s">
        <v>1656</v>
      </c>
      <c r="T907" s="28" t="str">
        <f>IF(ISBLANK(TableSolo[[#This Row],[URL]]), TableSolo[[#This Row],[Player]], HYPERLINK(TableSolo[[#This Row],[URL]], TableSolo[[#This Row],[Player]]))</f>
        <v>ex-Clusum</v>
      </c>
      <c r="U9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Giant | Reapers | M-300 Claymore | 10 WS (v)</v>
      </c>
      <c r="V907" s="24" t="str">
        <f>_xlfn.IFNA(HYPERLINK(TableSolo[[#This Row],[URL]], TableSolo[[#This Row],[Player]]), TableSolo[[#This Row],[Player]])</f>
        <v>ex-Clusum</v>
      </c>
      <c r="W9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40:33 | Krogan Soldier | Giant | Reapers | M-300 Claymore | 10 WS (v)</v>
      </c>
      <c r="X907" s="25">
        <v>1</v>
      </c>
    </row>
    <row r="908" spans="1:24" x14ac:dyDescent="0.25">
      <c r="A908" s="19" t="s">
        <v>377</v>
      </c>
      <c r="B908" s="20">
        <v>41875</v>
      </c>
      <c r="C908" s="7">
        <v>2.8518518518518523E-2</v>
      </c>
      <c r="D908" s="22" t="s">
        <v>137</v>
      </c>
      <c r="E908" s="19" t="s">
        <v>10</v>
      </c>
      <c r="F908" s="22" t="s">
        <v>53</v>
      </c>
      <c r="G908" s="22" t="str">
        <f>LOOKUP(TableSolo[[#This Row],[Character]], TableKit[], TableKit[Class])</f>
        <v>Infiltrator</v>
      </c>
      <c r="H908" s="22" t="str">
        <f>LOOKUP(TableSolo[[#This Row],[Character]], TableKit[], TableKit[Species])</f>
        <v>Geth</v>
      </c>
      <c r="I908" s="22" t="str">
        <f>LOOKUP(TableSolo[[#This Row],[Character]], TableKit[], TableKit[DLC])</f>
        <v>Resurgence</v>
      </c>
      <c r="J908" s="19" t="s">
        <v>126</v>
      </c>
      <c r="K90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8" s="19" t="s">
        <v>187</v>
      </c>
      <c r="N9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08" s="19" t="s">
        <v>381</v>
      </c>
      <c r="Q908" s="19"/>
      <c r="R908" s="25">
        <v>1</v>
      </c>
      <c r="S908" s="19" t="s">
        <v>3224</v>
      </c>
      <c r="T908" s="28" t="str">
        <f>IF(ISBLANK(TableSolo[[#This Row],[URL]]), TableSolo[[#This Row],[Player]], HYPERLINK(TableSolo[[#This Row],[URL]], TableSolo[[#This Row],[Player]]))</f>
        <v>capn233</v>
      </c>
      <c r="U9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V908" s="24" t="str">
        <f>_xlfn.IFNA(HYPERLINK(TableSolo[[#This Row],[URL]], TableSolo[[#This Row],[Player]]), TableSolo[[#This Row],[Player]])</f>
        <v>capn233</v>
      </c>
      <c r="W9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41:04 | Jade | Geth | Javelin (v)</v>
      </c>
      <c r="X908" s="25">
        <v>1</v>
      </c>
    </row>
    <row r="909" spans="1:24" x14ac:dyDescent="0.25">
      <c r="A909" s="19" t="s">
        <v>377</v>
      </c>
      <c r="B909" s="20">
        <v>41875</v>
      </c>
      <c r="C909" s="7">
        <v>3.2268518518518523E-2</v>
      </c>
      <c r="D909" s="22" t="s">
        <v>143</v>
      </c>
      <c r="E909" s="19" t="s">
        <v>12</v>
      </c>
      <c r="F909" s="22" t="s">
        <v>56</v>
      </c>
      <c r="G909" s="22" t="str">
        <f>LOOKUP(TableSolo[[#This Row],[Character]], TableKit[], TableKit[Class])</f>
        <v>Infiltrator</v>
      </c>
      <c r="H909" s="22" t="str">
        <f>LOOKUP(TableSolo[[#This Row],[Character]], TableKit[], TableKit[Species])</f>
        <v>Turian</v>
      </c>
      <c r="I909" s="22" t="str">
        <f>LOOKUP(TableSolo[[#This Row],[Character]], TableKit[], TableKit[DLC])</f>
        <v>Retaliation</v>
      </c>
      <c r="J909" s="19" t="s">
        <v>81</v>
      </c>
      <c r="K90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09" s="19" t="s">
        <v>91</v>
      </c>
      <c r="N90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0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09" s="19" t="s">
        <v>381</v>
      </c>
      <c r="Q909" s="19"/>
      <c r="R909" s="25">
        <v>0</v>
      </c>
      <c r="S909" s="19" t="s">
        <v>3496</v>
      </c>
      <c r="T909" s="28" t="str">
        <f>IF(ISBLANK(TableSolo[[#This Row],[URL]]), TableSolo[[#This Row],[Player]], HYPERLINK(TableSolo[[#This Row],[URL]], TableSolo[[#This Row],[Player]]))</f>
        <v>capn233</v>
      </c>
      <c r="U9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V909" s="24" t="str">
        <f>_xlfn.IFNA(HYPERLINK(TableSolo[[#This Row],[URL]], TableSolo[[#This Row],[Player]]), TableSolo[[#This Row],[Player]])</f>
        <v>capn233</v>
      </c>
      <c r="W9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2014 | 46:28 | Ghost (Hazard) | Collectors | Particle Rifle, Acolyte</v>
      </c>
      <c r="X909" s="25">
        <v>1</v>
      </c>
    </row>
    <row r="910" spans="1:24" x14ac:dyDescent="0.25">
      <c r="A910" s="19" t="s">
        <v>191</v>
      </c>
      <c r="B910" s="20">
        <v>41877</v>
      </c>
      <c r="C910" s="7">
        <v>3.0914351851851849E-2</v>
      </c>
      <c r="D910" s="22" t="s">
        <v>130</v>
      </c>
      <c r="E910" s="19" t="s">
        <v>10</v>
      </c>
      <c r="F910" s="22" t="s">
        <v>35</v>
      </c>
      <c r="G910" s="22" t="str">
        <f>LOOKUP(TableSolo[[#This Row],[Character]], TableKit[], TableKit[Class])</f>
        <v>Engineer</v>
      </c>
      <c r="H910" s="22" t="str">
        <f>LOOKUP(TableSolo[[#This Row],[Character]], TableKit[], TableKit[Species])</f>
        <v>Salarian</v>
      </c>
      <c r="I910" s="22" t="str">
        <f>LOOKUP(TableSolo[[#This Row],[Character]], TableKit[], TableKit[DLC])</f>
        <v>Original Game</v>
      </c>
      <c r="J910" s="19" t="s">
        <v>87</v>
      </c>
      <c r="K91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0" s="19" t="s">
        <v>187</v>
      </c>
      <c r="N9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10" s="19" t="s">
        <v>381</v>
      </c>
      <c r="Q910" s="19"/>
      <c r="R910" s="25">
        <v>-1</v>
      </c>
      <c r="S910" s="19"/>
      <c r="T910" s="28" t="str">
        <f>IF(ISBLANK(TableSolo[[#This Row],[URL]]), TableSolo[[#This Row],[Player]], HYPERLINK(TableSolo[[#This Row],[URL]], TableSolo[[#This Row],[Player]]))</f>
        <v>TheNightSlasher</v>
      </c>
      <c r="U9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V910" s="24" t="str">
        <f>_xlfn.IFNA(HYPERLINK(TableSolo[[#This Row],[URL]], TableSolo[[#This Row],[Player]]), TableSolo[[#This Row],[Player]])</f>
        <v>TheNightSlasher</v>
      </c>
      <c r="W9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2014 | 44:31 | Ghost | Geth | Arc Pistol</v>
      </c>
      <c r="X910" s="25">
        <v>1</v>
      </c>
    </row>
    <row r="911" spans="1:24" x14ac:dyDescent="0.25">
      <c r="A911" s="19" t="s">
        <v>195</v>
      </c>
      <c r="B911" s="20">
        <v>41878</v>
      </c>
      <c r="C911" s="7">
        <v>1.9178240740740742E-2</v>
      </c>
      <c r="D911" s="22" t="s">
        <v>133</v>
      </c>
      <c r="E911" s="19" t="s">
        <v>9</v>
      </c>
      <c r="F911" s="22" t="s">
        <v>61</v>
      </c>
      <c r="G911" s="22" t="str">
        <f>LOOKUP(TableSolo[[#This Row],[Character]], TableKit[], TableKit[Class])</f>
        <v>Vanguard</v>
      </c>
      <c r="H911" s="22" t="str">
        <f>LOOKUP(TableSolo[[#This Row],[Character]], TableKit[], TableKit[Species])</f>
        <v>Asari</v>
      </c>
      <c r="I911" s="22" t="str">
        <f>LOOKUP(TableSolo[[#This Row],[Character]], TableKit[], TableKit[DLC])</f>
        <v>Original Game</v>
      </c>
      <c r="J911" s="19" t="s">
        <v>106</v>
      </c>
      <c r="K9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1" s="19" t="s">
        <v>91</v>
      </c>
      <c r="N91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1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11" s="19" t="s">
        <v>381</v>
      </c>
      <c r="Q911" s="19"/>
      <c r="R911" s="25">
        <v>1</v>
      </c>
      <c r="S911" s="19" t="s">
        <v>1860</v>
      </c>
      <c r="T911" s="28" t="str">
        <f>IF(ISBLANK(TableSolo[[#This Row],[URL]]), TableSolo[[#This Row],[Player]], HYPERLINK(TableSolo[[#This Row],[URL]], TableSolo[[#This Row],[Player]]))</f>
        <v>TheTechnoTurian</v>
      </c>
      <c r="U9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V911" s="24" t="str">
        <f>_xlfn.IFNA(HYPERLINK(TableSolo[[#This Row],[URL]], TableSolo[[#This Row],[Player]]), TableSolo[[#This Row],[Player]])</f>
        <v>TheTechnoTurian</v>
      </c>
      <c r="W9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27:37 | Glacier | Cerberus | M-11 Wraith, Acolyte (v)</v>
      </c>
      <c r="X911" s="25">
        <v>1</v>
      </c>
    </row>
    <row r="912" spans="1:24" x14ac:dyDescent="0.25">
      <c r="A912" s="19" t="s">
        <v>197</v>
      </c>
      <c r="B912" s="20">
        <v>41878</v>
      </c>
      <c r="C912" s="7">
        <v>4.3831018518518512E-2</v>
      </c>
      <c r="D912" s="22" t="s">
        <v>136</v>
      </c>
      <c r="E912" s="19" t="s">
        <v>10</v>
      </c>
      <c r="F912" s="22" t="s">
        <v>24</v>
      </c>
      <c r="G912" s="22" t="str">
        <f>LOOKUP(TableSolo[[#This Row],[Character]], TableKit[], TableKit[Class])</f>
        <v>Soldier</v>
      </c>
      <c r="H912" s="22" t="str">
        <f>LOOKUP(TableSolo[[#This Row],[Character]], TableKit[], TableKit[Species])</f>
        <v>Turian</v>
      </c>
      <c r="I912" s="22" t="str">
        <f>LOOKUP(TableSolo[[#This Row],[Character]], TableKit[], TableKit[DLC])</f>
        <v>Original Game</v>
      </c>
      <c r="J912" s="19" t="s">
        <v>67</v>
      </c>
      <c r="K91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2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12" s="19" t="s">
        <v>117</v>
      </c>
      <c r="N912" s="19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12" s="1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12" s="19" t="s">
        <v>381</v>
      </c>
      <c r="Q912" s="19"/>
      <c r="R912" s="25">
        <v>1</v>
      </c>
      <c r="S912" s="19" t="s">
        <v>1748</v>
      </c>
      <c r="T912" s="28" t="str">
        <f>IF(ISBLANK(TableSolo[[#This Row],[URL]]), TableSolo[[#This Row],[Player]], HYPERLINK(TableSolo[[#This Row],[URL]], TableSolo[[#This Row],[Player]]))</f>
        <v>ex-Clusum</v>
      </c>
      <c r="U9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V912" s="24" t="str">
        <f>_xlfn.IFNA(HYPERLINK(TableSolo[[#This Row],[URL]], TableSolo[[#This Row],[Player]]), TableSolo[[#This Row],[Player]])</f>
        <v>ex-Clusum</v>
      </c>
      <c r="W9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2014 | 1:03:07 | Hydra | Geth | M-8 Avenger, M-92 Mantis (v)</v>
      </c>
      <c r="X912" s="25">
        <v>1</v>
      </c>
    </row>
    <row r="913" spans="1:24" x14ac:dyDescent="0.25">
      <c r="A913" s="19" t="s">
        <v>197</v>
      </c>
      <c r="B913" s="20">
        <v>41880</v>
      </c>
      <c r="C913" s="7">
        <v>2.6701388888888889E-2</v>
      </c>
      <c r="D913" s="22" t="s">
        <v>137</v>
      </c>
      <c r="E913" s="19" t="s">
        <v>9</v>
      </c>
      <c r="F913" s="22" t="s">
        <v>35</v>
      </c>
      <c r="G913" s="22" t="str">
        <f>LOOKUP(TableSolo[[#This Row],[Character]], TableKit[], TableKit[Class])</f>
        <v>Engineer</v>
      </c>
      <c r="H913" s="22" t="str">
        <f>LOOKUP(TableSolo[[#This Row],[Character]], TableKit[], TableKit[Species])</f>
        <v>Salarian</v>
      </c>
      <c r="I913" s="22" t="str">
        <f>LOOKUP(TableSolo[[#This Row],[Character]], TableKit[], TableKit[DLC])</f>
        <v>Original Game</v>
      </c>
      <c r="J913" s="19" t="s">
        <v>107</v>
      </c>
      <c r="K9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13" s="19" t="s">
        <v>187</v>
      </c>
      <c r="N9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13" s="19" t="s">
        <v>381</v>
      </c>
      <c r="Q913" s="19"/>
      <c r="R913" s="25">
        <v>1</v>
      </c>
      <c r="S913" s="19" t="s">
        <v>2239</v>
      </c>
      <c r="T913" s="28" t="str">
        <f>IF(ISBLANK(TableSolo[[#This Row],[URL]]), TableSolo[[#This Row],[Player]], HYPERLINK(TableSolo[[#This Row],[URL]], TableSolo[[#This Row],[Player]]))</f>
        <v>ex-Clusum</v>
      </c>
      <c r="U9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V913" s="24" t="str">
        <f>_xlfn.IFNA(HYPERLINK(TableSolo[[#This Row],[URL]], TableSolo[[#This Row],[Player]]), TableSolo[[#This Row],[Player]])</f>
        <v>ex-Clusum</v>
      </c>
      <c r="W9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38:27 | Jade | Cerberus | Venom Shotgun (v)</v>
      </c>
      <c r="X913" s="25">
        <v>1</v>
      </c>
    </row>
    <row r="914" spans="1:24" x14ac:dyDescent="0.25">
      <c r="A914" s="19" t="s">
        <v>197</v>
      </c>
      <c r="B914" s="20">
        <v>41880</v>
      </c>
      <c r="C914" s="7">
        <v>2.8321759259259258E-2</v>
      </c>
      <c r="D914" s="22" t="s">
        <v>131</v>
      </c>
      <c r="E914" s="19" t="s">
        <v>10</v>
      </c>
      <c r="F914" s="22" t="s">
        <v>36</v>
      </c>
      <c r="G914" s="22" t="str">
        <f>LOOKUP(TableSolo[[#This Row],[Character]], TableKit[], TableKit[Class])</f>
        <v>Engineer</v>
      </c>
      <c r="H914" s="22" t="str">
        <f>LOOKUP(TableSolo[[#This Row],[Character]], TableKit[], TableKit[Species])</f>
        <v>Quarian</v>
      </c>
      <c r="I914" s="22" t="str">
        <f>LOOKUP(TableSolo[[#This Row],[Character]], TableKit[], TableKit[DLC])</f>
        <v>Original Game</v>
      </c>
      <c r="J914" s="19" t="s">
        <v>87</v>
      </c>
      <c r="K91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4" s="19" t="s">
        <v>187</v>
      </c>
      <c r="N9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14" s="19" t="s">
        <v>381</v>
      </c>
      <c r="Q914" s="19"/>
      <c r="R914" s="25">
        <v>1</v>
      </c>
      <c r="S914" s="19" t="s">
        <v>2177</v>
      </c>
      <c r="T914" s="28" t="str">
        <f>IF(ISBLANK(TableSolo[[#This Row],[URL]]), TableSolo[[#This Row],[Player]], HYPERLINK(TableSolo[[#This Row],[URL]], TableSolo[[#This Row],[Player]]))</f>
        <v>ex-Clusum</v>
      </c>
      <c r="U9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V914" s="24" t="str">
        <f>_xlfn.IFNA(HYPERLINK(TableSolo[[#This Row],[URL]], TableSolo[[#This Row],[Player]]), TableSolo[[#This Row],[Player]])</f>
        <v>ex-Clusum</v>
      </c>
      <c r="W9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40:47 | Giant | Geth | Arc Pistol (v)</v>
      </c>
      <c r="X914" s="25">
        <v>1</v>
      </c>
    </row>
    <row r="915" spans="1:24" x14ac:dyDescent="0.25">
      <c r="A915" s="19" t="s">
        <v>197</v>
      </c>
      <c r="B915" s="20">
        <v>41880</v>
      </c>
      <c r="C915" s="7">
        <v>3.8425925925925926E-2</v>
      </c>
      <c r="D915" s="22" t="s">
        <v>132</v>
      </c>
      <c r="E915" s="19" t="s">
        <v>10</v>
      </c>
      <c r="F915" s="22" t="s">
        <v>35</v>
      </c>
      <c r="G915" s="22" t="str">
        <f>LOOKUP(TableSolo[[#This Row],[Character]], TableKit[], TableKit[Class])</f>
        <v>Engineer</v>
      </c>
      <c r="H915" s="22" t="str">
        <f>LOOKUP(TableSolo[[#This Row],[Character]], TableKit[], TableKit[Species])</f>
        <v>Salarian</v>
      </c>
      <c r="I915" s="22" t="str">
        <f>LOOKUP(TableSolo[[#This Row],[Character]], TableKit[], TableKit[DLC])</f>
        <v>Original Game</v>
      </c>
      <c r="J915" s="19" t="s">
        <v>74</v>
      </c>
      <c r="K91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5" s="19" t="s">
        <v>187</v>
      </c>
      <c r="N9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15" s="19" t="s">
        <v>381</v>
      </c>
      <c r="Q915" s="19"/>
      <c r="R915" s="25">
        <v>1</v>
      </c>
      <c r="S915" s="19" t="s">
        <v>2238</v>
      </c>
      <c r="T915" s="28" t="str">
        <f>IF(ISBLANK(TableSolo[[#This Row],[URL]]), TableSolo[[#This Row],[Player]], HYPERLINK(TableSolo[[#This Row],[URL]], TableSolo[[#This Row],[Player]]))</f>
        <v>ex-Clusum</v>
      </c>
      <c r="U9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V915" s="24" t="str">
        <f>_xlfn.IFNA(HYPERLINK(TableSolo[[#This Row],[URL]], TableSolo[[#This Row],[Player]]), TableSolo[[#This Row],[Player]])</f>
        <v>ex-Clusum</v>
      </c>
      <c r="W9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2014 | 55:20 | White | Geth | M-37 Falcon (v)</v>
      </c>
      <c r="X915" s="25">
        <v>1</v>
      </c>
    </row>
    <row r="916" spans="1:24" x14ac:dyDescent="0.25">
      <c r="A916" s="19" t="s">
        <v>211</v>
      </c>
      <c r="B916" s="20">
        <v>41881</v>
      </c>
      <c r="C916" s="7">
        <v>2.2534722222222223E-2</v>
      </c>
      <c r="D916" s="22" t="s">
        <v>145</v>
      </c>
      <c r="E916" s="19" t="s">
        <v>10</v>
      </c>
      <c r="F916" s="22" t="s">
        <v>44</v>
      </c>
      <c r="G916" s="22" t="str">
        <f>LOOKUP(TableSolo[[#This Row],[Character]], TableKit[], TableKit[Class])</f>
        <v>Sentinel</v>
      </c>
      <c r="H916" s="22" t="str">
        <f>LOOKUP(TableSolo[[#This Row],[Character]], TableKit[], TableKit[Species])</f>
        <v>Turian</v>
      </c>
      <c r="I916" s="22" t="str">
        <f>LOOKUP(TableSolo[[#This Row],[Character]], TableKit[], TableKit[DLC])</f>
        <v>Original Game</v>
      </c>
      <c r="J916" s="19" t="s">
        <v>87</v>
      </c>
      <c r="K91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6" s="19" t="s">
        <v>187</v>
      </c>
      <c r="N9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16" s="19" t="s">
        <v>380</v>
      </c>
      <c r="Q916" s="19"/>
      <c r="R916" s="25">
        <v>0</v>
      </c>
      <c r="S916" s="19" t="s">
        <v>2496</v>
      </c>
      <c r="T916" s="28" t="str">
        <f>IF(ISBLANK(TableSolo[[#This Row],[URL]]), TableSolo[[#This Row],[Player]], HYPERLINK(TableSolo[[#This Row],[URL]], TableSolo[[#This Row],[Player]]))</f>
        <v>Knockingbr4in</v>
      </c>
      <c r="U9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V916" s="24" t="str">
        <f>_xlfn.IFNA(HYPERLINK(TableSolo[[#This Row],[URL]], TableSolo[[#This Row],[Player]]), TableSolo[[#This Row],[Player]])</f>
        <v>Knockingbr4in</v>
      </c>
      <c r="W9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32:27 | White (Hazard) | Geth | Arc Pistol</v>
      </c>
      <c r="X916" s="25">
        <v>1</v>
      </c>
    </row>
    <row r="917" spans="1:24" x14ac:dyDescent="0.25">
      <c r="A917" s="19" t="s">
        <v>197</v>
      </c>
      <c r="B917" s="20">
        <v>41881</v>
      </c>
      <c r="C917" s="7">
        <v>3.5844907407407409E-2</v>
      </c>
      <c r="D917" s="22" t="s">
        <v>132</v>
      </c>
      <c r="E917" s="19" t="s">
        <v>11</v>
      </c>
      <c r="F917" s="22" t="s">
        <v>32</v>
      </c>
      <c r="G917" s="22" t="str">
        <f>LOOKUP(TableSolo[[#This Row],[Character]], TableKit[], TableKit[Class])</f>
        <v>Soldier</v>
      </c>
      <c r="H917" s="22" t="str">
        <f>LOOKUP(TableSolo[[#This Row],[Character]], TableKit[], TableKit[Species])</f>
        <v>Geth</v>
      </c>
      <c r="I917" s="22" t="str">
        <f>LOOKUP(TableSolo[[#This Row],[Character]], TableKit[], TableKit[DLC])</f>
        <v>Reckoning</v>
      </c>
      <c r="J917" s="19" t="s">
        <v>73</v>
      </c>
      <c r="K91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7" s="19" t="s">
        <v>187</v>
      </c>
      <c r="N9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17" s="19" t="s">
        <v>381</v>
      </c>
      <c r="Q917" s="19"/>
      <c r="R917" s="25">
        <v>1</v>
      </c>
      <c r="S917" s="19" t="s">
        <v>1454</v>
      </c>
      <c r="T917" s="28" t="str">
        <f>IF(ISBLANK(TableSolo[[#This Row],[URL]]), TableSolo[[#This Row],[Player]], HYPERLINK(TableSolo[[#This Row],[URL]], TableSolo[[#This Row],[Player]]))</f>
        <v>ex-Clusum</v>
      </c>
      <c r="U9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V917" s="24" t="str">
        <f>_xlfn.IFNA(HYPERLINK(TableSolo[[#This Row],[URL]], TableSolo[[#This Row],[Player]]), TableSolo[[#This Row],[Player]])</f>
        <v>ex-Clusum</v>
      </c>
      <c r="W9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51:37 | White | Reapers | Geth Pulse Rifle (v)</v>
      </c>
      <c r="X917" s="25">
        <v>1</v>
      </c>
    </row>
    <row r="918" spans="1:24" x14ac:dyDescent="0.25">
      <c r="A918" s="19" t="s">
        <v>191</v>
      </c>
      <c r="B918" s="20">
        <v>41881</v>
      </c>
      <c r="C918" s="7">
        <v>3.8460648148148147E-2</v>
      </c>
      <c r="D918" s="22" t="s">
        <v>185</v>
      </c>
      <c r="E918" s="19" t="s">
        <v>9</v>
      </c>
      <c r="F918" s="22" t="s">
        <v>815</v>
      </c>
      <c r="G918" s="22" t="str">
        <f>LOOKUP(TableSolo[[#This Row],[Character]], TableKit[], TableKit[Class])</f>
        <v>Engineer</v>
      </c>
      <c r="H918" s="22" t="str">
        <f>LOOKUP(TableSolo[[#This Row],[Character]], TableKit[], TableKit[Species])</f>
        <v>Vorcha</v>
      </c>
      <c r="I918" s="22" t="str">
        <f>LOOKUP(TableSolo[[#This Row],[Character]], TableKit[], TableKit[DLC])</f>
        <v>Retaliation</v>
      </c>
      <c r="J918" s="19" t="s">
        <v>90</v>
      </c>
      <c r="K91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1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8" s="19" t="s">
        <v>116</v>
      </c>
      <c r="N91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1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18" s="19" t="s">
        <v>381</v>
      </c>
      <c r="Q918" s="19"/>
      <c r="R918" s="25">
        <v>-1</v>
      </c>
      <c r="S918" s="19"/>
      <c r="T918" s="28" t="str">
        <f>IF(ISBLANK(TableSolo[[#This Row],[URL]]), TableSolo[[#This Row],[Player]], HYPERLINK(TableSolo[[#This Row],[URL]], TableSolo[[#This Row],[Player]]))</f>
        <v>TheNightSlasher</v>
      </c>
      <c r="U9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V918" s="24" t="str">
        <f>_xlfn.IFNA(HYPERLINK(TableSolo[[#This Row],[URL]], TableSolo[[#This Row],[Player]]), TableSolo[[#This Row],[Player]])</f>
        <v>TheNightSlasher</v>
      </c>
      <c r="W9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55:23 | Reactor (Hazard) | Cerberus | Executioner Pistol, Blood Pack Punisher</v>
      </c>
      <c r="X918" s="25">
        <v>1</v>
      </c>
    </row>
    <row r="919" spans="1:24" x14ac:dyDescent="0.25">
      <c r="A919" s="19" t="s">
        <v>191</v>
      </c>
      <c r="B919" s="20">
        <v>41881</v>
      </c>
      <c r="C919" s="7">
        <v>4.0173611111111111E-2</v>
      </c>
      <c r="D919" s="22" t="s">
        <v>139</v>
      </c>
      <c r="E919" s="19" t="s">
        <v>11</v>
      </c>
      <c r="F919" s="22" t="s">
        <v>24</v>
      </c>
      <c r="G919" s="22" t="str">
        <f>LOOKUP(TableSolo[[#This Row],[Character]], TableKit[], TableKit[Class])</f>
        <v>Soldier</v>
      </c>
      <c r="H919" s="22" t="str">
        <f>LOOKUP(TableSolo[[#This Row],[Character]], TableKit[], TableKit[Species])</f>
        <v>Turian</v>
      </c>
      <c r="I919" s="22" t="str">
        <f>LOOKUP(TableSolo[[#This Row],[Character]], TableKit[], TableKit[DLC])</f>
        <v>Original Game</v>
      </c>
      <c r="J919" s="19" t="s">
        <v>121</v>
      </c>
      <c r="K91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19" s="19" t="s">
        <v>187</v>
      </c>
      <c r="N9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19" s="19" t="s">
        <v>381</v>
      </c>
      <c r="Q919" s="19"/>
      <c r="R919" s="25">
        <v>-1</v>
      </c>
      <c r="S919" s="19"/>
      <c r="T919" s="28" t="str">
        <f>IF(ISBLANK(TableSolo[[#This Row],[URL]]), TableSolo[[#This Row],[Player]], HYPERLINK(TableSolo[[#This Row],[URL]], TableSolo[[#This Row],[Player]]))</f>
        <v>TheNightSlasher</v>
      </c>
      <c r="U9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V919" s="24" t="str">
        <f>_xlfn.IFNA(HYPERLINK(TableSolo[[#This Row],[URL]], TableSolo[[#This Row],[Player]]), TableSolo[[#This Row],[Player]])</f>
        <v>TheNightSlasher</v>
      </c>
      <c r="W9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57:51 | Vancouver | Reapers | M-98 Widow</v>
      </c>
      <c r="X919" s="25">
        <v>1</v>
      </c>
    </row>
    <row r="920" spans="1:24" x14ac:dyDescent="0.25">
      <c r="A920" s="19" t="s">
        <v>191</v>
      </c>
      <c r="B920" s="20">
        <v>41881</v>
      </c>
      <c r="C920" s="7">
        <v>5.0115740740740745E-2</v>
      </c>
      <c r="D920" s="22" t="s">
        <v>135</v>
      </c>
      <c r="E920" s="19" t="s">
        <v>11</v>
      </c>
      <c r="F920" s="22" t="s">
        <v>19</v>
      </c>
      <c r="G920" s="22" t="str">
        <f>LOOKUP(TableSolo[[#This Row],[Character]], TableKit[], TableKit[Class])</f>
        <v>Adept</v>
      </c>
      <c r="H920" s="22" t="str">
        <f>LOOKUP(TableSolo[[#This Row],[Character]], TableKit[], TableKit[Species])</f>
        <v>Volus</v>
      </c>
      <c r="I920" s="22" t="str">
        <f>LOOKUP(TableSolo[[#This Row],[Character]], TableKit[], TableKit[DLC])</f>
        <v>Retaliation</v>
      </c>
      <c r="J920" s="19" t="s">
        <v>97</v>
      </c>
      <c r="K9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0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0" s="19" t="s">
        <v>115</v>
      </c>
      <c r="N92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2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20" s="19" t="s">
        <v>381</v>
      </c>
      <c r="Q920" s="19"/>
      <c r="R920" s="25">
        <v>-1</v>
      </c>
      <c r="S920" s="19"/>
      <c r="T920" s="28" t="str">
        <f>IF(ISBLANK(TableSolo[[#This Row],[URL]]), TableSolo[[#This Row],[Player]], HYPERLINK(TableSolo[[#This Row],[URL]], TableSolo[[#This Row],[Player]]))</f>
        <v>TheNightSlasher</v>
      </c>
      <c r="U9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V920" s="24" t="str">
        <f>_xlfn.IFNA(HYPERLINK(TableSolo[[#This Row],[URL]], TableSolo[[#This Row],[Player]]), TableSolo[[#This Row],[Player]])</f>
        <v>TheNightSlasher</v>
      </c>
      <c r="W9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2014 | 1:12:10 | Condor | Reapers | M-27 Scimitar, Collector SMG</v>
      </c>
      <c r="X920" s="25">
        <v>1</v>
      </c>
    </row>
    <row r="921" spans="1:24" x14ac:dyDescent="0.25">
      <c r="A921" s="19" t="s">
        <v>189</v>
      </c>
      <c r="B921" s="20">
        <v>41883</v>
      </c>
      <c r="C921" s="7">
        <v>3.2847222222222222E-2</v>
      </c>
      <c r="D921" s="22" t="s">
        <v>144</v>
      </c>
      <c r="E921" s="19" t="s">
        <v>9</v>
      </c>
      <c r="F921" s="22" t="s">
        <v>27</v>
      </c>
      <c r="G921" s="22" t="str">
        <f>LOOKUP(TableSolo[[#This Row],[Character]], TableKit[], TableKit[Class])</f>
        <v>Soldier</v>
      </c>
      <c r="H921" s="22" t="str">
        <f>LOOKUP(TableSolo[[#This Row],[Character]], TableKit[], TableKit[Species])</f>
        <v>Batarian</v>
      </c>
      <c r="I921" s="22" t="str">
        <f>LOOKUP(TableSolo[[#This Row],[Character]], TableKit[], TableKit[DLC])</f>
        <v>Resurgence</v>
      </c>
      <c r="J921" s="19" t="s">
        <v>106</v>
      </c>
      <c r="K9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1" s="19" t="s">
        <v>187</v>
      </c>
      <c r="N9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21" s="19" t="s">
        <v>380</v>
      </c>
      <c r="Q921" s="19"/>
      <c r="R921" s="25">
        <v>1</v>
      </c>
      <c r="S921" s="19" t="s">
        <v>1387</v>
      </c>
      <c r="T921" s="28" t="str">
        <f>IF(ISBLANK(TableSolo[[#This Row],[URL]]), TableSolo[[#This Row],[Player]], HYPERLINK(TableSolo[[#This Row],[URL]], TableSolo[[#This Row],[Player]]))</f>
        <v>loufi1528</v>
      </c>
      <c r="U9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V921" s="24" t="str">
        <f>_xlfn.IFNA(HYPERLINK(TableSolo[[#This Row],[URL]], TableSolo[[#This Row],[Player]]), TableSolo[[#This Row],[Player]])</f>
        <v>loufi1528</v>
      </c>
      <c r="W9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47:18 | Giant (Hazard) | Cerberus | M-11 Wraith (v)</v>
      </c>
      <c r="X921" s="25">
        <v>1</v>
      </c>
    </row>
    <row r="922" spans="1:24" x14ac:dyDescent="0.25">
      <c r="A922" s="19" t="s">
        <v>197</v>
      </c>
      <c r="B922" s="20">
        <v>41883</v>
      </c>
      <c r="C922" s="7">
        <v>4.8449074074074068E-2</v>
      </c>
      <c r="D922" s="22" t="s">
        <v>135</v>
      </c>
      <c r="E922" s="19" t="s">
        <v>9</v>
      </c>
      <c r="F922" s="22" t="s">
        <v>27</v>
      </c>
      <c r="G922" s="22" t="str">
        <f>LOOKUP(TableSolo[[#This Row],[Character]], TableKit[], TableKit[Class])</f>
        <v>Soldier</v>
      </c>
      <c r="H922" s="22" t="str">
        <f>LOOKUP(TableSolo[[#This Row],[Character]], TableKit[], TableKit[Species])</f>
        <v>Batarian</v>
      </c>
      <c r="I922" s="22" t="str">
        <f>LOOKUP(TableSolo[[#This Row],[Character]], TableKit[], TableKit[DLC])</f>
        <v>Resurgence</v>
      </c>
      <c r="J922" s="19" t="s">
        <v>68</v>
      </c>
      <c r="K92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22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22" s="19" t="s">
        <v>119</v>
      </c>
      <c r="N922" s="19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922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22" s="19" t="s">
        <v>381</v>
      </c>
      <c r="Q922" s="19"/>
      <c r="R922" s="25">
        <v>1</v>
      </c>
      <c r="S922" s="19" t="s">
        <v>1386</v>
      </c>
      <c r="T922" s="28" t="str">
        <f>IF(ISBLANK(TableSolo[[#This Row],[URL]]), TableSolo[[#This Row],[Player]], HYPERLINK(TableSolo[[#This Row],[URL]], TableSolo[[#This Row],[Player]]))</f>
        <v>ex-Clusum</v>
      </c>
      <c r="U9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V922" s="24" t="str">
        <f>_xlfn.IFNA(HYPERLINK(TableSolo[[#This Row],[URL]], TableSolo[[#This Row],[Player]]), TableSolo[[#This Row],[Player]])</f>
        <v>ex-Clusum</v>
      </c>
      <c r="W9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2014 | 1:09:46 | Condor | Cerberus | M-15 Vindicator, M-13 Raptor (v)</v>
      </c>
      <c r="X922" s="25">
        <v>1</v>
      </c>
    </row>
    <row r="923" spans="1:24" x14ac:dyDescent="0.25">
      <c r="A923" s="19" t="s">
        <v>194</v>
      </c>
      <c r="B923" s="20">
        <v>41884</v>
      </c>
      <c r="C923" s="7">
        <v>2.0532407407407405E-2</v>
      </c>
      <c r="D923" s="22" t="s">
        <v>132</v>
      </c>
      <c r="E923" s="19" t="s">
        <v>9</v>
      </c>
      <c r="F923" s="22" t="s">
        <v>18</v>
      </c>
      <c r="G923" s="22" t="str">
        <f>LOOKUP(TableSolo[[#This Row],[Character]], TableKit[], TableKit[Class])</f>
        <v>Adept</v>
      </c>
      <c r="H923" s="22" t="str">
        <f>LOOKUP(TableSolo[[#This Row],[Character]], TableKit[], TableKit[Species])</f>
        <v>Human</v>
      </c>
      <c r="I923" s="22" t="str">
        <f>LOOKUP(TableSolo[[#This Row],[Character]], TableKit[], TableKit[DLC])</f>
        <v>Earth</v>
      </c>
      <c r="J923" s="19" t="s">
        <v>501</v>
      </c>
      <c r="K923" s="19" t="str">
        <f xml:space="preserve"> IF(ISBLANK( LOOKUP(TableSolo[[#This Row],[Primary Weapon]], TableWeapon[], TableWeapon[Type])), "", LOOKUP(TableSolo[[#This Row],[Primary Weapon]], TableWeapon[], TableWeapon[Type]))</f>
        <v/>
      </c>
      <c r="L923" s="19" t="str">
        <f xml:space="preserve"> IF(ISBLANK( LOOKUP(TableSolo[[#This Row],[Primary Weapon]], TableWeapon[], TableWeapon[Rarity])), "", LOOKUP(TableSolo[[#This Row],[Primary Weapon]], TableWeapon[], TableWeapon[Rarity]))</f>
        <v/>
      </c>
      <c r="M923" s="19" t="s">
        <v>501</v>
      </c>
      <c r="N9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23" s="19" t="s">
        <v>380</v>
      </c>
      <c r="Q923" s="19"/>
      <c r="R923" s="25">
        <v>0</v>
      </c>
      <c r="S923" s="19" t="s">
        <v>1235</v>
      </c>
      <c r="T923" s="28" t="str">
        <f>IF(ISBLANK(TableSolo[[#This Row],[URL]]), TableSolo[[#This Row],[Player]], HYPERLINK(TableSolo[[#This Row],[URL]], TableSolo[[#This Row],[Player]]))</f>
        <v>artvandalay81</v>
      </c>
      <c r="U9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V923" s="24" t="str">
        <f>_xlfn.IFNA(HYPERLINK(TableSolo[[#This Row],[URL]], TableSolo[[#This Row],[Player]]), TableSolo[[#This Row],[Player]])</f>
        <v>artvandalay81</v>
      </c>
      <c r="W9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2014 | 29:34 | White | Cerberus | Unknown</v>
      </c>
      <c r="X923" s="25">
        <v>1</v>
      </c>
    </row>
    <row r="924" spans="1:24" x14ac:dyDescent="0.25">
      <c r="A924" s="19" t="s">
        <v>211</v>
      </c>
      <c r="B924" s="20">
        <v>41885</v>
      </c>
      <c r="C924" s="7">
        <v>1.9756944444444445E-2</v>
      </c>
      <c r="D924" s="22" t="s">
        <v>133</v>
      </c>
      <c r="E924" s="19" t="s">
        <v>10</v>
      </c>
      <c r="F924" s="22" t="s">
        <v>16</v>
      </c>
      <c r="G924" s="22" t="str">
        <f>LOOKUP(TableSolo[[#This Row],[Character]], TableKit[], TableKit[Class])</f>
        <v>Adept</v>
      </c>
      <c r="H924" s="22" t="str">
        <f>LOOKUP(TableSolo[[#This Row],[Character]], TableKit[], TableKit[Species])</f>
        <v>Asari</v>
      </c>
      <c r="I924" s="22" t="str">
        <f>LOOKUP(TableSolo[[#This Row],[Character]], TableKit[], TableKit[DLC])</f>
        <v>Resurgence</v>
      </c>
      <c r="J924" s="19" t="s">
        <v>501</v>
      </c>
      <c r="K924" s="19" t="str">
        <f xml:space="preserve"> IF(ISBLANK( LOOKUP(TableSolo[[#This Row],[Primary Weapon]], TableWeapon[], TableWeapon[Type])), "", LOOKUP(TableSolo[[#This Row],[Primary Weapon]], TableWeapon[], TableWeapon[Type]))</f>
        <v/>
      </c>
      <c r="L924" s="19" t="str">
        <f xml:space="preserve"> IF(ISBLANK( LOOKUP(TableSolo[[#This Row],[Primary Weapon]], TableWeapon[], TableWeapon[Rarity])), "", LOOKUP(TableSolo[[#This Row],[Primary Weapon]], TableWeapon[], TableWeapon[Rarity]))</f>
        <v/>
      </c>
      <c r="M924" s="19" t="s">
        <v>501</v>
      </c>
      <c r="N9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24" s="19" t="s">
        <v>380</v>
      </c>
      <c r="Q924" s="19"/>
      <c r="R924" s="25">
        <v>0</v>
      </c>
      <c r="S924" s="19" t="s">
        <v>1107</v>
      </c>
      <c r="T924" s="28" t="str">
        <f>IF(ISBLANK(TableSolo[[#This Row],[URL]]), TableSolo[[#This Row],[Player]], HYPERLINK(TableSolo[[#This Row],[URL]], TableSolo[[#This Row],[Player]]))</f>
        <v>Knockingbr4in</v>
      </c>
      <c r="U9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V924" s="24" t="str">
        <f>_xlfn.IFNA(HYPERLINK(TableSolo[[#This Row],[URL]], TableSolo[[#This Row],[Player]]), TableSolo[[#This Row],[Player]])</f>
        <v>Knockingbr4in</v>
      </c>
      <c r="W9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28:27 | Glacier | Geth | Unknown</v>
      </c>
      <c r="X924" s="25">
        <v>1</v>
      </c>
    </row>
    <row r="925" spans="1:24" x14ac:dyDescent="0.25">
      <c r="A925" s="19" t="s">
        <v>189</v>
      </c>
      <c r="B925" s="20">
        <v>41885</v>
      </c>
      <c r="C925" s="7">
        <v>2.6030092592592594E-2</v>
      </c>
      <c r="D925" s="22" t="s">
        <v>131</v>
      </c>
      <c r="E925" s="19" t="s">
        <v>11</v>
      </c>
      <c r="F925" s="22" t="s">
        <v>28</v>
      </c>
      <c r="G925" s="22" t="str">
        <f>LOOKUP(TableSolo[[#This Row],[Character]], TableKit[], TableKit[Class])</f>
        <v>Soldier</v>
      </c>
      <c r="H925" s="22" t="str">
        <f>LOOKUP(TableSolo[[#This Row],[Character]], TableKit[], TableKit[Species])</f>
        <v>Vorcha</v>
      </c>
      <c r="I925" s="22" t="str">
        <f>LOOKUP(TableSolo[[#This Row],[Character]], TableKit[], TableKit[DLC])</f>
        <v>Rebellion</v>
      </c>
      <c r="J925" s="19" t="s">
        <v>114</v>
      </c>
      <c r="K92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9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5" s="19" t="s">
        <v>91</v>
      </c>
      <c r="N92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2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25" s="19" t="s">
        <v>380</v>
      </c>
      <c r="Q925" s="19"/>
      <c r="R925" s="25">
        <v>1</v>
      </c>
      <c r="S925" s="19" t="s">
        <v>1809</v>
      </c>
      <c r="T925" s="28" t="str">
        <f>IF(ISBLANK(TableSolo[[#This Row],[URL]]), TableSolo[[#This Row],[Player]], HYPERLINK(TableSolo[[#This Row],[URL]], TableSolo[[#This Row],[Player]]))</f>
        <v>loufi1528</v>
      </c>
      <c r="U9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V925" s="24" t="str">
        <f>_xlfn.IFNA(HYPERLINK(TableSolo[[#This Row],[URL]], TableSolo[[#This Row],[Player]]), TableSolo[[#This Row],[Player]])</f>
        <v>loufi1528</v>
      </c>
      <c r="W9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37:29 | Giant | Reapers | N7 Hurricane, Acolyte (v)</v>
      </c>
      <c r="X925" s="25">
        <v>1</v>
      </c>
    </row>
    <row r="926" spans="1:24" x14ac:dyDescent="0.25">
      <c r="A926" s="19" t="s">
        <v>209</v>
      </c>
      <c r="B926" s="20">
        <v>41885</v>
      </c>
      <c r="C926" s="7">
        <v>4.4108796296296299E-2</v>
      </c>
      <c r="D926" s="22" t="s">
        <v>138</v>
      </c>
      <c r="E926" s="19" t="s">
        <v>12</v>
      </c>
      <c r="F926" s="22" t="s">
        <v>59</v>
      </c>
      <c r="G926" s="22" t="str">
        <f>LOOKUP(TableSolo[[#This Row],[Character]], TableKit[], TableKit[Class])</f>
        <v>Vanguard</v>
      </c>
      <c r="H926" s="22" t="str">
        <f>LOOKUP(TableSolo[[#This Row],[Character]], TableKit[], TableKit[Species])</f>
        <v>Human</v>
      </c>
      <c r="I926" s="22" t="str">
        <f>LOOKUP(TableSolo[[#This Row],[Character]], TableKit[], TableKit[DLC])</f>
        <v>Original Game</v>
      </c>
      <c r="J926" s="19" t="s">
        <v>92</v>
      </c>
      <c r="K92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6" s="19" t="s">
        <v>187</v>
      </c>
      <c r="N9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26" s="19" t="s">
        <v>381</v>
      </c>
      <c r="Q926" s="19"/>
      <c r="R926" s="25">
        <v>1</v>
      </c>
      <c r="S926" s="19" t="s">
        <v>1828</v>
      </c>
      <c r="T926" s="28" t="str">
        <f>IF(ISBLANK(TableSolo[[#This Row],[URL]]), TableSolo[[#This Row],[Player]], HYPERLINK(TableSolo[[#This Row],[URL]], TableSolo[[#This Row],[Player]]))</f>
        <v>Ffrandrade6</v>
      </c>
      <c r="U9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V926" s="24" t="str">
        <f>_xlfn.IFNA(HYPERLINK(TableSolo[[#This Row],[URL]], TableSolo[[#This Row],[Player]]), TableSolo[[#This Row],[Player]])</f>
        <v>Ffrandrade6</v>
      </c>
      <c r="W9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2014 | 1:03:31 | Goddess | Collectors | M-358 Talon (v)</v>
      </c>
      <c r="X926" s="25">
        <v>1</v>
      </c>
    </row>
    <row r="927" spans="1:24" x14ac:dyDescent="0.25">
      <c r="A927" s="19" t="s">
        <v>191</v>
      </c>
      <c r="B927" s="20">
        <v>41886</v>
      </c>
      <c r="C927" s="7">
        <v>2.7708333333333331E-2</v>
      </c>
      <c r="D927" s="22" t="s">
        <v>138</v>
      </c>
      <c r="E927" s="19" t="s">
        <v>11</v>
      </c>
      <c r="F927" s="22" t="s">
        <v>59</v>
      </c>
      <c r="G927" s="22" t="str">
        <f>LOOKUP(TableSolo[[#This Row],[Character]], TableKit[], TableKit[Class])</f>
        <v>Vanguard</v>
      </c>
      <c r="H927" s="22" t="str">
        <f>LOOKUP(TableSolo[[#This Row],[Character]], TableKit[], TableKit[Species])</f>
        <v>Human</v>
      </c>
      <c r="I927" s="22" t="str">
        <f>LOOKUP(TableSolo[[#This Row],[Character]], TableKit[], TableKit[DLC])</f>
        <v>Original Game</v>
      </c>
      <c r="J927" s="19" t="s">
        <v>106</v>
      </c>
      <c r="K92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27" s="19" t="s">
        <v>187</v>
      </c>
      <c r="N9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27" s="19" t="s">
        <v>381</v>
      </c>
      <c r="Q927" s="19"/>
      <c r="R927" s="25">
        <v>-1</v>
      </c>
      <c r="S927" s="19"/>
      <c r="T927" s="28" t="str">
        <f>IF(ISBLANK(TableSolo[[#This Row],[URL]]), TableSolo[[#This Row],[Player]], HYPERLINK(TableSolo[[#This Row],[URL]], TableSolo[[#This Row],[Player]]))</f>
        <v>TheNightSlasher</v>
      </c>
      <c r="U9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V927" s="24" t="str">
        <f>_xlfn.IFNA(HYPERLINK(TableSolo[[#This Row],[URL]], TableSolo[[#This Row],[Player]]), TableSolo[[#This Row],[Player]])</f>
        <v>TheNightSlasher</v>
      </c>
      <c r="W9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2014 | 39:54 | Goddess | Reapers | M-11 Wraith</v>
      </c>
      <c r="X927" s="25">
        <v>1</v>
      </c>
    </row>
    <row r="928" spans="1:24" x14ac:dyDescent="0.25">
      <c r="A928" s="19" t="s">
        <v>201</v>
      </c>
      <c r="B928" s="20">
        <v>41887</v>
      </c>
      <c r="C928" s="7">
        <v>1.5879629629629629E-2</v>
      </c>
      <c r="D928" s="22" t="s">
        <v>131</v>
      </c>
      <c r="E928" s="19" t="s">
        <v>9</v>
      </c>
      <c r="F928" s="22" t="s">
        <v>53</v>
      </c>
      <c r="G928" s="22" t="str">
        <f>LOOKUP(TableSolo[[#This Row],[Character]], TableKit[], TableKit[Class])</f>
        <v>Infiltrator</v>
      </c>
      <c r="H928" s="22" t="str">
        <f>LOOKUP(TableSolo[[#This Row],[Character]], TableKit[], TableKit[Species])</f>
        <v>Geth</v>
      </c>
      <c r="I928" s="22" t="str">
        <f>LOOKUP(TableSolo[[#This Row],[Character]], TableKit[], TableKit[DLC])</f>
        <v>Resurgence</v>
      </c>
      <c r="J928" s="19" t="s">
        <v>501</v>
      </c>
      <c r="K928" s="19" t="str">
        <f xml:space="preserve"> IF(ISBLANK( LOOKUP(TableSolo[[#This Row],[Primary Weapon]], TableWeapon[], TableWeapon[Type])), "", LOOKUP(TableSolo[[#This Row],[Primary Weapon]], TableWeapon[], TableWeapon[Type]))</f>
        <v/>
      </c>
      <c r="L928" s="19" t="str">
        <f xml:space="preserve"> IF(ISBLANK( LOOKUP(TableSolo[[#This Row],[Primary Weapon]], TableWeapon[], TableWeapon[Rarity])), "", LOOKUP(TableSolo[[#This Row],[Primary Weapon]], TableWeapon[], TableWeapon[Rarity]))</f>
        <v/>
      </c>
      <c r="M928" s="19" t="s">
        <v>501</v>
      </c>
      <c r="N9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28" s="19" t="s">
        <v>381</v>
      </c>
      <c r="Q928" s="19"/>
      <c r="R928" s="25">
        <v>0</v>
      </c>
      <c r="S928" s="19" t="s">
        <v>3226</v>
      </c>
      <c r="T928" s="28" t="str">
        <f>IF(ISBLANK(TableSolo[[#This Row],[URL]]), TableSolo[[#This Row],[Player]], HYPERLINK(TableSolo[[#This Row],[URL]], TableSolo[[#This Row],[Player]]))</f>
        <v>N7-Gerbil</v>
      </c>
      <c r="U9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V928" s="24" t="str">
        <f>_xlfn.IFNA(HYPERLINK(TableSolo[[#This Row],[URL]], TableSolo[[#This Row],[Player]]), TableSolo[[#This Row],[Player]])</f>
        <v>N7-Gerbil</v>
      </c>
      <c r="W9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22:52 | Giant | Cerberus | Unknown</v>
      </c>
      <c r="X928" s="25">
        <v>1</v>
      </c>
    </row>
    <row r="929" spans="1:24" x14ac:dyDescent="0.25">
      <c r="A929" s="19" t="s">
        <v>325</v>
      </c>
      <c r="B929" s="20">
        <v>41887</v>
      </c>
      <c r="C929" s="7">
        <v>2.0821759259259259E-2</v>
      </c>
      <c r="D929" s="22" t="s">
        <v>131</v>
      </c>
      <c r="E929" s="19" t="s">
        <v>9</v>
      </c>
      <c r="F929" s="22" t="s">
        <v>53</v>
      </c>
      <c r="G929" s="22" t="str">
        <f>LOOKUP(TableSolo[[#This Row],[Character]], TableKit[], TableKit[Class])</f>
        <v>Infiltrator</v>
      </c>
      <c r="H929" s="22" t="str">
        <f>LOOKUP(TableSolo[[#This Row],[Character]], TableKit[], TableKit[Species])</f>
        <v>Geth</v>
      </c>
      <c r="I929" s="22" t="str">
        <f>LOOKUP(TableSolo[[#This Row],[Character]], TableKit[], TableKit[DLC])</f>
        <v>Resurgence</v>
      </c>
      <c r="J929" s="19" t="s">
        <v>501</v>
      </c>
      <c r="K929" s="19" t="str">
        <f xml:space="preserve"> IF(ISBLANK( LOOKUP(TableSolo[[#This Row],[Primary Weapon]], TableWeapon[], TableWeapon[Type])), "", LOOKUP(TableSolo[[#This Row],[Primary Weapon]], TableWeapon[], TableWeapon[Type]))</f>
        <v/>
      </c>
      <c r="L92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929" s="19" t="s">
        <v>501</v>
      </c>
      <c r="N9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29" s="19" t="s">
        <v>381</v>
      </c>
      <c r="Q929" s="19"/>
      <c r="R929" s="25">
        <v>0</v>
      </c>
      <c r="S929" s="19" t="s">
        <v>3225</v>
      </c>
      <c r="T929" s="28" t="str">
        <f>IF(ISBLANK(TableSolo[[#This Row],[URL]]), TableSolo[[#This Row],[Player]], HYPERLINK(TableSolo[[#This Row],[URL]], TableSolo[[#This Row],[Player]]))</f>
        <v>Areksto</v>
      </c>
      <c r="U9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V929" s="24" t="str">
        <f>_xlfn.IFNA(HYPERLINK(TableSolo[[#This Row],[URL]], TableSolo[[#This Row],[Player]]), TableSolo[[#This Row],[Player]])</f>
        <v>Areksto</v>
      </c>
      <c r="W9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29:59 | Giant | Cerberus | Unknown</v>
      </c>
      <c r="X929" s="25">
        <v>1</v>
      </c>
    </row>
    <row r="930" spans="1:24" x14ac:dyDescent="0.25">
      <c r="A930" s="19" t="s">
        <v>189</v>
      </c>
      <c r="B930" s="20">
        <v>41887</v>
      </c>
      <c r="C930" s="7">
        <v>2.5509259259259259E-2</v>
      </c>
      <c r="D930" s="22" t="s">
        <v>144</v>
      </c>
      <c r="E930" s="19" t="s">
        <v>9</v>
      </c>
      <c r="F930" s="22" t="s">
        <v>38</v>
      </c>
      <c r="G930" s="22" t="str">
        <f>LOOKUP(TableSolo[[#This Row],[Character]], TableKit[], TableKit[Class])</f>
        <v>Engineer</v>
      </c>
      <c r="H930" s="22" t="str">
        <f>LOOKUP(TableSolo[[#This Row],[Character]], TableKit[], TableKit[Species])</f>
        <v>Quarian</v>
      </c>
      <c r="I930" s="22" t="str">
        <f>LOOKUP(TableSolo[[#This Row],[Character]], TableKit[], TableKit[DLC])</f>
        <v>Rebellion</v>
      </c>
      <c r="J930" s="19" t="s">
        <v>102</v>
      </c>
      <c r="K9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0" s="19" t="s">
        <v>114</v>
      </c>
      <c r="N93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0" s="19" t="s">
        <v>380</v>
      </c>
      <c r="Q930" s="19"/>
      <c r="R930" s="25">
        <v>1</v>
      </c>
      <c r="S930" s="19" t="s">
        <v>2196</v>
      </c>
      <c r="T930" s="28" t="str">
        <f>IF(ISBLANK(TableSolo[[#This Row],[URL]]), TableSolo[[#This Row],[Player]], HYPERLINK(TableSolo[[#This Row],[URL]], TableSolo[[#This Row],[Player]]))</f>
        <v>loufi1528</v>
      </c>
      <c r="U9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V930" s="24" t="str">
        <f>_xlfn.IFNA(HYPERLINK(TableSolo[[#This Row],[URL]], TableSolo[[#This Row],[Player]]), TableSolo[[#This Row],[Player]])</f>
        <v>loufi1528</v>
      </c>
      <c r="W9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2014 | 36:44 | Giant (Hazard) | Cerberus | Geth Plasma Shotgun, N7 Hurricane (v)</v>
      </c>
      <c r="X930" s="25">
        <v>1</v>
      </c>
    </row>
    <row r="931" spans="1:24" x14ac:dyDescent="0.25">
      <c r="A931" s="19" t="s">
        <v>375</v>
      </c>
      <c r="B931" s="20">
        <v>41888</v>
      </c>
      <c r="C931" s="7">
        <v>4.0775462962962965E-2</v>
      </c>
      <c r="D931" s="22" t="s">
        <v>131</v>
      </c>
      <c r="E931" s="19" t="s">
        <v>11</v>
      </c>
      <c r="F931" s="22" t="s">
        <v>31</v>
      </c>
      <c r="G931" s="22" t="str">
        <f>LOOKUP(TableSolo[[#This Row],[Character]], TableKit[], TableKit[Class])</f>
        <v>Soldier</v>
      </c>
      <c r="H931" s="22" t="str">
        <f>LOOKUP(TableSolo[[#This Row],[Character]], TableKit[], TableKit[Species])</f>
        <v>Geth</v>
      </c>
      <c r="I931" s="22" t="str">
        <f>LOOKUP(TableSolo[[#This Row],[Character]], TableKit[], TableKit[DLC])</f>
        <v>Retaliation</v>
      </c>
      <c r="J931" s="19" t="s">
        <v>91</v>
      </c>
      <c r="K93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1" s="19" t="s">
        <v>115</v>
      </c>
      <c r="N93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1" s="19" t="s">
        <v>379</v>
      </c>
      <c r="Q931" s="19"/>
      <c r="R931" s="25">
        <v>1</v>
      </c>
      <c r="S931" s="19" t="s">
        <v>1539</v>
      </c>
      <c r="T931" s="28" t="str">
        <f>IF(ISBLANK(TableSolo[[#This Row],[URL]]), TableSolo[[#This Row],[Player]], HYPERLINK(TableSolo[[#This Row],[URL]], TableSolo[[#This Row],[Player]]))</f>
        <v>TeeGelenk94729</v>
      </c>
      <c r="U9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V931" s="24" t="str">
        <f>_xlfn.IFNA(HYPERLINK(TableSolo[[#This Row],[URL]], TableSolo[[#This Row],[Player]]), TableSolo[[#This Row],[Player]])</f>
        <v>TeeGelenk94729</v>
      </c>
      <c r="W9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2014 | 58:43 | Giant | Reapers | Acolyte, Collector SMG (v)</v>
      </c>
      <c r="X931" s="25">
        <v>1</v>
      </c>
    </row>
    <row r="932" spans="1:24" x14ac:dyDescent="0.25">
      <c r="A932" s="19" t="s">
        <v>191</v>
      </c>
      <c r="B932" s="20">
        <v>41889</v>
      </c>
      <c r="C932" s="7">
        <v>3.5821759259259262E-2</v>
      </c>
      <c r="D932" s="22" t="s">
        <v>146</v>
      </c>
      <c r="E932" s="19" t="s">
        <v>12</v>
      </c>
      <c r="F932" s="22" t="s">
        <v>59</v>
      </c>
      <c r="G932" s="22" t="str">
        <f>LOOKUP(TableSolo[[#This Row],[Character]], TableKit[], TableKit[Class])</f>
        <v>Vanguard</v>
      </c>
      <c r="H932" s="22" t="str">
        <f>LOOKUP(TableSolo[[#This Row],[Character]], TableKit[], TableKit[Species])</f>
        <v>Human</v>
      </c>
      <c r="I932" s="22" t="str">
        <f>LOOKUP(TableSolo[[#This Row],[Character]], TableKit[], TableKit[DLC])</f>
        <v>Original Game</v>
      </c>
      <c r="J932" s="19" t="s">
        <v>106</v>
      </c>
      <c r="K93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2" s="19" t="s">
        <v>187</v>
      </c>
      <c r="N9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32" s="19" t="s">
        <v>381</v>
      </c>
      <c r="Q932" s="19"/>
      <c r="R932" s="25">
        <v>-1</v>
      </c>
      <c r="S932" s="19"/>
      <c r="T932" s="28" t="str">
        <f>IF(ISBLANK(TableSolo[[#This Row],[URL]]), TableSolo[[#This Row],[Player]], HYPERLINK(TableSolo[[#This Row],[URL]], TableSolo[[#This Row],[Player]]))</f>
        <v>TheNightSlasher</v>
      </c>
      <c r="U9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V932" s="24" t="str">
        <f>_xlfn.IFNA(HYPERLINK(TableSolo[[#This Row],[URL]], TableSolo[[#This Row],[Player]]), TableSolo[[#This Row],[Player]])</f>
        <v>TheNightSlasher</v>
      </c>
      <c r="W9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2014 | 51:35 | Glacier (Hazard) | Collectors | M-11 Wraith</v>
      </c>
      <c r="X932" s="25">
        <v>1</v>
      </c>
    </row>
    <row r="933" spans="1:24" x14ac:dyDescent="0.25">
      <c r="A933" s="19" t="s">
        <v>197</v>
      </c>
      <c r="B933" s="20">
        <v>41890</v>
      </c>
      <c r="C933" s="7">
        <v>2.3402777777777783E-2</v>
      </c>
      <c r="D933" s="22" t="s">
        <v>133</v>
      </c>
      <c r="E933" s="19" t="s">
        <v>9</v>
      </c>
      <c r="F933" s="22" t="s">
        <v>51</v>
      </c>
      <c r="G933" s="22" t="str">
        <f>LOOKUP(TableSolo[[#This Row],[Character]], TableKit[], TableKit[Class])</f>
        <v>Infiltrator</v>
      </c>
      <c r="H933" s="22" t="str">
        <f>LOOKUP(TableSolo[[#This Row],[Character]], TableKit[], TableKit[Species])</f>
        <v>Human</v>
      </c>
      <c r="I933" s="22" t="str">
        <f>LOOKUP(TableSolo[[#This Row],[Character]], TableKit[], TableKit[DLC])</f>
        <v>Original Game</v>
      </c>
      <c r="J933" s="19" t="s">
        <v>84</v>
      </c>
      <c r="K93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3" s="19" t="s">
        <v>187</v>
      </c>
      <c r="N9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33" s="19" t="s">
        <v>381</v>
      </c>
      <c r="Q933" s="19"/>
      <c r="R933" s="25">
        <v>0</v>
      </c>
      <c r="S933" s="19" t="s">
        <v>3333</v>
      </c>
      <c r="T933" s="28" t="str">
        <f>IF(ISBLANK(TableSolo[[#This Row],[URL]]), TableSolo[[#This Row],[Player]], HYPERLINK(TableSolo[[#This Row],[URL]], TableSolo[[#This Row],[Player]]))</f>
        <v>ex-Clusum</v>
      </c>
      <c r="U9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V933" s="24" t="str">
        <f>_xlfn.IFNA(HYPERLINK(TableSolo[[#This Row],[URL]], TableSolo[[#This Row],[Player]]), TableSolo[[#This Row],[Player]])</f>
        <v>ex-Clusum</v>
      </c>
      <c r="W9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33:42 | Glacier | Cerberus | Cerberus Harrier</v>
      </c>
      <c r="X933" s="25">
        <v>1</v>
      </c>
    </row>
    <row r="934" spans="1:24" x14ac:dyDescent="0.25">
      <c r="A934" s="19" t="s">
        <v>189</v>
      </c>
      <c r="B934" s="20">
        <v>41890</v>
      </c>
      <c r="C934" s="7">
        <v>3.5960648148148151E-2</v>
      </c>
      <c r="D934" s="22" t="s">
        <v>132</v>
      </c>
      <c r="E934" s="19" t="s">
        <v>9</v>
      </c>
      <c r="F934" s="22" t="s">
        <v>27</v>
      </c>
      <c r="G934" s="22" t="str">
        <f>LOOKUP(TableSolo[[#This Row],[Character]], TableKit[], TableKit[Class])</f>
        <v>Soldier</v>
      </c>
      <c r="H934" s="22" t="str">
        <f>LOOKUP(TableSolo[[#This Row],[Character]], TableKit[], TableKit[Species])</f>
        <v>Batarian</v>
      </c>
      <c r="I934" s="22" t="str">
        <f>LOOKUP(TableSolo[[#This Row],[Character]], TableKit[], TableKit[DLC])</f>
        <v>Resurgence</v>
      </c>
      <c r="J934" s="19" t="s">
        <v>99</v>
      </c>
      <c r="K93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4" s="19" t="s">
        <v>187</v>
      </c>
      <c r="N9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34" s="19" t="s">
        <v>380</v>
      </c>
      <c r="Q934" s="19"/>
      <c r="R934" s="25">
        <v>1</v>
      </c>
      <c r="S934" s="19" t="s">
        <v>1388</v>
      </c>
      <c r="T934" s="28" t="str">
        <f>IF(ISBLANK(TableSolo[[#This Row],[URL]]), TableSolo[[#This Row],[Player]], HYPERLINK(TableSolo[[#This Row],[URL]], TableSolo[[#This Row],[Player]]))</f>
        <v>loufi1528</v>
      </c>
      <c r="U9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V934" s="24" t="str">
        <f>_xlfn.IFNA(HYPERLINK(TableSolo[[#This Row],[URL]], TableSolo[[#This Row],[Player]]), TableSolo[[#This Row],[Player]])</f>
        <v>loufi1528</v>
      </c>
      <c r="W9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2014 | 51:47 | White | Cerberus | AT-12 Raider (v)</v>
      </c>
      <c r="X934" s="25">
        <v>1</v>
      </c>
    </row>
    <row r="935" spans="1:24" x14ac:dyDescent="0.25">
      <c r="A935" s="19" t="s">
        <v>197</v>
      </c>
      <c r="B935" s="20">
        <v>41891</v>
      </c>
      <c r="C935" s="7">
        <v>3.4340277777777782E-2</v>
      </c>
      <c r="D935" s="22" t="s">
        <v>139</v>
      </c>
      <c r="E935" s="19" t="s">
        <v>12</v>
      </c>
      <c r="F935" s="22" t="s">
        <v>43</v>
      </c>
      <c r="G935" s="22" t="str">
        <f>LOOKUP(TableSolo[[#This Row],[Character]], TableKit[], TableKit[Class])</f>
        <v>Sentinel</v>
      </c>
      <c r="H935" s="22" t="str">
        <f>LOOKUP(TableSolo[[#This Row],[Character]], TableKit[], TableKit[Species])</f>
        <v>Human</v>
      </c>
      <c r="I935" s="22" t="str">
        <f>LOOKUP(TableSolo[[#This Row],[Character]], TableKit[], TableKit[DLC])</f>
        <v>Original Game</v>
      </c>
      <c r="J935" s="19" t="s">
        <v>94</v>
      </c>
      <c r="K93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5" s="19" t="s">
        <v>67</v>
      </c>
      <c r="N935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35" s="1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935" s="19" t="s">
        <v>381</v>
      </c>
      <c r="Q935" s="19"/>
      <c r="R935" s="25">
        <v>1</v>
      </c>
      <c r="S935" s="19" t="s">
        <v>2368</v>
      </c>
      <c r="T935" s="28" t="str">
        <f>IF(ISBLANK(TableSolo[[#This Row],[URL]]), TableSolo[[#This Row],[Player]], HYPERLINK(TableSolo[[#This Row],[URL]], TableSolo[[#This Row],[Player]]))</f>
        <v>ex-Clusum</v>
      </c>
      <c r="U9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V935" s="24" t="str">
        <f>_xlfn.IFNA(HYPERLINK(TableSolo[[#This Row],[URL]], TableSolo[[#This Row],[Player]]), TableSolo[[#This Row],[Player]])</f>
        <v>ex-Clusum</v>
      </c>
      <c r="W9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49:27 | Vancouver | Collectors | M-77 Paladin, M-8 Avenger (v)</v>
      </c>
      <c r="X935" s="25">
        <v>1</v>
      </c>
    </row>
    <row r="936" spans="1:24" x14ac:dyDescent="0.25">
      <c r="A936" s="19" t="s">
        <v>197</v>
      </c>
      <c r="B936" s="20">
        <v>41891</v>
      </c>
      <c r="C936" s="7">
        <v>3.6990740740740741E-2</v>
      </c>
      <c r="D936" s="22" t="s">
        <v>130</v>
      </c>
      <c r="E936" s="19" t="s">
        <v>12</v>
      </c>
      <c r="F936" s="22" t="s">
        <v>46</v>
      </c>
      <c r="G936" s="22" t="str">
        <f>LOOKUP(TableSolo[[#This Row],[Character]], TableKit[], TableKit[Class])</f>
        <v>Sentinel</v>
      </c>
      <c r="H936" s="22" t="str">
        <f>LOOKUP(TableSolo[[#This Row],[Character]], TableKit[], TableKit[Species])</f>
        <v>Batarian</v>
      </c>
      <c r="I936" s="22" t="str">
        <f>LOOKUP(TableSolo[[#This Row],[Character]], TableKit[], TableKit[DLC])</f>
        <v>Resurgence</v>
      </c>
      <c r="J936" s="19" t="s">
        <v>124</v>
      </c>
      <c r="K93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6" s="19" t="s">
        <v>187</v>
      </c>
      <c r="N9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36" s="19" t="s">
        <v>381</v>
      </c>
      <c r="Q936" s="19"/>
      <c r="R936" s="25">
        <v>1</v>
      </c>
      <c r="S936" s="19" t="s">
        <v>2692</v>
      </c>
      <c r="T936" s="28" t="str">
        <f>IF(ISBLANK(TableSolo[[#This Row],[URL]]), TableSolo[[#This Row],[Player]], HYPERLINK(TableSolo[[#This Row],[URL]], TableSolo[[#This Row],[Player]]))</f>
        <v>ex-Clusum</v>
      </c>
      <c r="U9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V936" s="24" t="str">
        <f>_xlfn.IFNA(HYPERLINK(TableSolo[[#This Row],[URL]], TableSolo[[#This Row],[Player]]), TableSolo[[#This Row],[Player]])</f>
        <v>ex-Clusum</v>
      </c>
      <c r="W9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2014 | 53:16 | Ghost | Collectors | Kishock Harpoon Gun (v)</v>
      </c>
      <c r="X936" s="25">
        <v>1</v>
      </c>
    </row>
    <row r="937" spans="1:24" x14ac:dyDescent="0.25">
      <c r="A937" s="19" t="s">
        <v>219</v>
      </c>
      <c r="B937" s="20">
        <v>41893</v>
      </c>
      <c r="C937" s="7">
        <v>2.3692129629629629E-2</v>
      </c>
      <c r="D937" s="22" t="s">
        <v>132</v>
      </c>
      <c r="E937" s="19" t="s">
        <v>9</v>
      </c>
      <c r="F937" s="22" t="s">
        <v>66</v>
      </c>
      <c r="G937" s="22" t="str">
        <f>LOOKUP(TableSolo[[#This Row],[Character]], TableKit[], TableKit[Class])</f>
        <v>Infiltrator</v>
      </c>
      <c r="H937" s="22" t="str">
        <f>LOOKUP(TableSolo[[#This Row],[Character]], TableKit[], TableKit[Species])</f>
        <v>Salarian</v>
      </c>
      <c r="I937" s="22" t="str">
        <f>LOOKUP(TableSolo[[#This Row],[Character]], TableKit[], TableKit[DLC])</f>
        <v>Original Game</v>
      </c>
      <c r="J937" s="19" t="s">
        <v>107</v>
      </c>
      <c r="K9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37" s="19" t="s">
        <v>187</v>
      </c>
      <c r="N9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37" s="19" t="s">
        <v>379</v>
      </c>
      <c r="Q937" s="19"/>
      <c r="R937" s="25">
        <v>0</v>
      </c>
      <c r="S937" s="19" t="s">
        <v>3421</v>
      </c>
      <c r="T937" s="28" t="str">
        <f>IF(ISBLANK(TableSolo[[#This Row],[URL]]), TableSolo[[#This Row],[Player]], HYPERLINK(TableSolo[[#This Row],[URL]], TableSolo[[#This Row],[Player]]))</f>
        <v>ctc91</v>
      </c>
      <c r="U9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V937" s="24" t="str">
        <f>_xlfn.IFNA(HYPERLINK(TableSolo[[#This Row],[URL]], TableSolo[[#This Row],[Player]]), TableSolo[[#This Row],[Player]])</f>
        <v>ctc91</v>
      </c>
      <c r="W9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2014 | 34:07 | White | Cerberus | Venom Shotgun</v>
      </c>
      <c r="X937" s="25">
        <v>1</v>
      </c>
    </row>
    <row r="938" spans="1:24" x14ac:dyDescent="0.25">
      <c r="A938" s="19" t="s">
        <v>197</v>
      </c>
      <c r="B938" s="20">
        <v>41895</v>
      </c>
      <c r="C938" s="7">
        <v>3.2824074074074075E-2</v>
      </c>
      <c r="D938" s="22" t="s">
        <v>142</v>
      </c>
      <c r="E938" s="19" t="s">
        <v>11</v>
      </c>
      <c r="F938" s="22" t="s">
        <v>815</v>
      </c>
      <c r="G938" s="22" t="str">
        <f>LOOKUP(TableSolo[[#This Row],[Character]], TableKit[], TableKit[Class])</f>
        <v>Engineer</v>
      </c>
      <c r="H938" s="22" t="str">
        <f>LOOKUP(TableSolo[[#This Row],[Character]], TableKit[], TableKit[Species])</f>
        <v>Vorcha</v>
      </c>
      <c r="I938" s="22" t="str">
        <f>LOOKUP(TableSolo[[#This Row],[Character]], TableKit[], TableKit[DLC])</f>
        <v>Retaliation</v>
      </c>
      <c r="J938" s="19" t="s">
        <v>90</v>
      </c>
      <c r="K93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38" s="19" t="s">
        <v>116</v>
      </c>
      <c r="N93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3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38" s="19" t="s">
        <v>381</v>
      </c>
      <c r="Q938" s="19"/>
      <c r="R938" s="25">
        <v>1</v>
      </c>
      <c r="S938" s="19" t="s">
        <v>2337</v>
      </c>
      <c r="T938" s="28" t="str">
        <f>IF(ISBLANK(TableSolo[[#This Row],[URL]]), TableSolo[[#This Row],[Player]], HYPERLINK(TableSolo[[#This Row],[URL]], TableSolo[[#This Row],[Player]]))</f>
        <v>ex-Clusum</v>
      </c>
      <c r="U9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V938" s="24" t="str">
        <f>_xlfn.IFNA(HYPERLINK(TableSolo[[#This Row],[URL]], TableSolo[[#This Row],[Player]]), TableSolo[[#This Row],[Player]])</f>
        <v>ex-Clusum</v>
      </c>
      <c r="W9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47:16 | Dagger (Hazard) | Reapers | Executioner Pistol, Blood Pack Punisher (v)</v>
      </c>
      <c r="X938" s="25">
        <v>1</v>
      </c>
    </row>
    <row r="939" spans="1:24" x14ac:dyDescent="0.25">
      <c r="A939" s="19" t="s">
        <v>197</v>
      </c>
      <c r="B939" s="20">
        <v>41895</v>
      </c>
      <c r="C939" s="7">
        <v>3.4097222222222223E-2</v>
      </c>
      <c r="D939" s="22" t="s">
        <v>134</v>
      </c>
      <c r="E939" s="19" t="s">
        <v>9</v>
      </c>
      <c r="F939" s="22" t="s">
        <v>13</v>
      </c>
      <c r="G939" s="22" t="str">
        <f>LOOKUP(TableSolo[[#This Row],[Character]], TableKit[], TableKit[Class])</f>
        <v>Adept</v>
      </c>
      <c r="H939" s="22" t="str">
        <f>LOOKUP(TableSolo[[#This Row],[Character]], TableKit[], TableKit[Species])</f>
        <v>Human</v>
      </c>
      <c r="I939" s="22" t="str">
        <f>LOOKUP(TableSolo[[#This Row],[Character]], TableKit[], TableKit[DLC])</f>
        <v>Original Game</v>
      </c>
      <c r="J939" s="19" t="s">
        <v>86</v>
      </c>
      <c r="K93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39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939" s="19" t="s">
        <v>187</v>
      </c>
      <c r="N9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39" s="19" t="s">
        <v>381</v>
      </c>
      <c r="Q939" s="19" t="s">
        <v>399</v>
      </c>
      <c r="R939" s="25">
        <v>1</v>
      </c>
      <c r="S939" s="19" t="s">
        <v>517</v>
      </c>
      <c r="T939" s="28" t="str">
        <f>IF(ISBLANK(TableSolo[[#This Row],[URL]]), TableSolo[[#This Row],[Player]], HYPERLINK(TableSolo[[#This Row],[URL]], TableSolo[[#This Row],[Player]]))</f>
        <v>ex-Clusum</v>
      </c>
      <c r="U9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Reactor | Cerberus | M-5 Phalanx | 10 WS (v)</v>
      </c>
      <c r="V939" s="24" t="str">
        <f>_xlfn.IFNA(HYPERLINK(TableSolo[[#This Row],[URL]], TableSolo[[#This Row],[Player]]), TableSolo[[#This Row],[Player]])</f>
        <v>ex-Clusum</v>
      </c>
      <c r="W9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49:06 | Human Adept | Reactor | Cerberus | M-5 Phalanx | 10 WS (v)</v>
      </c>
      <c r="X939" s="25">
        <v>1</v>
      </c>
    </row>
    <row r="940" spans="1:24" x14ac:dyDescent="0.25">
      <c r="A940" s="19" t="s">
        <v>410</v>
      </c>
      <c r="B940" s="20">
        <v>41895</v>
      </c>
      <c r="C940" s="7">
        <v>5.229166666666666E-2</v>
      </c>
      <c r="D940" s="22" t="s">
        <v>144</v>
      </c>
      <c r="E940" s="19" t="s">
        <v>12</v>
      </c>
      <c r="F940" s="22" t="s">
        <v>710</v>
      </c>
      <c r="G940" s="22" t="str">
        <f>LOOKUP(TableSolo[[#This Row],[Character]], TableKit[], TableKit[Class])</f>
        <v>Infiltrator</v>
      </c>
      <c r="H940" s="22" t="str">
        <f>LOOKUP(TableSolo[[#This Row],[Character]], TableKit[], TableKit[Species])</f>
        <v>Drell</v>
      </c>
      <c r="I940" s="22" t="str">
        <f>LOOKUP(TableSolo[[#This Row],[Character]], TableKit[], TableKit[DLC])</f>
        <v>Retaliation</v>
      </c>
      <c r="J940" s="19" t="s">
        <v>128</v>
      </c>
      <c r="K94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0" s="19" t="s">
        <v>93</v>
      </c>
      <c r="N94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0" s="19" t="s">
        <v>381</v>
      </c>
      <c r="Q940" s="19"/>
      <c r="R940" s="25">
        <v>0</v>
      </c>
      <c r="S940" s="19" t="s">
        <v>2884</v>
      </c>
      <c r="T940" s="28" t="str">
        <f>IF(ISBLANK(TableSolo[[#This Row],[URL]]), TableSolo[[#This Row],[Player]], HYPERLINK(TableSolo[[#This Row],[URL]], TableSolo[[#This Row],[Player]]))</f>
        <v>Okami_Sanjuro</v>
      </c>
      <c r="U9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V940" s="24" t="str">
        <f>_xlfn.IFNA(HYPERLINK(TableSolo[[#This Row],[URL]], TableSolo[[#This Row],[Player]]), TableSolo[[#This Row],[Player]])</f>
        <v>Okami_Sanjuro</v>
      </c>
      <c r="W9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2014 | 1:15:18 | Giant (Hazard) | Collectors | Black Widow, Scorpion</v>
      </c>
      <c r="X940" s="25">
        <v>1</v>
      </c>
    </row>
    <row r="941" spans="1:24" x14ac:dyDescent="0.25">
      <c r="A941" s="19" t="s">
        <v>410</v>
      </c>
      <c r="B941" s="20">
        <v>41896</v>
      </c>
      <c r="C941" s="7">
        <v>5.9085648148148144E-2</v>
      </c>
      <c r="D941" s="22" t="s">
        <v>144</v>
      </c>
      <c r="E941" s="19" t="s">
        <v>12</v>
      </c>
      <c r="F941" s="22" t="s">
        <v>57</v>
      </c>
      <c r="G941" s="22" t="str">
        <f>LOOKUP(TableSolo[[#This Row],[Character]], TableKit[], TableKit[Class])</f>
        <v>Infiltrator</v>
      </c>
      <c r="H941" s="22" t="str">
        <f>LOOKUP(TableSolo[[#This Row],[Character]], TableKit[], TableKit[Species])</f>
        <v>Asari</v>
      </c>
      <c r="I941" s="22" t="str">
        <f>LOOKUP(TableSolo[[#This Row],[Character]], TableKit[], TableKit[DLC])</f>
        <v>Retaliation</v>
      </c>
      <c r="J941" s="19" t="s">
        <v>126</v>
      </c>
      <c r="K94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1" s="19" t="s">
        <v>187</v>
      </c>
      <c r="N9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41" s="19" t="s">
        <v>381</v>
      </c>
      <c r="Q941" s="19"/>
      <c r="R941" s="25">
        <v>0</v>
      </c>
      <c r="S941" s="19" t="s">
        <v>2826</v>
      </c>
      <c r="T941" s="28" t="str">
        <f>IF(ISBLANK(TableSolo[[#This Row],[URL]]), TableSolo[[#This Row],[Player]], HYPERLINK(TableSolo[[#This Row],[URL]], TableSolo[[#This Row],[Player]]))</f>
        <v>Okami_Sanjuro</v>
      </c>
      <c r="U9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V941" s="24" t="str">
        <f>_xlfn.IFNA(HYPERLINK(TableSolo[[#This Row],[URL]], TableSolo[[#This Row],[Player]]), TableSolo[[#This Row],[Player]])</f>
        <v>Okami_Sanjuro</v>
      </c>
      <c r="W9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2014 | 1:25:05 | Giant (Hazard) | Collectors | Javelin</v>
      </c>
      <c r="X941" s="25">
        <v>1</v>
      </c>
    </row>
    <row r="942" spans="1:24" x14ac:dyDescent="0.25">
      <c r="A942" s="19" t="s">
        <v>201</v>
      </c>
      <c r="B942" s="20">
        <v>41898</v>
      </c>
      <c r="C942" s="7">
        <v>2.0625000000000001E-2</v>
      </c>
      <c r="D942" s="22" t="s">
        <v>132</v>
      </c>
      <c r="E942" s="19" t="s">
        <v>9</v>
      </c>
      <c r="F942" s="22" t="s">
        <v>16</v>
      </c>
      <c r="G942" s="22" t="str">
        <f>LOOKUP(TableSolo[[#This Row],[Character]], TableKit[], TableKit[Class])</f>
        <v>Adept</v>
      </c>
      <c r="H942" s="22" t="str">
        <f>LOOKUP(TableSolo[[#This Row],[Character]], TableKit[], TableKit[Species])</f>
        <v>Asari</v>
      </c>
      <c r="I942" s="22" t="str">
        <f>LOOKUP(TableSolo[[#This Row],[Character]], TableKit[], TableKit[DLC])</f>
        <v>Resurgence</v>
      </c>
      <c r="J942" s="19" t="s">
        <v>91</v>
      </c>
      <c r="K94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2" s="19" t="s">
        <v>115</v>
      </c>
      <c r="N94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2" s="19" t="s">
        <v>381</v>
      </c>
      <c r="Q942" s="19"/>
      <c r="R942" s="25">
        <v>1</v>
      </c>
      <c r="S942" s="19" t="s">
        <v>1108</v>
      </c>
      <c r="T942" s="28" t="str">
        <f>IF(ISBLANK(TableSolo[[#This Row],[URL]]), TableSolo[[#This Row],[Player]], HYPERLINK(TableSolo[[#This Row],[URL]], TableSolo[[#This Row],[Player]]))</f>
        <v>N7-Gerbil</v>
      </c>
      <c r="U9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V942" s="24" t="str">
        <f>_xlfn.IFNA(HYPERLINK(TableSolo[[#This Row],[URL]], TableSolo[[#This Row],[Player]]), TableSolo[[#This Row],[Player]])</f>
        <v>N7-Gerbil</v>
      </c>
      <c r="W9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29:42 | White | Cerberus | Acolyte, Collector SMG (v)</v>
      </c>
      <c r="X942" s="25">
        <v>1</v>
      </c>
    </row>
    <row r="943" spans="1:24" x14ac:dyDescent="0.25">
      <c r="A943" s="19" t="s">
        <v>192</v>
      </c>
      <c r="B943" s="20">
        <v>41898</v>
      </c>
      <c r="C943" s="7">
        <v>3.7962962962962962E-2</v>
      </c>
      <c r="D943" s="22" t="s">
        <v>132</v>
      </c>
      <c r="E943" s="19" t="s">
        <v>11</v>
      </c>
      <c r="F943" s="22" t="s">
        <v>14</v>
      </c>
      <c r="G943" s="22" t="str">
        <f>LOOKUP(TableSolo[[#This Row],[Character]], TableKit[], TableKit[Class])</f>
        <v>Adept</v>
      </c>
      <c r="H943" s="22" t="str">
        <f>LOOKUP(TableSolo[[#This Row],[Character]], TableKit[], TableKit[Species])</f>
        <v>Drell</v>
      </c>
      <c r="I943" s="22" t="str">
        <f>LOOKUP(TableSolo[[#This Row],[Character]], TableKit[], TableKit[DLC])</f>
        <v>Original Game</v>
      </c>
      <c r="J943" s="19" t="s">
        <v>107</v>
      </c>
      <c r="K94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3" s="19" t="s">
        <v>187</v>
      </c>
      <c r="N9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43" s="19" t="s">
        <v>381</v>
      </c>
      <c r="Q943" s="19"/>
      <c r="R943" s="25">
        <v>0</v>
      </c>
      <c r="S943" s="19" t="s">
        <v>956</v>
      </c>
      <c r="T943" s="28" t="str">
        <f>IF(ISBLANK(TableSolo[[#This Row],[URL]]), TableSolo[[#This Row],[Player]], HYPERLINK(TableSolo[[#This Row],[URL]], TableSolo[[#This Row],[Player]]))</f>
        <v>anterojp</v>
      </c>
      <c r="U9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V943" s="24" t="str">
        <f>_xlfn.IFNA(HYPERLINK(TableSolo[[#This Row],[URL]], TableSolo[[#This Row],[Player]]), TableSolo[[#This Row],[Player]])</f>
        <v>anterojp</v>
      </c>
      <c r="W9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2014 | 54:40 | White | Reapers | Venom Shotgun</v>
      </c>
      <c r="X943" s="25">
        <v>1</v>
      </c>
    </row>
    <row r="944" spans="1:24" x14ac:dyDescent="0.25">
      <c r="A944" s="19" t="s">
        <v>194</v>
      </c>
      <c r="B944" s="20">
        <v>41899</v>
      </c>
      <c r="C944" s="7">
        <v>2.0902777777777781E-2</v>
      </c>
      <c r="D944" s="22" t="s">
        <v>132</v>
      </c>
      <c r="E944" s="19" t="s">
        <v>9</v>
      </c>
      <c r="F944" s="22" t="s">
        <v>13</v>
      </c>
      <c r="G944" s="22" t="str">
        <f>LOOKUP(TableSolo[[#This Row],[Character]], TableKit[], TableKit[Class])</f>
        <v>Adept</v>
      </c>
      <c r="H944" s="22" t="str">
        <f>LOOKUP(TableSolo[[#This Row],[Character]], TableKit[], TableKit[Species])</f>
        <v>Human</v>
      </c>
      <c r="I944" s="22" t="str">
        <f>LOOKUP(TableSolo[[#This Row],[Character]], TableKit[], TableKit[DLC])</f>
        <v>Original Game</v>
      </c>
      <c r="J944" s="19" t="s">
        <v>91</v>
      </c>
      <c r="K94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4" s="19" t="s">
        <v>114</v>
      </c>
      <c r="N94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4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4" s="19" t="s">
        <v>380</v>
      </c>
      <c r="Q944" s="19"/>
      <c r="R944" s="25">
        <v>0</v>
      </c>
      <c r="S944" s="19" t="s">
        <v>794</v>
      </c>
      <c r="T944" s="28" t="str">
        <f>IF(ISBLANK(TableSolo[[#This Row],[URL]]), TableSolo[[#This Row],[Player]], HYPERLINK(TableSolo[[#This Row],[URL]], TableSolo[[#This Row],[Player]]))</f>
        <v>artvandalay81</v>
      </c>
      <c r="U9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V944" s="24" t="str">
        <f>_xlfn.IFNA(HYPERLINK(TableSolo[[#This Row],[URL]], TableSolo[[#This Row],[Player]]), TableSolo[[#This Row],[Player]])</f>
        <v>artvandalay81</v>
      </c>
      <c r="W9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30:06 | White | Cerberus | Acolyte, N7 Hurricane</v>
      </c>
      <c r="X944" s="25">
        <v>1</v>
      </c>
    </row>
    <row r="945" spans="1:24" x14ac:dyDescent="0.25">
      <c r="A945" s="19" t="s">
        <v>192</v>
      </c>
      <c r="B945" s="20">
        <v>41899</v>
      </c>
      <c r="C945" s="7">
        <v>3.2141203703703707E-2</v>
      </c>
      <c r="D945" s="22" t="s">
        <v>132</v>
      </c>
      <c r="E945" s="19" t="s">
        <v>9</v>
      </c>
      <c r="F945" s="22" t="s">
        <v>60</v>
      </c>
      <c r="G945" s="22" t="str">
        <f>LOOKUP(TableSolo[[#This Row],[Character]], TableKit[], TableKit[Class])</f>
        <v>Vanguard</v>
      </c>
      <c r="H945" s="22" t="str">
        <f>LOOKUP(TableSolo[[#This Row],[Character]], TableKit[], TableKit[Species])</f>
        <v>Drell</v>
      </c>
      <c r="I945" s="22" t="str">
        <f>LOOKUP(TableSolo[[#This Row],[Character]], TableKit[], TableKit[DLC])</f>
        <v>Original Game</v>
      </c>
      <c r="J945" s="19" t="s">
        <v>107</v>
      </c>
      <c r="K9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5" s="19" t="s">
        <v>187</v>
      </c>
      <c r="N9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45" s="19" t="s">
        <v>381</v>
      </c>
      <c r="Q945" s="19"/>
      <c r="R945" s="25">
        <v>1</v>
      </c>
      <c r="S945" s="19" t="s">
        <v>1846</v>
      </c>
      <c r="T945" s="28" t="str">
        <f>IF(ISBLANK(TableSolo[[#This Row],[URL]]), TableSolo[[#This Row],[Player]], HYPERLINK(TableSolo[[#This Row],[URL]], TableSolo[[#This Row],[Player]]))</f>
        <v>anterojp</v>
      </c>
      <c r="U9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V945" s="24" t="str">
        <f>_xlfn.IFNA(HYPERLINK(TableSolo[[#This Row],[URL]], TableSolo[[#This Row],[Player]]), TableSolo[[#This Row],[Player]])</f>
        <v>anterojp</v>
      </c>
      <c r="W9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2014 | 46:17 | White | Cerberus | Venom Shotgun (v)</v>
      </c>
      <c r="X945" s="25">
        <v>1</v>
      </c>
    </row>
    <row r="946" spans="1:24" x14ac:dyDescent="0.25">
      <c r="A946" s="19" t="s">
        <v>197</v>
      </c>
      <c r="B946" s="20">
        <v>41900</v>
      </c>
      <c r="C946" s="7">
        <v>3.7731481481481484E-2</v>
      </c>
      <c r="D946" s="22" t="s">
        <v>144</v>
      </c>
      <c r="E946" s="19" t="s">
        <v>12</v>
      </c>
      <c r="F946" s="22" t="s">
        <v>832</v>
      </c>
      <c r="G946" s="22" t="str">
        <f>LOOKUP(TableSolo[[#This Row],[Character]], TableKit[], TableKit[Class])</f>
        <v>Sentinel</v>
      </c>
      <c r="H946" s="22" t="str">
        <f>LOOKUP(TableSolo[[#This Row],[Character]], TableKit[], TableKit[Species])</f>
        <v>Krogan</v>
      </c>
      <c r="I946" s="22" t="str">
        <f>LOOKUP(TableSolo[[#This Row],[Character]], TableKit[], TableKit[DLC])</f>
        <v>Reckoning</v>
      </c>
      <c r="J946" s="19" t="s">
        <v>101</v>
      </c>
      <c r="K9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6" s="19" t="s">
        <v>187</v>
      </c>
      <c r="N9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46" s="19" t="s">
        <v>381</v>
      </c>
      <c r="Q946" s="19"/>
      <c r="R946" s="25">
        <v>1</v>
      </c>
      <c r="S946" s="19" t="s">
        <v>2433</v>
      </c>
      <c r="T946" s="28" t="str">
        <f>IF(ISBLANK(TableSolo[[#This Row],[URL]]), TableSolo[[#This Row],[Player]], HYPERLINK(TableSolo[[#This Row],[URL]], TableSolo[[#This Row],[Player]]))</f>
        <v>ex-Clusum</v>
      </c>
      <c r="U9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V946" s="24" t="str">
        <f>_xlfn.IFNA(HYPERLINK(TableSolo[[#This Row],[URL]], TableSolo[[#This Row],[Player]]), TableSolo[[#This Row],[Player]])</f>
        <v>ex-Clusum</v>
      </c>
      <c r="W9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54:20 | Giant (Hazard) | Collectors | Graal Spike Thrower (v)</v>
      </c>
      <c r="X946" s="25">
        <v>1</v>
      </c>
    </row>
    <row r="947" spans="1:24" x14ac:dyDescent="0.25">
      <c r="A947" s="19" t="s">
        <v>189</v>
      </c>
      <c r="B947" s="20">
        <v>41900</v>
      </c>
      <c r="C947" s="7">
        <v>4.2465277777777775E-2</v>
      </c>
      <c r="D947" s="22" t="s">
        <v>131</v>
      </c>
      <c r="E947" s="19" t="s">
        <v>12</v>
      </c>
      <c r="F947" s="22" t="s">
        <v>24</v>
      </c>
      <c r="G947" s="22" t="str">
        <f>LOOKUP(TableSolo[[#This Row],[Character]], TableKit[], TableKit[Class])</f>
        <v>Soldier</v>
      </c>
      <c r="H947" s="22" t="str">
        <f>LOOKUP(TableSolo[[#This Row],[Character]], TableKit[], TableKit[Species])</f>
        <v>Turian</v>
      </c>
      <c r="I947" s="22" t="str">
        <f>LOOKUP(TableSolo[[#This Row],[Character]], TableKit[], TableKit[DLC])</f>
        <v>Original Game</v>
      </c>
      <c r="J947" s="19" t="s">
        <v>83</v>
      </c>
      <c r="K94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7" s="19" t="s">
        <v>91</v>
      </c>
      <c r="N94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47" s="19" t="s">
        <v>380</v>
      </c>
      <c r="Q947" s="19"/>
      <c r="R947" s="25">
        <v>1</v>
      </c>
      <c r="S947" s="19" t="s">
        <v>1749</v>
      </c>
      <c r="T947" s="28" t="str">
        <f>IF(ISBLANK(TableSolo[[#This Row],[URL]]), TableSolo[[#This Row],[Player]], HYPERLINK(TableSolo[[#This Row],[URL]], TableSolo[[#This Row],[Player]]))</f>
        <v>loufi1528</v>
      </c>
      <c r="U9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V947" s="24" t="str">
        <f>_xlfn.IFNA(HYPERLINK(TableSolo[[#This Row],[URL]], TableSolo[[#This Row],[Player]]), TableSolo[[#This Row],[Player]])</f>
        <v>loufi1528</v>
      </c>
      <c r="W9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1:01:09 | Giant | Collectors | N7 Typhoon, Acolyte (v)</v>
      </c>
      <c r="X947" s="25">
        <v>1</v>
      </c>
    </row>
    <row r="948" spans="1:24" x14ac:dyDescent="0.25">
      <c r="A948" s="19" t="s">
        <v>197</v>
      </c>
      <c r="B948" s="20">
        <v>41900</v>
      </c>
      <c r="C948" s="7">
        <v>5.1909722222222225E-2</v>
      </c>
      <c r="D948" s="22" t="s">
        <v>138</v>
      </c>
      <c r="E948" s="19" t="s">
        <v>11</v>
      </c>
      <c r="F948" s="22" t="s">
        <v>42</v>
      </c>
      <c r="G948" s="22" t="str">
        <f>LOOKUP(TableSolo[[#This Row],[Character]], TableKit[], TableKit[Class])</f>
        <v>Engineer</v>
      </c>
      <c r="H948" s="22" t="str">
        <f>LOOKUP(TableSolo[[#This Row],[Character]], TableKit[], TableKit[Species])</f>
        <v>Human</v>
      </c>
      <c r="I948" s="22" t="str">
        <f>LOOKUP(TableSolo[[#This Row],[Character]], TableKit[], TableKit[DLC])</f>
        <v>Reckoning</v>
      </c>
      <c r="J948" s="19" t="s">
        <v>82</v>
      </c>
      <c r="K94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48" s="19" t="s">
        <v>187</v>
      </c>
      <c r="N9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48" s="19" t="s">
        <v>381</v>
      </c>
      <c r="Q948" s="19"/>
      <c r="R948" s="25">
        <v>1</v>
      </c>
      <c r="S948" s="19" t="s">
        <v>2269</v>
      </c>
      <c r="T948" s="28" t="str">
        <f>IF(ISBLANK(TableSolo[[#This Row],[URL]]), TableSolo[[#This Row],[Player]], HYPERLINK(TableSolo[[#This Row],[URL]], TableSolo[[#This Row],[Player]]))</f>
        <v>ex-Clusum</v>
      </c>
      <c r="U9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V948" s="24" t="str">
        <f>_xlfn.IFNA(HYPERLINK(TableSolo[[#This Row],[URL]], TableSolo[[#This Row],[Player]]), TableSolo[[#This Row],[Player]])</f>
        <v>ex-Clusum</v>
      </c>
      <c r="W9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1:14:45 | Goddess | Reapers | M-7 Lancer (v)</v>
      </c>
      <c r="X948" s="25">
        <v>1</v>
      </c>
    </row>
    <row r="949" spans="1:24" x14ac:dyDescent="0.25">
      <c r="A949" s="19" t="s">
        <v>410</v>
      </c>
      <c r="B949" s="20">
        <v>41900</v>
      </c>
      <c r="C949" s="7">
        <v>5.393518518518519E-2</v>
      </c>
      <c r="D949" s="22" t="s">
        <v>132</v>
      </c>
      <c r="E949" s="19" t="s">
        <v>11</v>
      </c>
      <c r="F949" s="22" t="s">
        <v>58</v>
      </c>
      <c r="G949" s="22" t="str">
        <f>LOOKUP(TableSolo[[#This Row],[Character]], TableKit[], TableKit[Class])</f>
        <v>Infiltrator</v>
      </c>
      <c r="H949" s="22" t="str">
        <f>LOOKUP(TableSolo[[#This Row],[Character]], TableKit[], TableKit[Species])</f>
        <v>Synthetic</v>
      </c>
      <c r="I949" s="22" t="str">
        <f>LOOKUP(TableSolo[[#This Row],[Character]], TableKit[], TableKit[DLC])</f>
        <v>Reckoning</v>
      </c>
      <c r="J949" s="19" t="s">
        <v>104</v>
      </c>
      <c r="K9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49" s="19" t="s">
        <v>93</v>
      </c>
      <c r="N94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4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49" s="19" t="s">
        <v>381</v>
      </c>
      <c r="Q949" s="19"/>
      <c r="R949" s="25">
        <v>0</v>
      </c>
      <c r="S949" s="19" t="s">
        <v>2761</v>
      </c>
      <c r="T949" s="28" t="str">
        <f>IF(ISBLANK(TableSolo[[#This Row],[URL]]), TableSolo[[#This Row],[Player]], HYPERLINK(TableSolo[[#This Row],[URL]], TableSolo[[#This Row],[Player]]))</f>
        <v>Okami_Sanjuro</v>
      </c>
      <c r="U9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V949" s="24" t="str">
        <f>_xlfn.IFNA(HYPERLINK(TableSolo[[#This Row],[URL]], TableSolo[[#This Row],[Player]]), TableSolo[[#This Row],[Player]])</f>
        <v>Okami_Sanjuro</v>
      </c>
      <c r="W9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2014 | 1:17:40 | White | Reapers | M-300 Claymore, Scorpion</v>
      </c>
      <c r="X949" s="25">
        <v>1</v>
      </c>
    </row>
    <row r="950" spans="1:24" x14ac:dyDescent="0.25">
      <c r="A950" s="19" t="s">
        <v>197</v>
      </c>
      <c r="B950" s="20">
        <v>41902</v>
      </c>
      <c r="C950" s="7">
        <v>2.1736111111111112E-2</v>
      </c>
      <c r="D950" s="22" t="s">
        <v>143</v>
      </c>
      <c r="E950" s="19" t="s">
        <v>9</v>
      </c>
      <c r="F950" s="22" t="s">
        <v>59</v>
      </c>
      <c r="G950" s="22" t="str">
        <f>LOOKUP(TableSolo[[#This Row],[Character]], TableKit[], TableKit[Class])</f>
        <v>Vanguard</v>
      </c>
      <c r="H950" s="22" t="str">
        <f>LOOKUP(TableSolo[[#This Row],[Character]], TableKit[], TableKit[Species])</f>
        <v>Human</v>
      </c>
      <c r="I950" s="22" t="str">
        <f>LOOKUP(TableSolo[[#This Row],[Character]], TableKit[], TableKit[DLC])</f>
        <v>Original Game</v>
      </c>
      <c r="J950" s="19" t="s">
        <v>106</v>
      </c>
      <c r="K9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0" s="19" t="s">
        <v>187</v>
      </c>
      <c r="N9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50" s="19" t="s">
        <v>381</v>
      </c>
      <c r="Q950" s="19"/>
      <c r="R950" s="25">
        <v>1</v>
      </c>
      <c r="S950" s="19" t="s">
        <v>1829</v>
      </c>
      <c r="T950" s="28" t="str">
        <f>IF(ISBLANK(TableSolo[[#This Row],[URL]]), TableSolo[[#This Row],[Player]], HYPERLINK(TableSolo[[#This Row],[URL]], TableSolo[[#This Row],[Player]]))</f>
        <v>ex-Clusum</v>
      </c>
      <c r="U9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V950" s="24" t="str">
        <f>_xlfn.IFNA(HYPERLINK(TableSolo[[#This Row],[URL]], TableSolo[[#This Row],[Player]]), TableSolo[[#This Row],[Player]])</f>
        <v>ex-Clusum</v>
      </c>
      <c r="W9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31:18 | Ghost (Hazard) | Cerberus | M-11 Wraith (v)</v>
      </c>
      <c r="X950" s="25">
        <v>1</v>
      </c>
    </row>
    <row r="951" spans="1:24" x14ac:dyDescent="0.25">
      <c r="A951" s="19" t="s">
        <v>197</v>
      </c>
      <c r="B951" s="20">
        <v>41902</v>
      </c>
      <c r="C951" s="7">
        <v>2.4236111111111111E-2</v>
      </c>
      <c r="D951" s="22" t="s">
        <v>132</v>
      </c>
      <c r="E951" s="19" t="s">
        <v>10</v>
      </c>
      <c r="F951" s="22" t="s">
        <v>66</v>
      </c>
      <c r="G951" s="22" t="str">
        <f>LOOKUP(TableSolo[[#This Row],[Character]], TableKit[], TableKit[Class])</f>
        <v>Infiltrator</v>
      </c>
      <c r="H951" s="22" t="str">
        <f>LOOKUP(TableSolo[[#This Row],[Character]], TableKit[], TableKit[Species])</f>
        <v>Salarian</v>
      </c>
      <c r="I951" s="22" t="str">
        <f>LOOKUP(TableSolo[[#This Row],[Character]], TableKit[], TableKit[DLC])</f>
        <v>Original Game</v>
      </c>
      <c r="J951" s="19" t="s">
        <v>105</v>
      </c>
      <c r="K9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1" s="19" t="s">
        <v>187</v>
      </c>
      <c r="N9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51" s="19" t="s">
        <v>381</v>
      </c>
      <c r="Q951" s="19"/>
      <c r="R951" s="25">
        <v>1</v>
      </c>
      <c r="S951" s="19" t="s">
        <v>3422</v>
      </c>
      <c r="T951" s="28" t="str">
        <f>IF(ISBLANK(TableSolo[[#This Row],[URL]]), TableSolo[[#This Row],[Player]], HYPERLINK(TableSolo[[#This Row],[URL]], TableSolo[[#This Row],[Player]]))</f>
        <v>ex-Clusum</v>
      </c>
      <c r="U9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V951" s="24" t="str">
        <f>_xlfn.IFNA(HYPERLINK(TableSolo[[#This Row],[URL]], TableSolo[[#This Row],[Player]]), TableSolo[[#This Row],[Player]])</f>
        <v>ex-Clusum</v>
      </c>
      <c r="W9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34:54 | White | Geth | N7 Piranha (v)</v>
      </c>
      <c r="X951" s="25">
        <v>1</v>
      </c>
    </row>
    <row r="952" spans="1:24" x14ac:dyDescent="0.25">
      <c r="A952" s="19" t="s">
        <v>197</v>
      </c>
      <c r="B952" s="20">
        <v>41902</v>
      </c>
      <c r="C952" s="7">
        <v>2.7546296296296294E-2</v>
      </c>
      <c r="D952" s="22" t="s">
        <v>129</v>
      </c>
      <c r="E952" s="19" t="s">
        <v>9</v>
      </c>
      <c r="F952" s="22" t="s">
        <v>62</v>
      </c>
      <c r="G952" s="22" t="str">
        <f>LOOKUP(TableSolo[[#This Row],[Character]], TableKit[], TableKit[Class])</f>
        <v>Vanguard</v>
      </c>
      <c r="H952" s="22" t="str">
        <f>LOOKUP(TableSolo[[#This Row],[Character]], TableKit[], TableKit[Species])</f>
        <v>Human</v>
      </c>
      <c r="I952" s="22" t="str">
        <f>LOOKUP(TableSolo[[#This Row],[Character]], TableKit[], TableKit[DLC])</f>
        <v>Rebellion</v>
      </c>
      <c r="J952" s="19" t="s">
        <v>84</v>
      </c>
      <c r="K95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2" s="19" t="s">
        <v>187</v>
      </c>
      <c r="N9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52" s="19" t="s">
        <v>381</v>
      </c>
      <c r="Q952" s="19"/>
      <c r="R952" s="25">
        <v>1</v>
      </c>
      <c r="S952" s="19" t="s">
        <v>1936</v>
      </c>
      <c r="T952" s="28" t="str">
        <f>IF(ISBLANK(TableSolo[[#This Row],[URL]]), TableSolo[[#This Row],[Player]], HYPERLINK(TableSolo[[#This Row],[URL]], TableSolo[[#This Row],[Player]]))</f>
        <v>ex-Clusum</v>
      </c>
      <c r="U9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V952" s="24" t="str">
        <f>_xlfn.IFNA(HYPERLINK(TableSolo[[#This Row],[URL]], TableSolo[[#This Row],[Player]]), TableSolo[[#This Row],[Player]])</f>
        <v>ex-Clusum</v>
      </c>
      <c r="W9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39:40 | Dagger | Cerberus | Cerberus Harrier (v)</v>
      </c>
      <c r="X952" s="25">
        <v>1</v>
      </c>
    </row>
    <row r="953" spans="1:24" x14ac:dyDescent="0.25">
      <c r="A953" s="19" t="s">
        <v>202</v>
      </c>
      <c r="B953" s="20">
        <v>41902</v>
      </c>
      <c r="C953" s="7">
        <v>3.0254629629629631E-2</v>
      </c>
      <c r="D953" s="22" t="s">
        <v>132</v>
      </c>
      <c r="E953" s="19" t="s">
        <v>9</v>
      </c>
      <c r="F953" s="22" t="s">
        <v>15</v>
      </c>
      <c r="G953" s="22" t="str">
        <f>LOOKUP(TableSolo[[#This Row],[Character]], TableKit[], TableKit[Class])</f>
        <v>Adept</v>
      </c>
      <c r="H953" s="22" t="str">
        <f>LOOKUP(TableSolo[[#This Row],[Character]], TableKit[], TableKit[Species])</f>
        <v>Asari</v>
      </c>
      <c r="I953" s="22" t="str">
        <f>LOOKUP(TableSolo[[#This Row],[Character]], TableKit[], TableKit[DLC])</f>
        <v>Original Game</v>
      </c>
      <c r="J953" s="19" t="s">
        <v>94</v>
      </c>
      <c r="K95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3" s="19" t="s">
        <v>187</v>
      </c>
      <c r="N9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53" s="19" t="s">
        <v>381</v>
      </c>
      <c r="Q953" s="19"/>
      <c r="R953" s="25">
        <v>0</v>
      </c>
      <c r="S953" s="19" t="s">
        <v>1041</v>
      </c>
      <c r="T953" s="28" t="str">
        <f>IF(ISBLANK(TableSolo[[#This Row],[URL]]), TableSolo[[#This Row],[Player]], HYPERLINK(TableSolo[[#This Row],[URL]], TableSolo[[#This Row],[Player]]))</f>
        <v>AW_FC_1986</v>
      </c>
      <c r="U9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V953" s="24" t="str">
        <f>_xlfn.IFNA(HYPERLINK(TableSolo[[#This Row],[URL]], TableSolo[[#This Row],[Player]]), TableSolo[[#This Row],[Player]])</f>
        <v>AW_FC_1986</v>
      </c>
      <c r="W9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43:34 | White | Cerberus | M-77 Paladin</v>
      </c>
      <c r="X953" s="25">
        <v>1</v>
      </c>
    </row>
    <row r="954" spans="1:24" x14ac:dyDescent="0.25">
      <c r="A954" s="19" t="s">
        <v>410</v>
      </c>
      <c r="B954" s="20">
        <v>41902</v>
      </c>
      <c r="C954" s="7">
        <v>4.2627314814814819E-2</v>
      </c>
      <c r="D954" s="22" t="s">
        <v>144</v>
      </c>
      <c r="E954" s="19" t="s">
        <v>11</v>
      </c>
      <c r="F954" s="22" t="s">
        <v>58</v>
      </c>
      <c r="G954" s="22" t="str">
        <f>LOOKUP(TableSolo[[#This Row],[Character]], TableKit[], TableKit[Class])</f>
        <v>Infiltrator</v>
      </c>
      <c r="H954" s="22" t="str">
        <f>LOOKUP(TableSolo[[#This Row],[Character]], TableKit[], TableKit[Species])</f>
        <v>Synthetic</v>
      </c>
      <c r="I954" s="22" t="str">
        <f>LOOKUP(TableSolo[[#This Row],[Character]], TableKit[], TableKit[DLC])</f>
        <v>Reckoning</v>
      </c>
      <c r="J954" s="19" t="s">
        <v>104</v>
      </c>
      <c r="K9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4" s="19" t="s">
        <v>93</v>
      </c>
      <c r="N95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4" s="19" t="s">
        <v>381</v>
      </c>
      <c r="Q954" s="19"/>
      <c r="R954" s="25">
        <v>0</v>
      </c>
      <c r="S954" s="19" t="s">
        <v>2762</v>
      </c>
      <c r="T954" s="28" t="str">
        <f>IF(ISBLANK(TableSolo[[#This Row],[URL]]), TableSolo[[#This Row],[Player]], HYPERLINK(TableSolo[[#This Row],[URL]], TableSolo[[#This Row],[Player]]))</f>
        <v>Okami_Sanjuro</v>
      </c>
      <c r="U9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V954" s="24" t="str">
        <f>_xlfn.IFNA(HYPERLINK(TableSolo[[#This Row],[URL]], TableSolo[[#This Row],[Player]]), TableSolo[[#This Row],[Player]])</f>
        <v>Okami_Sanjuro</v>
      </c>
      <c r="W9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1:01:23 | Giant (Hazard) | Reapers | M-300 Claymore, Scorpion</v>
      </c>
      <c r="X954" s="25">
        <v>1</v>
      </c>
    </row>
    <row r="955" spans="1:24" x14ac:dyDescent="0.25">
      <c r="A955" s="19" t="s">
        <v>202</v>
      </c>
      <c r="B955" s="20">
        <v>41902</v>
      </c>
      <c r="C955" s="7">
        <v>4.6157407407407404E-2</v>
      </c>
      <c r="D955" s="22" t="s">
        <v>138</v>
      </c>
      <c r="E955" s="19" t="s">
        <v>12</v>
      </c>
      <c r="F955" s="22" t="s">
        <v>14</v>
      </c>
      <c r="G955" s="22" t="str">
        <f>LOOKUP(TableSolo[[#This Row],[Character]], TableKit[], TableKit[Class])</f>
        <v>Adept</v>
      </c>
      <c r="H955" s="22" t="str">
        <f>LOOKUP(TableSolo[[#This Row],[Character]], TableKit[], TableKit[Species])</f>
        <v>Drell</v>
      </c>
      <c r="I955" s="22" t="str">
        <f>LOOKUP(TableSolo[[#This Row],[Character]], TableKit[], TableKit[DLC])</f>
        <v>Original Game</v>
      </c>
      <c r="J955" s="19" t="s">
        <v>99</v>
      </c>
      <c r="K9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5" s="19" t="s">
        <v>187</v>
      </c>
      <c r="N9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55" s="19" t="s">
        <v>381</v>
      </c>
      <c r="Q955" s="19"/>
      <c r="R955" s="25">
        <v>0</v>
      </c>
      <c r="S955" s="19" t="s">
        <v>957</v>
      </c>
      <c r="T955" s="28" t="str">
        <f>IF(ISBLANK(TableSolo[[#This Row],[URL]]), TableSolo[[#This Row],[Player]], HYPERLINK(TableSolo[[#This Row],[URL]], TableSolo[[#This Row],[Player]]))</f>
        <v>AW_FC_1986</v>
      </c>
      <c r="U9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V955" s="24" t="str">
        <f>_xlfn.IFNA(HYPERLINK(TableSolo[[#This Row],[URL]], TableSolo[[#This Row],[Player]]), TableSolo[[#This Row],[Player]])</f>
        <v>AW_FC_1986</v>
      </c>
      <c r="W9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2014 | 1:06:28 | Goddess | Collectors | AT-12 Raider</v>
      </c>
      <c r="X955" s="25">
        <v>1</v>
      </c>
    </row>
    <row r="956" spans="1:24" x14ac:dyDescent="0.25">
      <c r="A956" s="19" t="s">
        <v>195</v>
      </c>
      <c r="B956" s="20">
        <v>41903</v>
      </c>
      <c r="C956" s="7">
        <v>2.5775462962962962E-2</v>
      </c>
      <c r="D956" s="22" t="s">
        <v>131</v>
      </c>
      <c r="E956" s="19" t="s">
        <v>9</v>
      </c>
      <c r="F956" s="22" t="s">
        <v>24</v>
      </c>
      <c r="G956" s="22" t="str">
        <f>LOOKUP(TableSolo[[#This Row],[Character]], TableKit[], TableKit[Class])</f>
        <v>Soldier</v>
      </c>
      <c r="H956" s="22" t="str">
        <f>LOOKUP(TableSolo[[#This Row],[Character]], TableKit[], TableKit[Species])</f>
        <v>Turian</v>
      </c>
      <c r="I956" s="22" t="str">
        <f>LOOKUP(TableSolo[[#This Row],[Character]], TableKit[], TableKit[DLC])</f>
        <v>Original Game</v>
      </c>
      <c r="J956" s="19" t="s">
        <v>80</v>
      </c>
      <c r="K95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6" s="19" t="s">
        <v>93</v>
      </c>
      <c r="N95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5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56" s="19" t="s">
        <v>381</v>
      </c>
      <c r="Q956" s="19"/>
      <c r="R956" s="25">
        <v>1</v>
      </c>
      <c r="S956" s="19" t="s">
        <v>1750</v>
      </c>
      <c r="T956" s="28" t="str">
        <f>IF(ISBLANK(TableSolo[[#This Row],[URL]]), TableSolo[[#This Row],[Player]], HYPERLINK(TableSolo[[#This Row],[URL]], TableSolo[[#This Row],[Player]]))</f>
        <v>TheTechnoTurian</v>
      </c>
      <c r="U9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V956" s="24" t="str">
        <f>_xlfn.IFNA(HYPERLINK(TableSolo[[#This Row],[URL]], TableSolo[[#This Row],[Player]]), TableSolo[[#This Row],[Player]])</f>
        <v>TheTechnoTurian</v>
      </c>
      <c r="W9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37:07 | Giant | Cerberus | M-99 Saber, Scorpion (v)</v>
      </c>
      <c r="X956" s="25">
        <v>1</v>
      </c>
    </row>
    <row r="957" spans="1:24" x14ac:dyDescent="0.25">
      <c r="A957" s="19" t="s">
        <v>202</v>
      </c>
      <c r="B957" s="20">
        <v>41903</v>
      </c>
      <c r="C957" s="7">
        <v>5.8483796296296298E-2</v>
      </c>
      <c r="D957" s="22" t="s">
        <v>135</v>
      </c>
      <c r="E957" s="19" t="s">
        <v>10</v>
      </c>
      <c r="F957" s="22" t="s">
        <v>710</v>
      </c>
      <c r="G957" s="22" t="str">
        <f>LOOKUP(TableSolo[[#This Row],[Character]], TableKit[], TableKit[Class])</f>
        <v>Infiltrator</v>
      </c>
      <c r="H957" s="22" t="str">
        <f>LOOKUP(TableSolo[[#This Row],[Character]], TableKit[], TableKit[Species])</f>
        <v>Drell</v>
      </c>
      <c r="I957" s="22" t="str">
        <f>LOOKUP(TableSolo[[#This Row],[Character]], TableKit[], TableKit[DLC])</f>
        <v>Retaliation</v>
      </c>
      <c r="J957" s="19" t="s">
        <v>101</v>
      </c>
      <c r="K9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57" s="19" t="s">
        <v>187</v>
      </c>
      <c r="N9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57" s="19" t="s">
        <v>381</v>
      </c>
      <c r="Q957" s="19"/>
      <c r="R957" s="25">
        <v>0</v>
      </c>
      <c r="S957" s="19" t="s">
        <v>2885</v>
      </c>
      <c r="T957" s="28" t="str">
        <f>IF(ISBLANK(TableSolo[[#This Row],[URL]]), TableSolo[[#This Row],[Player]], HYPERLINK(TableSolo[[#This Row],[URL]], TableSolo[[#This Row],[Player]]))</f>
        <v>AW_FC_1986</v>
      </c>
      <c r="U9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V957" s="24" t="str">
        <f>_xlfn.IFNA(HYPERLINK(TableSolo[[#This Row],[URL]], TableSolo[[#This Row],[Player]]), TableSolo[[#This Row],[Player]])</f>
        <v>AW_FC_1986</v>
      </c>
      <c r="W9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2014 | 1:24:13 | Condor | Geth | Graal Spike Thrower</v>
      </c>
      <c r="X957" s="25">
        <v>1</v>
      </c>
    </row>
    <row r="958" spans="1:24" x14ac:dyDescent="0.25">
      <c r="A958" s="19" t="s">
        <v>189</v>
      </c>
      <c r="B958" s="20">
        <v>41904</v>
      </c>
      <c r="C958" s="7">
        <v>4.1736111111111113E-2</v>
      </c>
      <c r="D958" s="22" t="s">
        <v>132</v>
      </c>
      <c r="E958" s="19" t="s">
        <v>9</v>
      </c>
      <c r="F958" s="22" t="s">
        <v>30</v>
      </c>
      <c r="G958" s="22" t="str">
        <f>LOOKUP(TableSolo[[#This Row],[Character]], TableKit[], TableKit[Class])</f>
        <v>Soldier</v>
      </c>
      <c r="H958" s="22" t="str">
        <f>LOOKUP(TableSolo[[#This Row],[Character]], TableKit[], TableKit[Species])</f>
        <v>Turian</v>
      </c>
      <c r="I958" s="22" t="str">
        <f>LOOKUP(TableSolo[[#This Row],[Character]], TableKit[], TableKit[DLC])</f>
        <v>Retaliation</v>
      </c>
      <c r="J958" s="19" t="s">
        <v>106</v>
      </c>
      <c r="K9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58" s="19" t="s">
        <v>187</v>
      </c>
      <c r="N9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58" s="19" t="s">
        <v>380</v>
      </c>
      <c r="Q958" s="19"/>
      <c r="R958" s="25">
        <v>1</v>
      </c>
      <c r="S958" s="19" t="s">
        <v>1708</v>
      </c>
      <c r="T958" s="28" t="str">
        <f>IF(ISBLANK(TableSolo[[#This Row],[URL]]), TableSolo[[#This Row],[Player]], HYPERLINK(TableSolo[[#This Row],[URL]], TableSolo[[#This Row],[Player]]))</f>
        <v>loufi1528</v>
      </c>
      <c r="U9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V958" s="24" t="str">
        <f>_xlfn.IFNA(HYPERLINK(TableSolo[[#This Row],[URL]], TableSolo[[#This Row],[Player]]), TableSolo[[#This Row],[Player]])</f>
        <v>loufi1528</v>
      </c>
      <c r="W9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1:00:06 | White | Cerberus | M-11 Wraith (v)</v>
      </c>
      <c r="X958" s="25">
        <v>1</v>
      </c>
    </row>
    <row r="959" spans="1:24" x14ac:dyDescent="0.25">
      <c r="A959" s="19" t="s">
        <v>345</v>
      </c>
      <c r="B959" s="20">
        <v>41904</v>
      </c>
      <c r="C959" s="7">
        <v>5.9224537037037034E-2</v>
      </c>
      <c r="D959" s="22" t="s">
        <v>131</v>
      </c>
      <c r="E959" s="19" t="s">
        <v>11</v>
      </c>
      <c r="F959" s="22" t="s">
        <v>57</v>
      </c>
      <c r="G959" s="22" t="str">
        <f>LOOKUP(TableSolo[[#This Row],[Character]], TableKit[], TableKit[Class])</f>
        <v>Infiltrator</v>
      </c>
      <c r="H959" s="22" t="str">
        <f>LOOKUP(TableSolo[[#This Row],[Character]], TableKit[], TableKit[Species])</f>
        <v>Asari</v>
      </c>
      <c r="I959" s="22" t="str">
        <f>LOOKUP(TableSolo[[#This Row],[Character]], TableKit[], TableKit[DLC])</f>
        <v>Retaliation</v>
      </c>
      <c r="J959" s="19" t="s">
        <v>501</v>
      </c>
      <c r="K959" s="19" t="str">
        <f xml:space="preserve"> IF(ISBLANK( LOOKUP(TableSolo[[#This Row],[Primary Weapon]], TableWeapon[], TableWeapon[Type])), "", LOOKUP(TableSolo[[#This Row],[Primary Weapon]], TableWeapon[], TableWeapon[Type]))</f>
        <v/>
      </c>
      <c r="L959" s="19" t="str">
        <f xml:space="preserve"> IF(ISBLANK( LOOKUP(TableSolo[[#This Row],[Primary Weapon]], TableWeapon[], TableWeapon[Rarity])), "", LOOKUP(TableSolo[[#This Row],[Primary Weapon]], TableWeapon[], TableWeapon[Rarity]))</f>
        <v/>
      </c>
      <c r="M959" s="19" t="s">
        <v>501</v>
      </c>
      <c r="N9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59" s="19" t="s">
        <v>381</v>
      </c>
      <c r="Q959" s="19"/>
      <c r="R959" s="25">
        <v>0</v>
      </c>
      <c r="S959" s="19" t="s">
        <v>2827</v>
      </c>
      <c r="T959" s="28" t="str">
        <f>IF(ISBLANK(TableSolo[[#This Row],[URL]]), TableSolo[[#This Row],[Player]], HYPERLINK(TableSolo[[#This Row],[URL]], TableSolo[[#This Row],[Player]]))</f>
        <v>t_raks_99</v>
      </c>
      <c r="U9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V959" s="24" t="str">
        <f>_xlfn.IFNA(HYPERLINK(TableSolo[[#This Row],[URL]], TableSolo[[#This Row],[Player]]), TableSolo[[#This Row],[Player]])</f>
        <v>t_raks_99</v>
      </c>
      <c r="W9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2014 | 1:25:17 | Giant | Reapers | Unknown</v>
      </c>
      <c r="X959" s="25">
        <v>1</v>
      </c>
    </row>
    <row r="960" spans="1:24" x14ac:dyDescent="0.25">
      <c r="A960" s="19" t="s">
        <v>197</v>
      </c>
      <c r="B960" s="20">
        <v>41905</v>
      </c>
      <c r="C960" s="7">
        <v>2.7719907407407405E-2</v>
      </c>
      <c r="D960" s="22" t="s">
        <v>131</v>
      </c>
      <c r="E960" s="19" t="s">
        <v>10</v>
      </c>
      <c r="F960" s="22" t="s">
        <v>33</v>
      </c>
      <c r="G960" s="22" t="str">
        <f>LOOKUP(TableSolo[[#This Row],[Character]], TableKit[], TableKit[Class])</f>
        <v>Soldier</v>
      </c>
      <c r="H960" s="22" t="str">
        <f>LOOKUP(TableSolo[[#This Row],[Character]], TableKit[], TableKit[Species])</f>
        <v>Quarian</v>
      </c>
      <c r="I960" s="22" t="str">
        <f>LOOKUP(TableSolo[[#This Row],[Character]], TableKit[], TableKit[DLC])</f>
        <v>Retaliation</v>
      </c>
      <c r="J960" s="19" t="s">
        <v>100</v>
      </c>
      <c r="K9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0" s="19" t="s">
        <v>77</v>
      </c>
      <c r="N960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0" s="19" t="s">
        <v>381</v>
      </c>
      <c r="Q960" s="19"/>
      <c r="R960" s="25">
        <v>1</v>
      </c>
      <c r="S960" s="19" t="s">
        <v>898</v>
      </c>
      <c r="T960" s="28" t="str">
        <f>IF(ISBLANK(TableSolo[[#This Row],[URL]]), TableSolo[[#This Row],[Player]], HYPERLINK(TableSolo[[#This Row],[URL]], TableSolo[[#This Row],[Player]]))</f>
        <v>ex-Clusum</v>
      </c>
      <c r="U9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V960" s="24" t="str">
        <f>_xlfn.IFNA(HYPERLINK(TableSolo[[#This Row],[URL]], TableSolo[[#This Row],[Player]]), TableSolo[[#This Row],[Player]])</f>
        <v>ex-Clusum</v>
      </c>
      <c r="W9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39:55 | Giant | Geth | Reegar Carbine, Adas Anti-Synthetic Rifle (v)</v>
      </c>
      <c r="X960" s="25">
        <v>1</v>
      </c>
    </row>
    <row r="961" spans="1:24" x14ac:dyDescent="0.25">
      <c r="A961" s="19" t="s">
        <v>197</v>
      </c>
      <c r="B961" s="20">
        <v>41905</v>
      </c>
      <c r="C961" s="7">
        <v>2.9710648148148149E-2</v>
      </c>
      <c r="D961" s="22" t="s">
        <v>130</v>
      </c>
      <c r="E961" s="19" t="s">
        <v>12</v>
      </c>
      <c r="F961" s="22" t="s">
        <v>21</v>
      </c>
      <c r="G961" s="22" t="str">
        <f>LOOKUP(TableSolo[[#This Row],[Character]], TableKit[], TableKit[Class])</f>
        <v>Adept</v>
      </c>
      <c r="H961" s="22" t="str">
        <f>LOOKUP(TableSolo[[#This Row],[Character]], TableKit[], TableKit[Species])</f>
        <v>Batarian</v>
      </c>
      <c r="I961" s="22" t="str">
        <f>LOOKUP(TableSolo[[#This Row],[Character]], TableKit[], TableKit[DLC])</f>
        <v>Retaliation</v>
      </c>
      <c r="J961" s="19" t="s">
        <v>99</v>
      </c>
      <c r="K9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1" s="19" t="s">
        <v>68</v>
      </c>
      <c r="N961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961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961" s="19" t="s">
        <v>381</v>
      </c>
      <c r="Q961" s="19"/>
      <c r="R961" s="25">
        <v>1</v>
      </c>
      <c r="S961" s="19" t="s">
        <v>1325</v>
      </c>
      <c r="T961" s="28" t="str">
        <f>IF(ISBLANK(TableSolo[[#This Row],[URL]]), TableSolo[[#This Row],[Player]], HYPERLINK(TableSolo[[#This Row],[URL]], TableSolo[[#This Row],[Player]]))</f>
        <v>ex-Clusum</v>
      </c>
      <c r="U9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V961" s="24" t="str">
        <f>_xlfn.IFNA(HYPERLINK(TableSolo[[#This Row],[URL]], TableSolo[[#This Row],[Player]]), TableSolo[[#This Row],[Player]])</f>
        <v>ex-Clusum</v>
      </c>
      <c r="W9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42:47 | Ghost | Collectors | AT-12 Raider, M-15 Vindicator (v)</v>
      </c>
      <c r="X961" s="25">
        <v>1</v>
      </c>
    </row>
    <row r="962" spans="1:24" x14ac:dyDescent="0.25">
      <c r="A962" s="19" t="s">
        <v>200</v>
      </c>
      <c r="B962" s="20">
        <v>41905</v>
      </c>
      <c r="C962" s="7">
        <v>4.2361111111111106E-2</v>
      </c>
      <c r="D962" s="22" t="s">
        <v>129</v>
      </c>
      <c r="E962" s="19" t="s">
        <v>12</v>
      </c>
      <c r="F962" s="22" t="s">
        <v>24</v>
      </c>
      <c r="G962" s="22" t="str">
        <f>LOOKUP(TableSolo[[#This Row],[Character]], TableKit[], TableKit[Class])</f>
        <v>Soldier</v>
      </c>
      <c r="H962" s="22" t="str">
        <f>LOOKUP(TableSolo[[#This Row],[Character]], TableKit[], TableKit[Species])</f>
        <v>Turian</v>
      </c>
      <c r="I962" s="22" t="str">
        <f>LOOKUP(TableSolo[[#This Row],[Character]], TableKit[], TableKit[DLC])</f>
        <v>Original Game</v>
      </c>
      <c r="J962" s="19" t="s">
        <v>114</v>
      </c>
      <c r="K96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9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2" s="19" t="s">
        <v>93</v>
      </c>
      <c r="N96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2" s="19" t="s">
        <v>380</v>
      </c>
      <c r="Q962" s="19"/>
      <c r="R962" s="25">
        <v>0</v>
      </c>
      <c r="S962" s="19" t="s">
        <v>1751</v>
      </c>
      <c r="T962" s="28" t="str">
        <f>IF(ISBLANK(TableSolo[[#This Row],[URL]]), TableSolo[[#This Row],[Player]], HYPERLINK(TableSolo[[#This Row],[URL]], TableSolo[[#This Row],[Player]]))</f>
        <v>cato_84</v>
      </c>
      <c r="U9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V962" s="24" t="str">
        <f>_xlfn.IFNA(HYPERLINK(TableSolo[[#This Row],[URL]], TableSolo[[#This Row],[Player]]), TableSolo[[#This Row],[Player]])</f>
        <v>cato_84</v>
      </c>
      <c r="W9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2014 | 1:01:00 | Dagger | Collectors | N7 Hurricane, Scorpion</v>
      </c>
      <c r="X962" s="25">
        <v>1</v>
      </c>
    </row>
    <row r="963" spans="1:24" x14ac:dyDescent="0.25">
      <c r="A963" s="19" t="s">
        <v>197</v>
      </c>
      <c r="B963" s="20">
        <v>41906</v>
      </c>
      <c r="C963" s="7">
        <v>3.3750000000000002E-2</v>
      </c>
      <c r="D963" s="22" t="s">
        <v>142</v>
      </c>
      <c r="E963" s="19" t="s">
        <v>12</v>
      </c>
      <c r="F963" s="22" t="s">
        <v>28</v>
      </c>
      <c r="G963" s="22" t="str">
        <f>LOOKUP(TableSolo[[#This Row],[Character]], TableKit[], TableKit[Class])</f>
        <v>Soldier</v>
      </c>
      <c r="H963" s="22" t="str">
        <f>LOOKUP(TableSolo[[#This Row],[Character]], TableKit[], TableKit[Species])</f>
        <v>Vorcha</v>
      </c>
      <c r="I963" s="22" t="str">
        <f>LOOKUP(TableSolo[[#This Row],[Character]], TableKit[], TableKit[DLC])</f>
        <v>Rebellion</v>
      </c>
      <c r="J963" s="19" t="s">
        <v>90</v>
      </c>
      <c r="K96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3" s="19" t="s">
        <v>116</v>
      </c>
      <c r="N96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6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3" s="19" t="s">
        <v>381</v>
      </c>
      <c r="Q963" s="19"/>
      <c r="R963" s="25">
        <v>1</v>
      </c>
      <c r="S963" s="19" t="s">
        <v>1810</v>
      </c>
      <c r="T963" s="28" t="str">
        <f>IF(ISBLANK(TableSolo[[#This Row],[URL]]), TableSolo[[#This Row],[Player]], HYPERLINK(TableSolo[[#This Row],[URL]], TableSolo[[#This Row],[Player]]))</f>
        <v>ex-Clusum</v>
      </c>
      <c r="U9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V963" s="24" t="str">
        <f>_xlfn.IFNA(HYPERLINK(TableSolo[[#This Row],[URL]], TableSolo[[#This Row],[Player]]), TableSolo[[#This Row],[Player]])</f>
        <v>ex-Clusum</v>
      </c>
      <c r="W9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48:36 | Dagger (Hazard) | Collectors | Executioner Pistol, Blood Pack Punisher (v)</v>
      </c>
      <c r="X963" s="25">
        <v>1</v>
      </c>
    </row>
    <row r="964" spans="1:24" x14ac:dyDescent="0.25">
      <c r="A964" s="19" t="s">
        <v>200</v>
      </c>
      <c r="B964" s="20">
        <v>41906</v>
      </c>
      <c r="C964" s="7">
        <v>4.4826388888888881E-2</v>
      </c>
      <c r="D964" s="22" t="s">
        <v>131</v>
      </c>
      <c r="E964" s="19" t="s">
        <v>10</v>
      </c>
      <c r="F964" s="22" t="s">
        <v>31</v>
      </c>
      <c r="G964" s="22" t="str">
        <f>LOOKUP(TableSolo[[#This Row],[Character]], TableKit[], TableKit[Class])</f>
        <v>Soldier</v>
      </c>
      <c r="H964" s="22" t="str">
        <f>LOOKUP(TableSolo[[#This Row],[Character]], TableKit[], TableKit[Species])</f>
        <v>Geth</v>
      </c>
      <c r="I964" s="22" t="str">
        <f>LOOKUP(TableSolo[[#This Row],[Character]], TableKit[], TableKit[DLC])</f>
        <v>Retaliation</v>
      </c>
      <c r="J964" s="19" t="s">
        <v>79</v>
      </c>
      <c r="K96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4" s="19" t="s">
        <v>102</v>
      </c>
      <c r="N96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96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4" s="19" t="s">
        <v>380</v>
      </c>
      <c r="Q964" s="19"/>
      <c r="R964" s="25">
        <v>0</v>
      </c>
      <c r="S964" s="19" t="s">
        <v>1540</v>
      </c>
      <c r="T964" s="28" t="str">
        <f>IF(ISBLANK(TableSolo[[#This Row],[URL]]), TableSolo[[#This Row],[Player]], HYPERLINK(TableSolo[[#This Row],[URL]], TableSolo[[#This Row],[Player]]))</f>
        <v>cato_84</v>
      </c>
      <c r="U9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V964" s="24" t="str">
        <f>_xlfn.IFNA(HYPERLINK(TableSolo[[#This Row],[URL]], TableSolo[[#This Row],[Player]]), TableSolo[[#This Row],[Player]])</f>
        <v>cato_84</v>
      </c>
      <c r="W9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1:04:33 | Giant | Geth | Geth Spitfire, Geth Plasma Shotgun</v>
      </c>
      <c r="X964" s="25">
        <v>1</v>
      </c>
    </row>
    <row r="965" spans="1:24" x14ac:dyDescent="0.25">
      <c r="A965" s="19" t="s">
        <v>345</v>
      </c>
      <c r="B965" s="20">
        <v>41906</v>
      </c>
      <c r="C965" s="7">
        <v>7.1342592592592596E-2</v>
      </c>
      <c r="D965" s="22" t="s">
        <v>131</v>
      </c>
      <c r="E965" s="19" t="s">
        <v>12</v>
      </c>
      <c r="F965" s="22" t="s">
        <v>57</v>
      </c>
      <c r="G965" s="22" t="str">
        <f>LOOKUP(TableSolo[[#This Row],[Character]], TableKit[], TableKit[Class])</f>
        <v>Infiltrator</v>
      </c>
      <c r="H965" s="22" t="str">
        <f>LOOKUP(TableSolo[[#This Row],[Character]], TableKit[], TableKit[Species])</f>
        <v>Asari</v>
      </c>
      <c r="I965" s="22" t="str">
        <f>LOOKUP(TableSolo[[#This Row],[Character]], TableKit[], TableKit[DLC])</f>
        <v>Retaliation</v>
      </c>
      <c r="J965" s="19" t="s">
        <v>81</v>
      </c>
      <c r="K96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5" s="19" t="s">
        <v>91</v>
      </c>
      <c r="N96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65" s="19" t="s">
        <v>381</v>
      </c>
      <c r="Q965" s="19"/>
      <c r="R965" s="25">
        <v>0</v>
      </c>
      <c r="S965" s="19" t="s">
        <v>2828</v>
      </c>
      <c r="T965" s="28" t="str">
        <f>IF(ISBLANK(TableSolo[[#This Row],[URL]]), TableSolo[[#This Row],[Player]], HYPERLINK(TableSolo[[#This Row],[URL]], TableSolo[[#This Row],[Player]]))</f>
        <v>t_raks_99</v>
      </c>
      <c r="U9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V965" s="24" t="str">
        <f>_xlfn.IFNA(HYPERLINK(TableSolo[[#This Row],[URL]], TableSolo[[#This Row],[Player]]), TableSolo[[#This Row],[Player]])</f>
        <v>t_raks_99</v>
      </c>
      <c r="W9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2014 | 1:42:44 | Giant | Collectors | Particle Rifle, Acolyte</v>
      </c>
      <c r="X965" s="25">
        <v>1</v>
      </c>
    </row>
    <row r="966" spans="1:24" x14ac:dyDescent="0.25">
      <c r="A966" s="19" t="s">
        <v>219</v>
      </c>
      <c r="B966" s="20">
        <v>41907</v>
      </c>
      <c r="C966" s="7">
        <v>2.8483796296296295E-2</v>
      </c>
      <c r="D966" s="22" t="s">
        <v>131</v>
      </c>
      <c r="E966" s="19" t="s">
        <v>12</v>
      </c>
      <c r="F966" s="22" t="s">
        <v>710</v>
      </c>
      <c r="G966" s="22" t="str">
        <f>LOOKUP(TableSolo[[#This Row],[Character]], TableKit[], TableKit[Class])</f>
        <v>Infiltrator</v>
      </c>
      <c r="H966" s="22" t="str">
        <f>LOOKUP(TableSolo[[#This Row],[Character]], TableKit[], TableKit[Species])</f>
        <v>Drell</v>
      </c>
      <c r="I966" s="22" t="str">
        <f>LOOKUP(TableSolo[[#This Row],[Character]], TableKit[], TableKit[DLC])</f>
        <v>Retaliation</v>
      </c>
      <c r="J966" s="19" t="s">
        <v>87</v>
      </c>
      <c r="K96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66" s="19" t="s">
        <v>187</v>
      </c>
      <c r="N9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66" s="19" t="s">
        <v>379</v>
      </c>
      <c r="Q966" s="19"/>
      <c r="R966" s="25">
        <v>0</v>
      </c>
      <c r="S966" s="19" t="s">
        <v>2886</v>
      </c>
      <c r="T966" s="28" t="str">
        <f>IF(ISBLANK(TableSolo[[#This Row],[URL]]), TableSolo[[#This Row],[Player]], HYPERLINK(TableSolo[[#This Row],[URL]], TableSolo[[#This Row],[Player]]))</f>
        <v>ctc91</v>
      </c>
      <c r="U9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V966" s="24" t="str">
        <f>_xlfn.IFNA(HYPERLINK(TableSolo[[#This Row],[URL]], TableSolo[[#This Row],[Player]]), TableSolo[[#This Row],[Player]])</f>
        <v>ctc91</v>
      </c>
      <c r="W9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41:01 | Giant | Collectors | Arc Pistol</v>
      </c>
      <c r="X966" s="25">
        <v>1</v>
      </c>
    </row>
    <row r="967" spans="1:24" x14ac:dyDescent="0.25">
      <c r="A967" s="19" t="s">
        <v>377</v>
      </c>
      <c r="B967" s="20">
        <v>41907</v>
      </c>
      <c r="C967" s="7">
        <v>3.0335648148148143E-2</v>
      </c>
      <c r="D967" s="22" t="s">
        <v>133</v>
      </c>
      <c r="E967" s="19" t="s">
        <v>12</v>
      </c>
      <c r="F967" s="22" t="s">
        <v>24</v>
      </c>
      <c r="G967" s="22" t="str">
        <f>LOOKUP(TableSolo[[#This Row],[Character]], TableKit[], TableKit[Class])</f>
        <v>Soldier</v>
      </c>
      <c r="H967" s="22" t="str">
        <f>LOOKUP(TableSolo[[#This Row],[Character]], TableKit[], TableKit[Species])</f>
        <v>Turian</v>
      </c>
      <c r="I967" s="22" t="str">
        <f>LOOKUP(TableSolo[[#This Row],[Character]], TableKit[], TableKit[DLC])</f>
        <v>Original Game</v>
      </c>
      <c r="J967" s="19" t="s">
        <v>114</v>
      </c>
      <c r="K96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9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7" s="19" t="s">
        <v>93</v>
      </c>
      <c r="N96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6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67" s="19" t="s">
        <v>381</v>
      </c>
      <c r="Q967" s="19"/>
      <c r="R967" s="25">
        <v>1</v>
      </c>
      <c r="S967" s="19" t="s">
        <v>1752</v>
      </c>
      <c r="T967" s="28" t="str">
        <f>IF(ISBLANK(TableSolo[[#This Row],[URL]]), TableSolo[[#This Row],[Player]], HYPERLINK(TableSolo[[#This Row],[URL]], TableSolo[[#This Row],[Player]]))</f>
        <v>capn233</v>
      </c>
      <c r="U9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V967" s="24" t="str">
        <f>_xlfn.IFNA(HYPERLINK(TableSolo[[#This Row],[URL]], TableSolo[[#This Row],[Player]]), TableSolo[[#This Row],[Player]])</f>
        <v>capn233</v>
      </c>
      <c r="W9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43:41 | Glacier | Collectors | N7 Hurricane, Scorpion (v)</v>
      </c>
      <c r="X967" s="25">
        <v>1</v>
      </c>
    </row>
    <row r="968" spans="1:24" x14ac:dyDescent="0.25">
      <c r="A968" s="19" t="s">
        <v>200</v>
      </c>
      <c r="B968" s="20">
        <v>41907</v>
      </c>
      <c r="C968" s="7">
        <v>3.0752314814814816E-2</v>
      </c>
      <c r="D968" s="22" t="s">
        <v>185</v>
      </c>
      <c r="E968" s="19" t="s">
        <v>11</v>
      </c>
      <c r="F968" s="22" t="s">
        <v>27</v>
      </c>
      <c r="G968" s="22" t="str">
        <f>LOOKUP(TableSolo[[#This Row],[Character]], TableKit[], TableKit[Class])</f>
        <v>Soldier</v>
      </c>
      <c r="H968" s="22" t="str">
        <f>LOOKUP(TableSolo[[#This Row],[Character]], TableKit[], TableKit[Species])</f>
        <v>Batarian</v>
      </c>
      <c r="I968" s="22" t="str">
        <f>LOOKUP(TableSolo[[#This Row],[Character]], TableKit[], TableKit[DLC])</f>
        <v>Resurgence</v>
      </c>
      <c r="J968" s="19" t="s">
        <v>107</v>
      </c>
      <c r="K9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8" s="19" t="s">
        <v>187</v>
      </c>
      <c r="N9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68" s="19" t="s">
        <v>380</v>
      </c>
      <c r="Q968" s="19"/>
      <c r="R968" s="25">
        <v>0</v>
      </c>
      <c r="S968" s="19" t="s">
        <v>1389</v>
      </c>
      <c r="T968" s="28" t="str">
        <f>IF(ISBLANK(TableSolo[[#This Row],[URL]]), TableSolo[[#This Row],[Player]], HYPERLINK(TableSolo[[#This Row],[URL]], TableSolo[[#This Row],[Player]]))</f>
        <v>cato_84</v>
      </c>
      <c r="U9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V968" s="24" t="str">
        <f>_xlfn.IFNA(HYPERLINK(TableSolo[[#This Row],[URL]], TableSolo[[#This Row],[Player]]), TableSolo[[#This Row],[Player]])</f>
        <v>cato_84</v>
      </c>
      <c r="W9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44:17 | Reactor (Hazard) | Reapers | Venom Shotgun</v>
      </c>
      <c r="X968" s="25">
        <v>1</v>
      </c>
    </row>
    <row r="969" spans="1:24" x14ac:dyDescent="0.25">
      <c r="A969" s="19" t="s">
        <v>392</v>
      </c>
      <c r="B969" s="20">
        <v>41907</v>
      </c>
      <c r="C969" s="7">
        <v>5.3541666666666661E-2</v>
      </c>
      <c r="D969" s="22" t="s">
        <v>131</v>
      </c>
      <c r="E969" s="19" t="s">
        <v>11</v>
      </c>
      <c r="F969" s="22" t="s">
        <v>710</v>
      </c>
      <c r="G969" s="22" t="str">
        <f>LOOKUP(TableSolo[[#This Row],[Character]], TableKit[], TableKit[Class])</f>
        <v>Infiltrator</v>
      </c>
      <c r="H969" s="22" t="str">
        <f>LOOKUP(TableSolo[[#This Row],[Character]], TableKit[], TableKit[Species])</f>
        <v>Drell</v>
      </c>
      <c r="I969" s="22" t="str">
        <f>LOOKUP(TableSolo[[#This Row],[Character]], TableKit[], TableKit[DLC])</f>
        <v>Retaliation</v>
      </c>
      <c r="J969" s="19" t="s">
        <v>128</v>
      </c>
      <c r="K96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9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69" s="19" t="s">
        <v>187</v>
      </c>
      <c r="N9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69" s="19" t="s">
        <v>380</v>
      </c>
      <c r="Q969" s="19"/>
      <c r="R969" s="25">
        <v>-1</v>
      </c>
      <c r="S969" s="19"/>
      <c r="T969" s="28" t="str">
        <f>IF(ISBLANK(TableSolo[[#This Row],[URL]]), TableSolo[[#This Row],[Player]], HYPERLINK(TableSolo[[#This Row],[URL]], TableSolo[[#This Row],[Player]]))</f>
        <v>seanjizzie</v>
      </c>
      <c r="U9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V969" s="24" t="str">
        <f>_xlfn.IFNA(HYPERLINK(TableSolo[[#This Row],[URL]], TableSolo[[#This Row],[Player]]), TableSolo[[#This Row],[Player]])</f>
        <v>seanjizzie</v>
      </c>
      <c r="W9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2014 | 1:17:06 | Giant | Reapers | Black Widow</v>
      </c>
      <c r="X969" s="25">
        <v>1</v>
      </c>
    </row>
    <row r="970" spans="1:24" x14ac:dyDescent="0.25">
      <c r="A970" s="19" t="s">
        <v>197</v>
      </c>
      <c r="B970" s="20">
        <v>41908</v>
      </c>
      <c r="C970" s="7">
        <v>2.5370370370370366E-2</v>
      </c>
      <c r="D970" s="22" t="s">
        <v>132</v>
      </c>
      <c r="E970" s="19" t="s">
        <v>9</v>
      </c>
      <c r="F970" s="22" t="s">
        <v>58</v>
      </c>
      <c r="G970" s="22" t="str">
        <f>LOOKUP(TableSolo[[#This Row],[Character]], TableKit[], TableKit[Class])</f>
        <v>Infiltrator</v>
      </c>
      <c r="H970" s="22" t="str">
        <f>LOOKUP(TableSolo[[#This Row],[Character]], TableKit[], TableKit[Species])</f>
        <v>Synthetic</v>
      </c>
      <c r="I970" s="22" t="str">
        <f>LOOKUP(TableSolo[[#This Row],[Character]], TableKit[], TableKit[DLC])</f>
        <v>Reckoning</v>
      </c>
      <c r="J970" s="19" t="s">
        <v>114</v>
      </c>
      <c r="K97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9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0" s="19" t="s">
        <v>187</v>
      </c>
      <c r="N9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70" s="19" t="s">
        <v>381</v>
      </c>
      <c r="Q970" s="19"/>
      <c r="R970" s="25">
        <v>1</v>
      </c>
      <c r="S970" s="19" t="s">
        <v>2763</v>
      </c>
      <c r="T970" s="28" t="str">
        <f>IF(ISBLANK(TableSolo[[#This Row],[URL]]), TableSolo[[#This Row],[Player]], HYPERLINK(TableSolo[[#This Row],[URL]], TableSolo[[#This Row],[Player]]))</f>
        <v>ex-Clusum</v>
      </c>
      <c r="U9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V970" s="24" t="str">
        <f>_xlfn.IFNA(HYPERLINK(TableSolo[[#This Row],[URL]], TableSolo[[#This Row],[Player]]), TableSolo[[#This Row],[Player]])</f>
        <v>ex-Clusum</v>
      </c>
      <c r="W9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2014 | 36:32 | White | Cerberus | N7 Hurricane (v)</v>
      </c>
      <c r="X970" s="25">
        <v>1</v>
      </c>
    </row>
    <row r="971" spans="1:24" x14ac:dyDescent="0.25">
      <c r="A971" s="19" t="s">
        <v>197</v>
      </c>
      <c r="B971" s="20">
        <v>41909</v>
      </c>
      <c r="C971" s="7">
        <v>2.0729166666666667E-2</v>
      </c>
      <c r="D971" s="22" t="s">
        <v>133</v>
      </c>
      <c r="E971" s="19" t="s">
        <v>9</v>
      </c>
      <c r="F971" s="22" t="s">
        <v>41</v>
      </c>
      <c r="G971" s="22" t="str">
        <f>LOOKUP(TableSolo[[#This Row],[Character]], TableKit[], TableKit[Class])</f>
        <v>Engineer</v>
      </c>
      <c r="H971" s="22" t="str">
        <f>LOOKUP(TableSolo[[#This Row],[Character]], TableKit[], TableKit[Species])</f>
        <v>Turian</v>
      </c>
      <c r="I971" s="22" t="str">
        <f>LOOKUP(TableSolo[[#This Row],[Character]], TableKit[], TableKit[DLC])</f>
        <v>Retaliation</v>
      </c>
      <c r="J971" s="19" t="s">
        <v>107</v>
      </c>
      <c r="K9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1" s="19" t="s">
        <v>114</v>
      </c>
      <c r="N97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1" s="19" t="s">
        <v>381</v>
      </c>
      <c r="Q971" s="19"/>
      <c r="R971" s="25">
        <v>1</v>
      </c>
      <c r="S971" s="19" t="s">
        <v>2287</v>
      </c>
      <c r="T971" s="28" t="str">
        <f>IF(ISBLANK(TableSolo[[#This Row],[URL]]), TableSolo[[#This Row],[Player]], HYPERLINK(TableSolo[[#This Row],[URL]], TableSolo[[#This Row],[Player]]))</f>
        <v>ex-Clusum</v>
      </c>
      <c r="U9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V971" s="24" t="str">
        <f>_xlfn.IFNA(HYPERLINK(TableSolo[[#This Row],[URL]], TableSolo[[#This Row],[Player]]), TableSolo[[#This Row],[Player]])</f>
        <v>ex-Clusum</v>
      </c>
      <c r="W9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29:51 | Glacier | Cerberus | Venom Shotgun, N7 Hurricane (v)</v>
      </c>
      <c r="X971" s="25">
        <v>1</v>
      </c>
    </row>
    <row r="972" spans="1:24" x14ac:dyDescent="0.25">
      <c r="A972" s="19" t="s">
        <v>197</v>
      </c>
      <c r="B972" s="20">
        <v>41909</v>
      </c>
      <c r="C972" s="7">
        <v>3.0115740740740738E-2</v>
      </c>
      <c r="D972" s="22" t="s">
        <v>131</v>
      </c>
      <c r="E972" s="19" t="s">
        <v>11</v>
      </c>
      <c r="F972" s="22" t="s">
        <v>48</v>
      </c>
      <c r="G972" s="22" t="str">
        <f>LOOKUP(TableSolo[[#This Row],[Character]], TableKit[], TableKit[Class])</f>
        <v>Sentinel</v>
      </c>
      <c r="H972" s="22" t="str">
        <f>LOOKUP(TableSolo[[#This Row],[Character]], TableKit[], TableKit[Species])</f>
        <v>Human</v>
      </c>
      <c r="I972" s="22" t="str">
        <f>LOOKUP(TableSolo[[#This Row],[Character]], TableKit[], TableKit[DLC])</f>
        <v>Earth</v>
      </c>
      <c r="J972" s="19" t="s">
        <v>108</v>
      </c>
      <c r="K9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2" s="19" t="s">
        <v>187</v>
      </c>
      <c r="N9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72" s="19" t="s">
        <v>381</v>
      </c>
      <c r="Q972" s="19"/>
      <c r="R972" s="25">
        <v>1</v>
      </c>
      <c r="S972" s="19" t="s">
        <v>2451</v>
      </c>
      <c r="T972" s="28" t="str">
        <f>IF(ISBLANK(TableSolo[[#This Row],[URL]]), TableSolo[[#This Row],[Player]], HYPERLINK(TableSolo[[#This Row],[URL]], TableSolo[[#This Row],[Player]]))</f>
        <v>ex-Clusum</v>
      </c>
      <c r="U9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V972" s="24" t="str">
        <f>_xlfn.IFNA(HYPERLINK(TableSolo[[#This Row],[URL]], TableSolo[[#This Row],[Player]]), TableSolo[[#This Row],[Player]])</f>
        <v>ex-Clusum</v>
      </c>
      <c r="W9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43:22 | Giant | Reapers | N7 Crusader (v)</v>
      </c>
      <c r="X972" s="25">
        <v>1</v>
      </c>
    </row>
    <row r="973" spans="1:24" x14ac:dyDescent="0.25">
      <c r="A973" s="19" t="s">
        <v>200</v>
      </c>
      <c r="B973" s="20">
        <v>41909</v>
      </c>
      <c r="C973" s="7">
        <v>4.4687499999999998E-2</v>
      </c>
      <c r="D973" s="22" t="s">
        <v>144</v>
      </c>
      <c r="E973" s="19" t="s">
        <v>10</v>
      </c>
      <c r="F973" s="22" t="s">
        <v>45</v>
      </c>
      <c r="G973" s="22" t="str">
        <f>LOOKUP(TableSolo[[#This Row],[Character]], TableKit[], TableKit[Class])</f>
        <v>Sentinel</v>
      </c>
      <c r="H973" s="22" t="str">
        <f>LOOKUP(TableSolo[[#This Row],[Character]], TableKit[], TableKit[Species])</f>
        <v>Krogan</v>
      </c>
      <c r="I973" s="22" t="str">
        <f>LOOKUP(TableSolo[[#This Row],[Character]], TableKit[], TableKit[DLC])</f>
        <v>Original Game</v>
      </c>
      <c r="J973" s="19" t="s">
        <v>101</v>
      </c>
      <c r="K9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3" s="19" t="s">
        <v>187</v>
      </c>
      <c r="N9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73" s="19" t="s">
        <v>380</v>
      </c>
      <c r="Q973" s="19"/>
      <c r="R973" s="25">
        <v>0</v>
      </c>
      <c r="S973" s="19" t="s">
        <v>2410</v>
      </c>
      <c r="T973" s="28" t="str">
        <f>IF(ISBLANK(TableSolo[[#This Row],[URL]]), TableSolo[[#This Row],[Player]], HYPERLINK(TableSolo[[#This Row],[URL]], TableSolo[[#This Row],[Player]]))</f>
        <v>cato_84</v>
      </c>
      <c r="U9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V973" s="24" t="str">
        <f>_xlfn.IFNA(HYPERLINK(TableSolo[[#This Row],[URL]], TableSolo[[#This Row],[Player]]), TableSolo[[#This Row],[Player]])</f>
        <v>cato_84</v>
      </c>
      <c r="W9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1:04:21 | Giant (Hazard) | Geth | Graal Spike Thrower</v>
      </c>
      <c r="X973" s="25">
        <v>1</v>
      </c>
    </row>
    <row r="974" spans="1:24" x14ac:dyDescent="0.25">
      <c r="A974" s="19" t="s">
        <v>202</v>
      </c>
      <c r="B974" s="20">
        <v>41909</v>
      </c>
      <c r="C974" s="7">
        <v>5.3749999999999999E-2</v>
      </c>
      <c r="D974" s="22" t="s">
        <v>140</v>
      </c>
      <c r="E974" s="19" t="s">
        <v>11</v>
      </c>
      <c r="F974" s="22" t="s">
        <v>26</v>
      </c>
      <c r="G974" s="22" t="str">
        <f>LOOKUP(TableSolo[[#This Row],[Character]], TableKit[], TableKit[Class])</f>
        <v>Soldier</v>
      </c>
      <c r="H974" s="22" t="str">
        <f>LOOKUP(TableSolo[[#This Row],[Character]], TableKit[], TableKit[Species])</f>
        <v>Human</v>
      </c>
      <c r="I974" s="22" t="str">
        <f>LOOKUP(TableSolo[[#This Row],[Character]], TableKit[], TableKit[DLC])</f>
        <v>Original Game</v>
      </c>
      <c r="J974" s="19" t="s">
        <v>96</v>
      </c>
      <c r="K9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4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974" s="19" t="s">
        <v>187</v>
      </c>
      <c r="N9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74" s="19" t="s">
        <v>381</v>
      </c>
      <c r="Q974" s="19"/>
      <c r="R974" s="25">
        <v>0</v>
      </c>
      <c r="S974" s="19" t="s">
        <v>1412</v>
      </c>
      <c r="T974" s="28" t="str">
        <f>IF(ISBLANK(TableSolo[[#This Row],[URL]]), TableSolo[[#This Row],[Player]], HYPERLINK(TableSolo[[#This Row],[URL]], TableSolo[[#This Row],[Player]]))</f>
        <v>AW_FC_1986</v>
      </c>
      <c r="U9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V974" s="24" t="str">
        <f>_xlfn.IFNA(HYPERLINK(TableSolo[[#This Row],[URL]], TableSolo[[#This Row],[Player]]), TableSolo[[#This Row],[Player]])</f>
        <v>AW_FC_1986</v>
      </c>
      <c r="W9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2014 | 1:17:24 | Rio | Reapers | M-23 Katana</v>
      </c>
      <c r="X974" s="25">
        <v>1</v>
      </c>
    </row>
    <row r="975" spans="1:24" x14ac:dyDescent="0.25">
      <c r="A975" s="19" t="s">
        <v>201</v>
      </c>
      <c r="B975" s="20">
        <v>41910</v>
      </c>
      <c r="C975" s="7">
        <v>1.5729166666666666E-2</v>
      </c>
      <c r="D975" s="22" t="s">
        <v>133</v>
      </c>
      <c r="E975" s="19" t="s">
        <v>9</v>
      </c>
      <c r="F975" s="22" t="s">
        <v>53</v>
      </c>
      <c r="G975" s="22" t="str">
        <f>LOOKUP(TableSolo[[#This Row],[Character]], TableKit[], TableKit[Class])</f>
        <v>Infiltrator</v>
      </c>
      <c r="H975" s="22" t="str">
        <f>LOOKUP(TableSolo[[#This Row],[Character]], TableKit[], TableKit[Species])</f>
        <v>Geth</v>
      </c>
      <c r="I975" s="22" t="str">
        <f>LOOKUP(TableSolo[[#This Row],[Character]], TableKit[], TableKit[DLC])</f>
        <v>Resurgence</v>
      </c>
      <c r="J975" s="19" t="s">
        <v>102</v>
      </c>
      <c r="K9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5" s="19" t="s">
        <v>114</v>
      </c>
      <c r="N97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5" s="19" t="s">
        <v>381</v>
      </c>
      <c r="Q975" s="19" t="s">
        <v>399</v>
      </c>
      <c r="R975" s="25">
        <v>0</v>
      </c>
      <c r="S975" s="19" t="s">
        <v>3227</v>
      </c>
      <c r="T975" s="28" t="str">
        <f>IF(ISBLANK(TableSolo[[#This Row],[URL]]), TableSolo[[#This Row],[Player]], HYPERLINK(TableSolo[[#This Row],[URL]], TableSolo[[#This Row],[Player]]))</f>
        <v>N7-Gerbil</v>
      </c>
      <c r="U9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Glacier | Cerberus | Geth Plasma Shotgun, N7 Hurricane | 10 WS</v>
      </c>
      <c r="V975" s="24" t="str">
        <f>_xlfn.IFNA(HYPERLINK(TableSolo[[#This Row],[URL]], TableSolo[[#This Row],[Player]]), TableSolo[[#This Row],[Player]])</f>
        <v>N7-Gerbil</v>
      </c>
      <c r="W9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22:39 | Geth Infiltrator | Glacier | Cerberus | Geth Plasma Shotgun, N7 Hurricane | 10 WS</v>
      </c>
      <c r="X975" s="25">
        <v>1</v>
      </c>
    </row>
    <row r="976" spans="1:24" x14ac:dyDescent="0.25">
      <c r="A976" s="19" t="s">
        <v>194</v>
      </c>
      <c r="B976" s="20">
        <v>41910</v>
      </c>
      <c r="C976" s="7">
        <v>2.0671296296296295E-2</v>
      </c>
      <c r="D976" s="22" t="s">
        <v>132</v>
      </c>
      <c r="E976" s="19" t="s">
        <v>9</v>
      </c>
      <c r="F976" s="22" t="s">
        <v>16</v>
      </c>
      <c r="G976" s="22" t="str">
        <f>LOOKUP(TableSolo[[#This Row],[Character]], TableKit[], TableKit[Class])</f>
        <v>Adept</v>
      </c>
      <c r="H976" s="22" t="str">
        <f>LOOKUP(TableSolo[[#This Row],[Character]], TableKit[], TableKit[Species])</f>
        <v>Asari</v>
      </c>
      <c r="I976" s="22" t="str">
        <f>LOOKUP(TableSolo[[#This Row],[Character]], TableKit[], TableKit[DLC])</f>
        <v>Resurgence</v>
      </c>
      <c r="J976" s="19" t="s">
        <v>91</v>
      </c>
      <c r="K97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6" s="19" t="s">
        <v>187</v>
      </c>
      <c r="N9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76" s="19" t="s">
        <v>380</v>
      </c>
      <c r="Q976" s="19"/>
      <c r="R976" s="25">
        <v>0</v>
      </c>
      <c r="S976" s="19" t="s">
        <v>1109</v>
      </c>
      <c r="T976" s="28" t="str">
        <f>IF(ISBLANK(TableSolo[[#This Row],[URL]]), TableSolo[[#This Row],[Player]], HYPERLINK(TableSolo[[#This Row],[URL]], TableSolo[[#This Row],[Player]]))</f>
        <v>artvandalay81</v>
      </c>
      <c r="U9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V976" s="24" t="str">
        <f>_xlfn.IFNA(HYPERLINK(TableSolo[[#This Row],[URL]], TableSolo[[#This Row],[Player]]), TableSolo[[#This Row],[Player]])</f>
        <v>artvandalay81</v>
      </c>
      <c r="W9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2014 | 29:46 | White | Cerberus | Acolyte</v>
      </c>
      <c r="X976" s="25">
        <v>1</v>
      </c>
    </row>
    <row r="977" spans="1:24" x14ac:dyDescent="0.25">
      <c r="A977" s="19" t="s">
        <v>219</v>
      </c>
      <c r="B977" s="20">
        <v>41911</v>
      </c>
      <c r="C977" s="7">
        <v>2.0752314814814814E-2</v>
      </c>
      <c r="D977" s="22" t="s">
        <v>133</v>
      </c>
      <c r="E977" s="19" t="s">
        <v>9</v>
      </c>
      <c r="F977" s="22" t="s">
        <v>63</v>
      </c>
      <c r="G977" s="22" t="str">
        <f>LOOKUP(TableSolo[[#This Row],[Character]], TableKit[], TableKit[Class])</f>
        <v>Vanguard</v>
      </c>
      <c r="H977" s="22" t="str">
        <f>LOOKUP(TableSolo[[#This Row],[Character]], TableKit[], TableKit[Species])</f>
        <v>Human</v>
      </c>
      <c r="I977" s="22" t="str">
        <f>LOOKUP(TableSolo[[#This Row],[Character]], TableKit[], TableKit[DLC])</f>
        <v>Earth</v>
      </c>
      <c r="J977" s="19" t="s">
        <v>91</v>
      </c>
      <c r="K97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7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7" s="19" t="s">
        <v>114</v>
      </c>
      <c r="N97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7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77" s="19" t="s">
        <v>379</v>
      </c>
      <c r="Q977" s="19"/>
      <c r="R977" s="25">
        <v>0</v>
      </c>
      <c r="S977" s="19" t="s">
        <v>1957</v>
      </c>
      <c r="T977" s="28" t="str">
        <f>IF(ISBLANK(TableSolo[[#This Row],[URL]]), TableSolo[[#This Row],[Player]], HYPERLINK(TableSolo[[#This Row],[URL]], TableSolo[[#This Row],[Player]]))</f>
        <v>ctc91</v>
      </c>
      <c r="U9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V977" s="24" t="str">
        <f>_xlfn.IFNA(HYPERLINK(TableSolo[[#This Row],[URL]], TableSolo[[#This Row],[Player]]), TableSolo[[#This Row],[Player]])</f>
        <v>ctc91</v>
      </c>
      <c r="W9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29:53 | Glacier | Cerberus | Acolyte, N7 Hurricane</v>
      </c>
      <c r="X977" s="25">
        <v>1</v>
      </c>
    </row>
    <row r="978" spans="1:24" x14ac:dyDescent="0.25">
      <c r="A978" s="19" t="s">
        <v>377</v>
      </c>
      <c r="B978" s="20">
        <v>41911</v>
      </c>
      <c r="C978" s="7">
        <v>2.5891203703703704E-2</v>
      </c>
      <c r="D978" s="22" t="s">
        <v>142</v>
      </c>
      <c r="E978" s="19" t="s">
        <v>10</v>
      </c>
      <c r="F978" s="22" t="s">
        <v>831</v>
      </c>
      <c r="G978" s="22" t="str">
        <f>LOOKUP(TableSolo[[#This Row],[Character]], TableKit[], TableKit[Class])</f>
        <v>Vanguard</v>
      </c>
      <c r="H978" s="22" t="str">
        <f>LOOKUP(TableSolo[[#This Row],[Character]], TableKit[], TableKit[Species])</f>
        <v>Krogan</v>
      </c>
      <c r="I978" s="22" t="str">
        <f>LOOKUP(TableSolo[[#This Row],[Character]], TableKit[], TableKit[DLC])</f>
        <v>Resurgence</v>
      </c>
      <c r="J978" s="19" t="s">
        <v>100</v>
      </c>
      <c r="K9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78" s="19" t="s">
        <v>187</v>
      </c>
      <c r="N9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78" s="19" t="s">
        <v>381</v>
      </c>
      <c r="Q978" s="19"/>
      <c r="R978" s="25">
        <v>1</v>
      </c>
      <c r="S978" s="19" t="s">
        <v>1894</v>
      </c>
      <c r="T978" s="28" t="str">
        <f>IF(ISBLANK(TableSolo[[#This Row],[URL]]), TableSolo[[#This Row],[Player]], HYPERLINK(TableSolo[[#This Row],[URL]], TableSolo[[#This Row],[Player]]))</f>
        <v>capn233</v>
      </c>
      <c r="U9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V978" s="24" t="str">
        <f>_xlfn.IFNA(HYPERLINK(TableSolo[[#This Row],[URL]], TableSolo[[#This Row],[Player]]), TableSolo[[#This Row],[Player]])</f>
        <v>capn233</v>
      </c>
      <c r="W9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37:17 | Dagger (Hazard) | Geth | Reegar Carbine (v)</v>
      </c>
      <c r="X978" s="25">
        <v>1</v>
      </c>
    </row>
    <row r="979" spans="1:24" x14ac:dyDescent="0.25">
      <c r="A979" s="19" t="s">
        <v>197</v>
      </c>
      <c r="B979" s="20">
        <v>41911</v>
      </c>
      <c r="C979" s="7">
        <v>3.2175925925925927E-2</v>
      </c>
      <c r="D979" s="22" t="s">
        <v>130</v>
      </c>
      <c r="E979" s="19" t="s">
        <v>12</v>
      </c>
      <c r="F979" s="22" t="s">
        <v>30</v>
      </c>
      <c r="G979" s="22" t="str">
        <f>LOOKUP(TableSolo[[#This Row],[Character]], TableKit[], TableKit[Class])</f>
        <v>Soldier</v>
      </c>
      <c r="H979" s="22" t="str">
        <f>LOOKUP(TableSolo[[#This Row],[Character]], TableKit[], TableKit[Species])</f>
        <v>Turian</v>
      </c>
      <c r="I979" s="22" t="str">
        <f>LOOKUP(TableSolo[[#This Row],[Character]], TableKit[], TableKit[DLC])</f>
        <v>Retaliation</v>
      </c>
      <c r="J979" s="19" t="s">
        <v>106</v>
      </c>
      <c r="K9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79" s="19" t="s">
        <v>91</v>
      </c>
      <c r="N97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7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79" s="19" t="s">
        <v>381</v>
      </c>
      <c r="Q979" s="19" t="s">
        <v>399</v>
      </c>
      <c r="R979" s="25">
        <v>1</v>
      </c>
      <c r="S979" s="19" t="s">
        <v>1709</v>
      </c>
      <c r="T979" s="28" t="str">
        <f>IF(ISBLANK(TableSolo[[#This Row],[URL]]), TableSolo[[#This Row],[Player]], HYPERLINK(TableSolo[[#This Row],[URL]], TableSolo[[#This Row],[Player]]))</f>
        <v>ex-Clusum</v>
      </c>
      <c r="U9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Ghost | Collectors | M-11 Wraith, Acolyte | 10 WS (v)</v>
      </c>
      <c r="V979" s="24" t="str">
        <f>_xlfn.IFNA(HYPERLINK(TableSolo[[#This Row],[URL]], TableSolo[[#This Row],[Player]]), TableSolo[[#This Row],[Player]])</f>
        <v>ex-Clusum</v>
      </c>
      <c r="W9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46:20 | Turian Havoc | Ghost | Collectors | M-11 Wraith, Acolyte | 10 WS (v)</v>
      </c>
      <c r="X979" s="25">
        <v>1</v>
      </c>
    </row>
    <row r="980" spans="1:24" x14ac:dyDescent="0.25">
      <c r="A980" s="19" t="s">
        <v>202</v>
      </c>
      <c r="B980" s="20">
        <v>41911</v>
      </c>
      <c r="C980" s="7">
        <v>4.2048611111111106E-2</v>
      </c>
      <c r="D980" s="22" t="s">
        <v>142</v>
      </c>
      <c r="E980" s="19" t="s">
        <v>11</v>
      </c>
      <c r="F980" s="22" t="s">
        <v>60</v>
      </c>
      <c r="G980" s="22" t="str">
        <f>LOOKUP(TableSolo[[#This Row],[Character]], TableKit[], TableKit[Class])</f>
        <v>Vanguard</v>
      </c>
      <c r="H980" s="22" t="str">
        <f>LOOKUP(TableSolo[[#This Row],[Character]], TableKit[], TableKit[Species])</f>
        <v>Drell</v>
      </c>
      <c r="I980" s="22" t="str">
        <f>LOOKUP(TableSolo[[#This Row],[Character]], TableKit[], TableKit[DLC])</f>
        <v>Original Game</v>
      </c>
      <c r="J980" s="19" t="s">
        <v>105</v>
      </c>
      <c r="K9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0" s="19" t="s">
        <v>187</v>
      </c>
      <c r="N9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80" s="19" t="s">
        <v>381</v>
      </c>
      <c r="Q980" s="19"/>
      <c r="R980" s="25">
        <v>0</v>
      </c>
      <c r="S980" s="19" t="s">
        <v>1847</v>
      </c>
      <c r="T980" s="28" t="str">
        <f>IF(ISBLANK(TableSolo[[#This Row],[URL]]), TableSolo[[#This Row],[Player]], HYPERLINK(TableSolo[[#This Row],[URL]], TableSolo[[#This Row],[Player]]))</f>
        <v>AW_FC_1986</v>
      </c>
      <c r="U9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V980" s="24" t="str">
        <f>_xlfn.IFNA(HYPERLINK(TableSolo[[#This Row],[URL]], TableSolo[[#This Row],[Player]]), TableSolo[[#This Row],[Player]])</f>
        <v>AW_FC_1986</v>
      </c>
      <c r="W9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2014 | 1:00:33 | Dagger (Hazard) | Reapers | N7 Piranha</v>
      </c>
      <c r="X980" s="25">
        <v>1</v>
      </c>
    </row>
    <row r="981" spans="1:24" x14ac:dyDescent="0.25">
      <c r="A981" s="19" t="s">
        <v>201</v>
      </c>
      <c r="B981" s="20">
        <v>41912</v>
      </c>
      <c r="C981" s="7">
        <v>1.5196759259259259E-2</v>
      </c>
      <c r="D981" s="22" t="s">
        <v>133</v>
      </c>
      <c r="E981" s="19" t="s">
        <v>9</v>
      </c>
      <c r="F981" s="22" t="s">
        <v>710</v>
      </c>
      <c r="G981" s="22" t="str">
        <f>LOOKUP(TableSolo[[#This Row],[Character]], TableKit[], TableKit[Class])</f>
        <v>Infiltrator</v>
      </c>
      <c r="H981" s="22" t="str">
        <f>LOOKUP(TableSolo[[#This Row],[Character]], TableKit[], TableKit[Species])</f>
        <v>Drell</v>
      </c>
      <c r="I981" s="22" t="str">
        <f>LOOKUP(TableSolo[[#This Row],[Character]], TableKit[], TableKit[DLC])</f>
        <v>Retaliation</v>
      </c>
      <c r="J981" s="19" t="s">
        <v>87</v>
      </c>
      <c r="K98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1" s="19" t="s">
        <v>187</v>
      </c>
      <c r="N9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81" s="19" t="s">
        <v>381</v>
      </c>
      <c r="Q981" s="19"/>
      <c r="R981" s="25">
        <v>0</v>
      </c>
      <c r="S981" s="19" t="s">
        <v>2887</v>
      </c>
      <c r="T981" s="28" t="str">
        <f>IF(ISBLANK(TableSolo[[#This Row],[URL]]), TableSolo[[#This Row],[Player]], HYPERLINK(TableSolo[[#This Row],[URL]], TableSolo[[#This Row],[Player]]))</f>
        <v>N7-Gerbil</v>
      </c>
      <c r="U9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V981" s="24" t="str">
        <f>_xlfn.IFNA(HYPERLINK(TableSolo[[#This Row],[URL]], TableSolo[[#This Row],[Player]]), TableSolo[[#This Row],[Player]])</f>
        <v>N7-Gerbil</v>
      </c>
      <c r="W9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21:53 | Glacier | Cerberus | Arc Pistol</v>
      </c>
      <c r="X981" s="25">
        <v>1</v>
      </c>
    </row>
    <row r="982" spans="1:24" x14ac:dyDescent="0.25">
      <c r="A982" s="19" t="s">
        <v>219</v>
      </c>
      <c r="B982" s="20">
        <v>41912</v>
      </c>
      <c r="C982" s="7">
        <v>1.9814814814814816E-2</v>
      </c>
      <c r="D982" s="22" t="s">
        <v>133</v>
      </c>
      <c r="E982" s="19" t="s">
        <v>9</v>
      </c>
      <c r="F982" s="22" t="s">
        <v>50</v>
      </c>
      <c r="G982" s="22" t="str">
        <f>LOOKUP(TableSolo[[#This Row],[Character]], TableKit[], TableKit[Class])</f>
        <v>Sentinel</v>
      </c>
      <c r="H982" s="22" t="str">
        <f>LOOKUP(TableSolo[[#This Row],[Character]], TableKit[], TableKit[Species])</f>
        <v>Asari</v>
      </c>
      <c r="I982" s="22" t="str">
        <f>LOOKUP(TableSolo[[#This Row],[Character]], TableKit[], TableKit[DLC])</f>
        <v>Retaliation</v>
      </c>
      <c r="J982" s="19" t="s">
        <v>107</v>
      </c>
      <c r="K9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2" s="19" t="s">
        <v>187</v>
      </c>
      <c r="N9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82" s="19" t="s">
        <v>379</v>
      </c>
      <c r="Q982" s="19"/>
      <c r="R982" s="25">
        <v>0</v>
      </c>
      <c r="S982" s="19" t="s">
        <v>2601</v>
      </c>
      <c r="T982" s="28" t="str">
        <f>IF(ISBLANK(TableSolo[[#This Row],[URL]]), TableSolo[[#This Row],[Player]], HYPERLINK(TableSolo[[#This Row],[URL]], TableSolo[[#This Row],[Player]]))</f>
        <v>ctc91</v>
      </c>
      <c r="U9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V982" s="24" t="str">
        <f>_xlfn.IFNA(HYPERLINK(TableSolo[[#This Row],[URL]], TableSolo[[#This Row],[Player]]), TableSolo[[#This Row],[Player]])</f>
        <v>ctc91</v>
      </c>
      <c r="W9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28:32 | Glacier | Cerberus | Venom Shotgun</v>
      </c>
      <c r="X982" s="25">
        <v>1</v>
      </c>
    </row>
    <row r="983" spans="1:24" x14ac:dyDescent="0.25">
      <c r="A983" s="19" t="s">
        <v>377</v>
      </c>
      <c r="B983" s="20">
        <v>41912</v>
      </c>
      <c r="C983" s="7">
        <v>2.4641203703703703E-2</v>
      </c>
      <c r="D983" s="22" t="s">
        <v>134</v>
      </c>
      <c r="E983" s="19" t="s">
        <v>9</v>
      </c>
      <c r="F983" s="22" t="s">
        <v>56</v>
      </c>
      <c r="G983" s="22" t="str">
        <f>LOOKUP(TableSolo[[#This Row],[Character]], TableKit[], TableKit[Class])</f>
        <v>Infiltrator</v>
      </c>
      <c r="H983" s="22" t="str">
        <f>LOOKUP(TableSolo[[#This Row],[Character]], TableKit[], TableKit[Species])</f>
        <v>Turian</v>
      </c>
      <c r="I983" s="22" t="str">
        <f>LOOKUP(TableSolo[[#This Row],[Character]], TableKit[], TableKit[DLC])</f>
        <v>Retaliation</v>
      </c>
      <c r="J983" s="19" t="s">
        <v>80</v>
      </c>
      <c r="K98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3" s="19" t="s">
        <v>114</v>
      </c>
      <c r="N98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3" s="19" t="s">
        <v>381</v>
      </c>
      <c r="Q983" s="19"/>
      <c r="R983" s="25">
        <v>1</v>
      </c>
      <c r="S983" s="19" t="s">
        <v>3497</v>
      </c>
      <c r="T983" s="28" t="str">
        <f>IF(ISBLANK(TableSolo[[#This Row],[URL]]), TableSolo[[#This Row],[Player]], HYPERLINK(TableSolo[[#This Row],[URL]], TableSolo[[#This Row],[Player]]))</f>
        <v>capn233</v>
      </c>
      <c r="U9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V983" s="24" t="str">
        <f>_xlfn.IFNA(HYPERLINK(TableSolo[[#This Row],[URL]], TableSolo[[#This Row],[Player]]), TableSolo[[#This Row],[Player]])</f>
        <v>capn233</v>
      </c>
      <c r="W9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35:29 | Reactor | Cerberus | M-99 Saber, N7 Hurricane (v)</v>
      </c>
      <c r="X983" s="25">
        <v>1</v>
      </c>
    </row>
    <row r="984" spans="1:24" x14ac:dyDescent="0.25">
      <c r="A984" s="19" t="s">
        <v>195</v>
      </c>
      <c r="B984" s="20">
        <v>41912</v>
      </c>
      <c r="C984" s="7">
        <v>2.9351851851851851E-2</v>
      </c>
      <c r="D984" s="22" t="s">
        <v>145</v>
      </c>
      <c r="E984" s="19" t="s">
        <v>12</v>
      </c>
      <c r="F984" s="22" t="s">
        <v>44</v>
      </c>
      <c r="G984" s="22" t="str">
        <f>LOOKUP(TableSolo[[#This Row],[Character]], TableKit[], TableKit[Class])</f>
        <v>Sentinel</v>
      </c>
      <c r="H984" s="22" t="str">
        <f>LOOKUP(TableSolo[[#This Row],[Character]], TableKit[], TableKit[Species])</f>
        <v>Turian</v>
      </c>
      <c r="I984" s="22" t="str">
        <f>LOOKUP(TableSolo[[#This Row],[Character]], TableKit[], TableKit[DLC])</f>
        <v>Original Game</v>
      </c>
      <c r="J984" s="19" t="s">
        <v>108</v>
      </c>
      <c r="K98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4" s="19" t="s">
        <v>187</v>
      </c>
      <c r="N9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84" s="19" t="s">
        <v>381</v>
      </c>
      <c r="Q984" s="19"/>
      <c r="R984" s="25">
        <v>1</v>
      </c>
      <c r="S984" s="19" t="s">
        <v>2497</v>
      </c>
      <c r="T984" s="28" t="str">
        <f>IF(ISBLANK(TableSolo[[#This Row],[URL]]), TableSolo[[#This Row],[Player]], HYPERLINK(TableSolo[[#This Row],[URL]], TableSolo[[#This Row],[Player]]))</f>
        <v>TheTechnoTurian</v>
      </c>
      <c r="U9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V984" s="24" t="str">
        <f>_xlfn.IFNA(HYPERLINK(TableSolo[[#This Row],[URL]], TableSolo[[#This Row],[Player]]), TableSolo[[#This Row],[Player]])</f>
        <v>TheTechnoTurian</v>
      </c>
      <c r="W9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42:16 | White (Hazard) | Collectors | N7 Crusader (v)</v>
      </c>
      <c r="X984" s="25">
        <v>1</v>
      </c>
    </row>
    <row r="985" spans="1:24" x14ac:dyDescent="0.25">
      <c r="A985" s="19" t="s">
        <v>191</v>
      </c>
      <c r="B985" s="20">
        <v>41912</v>
      </c>
      <c r="C985" s="7">
        <v>3.0393518518518518E-2</v>
      </c>
      <c r="D985" s="22" t="s">
        <v>137</v>
      </c>
      <c r="E985" s="19" t="s">
        <v>12</v>
      </c>
      <c r="F985" s="22" t="s">
        <v>56</v>
      </c>
      <c r="G985" s="22" t="str">
        <f>LOOKUP(TableSolo[[#This Row],[Character]], TableKit[], TableKit[Class])</f>
        <v>Infiltrator</v>
      </c>
      <c r="H985" s="22" t="str">
        <f>LOOKUP(TableSolo[[#This Row],[Character]], TableKit[], TableKit[Species])</f>
        <v>Turian</v>
      </c>
      <c r="I985" s="22" t="str">
        <f>LOOKUP(TableSolo[[#This Row],[Character]], TableKit[], TableKit[DLC])</f>
        <v>Retaliation</v>
      </c>
      <c r="J985" s="19" t="s">
        <v>84</v>
      </c>
      <c r="K98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5" s="19" t="s">
        <v>93</v>
      </c>
      <c r="N98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5" s="19" t="s">
        <v>381</v>
      </c>
      <c r="Q985" s="19"/>
      <c r="R985" s="25">
        <v>0</v>
      </c>
      <c r="S985" s="19" t="s">
        <v>3498</v>
      </c>
      <c r="T985" s="28" t="str">
        <f>IF(ISBLANK(TableSolo[[#This Row],[URL]]), TableSolo[[#This Row],[Player]], HYPERLINK(TableSolo[[#This Row],[URL]], TableSolo[[#This Row],[Player]]))</f>
        <v>TheNightSlasher</v>
      </c>
      <c r="U9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V985" s="24" t="str">
        <f>_xlfn.IFNA(HYPERLINK(TableSolo[[#This Row],[URL]], TableSolo[[#This Row],[Player]]), TableSolo[[#This Row],[Player]])</f>
        <v>TheNightSlasher</v>
      </c>
      <c r="W9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43:46 | Jade | Collectors | Cerberus Harrier, Scorpion</v>
      </c>
      <c r="X985" s="25">
        <v>1</v>
      </c>
    </row>
    <row r="986" spans="1:24" x14ac:dyDescent="0.25">
      <c r="A986" s="19" t="s">
        <v>189</v>
      </c>
      <c r="B986" s="20">
        <v>41912</v>
      </c>
      <c r="C986" s="7">
        <v>3.6527777777777777E-2</v>
      </c>
      <c r="D986" s="22" t="s">
        <v>131</v>
      </c>
      <c r="E986" s="19" t="s">
        <v>9</v>
      </c>
      <c r="F986" s="22" t="s">
        <v>48</v>
      </c>
      <c r="G986" s="22" t="str">
        <f>LOOKUP(TableSolo[[#This Row],[Character]], TableKit[], TableKit[Class])</f>
        <v>Sentinel</v>
      </c>
      <c r="H986" s="22" t="str">
        <f>LOOKUP(TableSolo[[#This Row],[Character]], TableKit[], TableKit[Species])</f>
        <v>Human</v>
      </c>
      <c r="I986" s="22" t="str">
        <f>LOOKUP(TableSolo[[#This Row],[Character]], TableKit[], TableKit[DLC])</f>
        <v>Earth</v>
      </c>
      <c r="J986" s="19" t="s">
        <v>93</v>
      </c>
      <c r="K98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6" s="19" t="s">
        <v>114</v>
      </c>
      <c r="N98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98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986" s="19" t="s">
        <v>380</v>
      </c>
      <c r="Q986" s="19"/>
      <c r="R986" s="25">
        <v>1</v>
      </c>
      <c r="S986" s="19" t="s">
        <v>2452</v>
      </c>
      <c r="T986" s="28" t="str">
        <f>IF(ISBLANK(TableSolo[[#This Row],[URL]]), TableSolo[[#This Row],[Player]], HYPERLINK(TableSolo[[#This Row],[URL]], TableSolo[[#This Row],[Player]]))</f>
        <v>loufi1528</v>
      </c>
      <c r="U9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V986" s="24" t="str">
        <f>_xlfn.IFNA(HYPERLINK(TableSolo[[#This Row],[URL]], TableSolo[[#This Row],[Player]]), TableSolo[[#This Row],[Player]])</f>
        <v>loufi1528</v>
      </c>
      <c r="W9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52:36 | Giant | Cerberus | Scorpion, N7 Hurricane (v)</v>
      </c>
      <c r="X986" s="25">
        <v>1</v>
      </c>
    </row>
    <row r="987" spans="1:24" x14ac:dyDescent="0.25">
      <c r="A987" s="19" t="s">
        <v>247</v>
      </c>
      <c r="B987" s="20">
        <v>41912</v>
      </c>
      <c r="C987" s="7">
        <v>4.010416666666667E-2</v>
      </c>
      <c r="D987" s="22" t="s">
        <v>131</v>
      </c>
      <c r="E987" s="19" t="s">
        <v>12</v>
      </c>
      <c r="F987" s="22" t="s">
        <v>21</v>
      </c>
      <c r="G987" s="22" t="str">
        <f>LOOKUP(TableSolo[[#This Row],[Character]], TableKit[], TableKit[Class])</f>
        <v>Adept</v>
      </c>
      <c r="H987" s="22" t="str">
        <f>LOOKUP(TableSolo[[#This Row],[Character]], TableKit[], TableKit[Species])</f>
        <v>Batarian</v>
      </c>
      <c r="I987" s="22" t="str">
        <f>LOOKUP(TableSolo[[#This Row],[Character]], TableKit[], TableKit[DLC])</f>
        <v>Retaliation</v>
      </c>
      <c r="J987" s="19" t="s">
        <v>102</v>
      </c>
      <c r="K9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7" s="19" t="s">
        <v>187</v>
      </c>
      <c r="N9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87" s="19" t="s">
        <v>379</v>
      </c>
      <c r="Q987" s="19"/>
      <c r="R987" s="25">
        <v>1</v>
      </c>
      <c r="S987" s="19" t="s">
        <v>1326</v>
      </c>
      <c r="T987" s="28" t="str">
        <f>IF(ISBLANK(TableSolo[[#This Row],[URL]]), TableSolo[[#This Row],[Player]], HYPERLINK(TableSolo[[#This Row],[URL]], TableSolo[[#This Row],[Player]]))</f>
        <v>N7 Spectre MD</v>
      </c>
      <c r="U9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V987" s="24" t="str">
        <f>_xlfn.IFNA(HYPERLINK(TableSolo[[#This Row],[URL]], TableSolo[[#This Row],[Player]]), TableSolo[[#This Row],[Player]])</f>
        <v>N7 Spectre MD</v>
      </c>
      <c r="W9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57:45 | Giant | Collectors | Geth Plasma Shotgun (v)</v>
      </c>
      <c r="X987" s="25">
        <v>1</v>
      </c>
    </row>
    <row r="988" spans="1:24" x14ac:dyDescent="0.25">
      <c r="A988" s="19" t="s">
        <v>377</v>
      </c>
      <c r="B988" s="20">
        <v>41912</v>
      </c>
      <c r="C988" s="7">
        <v>4.8356481481481479E-2</v>
      </c>
      <c r="D988" s="22" t="s">
        <v>135</v>
      </c>
      <c r="E988" s="19" t="s">
        <v>11</v>
      </c>
      <c r="F988" s="22" t="s">
        <v>40</v>
      </c>
      <c r="G988" s="22" t="str">
        <f>LOOKUP(TableSolo[[#This Row],[Character]], TableKit[], TableKit[Class])</f>
        <v>Engineer</v>
      </c>
      <c r="H988" s="22" t="str">
        <f>LOOKUP(TableSolo[[#This Row],[Character]], TableKit[], TableKit[Species])</f>
        <v>Volus</v>
      </c>
      <c r="I988" s="22" t="str">
        <f>LOOKUP(TableSolo[[#This Row],[Character]], TableKit[], TableKit[DLC])</f>
        <v>Retaliation</v>
      </c>
      <c r="J988" s="19" t="s">
        <v>115</v>
      </c>
      <c r="K98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9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88" s="19" t="s">
        <v>91</v>
      </c>
      <c r="N98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98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988" s="19" t="s">
        <v>381</v>
      </c>
      <c r="Q988" s="19"/>
      <c r="R988" s="25">
        <v>1</v>
      </c>
      <c r="S988" s="19" t="s">
        <v>2311</v>
      </c>
      <c r="T988" s="28" t="str">
        <f>IF(ISBLANK(TableSolo[[#This Row],[URL]]), TableSolo[[#This Row],[Player]], HYPERLINK(TableSolo[[#This Row],[URL]], TableSolo[[#This Row],[Player]]))</f>
        <v>capn233</v>
      </c>
      <c r="U9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V988" s="24" t="str">
        <f>_xlfn.IFNA(HYPERLINK(TableSolo[[#This Row],[URL]], TableSolo[[#This Row],[Player]]), TableSolo[[#This Row],[Player]])</f>
        <v>capn233</v>
      </c>
      <c r="W9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2014 | 1:09:38 | Condor | Reapers | Collector SMG, Acolyte (v)</v>
      </c>
      <c r="X988" s="25">
        <v>1</v>
      </c>
    </row>
    <row r="989" spans="1:24" x14ac:dyDescent="0.25">
      <c r="A989" s="19" t="s">
        <v>197</v>
      </c>
      <c r="B989" s="20">
        <v>41913</v>
      </c>
      <c r="C989" s="7">
        <v>1.7870370370370373E-2</v>
      </c>
      <c r="D989" s="22" t="s">
        <v>146</v>
      </c>
      <c r="E989" s="19" t="s">
        <v>12</v>
      </c>
      <c r="F989" s="22" t="s">
        <v>40</v>
      </c>
      <c r="G989" s="22" t="str">
        <f>LOOKUP(TableSolo[[#This Row],[Character]], TableKit[], TableKit[Class])</f>
        <v>Engineer</v>
      </c>
      <c r="H989" s="22" t="str">
        <f>LOOKUP(TableSolo[[#This Row],[Character]], TableKit[], TableKit[Species])</f>
        <v>Volus</v>
      </c>
      <c r="I989" s="22" t="str">
        <f>LOOKUP(TableSolo[[#This Row],[Character]], TableKit[], TableKit[DLC])</f>
        <v>Retaliation</v>
      </c>
      <c r="J989" s="19" t="s">
        <v>100</v>
      </c>
      <c r="K9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8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89" s="19" t="s">
        <v>187</v>
      </c>
      <c r="N9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89" s="19" t="s">
        <v>381</v>
      </c>
      <c r="Q989" s="19" t="s">
        <v>399</v>
      </c>
      <c r="R989" s="25">
        <v>1</v>
      </c>
      <c r="S989" s="19" t="s">
        <v>2312</v>
      </c>
      <c r="T989" s="28" t="str">
        <f>IF(ISBLANK(TableSolo[[#This Row],[URL]]), TableSolo[[#This Row],[Player]], HYPERLINK(TableSolo[[#This Row],[URL]], TableSolo[[#This Row],[Player]]))</f>
        <v>ex-Clusum</v>
      </c>
      <c r="U9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Glacier (Hazard) | Collectors | Reegar Carbine | 10 WS (v)</v>
      </c>
      <c r="V989" s="24" t="str">
        <f>_xlfn.IFNA(HYPERLINK(TableSolo[[#This Row],[URL]], TableSolo[[#This Row],[Player]]), TableSolo[[#This Row],[Player]])</f>
        <v>ex-Clusum</v>
      </c>
      <c r="W9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25:44 | Volus Engineer | Glacier (Hazard) | Collectors | Reegar Carbine | 10 WS (v)</v>
      </c>
      <c r="X989" s="25">
        <v>1</v>
      </c>
    </row>
    <row r="990" spans="1:24" x14ac:dyDescent="0.25">
      <c r="A990" s="19" t="s">
        <v>197</v>
      </c>
      <c r="B990" s="20">
        <v>41913</v>
      </c>
      <c r="C990" s="7">
        <v>1.8020833333333333E-2</v>
      </c>
      <c r="D990" s="22" t="s">
        <v>132</v>
      </c>
      <c r="E990" s="19" t="s">
        <v>11</v>
      </c>
      <c r="F990" s="22" t="s">
        <v>31</v>
      </c>
      <c r="G990" s="22" t="str">
        <f>LOOKUP(TableSolo[[#This Row],[Character]], TableKit[], TableKit[Class])</f>
        <v>Soldier</v>
      </c>
      <c r="H990" s="22" t="str">
        <f>LOOKUP(TableSolo[[#This Row],[Character]], TableKit[], TableKit[Species])</f>
        <v>Geth</v>
      </c>
      <c r="I990" s="22" t="str">
        <f>LOOKUP(TableSolo[[#This Row],[Character]], TableKit[], TableKit[DLC])</f>
        <v>Retaliation</v>
      </c>
      <c r="J990" s="19" t="s">
        <v>100</v>
      </c>
      <c r="K9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0" s="19" t="s">
        <v>187</v>
      </c>
      <c r="N9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90" s="19" t="s">
        <v>381</v>
      </c>
      <c r="Q990" s="19" t="s">
        <v>396</v>
      </c>
      <c r="R990" s="25">
        <v>1</v>
      </c>
      <c r="S990" s="19" t="s">
        <v>521</v>
      </c>
      <c r="T990" s="28" t="str">
        <f>IF(ISBLANK(TableSolo[[#This Row],[URL]]), TableSolo[[#This Row],[Player]], HYPERLINK(TableSolo[[#This Row],[URL]], TableSolo[[#This Row],[Player]]))</f>
        <v>ex-Clusum</v>
      </c>
      <c r="U9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White | Reapers | Reegar Carbine | Flawless (v)</v>
      </c>
      <c r="V990" s="24" t="str">
        <f>_xlfn.IFNA(HYPERLINK(TableSolo[[#This Row],[URL]], TableSolo[[#This Row],[Player]]), TableSolo[[#This Row],[Player]])</f>
        <v>ex-Clusum</v>
      </c>
      <c r="W9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25:57 | Geth Trooper | White | Reapers | Reegar Carbine | Flawless (v)</v>
      </c>
      <c r="X990" s="25">
        <v>1</v>
      </c>
    </row>
    <row r="991" spans="1:24" x14ac:dyDescent="0.25">
      <c r="A991" s="19" t="s">
        <v>195</v>
      </c>
      <c r="B991" s="20">
        <v>41913</v>
      </c>
      <c r="C991" s="7">
        <v>2.1701388888888892E-2</v>
      </c>
      <c r="D991" s="22" t="s">
        <v>138</v>
      </c>
      <c r="E991" s="19" t="s">
        <v>11</v>
      </c>
      <c r="F991" s="22" t="s">
        <v>50</v>
      </c>
      <c r="G991" s="22" t="str">
        <f>LOOKUP(TableSolo[[#This Row],[Character]], TableKit[], TableKit[Class])</f>
        <v>Sentinel</v>
      </c>
      <c r="H991" s="22" t="str">
        <f>LOOKUP(TableSolo[[#This Row],[Character]], TableKit[], TableKit[Species])</f>
        <v>Asari</v>
      </c>
      <c r="I991" s="22" t="str">
        <f>LOOKUP(TableSolo[[#This Row],[Character]], TableKit[], TableKit[DLC])</f>
        <v>Retaliation</v>
      </c>
      <c r="J991" s="19" t="s">
        <v>87</v>
      </c>
      <c r="K99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1" s="19" t="s">
        <v>187</v>
      </c>
      <c r="N9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91" s="19" t="s">
        <v>381</v>
      </c>
      <c r="Q991" s="19"/>
      <c r="R991" s="25">
        <v>1</v>
      </c>
      <c r="S991" s="19" t="s">
        <v>2602</v>
      </c>
      <c r="T991" s="28" t="str">
        <f>IF(ISBLANK(TableSolo[[#This Row],[URL]]), TableSolo[[#This Row],[Player]], HYPERLINK(TableSolo[[#This Row],[URL]], TableSolo[[#This Row],[Player]]))</f>
        <v>TheTechnoTurian</v>
      </c>
      <c r="U9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V991" s="24" t="str">
        <f>_xlfn.IFNA(HYPERLINK(TableSolo[[#This Row],[URL]], TableSolo[[#This Row],[Player]]), TableSolo[[#This Row],[Player]])</f>
        <v>TheTechnoTurian</v>
      </c>
      <c r="W9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31:15 | Goddess | Reapers | Arc Pistol (v)</v>
      </c>
      <c r="X991" s="25">
        <v>1</v>
      </c>
    </row>
    <row r="992" spans="1:24" x14ac:dyDescent="0.25">
      <c r="A992" s="19" t="s">
        <v>195</v>
      </c>
      <c r="B992" s="20">
        <v>41913</v>
      </c>
      <c r="C992" s="7">
        <v>2.210648148148148E-2</v>
      </c>
      <c r="D992" s="22" t="s">
        <v>140</v>
      </c>
      <c r="E992" s="19" t="s">
        <v>9</v>
      </c>
      <c r="F992" s="22" t="s">
        <v>44</v>
      </c>
      <c r="G992" s="22" t="str">
        <f>LOOKUP(TableSolo[[#This Row],[Character]], TableKit[], TableKit[Class])</f>
        <v>Sentinel</v>
      </c>
      <c r="H992" s="22" t="str">
        <f>LOOKUP(TableSolo[[#This Row],[Character]], TableKit[], TableKit[Species])</f>
        <v>Turian</v>
      </c>
      <c r="I992" s="22" t="str">
        <f>LOOKUP(TableSolo[[#This Row],[Character]], TableKit[], TableKit[DLC])</f>
        <v>Original Game</v>
      </c>
      <c r="J992" s="19" t="s">
        <v>87</v>
      </c>
      <c r="K99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2" s="19" t="s">
        <v>187</v>
      </c>
      <c r="N9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92" s="19" t="s">
        <v>381</v>
      </c>
      <c r="Q992" s="19"/>
      <c r="R992" s="25">
        <v>1</v>
      </c>
      <c r="S992" s="19" t="s">
        <v>2498</v>
      </c>
      <c r="T992" s="28" t="str">
        <f>IF(ISBLANK(TableSolo[[#This Row],[URL]]), TableSolo[[#This Row],[Player]], HYPERLINK(TableSolo[[#This Row],[URL]], TableSolo[[#This Row],[Player]]))</f>
        <v>TheTechnoTurian</v>
      </c>
      <c r="U9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V992" s="24" t="str">
        <f>_xlfn.IFNA(HYPERLINK(TableSolo[[#This Row],[URL]], TableSolo[[#This Row],[Player]]), TableSolo[[#This Row],[Player]])</f>
        <v>TheTechnoTurian</v>
      </c>
      <c r="W9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31:50 | Rio | Cerberus | Arc Pistol (v)</v>
      </c>
      <c r="X992" s="25">
        <v>1</v>
      </c>
    </row>
    <row r="993" spans="1:24" x14ac:dyDescent="0.25">
      <c r="A993" s="19" t="s">
        <v>377</v>
      </c>
      <c r="B993" s="20">
        <v>41913</v>
      </c>
      <c r="C993" s="7">
        <v>2.2662037037037036E-2</v>
      </c>
      <c r="D993" s="22" t="s">
        <v>132</v>
      </c>
      <c r="E993" s="19" t="s">
        <v>9</v>
      </c>
      <c r="F993" s="22" t="s">
        <v>27</v>
      </c>
      <c r="G993" s="22" t="str">
        <f>LOOKUP(TableSolo[[#This Row],[Character]], TableKit[], TableKit[Class])</f>
        <v>Soldier</v>
      </c>
      <c r="H993" s="22" t="str">
        <f>LOOKUP(TableSolo[[#This Row],[Character]], TableKit[], TableKit[Species])</f>
        <v>Batarian</v>
      </c>
      <c r="I993" s="22" t="str">
        <f>LOOKUP(TableSolo[[#This Row],[Character]], TableKit[], TableKit[DLC])</f>
        <v>Resurgence</v>
      </c>
      <c r="J993" s="19" t="s">
        <v>100</v>
      </c>
      <c r="K99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3" s="19" t="s">
        <v>187</v>
      </c>
      <c r="N9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93" s="19" t="s">
        <v>381</v>
      </c>
      <c r="Q993" s="19"/>
      <c r="R993" s="25">
        <v>0</v>
      </c>
      <c r="S993" s="19" t="s">
        <v>1390</v>
      </c>
      <c r="T993" s="28" t="str">
        <f>IF(ISBLANK(TableSolo[[#This Row],[URL]]), TableSolo[[#This Row],[Player]], HYPERLINK(TableSolo[[#This Row],[URL]], TableSolo[[#This Row],[Player]]))</f>
        <v>capn233</v>
      </c>
      <c r="U9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V993" s="24" t="str">
        <f>_xlfn.IFNA(HYPERLINK(TableSolo[[#This Row],[URL]], TableSolo[[#This Row],[Player]]), TableSolo[[#This Row],[Player]])</f>
        <v>capn233</v>
      </c>
      <c r="W9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32:38 | White | Cerberus | Reegar Carbine</v>
      </c>
      <c r="X993" s="25">
        <v>1</v>
      </c>
    </row>
    <row r="994" spans="1:24" x14ac:dyDescent="0.25">
      <c r="A994" s="19" t="s">
        <v>195</v>
      </c>
      <c r="B994" s="20">
        <v>41913</v>
      </c>
      <c r="C994" s="7">
        <v>2.659722222222222E-2</v>
      </c>
      <c r="D994" s="22" t="s">
        <v>185</v>
      </c>
      <c r="E994" s="19" t="s">
        <v>9</v>
      </c>
      <c r="F994" s="22" t="s">
        <v>63</v>
      </c>
      <c r="G994" s="22" t="str">
        <f>LOOKUP(TableSolo[[#This Row],[Character]], TableKit[], TableKit[Class])</f>
        <v>Vanguard</v>
      </c>
      <c r="H994" s="22" t="str">
        <f>LOOKUP(TableSolo[[#This Row],[Character]], TableKit[], TableKit[Species])</f>
        <v>Human</v>
      </c>
      <c r="I994" s="22" t="str">
        <f>LOOKUP(TableSolo[[#This Row],[Character]], TableKit[], TableKit[DLC])</f>
        <v>Earth</v>
      </c>
      <c r="J994" s="19" t="s">
        <v>92</v>
      </c>
      <c r="K9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4" s="19" t="s">
        <v>187</v>
      </c>
      <c r="N9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94" s="19" t="s">
        <v>381</v>
      </c>
      <c r="Q994" s="19"/>
      <c r="R994" s="25">
        <v>1</v>
      </c>
      <c r="S994" s="19" t="s">
        <v>1958</v>
      </c>
      <c r="T994" s="28" t="str">
        <f>IF(ISBLANK(TableSolo[[#This Row],[URL]]), TableSolo[[#This Row],[Player]], HYPERLINK(TableSolo[[#This Row],[URL]], TableSolo[[#This Row],[Player]]))</f>
        <v>TheTechnoTurian</v>
      </c>
      <c r="U9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V994" s="24" t="str">
        <f>_xlfn.IFNA(HYPERLINK(TableSolo[[#This Row],[URL]], TableSolo[[#This Row],[Player]]), TableSolo[[#This Row],[Player]])</f>
        <v>TheTechnoTurian</v>
      </c>
      <c r="W9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38:18 | Reactor (Hazard) | Cerberus | M-358 Talon (v)</v>
      </c>
      <c r="X994" s="25">
        <v>1</v>
      </c>
    </row>
    <row r="995" spans="1:24" x14ac:dyDescent="0.25">
      <c r="A995" s="19" t="s">
        <v>191</v>
      </c>
      <c r="B995" s="20">
        <v>41913</v>
      </c>
      <c r="C995" s="7">
        <v>2.7881944444444445E-2</v>
      </c>
      <c r="D995" s="22" t="s">
        <v>140</v>
      </c>
      <c r="E995" s="19" t="s">
        <v>11</v>
      </c>
      <c r="F995" s="22" t="s">
        <v>16</v>
      </c>
      <c r="G995" s="22" t="str">
        <f>LOOKUP(TableSolo[[#This Row],[Character]], TableKit[], TableKit[Class])</f>
        <v>Adept</v>
      </c>
      <c r="H995" s="22" t="str">
        <f>LOOKUP(TableSolo[[#This Row],[Character]], TableKit[], TableKit[Species])</f>
        <v>Asari</v>
      </c>
      <c r="I995" s="22" t="str">
        <f>LOOKUP(TableSolo[[#This Row],[Character]], TableKit[], TableKit[DLC])</f>
        <v>Resurgence</v>
      </c>
      <c r="J995" s="19" t="s">
        <v>91</v>
      </c>
      <c r="K99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5" s="19" t="s">
        <v>187</v>
      </c>
      <c r="N9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95" s="19" t="s">
        <v>381</v>
      </c>
      <c r="Q995" s="19"/>
      <c r="R995" s="25">
        <v>-1</v>
      </c>
      <c r="S995" s="19"/>
      <c r="T995" s="28" t="str">
        <f>IF(ISBLANK(TableSolo[[#This Row],[URL]]), TableSolo[[#This Row],[Player]], HYPERLINK(TableSolo[[#This Row],[URL]], TableSolo[[#This Row],[Player]]))</f>
        <v>TheNightSlasher</v>
      </c>
      <c r="U9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V995" s="24" t="str">
        <f>_xlfn.IFNA(HYPERLINK(TableSolo[[#This Row],[URL]], TableSolo[[#This Row],[Player]]), TableSolo[[#This Row],[Player]])</f>
        <v>TheNightSlasher</v>
      </c>
      <c r="W9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40:09 | Rio | Reapers | Acolyte</v>
      </c>
      <c r="X995" s="25">
        <v>1</v>
      </c>
    </row>
    <row r="996" spans="1:24" x14ac:dyDescent="0.25">
      <c r="A996" s="19" t="s">
        <v>377</v>
      </c>
      <c r="B996" s="20">
        <v>41913</v>
      </c>
      <c r="C996" s="7">
        <v>4.0960648148148149E-2</v>
      </c>
      <c r="D996" s="22" t="s">
        <v>141</v>
      </c>
      <c r="E996" s="19" t="s">
        <v>11</v>
      </c>
      <c r="F996" s="22" t="s">
        <v>29</v>
      </c>
      <c r="G996" s="22" t="str">
        <f>LOOKUP(TableSolo[[#This Row],[Character]], TableKit[], TableKit[Class])</f>
        <v>Soldier</v>
      </c>
      <c r="H996" s="22" t="str">
        <f>LOOKUP(TableSolo[[#This Row],[Character]], TableKit[], TableKit[Species])</f>
        <v>Human</v>
      </c>
      <c r="I996" s="22" t="str">
        <f>LOOKUP(TableSolo[[#This Row],[Character]], TableKit[], TableKit[DLC])</f>
        <v>Earth</v>
      </c>
      <c r="J996" s="19" t="s">
        <v>83</v>
      </c>
      <c r="K99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9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6" s="19" t="s">
        <v>187</v>
      </c>
      <c r="N9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96" s="19" t="s">
        <v>381</v>
      </c>
      <c r="Q996" s="19"/>
      <c r="R996" s="25">
        <v>1</v>
      </c>
      <c r="S996" s="19" t="s">
        <v>1682</v>
      </c>
      <c r="T996" s="28" t="str">
        <f>IF(ISBLANK(TableSolo[[#This Row],[URL]]), TableSolo[[#This Row],[Player]], HYPERLINK(TableSolo[[#This Row],[URL]], TableSolo[[#This Row],[Player]]))</f>
        <v>capn233</v>
      </c>
      <c r="U9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V996" s="24" t="str">
        <f>_xlfn.IFNA(HYPERLINK(TableSolo[[#This Row],[URL]], TableSolo[[#This Row],[Player]]), TableSolo[[#This Row],[Player]])</f>
        <v>capn233</v>
      </c>
      <c r="W9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2014 | 58:59 | London | Reapers | N7 Typhoon (v)</v>
      </c>
      <c r="X996" s="25">
        <v>1</v>
      </c>
    </row>
    <row r="997" spans="1:24" x14ac:dyDescent="0.25">
      <c r="A997" s="19" t="s">
        <v>195</v>
      </c>
      <c r="B997" s="20">
        <v>41914</v>
      </c>
      <c r="C997" s="7">
        <v>1.877314814814815E-2</v>
      </c>
      <c r="D997" s="22" t="s">
        <v>133</v>
      </c>
      <c r="E997" s="19" t="s">
        <v>11</v>
      </c>
      <c r="F997" s="22" t="s">
        <v>50</v>
      </c>
      <c r="G997" s="22" t="str">
        <f>LOOKUP(TableSolo[[#This Row],[Character]], TableKit[], TableKit[Class])</f>
        <v>Sentinel</v>
      </c>
      <c r="H997" s="22" t="str">
        <f>LOOKUP(TableSolo[[#This Row],[Character]], TableKit[], TableKit[Species])</f>
        <v>Asari</v>
      </c>
      <c r="I997" s="22" t="str">
        <f>LOOKUP(TableSolo[[#This Row],[Character]], TableKit[], TableKit[DLC])</f>
        <v>Retaliation</v>
      </c>
      <c r="J997" s="19" t="s">
        <v>106</v>
      </c>
      <c r="K99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7" s="19" t="s">
        <v>187</v>
      </c>
      <c r="N9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97" s="19" t="s">
        <v>381</v>
      </c>
      <c r="Q997" s="19"/>
      <c r="R997" s="25">
        <v>0</v>
      </c>
      <c r="S997" s="19" t="s">
        <v>2603</v>
      </c>
      <c r="T997" s="28" t="str">
        <f>IF(ISBLANK(TableSolo[[#This Row],[URL]]), TableSolo[[#This Row],[Player]], HYPERLINK(TableSolo[[#This Row],[URL]], TableSolo[[#This Row],[Player]]))</f>
        <v>TheTechnoTurian</v>
      </c>
      <c r="U9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V997" s="24" t="str">
        <f>_xlfn.IFNA(HYPERLINK(TableSolo[[#This Row],[URL]], TableSolo[[#This Row],[Player]]), TableSolo[[#This Row],[Player]])</f>
        <v>TheTechnoTurian</v>
      </c>
      <c r="W9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27:02 | Glacier | Reapers | M-11 Wraith</v>
      </c>
      <c r="X997" s="25">
        <v>1</v>
      </c>
    </row>
    <row r="998" spans="1:24" x14ac:dyDescent="0.25">
      <c r="A998" s="19" t="s">
        <v>195</v>
      </c>
      <c r="B998" s="20">
        <v>41914</v>
      </c>
      <c r="C998" s="7">
        <v>2.3715277777777776E-2</v>
      </c>
      <c r="D998" s="22" t="s">
        <v>137</v>
      </c>
      <c r="E998" s="19" t="s">
        <v>9</v>
      </c>
      <c r="F998" s="22" t="s">
        <v>21</v>
      </c>
      <c r="G998" s="22" t="str">
        <f>LOOKUP(TableSolo[[#This Row],[Character]], TableKit[], TableKit[Class])</f>
        <v>Adept</v>
      </c>
      <c r="H998" s="22" t="str">
        <f>LOOKUP(TableSolo[[#This Row],[Character]], TableKit[], TableKit[Species])</f>
        <v>Batarian</v>
      </c>
      <c r="I998" s="22" t="str">
        <f>LOOKUP(TableSolo[[#This Row],[Character]], TableKit[], TableKit[DLC])</f>
        <v>Retaliation</v>
      </c>
      <c r="J998" s="19" t="s">
        <v>107</v>
      </c>
      <c r="K9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9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998" s="19" t="s">
        <v>187</v>
      </c>
      <c r="N9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98" s="19" t="s">
        <v>381</v>
      </c>
      <c r="Q998" s="19"/>
      <c r="R998" s="25">
        <v>1</v>
      </c>
      <c r="S998" s="19" t="s">
        <v>1327</v>
      </c>
      <c r="T998" s="28" t="str">
        <f>IF(ISBLANK(TableSolo[[#This Row],[URL]]), TableSolo[[#This Row],[Player]], HYPERLINK(TableSolo[[#This Row],[URL]], TableSolo[[#This Row],[Player]]))</f>
        <v>TheTechnoTurian</v>
      </c>
      <c r="U9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V998" s="24" t="str">
        <f>_xlfn.IFNA(HYPERLINK(TableSolo[[#This Row],[URL]], TableSolo[[#This Row],[Player]]), TableSolo[[#This Row],[Player]])</f>
        <v>TheTechnoTurian</v>
      </c>
      <c r="W9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34:09 | Jade | Cerberus | Venom Shotgun (v)</v>
      </c>
      <c r="X998" s="25">
        <v>1</v>
      </c>
    </row>
    <row r="999" spans="1:24" x14ac:dyDescent="0.25">
      <c r="A999" s="19" t="s">
        <v>197</v>
      </c>
      <c r="B999" s="20">
        <v>41914</v>
      </c>
      <c r="C999" s="7">
        <v>2.4155092592592589E-2</v>
      </c>
      <c r="D999" s="22" t="s">
        <v>139</v>
      </c>
      <c r="E999" s="19" t="s">
        <v>9</v>
      </c>
      <c r="F999" s="22" t="s">
        <v>39</v>
      </c>
      <c r="G999" s="22" t="str">
        <f>LOOKUP(TableSolo[[#This Row],[Character]], TableKit[], TableKit[Class])</f>
        <v>Engineer</v>
      </c>
      <c r="H999" s="22" t="str">
        <f>LOOKUP(TableSolo[[#This Row],[Character]], TableKit[], TableKit[Species])</f>
        <v>Human</v>
      </c>
      <c r="I999" s="22" t="str">
        <f>LOOKUP(TableSolo[[#This Row],[Character]], TableKit[], TableKit[DLC])</f>
        <v>Earth</v>
      </c>
      <c r="J999" s="19" t="s">
        <v>87</v>
      </c>
      <c r="K99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99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999" s="19" t="s">
        <v>187</v>
      </c>
      <c r="N9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9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999" s="19" t="s">
        <v>381</v>
      </c>
      <c r="Q999" s="19"/>
      <c r="R999" s="25">
        <v>1</v>
      </c>
      <c r="S999" s="19" t="s">
        <v>2161</v>
      </c>
      <c r="T999" s="28" t="str">
        <f>IF(ISBLANK(TableSolo[[#This Row],[URL]]), TableSolo[[#This Row],[Player]], HYPERLINK(TableSolo[[#This Row],[URL]], TableSolo[[#This Row],[Player]]))</f>
        <v>ex-Clusum</v>
      </c>
      <c r="U9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V999" s="24" t="str">
        <f>_xlfn.IFNA(HYPERLINK(TableSolo[[#This Row],[URL]], TableSolo[[#This Row],[Player]]), TableSolo[[#This Row],[Player]])</f>
        <v>ex-Clusum</v>
      </c>
      <c r="W9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34:47 | Vancouver | Cerberus | Arc Pistol (v)</v>
      </c>
      <c r="X999" s="25">
        <v>1</v>
      </c>
    </row>
    <row r="1000" spans="1:24" x14ac:dyDescent="0.25">
      <c r="A1000" s="19" t="s">
        <v>195</v>
      </c>
      <c r="B1000" s="20">
        <v>41914</v>
      </c>
      <c r="C1000" s="7">
        <v>2.5104166666666664E-2</v>
      </c>
      <c r="D1000" s="22" t="s">
        <v>140</v>
      </c>
      <c r="E1000" s="19" t="s">
        <v>9</v>
      </c>
      <c r="F1000" s="22" t="s">
        <v>61</v>
      </c>
      <c r="G1000" s="22" t="str">
        <f>LOOKUP(TableSolo[[#This Row],[Character]], TableKit[], TableKit[Class])</f>
        <v>Vanguard</v>
      </c>
      <c r="H1000" s="22" t="str">
        <f>LOOKUP(TableSolo[[#This Row],[Character]], TableKit[], TableKit[Species])</f>
        <v>Asari</v>
      </c>
      <c r="I1000" s="22" t="str">
        <f>LOOKUP(TableSolo[[#This Row],[Character]], TableKit[], TableKit[DLC])</f>
        <v>Original Game</v>
      </c>
      <c r="J1000" s="19" t="s">
        <v>106</v>
      </c>
      <c r="K10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0" s="19" t="s">
        <v>91</v>
      </c>
      <c r="N100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0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00" s="19" t="s">
        <v>381</v>
      </c>
      <c r="Q1000" s="19"/>
      <c r="R1000" s="25">
        <v>1</v>
      </c>
      <c r="S1000" s="19" t="s">
        <v>1861</v>
      </c>
      <c r="T1000" s="28" t="str">
        <f>IF(ISBLANK(TableSolo[[#This Row],[URL]]), TableSolo[[#This Row],[Player]], HYPERLINK(TableSolo[[#This Row],[URL]], TableSolo[[#This Row],[Player]]))</f>
        <v>TheTechnoTurian</v>
      </c>
      <c r="U10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V1000" s="24" t="str">
        <f>_xlfn.IFNA(HYPERLINK(TableSolo[[#This Row],[URL]], TableSolo[[#This Row],[Player]]), TableSolo[[#This Row],[Player]])</f>
        <v>TheTechnoTurian</v>
      </c>
      <c r="W10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36:09 | Rio | Cerberus | M-11 Wraith, Acolyte (v)</v>
      </c>
      <c r="X1000" s="25">
        <v>1</v>
      </c>
    </row>
    <row r="1001" spans="1:24" x14ac:dyDescent="0.25">
      <c r="A1001" s="19" t="s">
        <v>195</v>
      </c>
      <c r="B1001" s="20">
        <v>41914</v>
      </c>
      <c r="C1001" s="7">
        <v>3.0173611111111113E-2</v>
      </c>
      <c r="D1001" s="22" t="s">
        <v>135</v>
      </c>
      <c r="E1001" s="19" t="s">
        <v>9</v>
      </c>
      <c r="F1001" s="22" t="s">
        <v>44</v>
      </c>
      <c r="G1001" s="22" t="str">
        <f>LOOKUP(TableSolo[[#This Row],[Character]], TableKit[], TableKit[Class])</f>
        <v>Sentinel</v>
      </c>
      <c r="H1001" s="22" t="str">
        <f>LOOKUP(TableSolo[[#This Row],[Character]], TableKit[], TableKit[Species])</f>
        <v>Turian</v>
      </c>
      <c r="I1001" s="22" t="str">
        <f>LOOKUP(TableSolo[[#This Row],[Character]], TableKit[], TableKit[DLC])</f>
        <v>Original Game</v>
      </c>
      <c r="J1001" s="19" t="s">
        <v>102</v>
      </c>
      <c r="K10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1" s="19" t="s">
        <v>187</v>
      </c>
      <c r="N10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01" s="19" t="s">
        <v>381</v>
      </c>
      <c r="Q1001" s="19"/>
      <c r="R1001" s="25">
        <v>1</v>
      </c>
      <c r="S1001" s="19" t="s">
        <v>2499</v>
      </c>
      <c r="T1001" s="28" t="str">
        <f>IF(ISBLANK(TableSolo[[#This Row],[URL]]), TableSolo[[#This Row],[Player]], HYPERLINK(TableSolo[[#This Row],[URL]], TableSolo[[#This Row],[Player]]))</f>
        <v>TheTechnoTurian</v>
      </c>
      <c r="U10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V1001" s="24" t="str">
        <f>_xlfn.IFNA(HYPERLINK(TableSolo[[#This Row],[URL]], TableSolo[[#This Row],[Player]]), TableSolo[[#This Row],[Player]])</f>
        <v>TheTechnoTurian</v>
      </c>
      <c r="W10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43:27 | Condor | Cerberus | Geth Plasma Shotgun (v)</v>
      </c>
      <c r="X1001" s="25">
        <v>1</v>
      </c>
    </row>
    <row r="1002" spans="1:24" x14ac:dyDescent="0.25">
      <c r="A1002" s="19" t="s">
        <v>191</v>
      </c>
      <c r="B1002" s="20">
        <v>41914</v>
      </c>
      <c r="C1002" s="7">
        <v>3.170138888888889E-2</v>
      </c>
      <c r="D1002" s="22" t="s">
        <v>142</v>
      </c>
      <c r="E1002" s="19" t="s">
        <v>11</v>
      </c>
      <c r="F1002" s="22" t="s">
        <v>58</v>
      </c>
      <c r="G1002" s="22" t="str">
        <f>LOOKUP(TableSolo[[#This Row],[Character]], TableKit[], TableKit[Class])</f>
        <v>Infiltrator</v>
      </c>
      <c r="H1002" s="22" t="str">
        <f>LOOKUP(TableSolo[[#This Row],[Character]], TableKit[], TableKit[Species])</f>
        <v>Synthetic</v>
      </c>
      <c r="I1002" s="22" t="str">
        <f>LOOKUP(TableSolo[[#This Row],[Character]], TableKit[], TableKit[DLC])</f>
        <v>Reckoning</v>
      </c>
      <c r="J1002" s="19" t="s">
        <v>106</v>
      </c>
      <c r="K10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2" s="19" t="s">
        <v>187</v>
      </c>
      <c r="N10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02" s="19" t="s">
        <v>381</v>
      </c>
      <c r="Q1002" s="19"/>
      <c r="R1002" s="25">
        <v>-1</v>
      </c>
      <c r="S1002" s="19"/>
      <c r="T1002" s="28" t="str">
        <f>IF(ISBLANK(TableSolo[[#This Row],[URL]]), TableSolo[[#This Row],[Player]], HYPERLINK(TableSolo[[#This Row],[URL]], TableSolo[[#This Row],[Player]]))</f>
        <v>TheNightSlasher</v>
      </c>
      <c r="U10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V1002" s="24" t="str">
        <f>_xlfn.IFNA(HYPERLINK(TableSolo[[#This Row],[URL]], TableSolo[[#This Row],[Player]]), TableSolo[[#This Row],[Player]])</f>
        <v>TheNightSlasher</v>
      </c>
      <c r="W10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2014 | 45:39 | Dagger (Hazard) | Reapers | M-11 Wraith</v>
      </c>
      <c r="X1002" s="25">
        <v>1</v>
      </c>
    </row>
    <row r="1003" spans="1:24" x14ac:dyDescent="0.25">
      <c r="A1003" s="19" t="s">
        <v>201</v>
      </c>
      <c r="B1003" s="20">
        <v>41915</v>
      </c>
      <c r="C1003" s="7">
        <v>1.7962962962962962E-2</v>
      </c>
      <c r="D1003" s="22" t="s">
        <v>132</v>
      </c>
      <c r="E1003" s="19" t="s">
        <v>9</v>
      </c>
      <c r="F1003" s="22" t="s">
        <v>38</v>
      </c>
      <c r="G1003" s="22" t="str">
        <f>LOOKUP(TableSolo[[#This Row],[Character]], TableKit[], TableKit[Class])</f>
        <v>Engineer</v>
      </c>
      <c r="H1003" s="22" t="str">
        <f>LOOKUP(TableSolo[[#This Row],[Character]], TableKit[], TableKit[Species])</f>
        <v>Quarian</v>
      </c>
      <c r="I1003" s="22" t="str">
        <f>LOOKUP(TableSolo[[#This Row],[Character]], TableKit[], TableKit[DLC])</f>
        <v>Rebellion</v>
      </c>
      <c r="J1003" s="19" t="s">
        <v>107</v>
      </c>
      <c r="K10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3" s="19" t="s">
        <v>187</v>
      </c>
      <c r="N10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03" s="19" t="s">
        <v>381</v>
      </c>
      <c r="Q1003" s="19"/>
      <c r="R1003" s="25">
        <v>1</v>
      </c>
      <c r="S1003" s="19" t="s">
        <v>2197</v>
      </c>
      <c r="T1003" s="28" t="str">
        <f>IF(ISBLANK(TableSolo[[#This Row],[URL]]), TableSolo[[#This Row],[Player]], HYPERLINK(TableSolo[[#This Row],[URL]], TableSolo[[#This Row],[Player]]))</f>
        <v>N7-Gerbil</v>
      </c>
      <c r="U10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V1003" s="24" t="str">
        <f>_xlfn.IFNA(HYPERLINK(TableSolo[[#This Row],[URL]], TableSolo[[#This Row],[Player]]), TableSolo[[#This Row],[Player]])</f>
        <v>N7-Gerbil</v>
      </c>
      <c r="W10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25:52 | White | Cerberus | Venom Shotgun (v)</v>
      </c>
      <c r="X1003" s="25">
        <v>1</v>
      </c>
    </row>
    <row r="1004" spans="1:24" x14ac:dyDescent="0.25">
      <c r="A1004" s="19" t="s">
        <v>197</v>
      </c>
      <c r="B1004" s="20">
        <v>41915</v>
      </c>
      <c r="C1004" s="7">
        <v>2.1701388888888892E-2</v>
      </c>
      <c r="D1004" s="22" t="s">
        <v>145</v>
      </c>
      <c r="E1004" s="19" t="s">
        <v>12</v>
      </c>
      <c r="F1004" s="22" t="s">
        <v>47</v>
      </c>
      <c r="G1004" s="22" t="str">
        <f>LOOKUP(TableSolo[[#This Row],[Character]], TableKit[], TableKit[Class])</f>
        <v>Sentinel</v>
      </c>
      <c r="H1004" s="22" t="str">
        <f>LOOKUP(TableSolo[[#This Row],[Character]], TableKit[], TableKit[Species])</f>
        <v>Vorcha</v>
      </c>
      <c r="I1004" s="22" t="str">
        <f>LOOKUP(TableSolo[[#This Row],[Character]], TableKit[], TableKit[DLC])</f>
        <v>Rebellion</v>
      </c>
      <c r="J1004" s="19" t="s">
        <v>91</v>
      </c>
      <c r="K100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4" s="19" t="s">
        <v>187</v>
      </c>
      <c r="N10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04" s="19" t="s">
        <v>381</v>
      </c>
      <c r="Q1004" s="19"/>
      <c r="R1004" s="25">
        <v>1</v>
      </c>
      <c r="S1004" s="19" t="s">
        <v>2577</v>
      </c>
      <c r="T1004" s="28" t="str">
        <f>IF(ISBLANK(TableSolo[[#This Row],[URL]]), TableSolo[[#This Row],[Player]], HYPERLINK(TableSolo[[#This Row],[URL]], TableSolo[[#This Row],[Player]]))</f>
        <v>ex-Clusum</v>
      </c>
      <c r="U10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V1004" s="24" t="str">
        <f>_xlfn.IFNA(HYPERLINK(TableSolo[[#This Row],[URL]], TableSolo[[#This Row],[Player]]), TableSolo[[#This Row],[Player]])</f>
        <v>ex-Clusum</v>
      </c>
      <c r="W10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31:15 | White (Hazard) | Collectors | Acolyte (v)</v>
      </c>
      <c r="X1004" s="25">
        <v>1</v>
      </c>
    </row>
    <row r="1005" spans="1:24" x14ac:dyDescent="0.25">
      <c r="A1005" s="19" t="s">
        <v>197</v>
      </c>
      <c r="B1005" s="20">
        <v>41915</v>
      </c>
      <c r="C1005" s="7">
        <v>2.494212962962963E-2</v>
      </c>
      <c r="D1005" s="22" t="s">
        <v>132</v>
      </c>
      <c r="E1005" s="19" t="s">
        <v>9</v>
      </c>
      <c r="F1005" s="22" t="s">
        <v>45</v>
      </c>
      <c r="G1005" s="22" t="str">
        <f>LOOKUP(TableSolo[[#This Row],[Character]], TableKit[], TableKit[Class])</f>
        <v>Sentinel</v>
      </c>
      <c r="H1005" s="22" t="str">
        <f>LOOKUP(TableSolo[[#This Row],[Character]], TableKit[], TableKit[Species])</f>
        <v>Krogan</v>
      </c>
      <c r="I1005" s="22" t="str">
        <f>LOOKUP(TableSolo[[#This Row],[Character]], TableKit[], TableKit[DLC])</f>
        <v>Original Game</v>
      </c>
      <c r="J1005" s="19" t="s">
        <v>93</v>
      </c>
      <c r="K100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5" s="19" t="s">
        <v>187</v>
      </c>
      <c r="N10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05" s="19" t="s">
        <v>381</v>
      </c>
      <c r="Q1005" s="19" t="s">
        <v>399</v>
      </c>
      <c r="R1005" s="25">
        <v>1</v>
      </c>
      <c r="S1005" s="19" t="s">
        <v>2411</v>
      </c>
      <c r="T1005" s="28" t="str">
        <f>IF(ISBLANK(TableSolo[[#This Row],[URL]]), TableSolo[[#This Row],[Player]], HYPERLINK(TableSolo[[#This Row],[URL]], TableSolo[[#This Row],[Player]]))</f>
        <v>ex-Clusum</v>
      </c>
      <c r="U10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White | Cerberus | Scorpion | 10 WS (v)</v>
      </c>
      <c r="V1005" s="24" t="str">
        <f>_xlfn.IFNA(HYPERLINK(TableSolo[[#This Row],[URL]], TableSolo[[#This Row],[Player]]), TableSolo[[#This Row],[Player]])</f>
        <v>ex-Clusum</v>
      </c>
      <c r="W10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35:55 | Krogan Sentinel | White | Cerberus | Scorpion | 10 WS (v)</v>
      </c>
      <c r="X1005" s="25">
        <v>1</v>
      </c>
    </row>
    <row r="1006" spans="1:24" x14ac:dyDescent="0.25">
      <c r="A1006" s="19" t="s">
        <v>219</v>
      </c>
      <c r="B1006" s="20">
        <v>41915</v>
      </c>
      <c r="C1006" s="7">
        <v>2.7847222222222221E-2</v>
      </c>
      <c r="D1006" s="22" t="s">
        <v>144</v>
      </c>
      <c r="E1006" s="19" t="s">
        <v>9</v>
      </c>
      <c r="F1006" s="22" t="s">
        <v>14</v>
      </c>
      <c r="G1006" s="22" t="str">
        <f>LOOKUP(TableSolo[[#This Row],[Character]], TableKit[], TableKit[Class])</f>
        <v>Adept</v>
      </c>
      <c r="H1006" s="22" t="str">
        <f>LOOKUP(TableSolo[[#This Row],[Character]], TableKit[], TableKit[Species])</f>
        <v>Drell</v>
      </c>
      <c r="I1006" s="22" t="str">
        <f>LOOKUP(TableSolo[[#This Row],[Character]], TableKit[], TableKit[DLC])</f>
        <v>Original Game</v>
      </c>
      <c r="J1006" s="19" t="s">
        <v>107</v>
      </c>
      <c r="K10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6" s="19" t="s">
        <v>187</v>
      </c>
      <c r="N10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06" s="19" t="s">
        <v>379</v>
      </c>
      <c r="Q1006" s="19"/>
      <c r="R1006" s="25">
        <v>-1</v>
      </c>
      <c r="S1006" s="19"/>
      <c r="T1006" s="28" t="str">
        <f>IF(ISBLANK(TableSolo[[#This Row],[URL]]), TableSolo[[#This Row],[Player]], HYPERLINK(TableSolo[[#This Row],[URL]], TableSolo[[#This Row],[Player]]))</f>
        <v>ctc91</v>
      </c>
      <c r="U10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V1006" s="24" t="str">
        <f>_xlfn.IFNA(HYPERLINK(TableSolo[[#This Row],[URL]], TableSolo[[#This Row],[Player]]), TableSolo[[#This Row],[Player]])</f>
        <v>ctc91</v>
      </c>
      <c r="W10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40:06 | Giant (Hazard) | Cerberus | Venom Shotgun</v>
      </c>
      <c r="X1006" s="25">
        <v>1</v>
      </c>
    </row>
    <row r="1007" spans="1:24" x14ac:dyDescent="0.25">
      <c r="A1007" s="19" t="s">
        <v>219</v>
      </c>
      <c r="B1007" s="20">
        <v>41915</v>
      </c>
      <c r="C1007" s="7">
        <v>3.0358796296296297E-2</v>
      </c>
      <c r="D1007" s="22" t="s">
        <v>131</v>
      </c>
      <c r="E1007" s="19" t="s">
        <v>9</v>
      </c>
      <c r="F1007" s="22" t="s">
        <v>35</v>
      </c>
      <c r="G1007" s="22" t="str">
        <f>LOOKUP(TableSolo[[#This Row],[Character]], TableKit[], TableKit[Class])</f>
        <v>Engineer</v>
      </c>
      <c r="H1007" s="22" t="str">
        <f>LOOKUP(TableSolo[[#This Row],[Character]], TableKit[], TableKit[Species])</f>
        <v>Salarian</v>
      </c>
      <c r="I1007" s="22" t="str">
        <f>LOOKUP(TableSolo[[#This Row],[Character]], TableKit[], TableKit[DLC])</f>
        <v>Original Game</v>
      </c>
      <c r="J1007" s="19" t="s">
        <v>107</v>
      </c>
      <c r="K10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7" s="19" t="s">
        <v>187</v>
      </c>
      <c r="N10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07" s="19" t="s">
        <v>379</v>
      </c>
      <c r="Q1007" s="19"/>
      <c r="R1007" s="25">
        <v>0</v>
      </c>
      <c r="S1007" s="19" t="s">
        <v>2240</v>
      </c>
      <c r="T1007" s="28" t="str">
        <f>IF(ISBLANK(TableSolo[[#This Row],[URL]]), TableSolo[[#This Row],[Player]], HYPERLINK(TableSolo[[#This Row],[URL]], TableSolo[[#This Row],[Player]]))</f>
        <v>ctc91</v>
      </c>
      <c r="U10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V1007" s="24" t="str">
        <f>_xlfn.IFNA(HYPERLINK(TableSolo[[#This Row],[URL]], TableSolo[[#This Row],[Player]]), TableSolo[[#This Row],[Player]])</f>
        <v>ctc91</v>
      </c>
      <c r="W10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43:43 | Giant | Cerberus | Venom Shotgun</v>
      </c>
      <c r="X1007" s="25">
        <v>1</v>
      </c>
    </row>
    <row r="1008" spans="1:24" x14ac:dyDescent="0.25">
      <c r="A1008" s="19" t="s">
        <v>377</v>
      </c>
      <c r="B1008" s="20">
        <v>41915</v>
      </c>
      <c r="C1008" s="7">
        <v>3.0856481481481481E-2</v>
      </c>
      <c r="D1008" s="22" t="s">
        <v>132</v>
      </c>
      <c r="E1008" s="19" t="s">
        <v>9</v>
      </c>
      <c r="F1008" s="22" t="s">
        <v>26</v>
      </c>
      <c r="G1008" s="22" t="str">
        <f>LOOKUP(TableSolo[[#This Row],[Character]], TableKit[], TableKit[Class])</f>
        <v>Soldier</v>
      </c>
      <c r="H1008" s="22" t="str">
        <f>LOOKUP(TableSolo[[#This Row],[Character]], TableKit[], TableKit[Species])</f>
        <v>Human</v>
      </c>
      <c r="I1008" s="22" t="str">
        <f>LOOKUP(TableSolo[[#This Row],[Character]], TableKit[], TableKit[DLC])</f>
        <v>Original Game</v>
      </c>
      <c r="J1008" s="19" t="s">
        <v>77</v>
      </c>
      <c r="K100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08" s="19" t="s">
        <v>187</v>
      </c>
      <c r="N10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08" s="19" t="s">
        <v>381</v>
      </c>
      <c r="Q1008" s="19"/>
      <c r="R1008" s="25">
        <v>1</v>
      </c>
      <c r="S1008" s="19" t="s">
        <v>1413</v>
      </c>
      <c r="T1008" s="28" t="str">
        <f>IF(ISBLANK(TableSolo[[#This Row],[URL]]), TableSolo[[#This Row],[Player]], HYPERLINK(TableSolo[[#This Row],[URL]], TableSolo[[#This Row],[Player]]))</f>
        <v>capn233</v>
      </c>
      <c r="U10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V1008" s="24" t="str">
        <f>_xlfn.IFNA(HYPERLINK(TableSolo[[#This Row],[URL]], TableSolo[[#This Row],[Player]]), TableSolo[[#This Row],[Player]])</f>
        <v>capn233</v>
      </c>
      <c r="W10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44:26 | White | Cerberus | Adas Anti-Synthetic Rifle (v)</v>
      </c>
      <c r="X1008" s="25">
        <v>1</v>
      </c>
    </row>
    <row r="1009" spans="1:24" x14ac:dyDescent="0.25">
      <c r="A1009" s="19" t="s">
        <v>376</v>
      </c>
      <c r="B1009" s="20">
        <v>41915</v>
      </c>
      <c r="C1009" s="7">
        <v>3.5312500000000004E-2</v>
      </c>
      <c r="D1009" s="22" t="s">
        <v>131</v>
      </c>
      <c r="E1009" s="19" t="s">
        <v>9</v>
      </c>
      <c r="F1009" s="22" t="s">
        <v>710</v>
      </c>
      <c r="G1009" s="22" t="str">
        <f>LOOKUP(TableSolo[[#This Row],[Character]], TableKit[], TableKit[Class])</f>
        <v>Infiltrator</v>
      </c>
      <c r="H1009" s="22" t="str">
        <f>LOOKUP(TableSolo[[#This Row],[Character]], TableKit[], TableKit[Species])</f>
        <v>Drell</v>
      </c>
      <c r="I1009" s="22" t="str">
        <f>LOOKUP(TableSolo[[#This Row],[Character]], TableKit[], TableKit[DLC])</f>
        <v>Retaliation</v>
      </c>
      <c r="J1009" s="19" t="s">
        <v>128</v>
      </c>
      <c r="K100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09" s="19" t="s">
        <v>187</v>
      </c>
      <c r="N10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09" s="19" t="s">
        <v>381</v>
      </c>
      <c r="Q1009" s="19"/>
      <c r="R1009" s="25">
        <v>-1</v>
      </c>
      <c r="S1009" s="19"/>
      <c r="T1009" s="28" t="str">
        <f>IF(ISBLANK(TableSolo[[#This Row],[URL]]), TableSolo[[#This Row],[Player]], HYPERLINK(TableSolo[[#This Row],[URL]], TableSolo[[#This Row],[Player]]))</f>
        <v>Lord_Lobster_III</v>
      </c>
      <c r="U10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V1009" s="24" t="str">
        <f>_xlfn.IFNA(HYPERLINK(TableSolo[[#This Row],[URL]], TableSolo[[#This Row],[Player]]), TableSolo[[#This Row],[Player]])</f>
        <v>Lord_Lobster_III</v>
      </c>
      <c r="W10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50:51 | Giant | Cerberus | Black Widow</v>
      </c>
      <c r="X1009" s="25">
        <v>1</v>
      </c>
    </row>
    <row r="1010" spans="1:24" x14ac:dyDescent="0.25">
      <c r="A1010" s="19" t="s">
        <v>377</v>
      </c>
      <c r="B1010" s="20">
        <v>41915</v>
      </c>
      <c r="C1010" s="7">
        <v>3.7777777777777778E-2</v>
      </c>
      <c r="D1010" s="22" t="s">
        <v>132</v>
      </c>
      <c r="E1010" s="19" t="s">
        <v>12</v>
      </c>
      <c r="F1010" s="22" t="s">
        <v>33</v>
      </c>
      <c r="G1010" s="22" t="str">
        <f>LOOKUP(TableSolo[[#This Row],[Character]], TableKit[], TableKit[Class])</f>
        <v>Soldier</v>
      </c>
      <c r="H1010" s="22" t="str">
        <f>LOOKUP(TableSolo[[#This Row],[Character]], TableKit[], TableKit[Species])</f>
        <v>Quarian</v>
      </c>
      <c r="I1010" s="22" t="str">
        <f>LOOKUP(TableSolo[[#This Row],[Character]], TableKit[], TableKit[DLC])</f>
        <v>Retaliation</v>
      </c>
      <c r="J1010" s="19" t="s">
        <v>99</v>
      </c>
      <c r="K10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0" s="19" t="s">
        <v>187</v>
      </c>
      <c r="N10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10" s="19" t="s">
        <v>381</v>
      </c>
      <c r="Q1010" s="19"/>
      <c r="R1010" s="25">
        <v>1</v>
      </c>
      <c r="S1010" s="19" t="s">
        <v>899</v>
      </c>
      <c r="T1010" s="28" t="str">
        <f>IF(ISBLANK(TableSolo[[#This Row],[URL]]), TableSolo[[#This Row],[Player]], HYPERLINK(TableSolo[[#This Row],[URL]], TableSolo[[#This Row],[Player]]))</f>
        <v>capn233</v>
      </c>
      <c r="U10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V1010" s="24" t="str">
        <f>_xlfn.IFNA(HYPERLINK(TableSolo[[#This Row],[URL]], TableSolo[[#This Row],[Player]]), TableSolo[[#This Row],[Player]])</f>
        <v>capn233</v>
      </c>
      <c r="W10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54:24 | White | Collectors | AT-12 Raider (v)</v>
      </c>
      <c r="X1010" s="25">
        <v>1</v>
      </c>
    </row>
    <row r="1011" spans="1:24" x14ac:dyDescent="0.25">
      <c r="A1011" s="19" t="s">
        <v>189</v>
      </c>
      <c r="B1011" s="20">
        <v>41915</v>
      </c>
      <c r="C1011" s="7">
        <v>3.9803240740740743E-2</v>
      </c>
      <c r="D1011" s="22" t="s">
        <v>131</v>
      </c>
      <c r="E1011" s="19" t="s">
        <v>10</v>
      </c>
      <c r="F1011" s="22" t="s">
        <v>44</v>
      </c>
      <c r="G1011" s="22" t="str">
        <f>LOOKUP(TableSolo[[#This Row],[Character]], TableKit[], TableKit[Class])</f>
        <v>Sentinel</v>
      </c>
      <c r="H1011" s="22" t="str">
        <f>LOOKUP(TableSolo[[#This Row],[Character]], TableKit[], TableKit[Species])</f>
        <v>Turian</v>
      </c>
      <c r="I1011" s="22" t="str">
        <f>LOOKUP(TableSolo[[#This Row],[Character]], TableKit[], TableKit[DLC])</f>
        <v>Original Game</v>
      </c>
      <c r="J1011" s="19" t="s">
        <v>82</v>
      </c>
      <c r="K101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1" s="19" t="s">
        <v>187</v>
      </c>
      <c r="N10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11" s="19" t="s">
        <v>380</v>
      </c>
      <c r="Q1011" s="19"/>
      <c r="R1011" s="25">
        <v>0</v>
      </c>
      <c r="S1011" s="19" t="s">
        <v>2501</v>
      </c>
      <c r="T1011" s="28" t="str">
        <f>IF(ISBLANK(TableSolo[[#This Row],[URL]]), TableSolo[[#This Row],[Player]], HYPERLINK(TableSolo[[#This Row],[URL]], TableSolo[[#This Row],[Player]]))</f>
        <v>loufi1528</v>
      </c>
      <c r="U10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V1011" s="24" t="str">
        <f>_xlfn.IFNA(HYPERLINK(TableSolo[[#This Row],[URL]], TableSolo[[#This Row],[Player]]), TableSolo[[#This Row],[Player]])</f>
        <v>loufi1528</v>
      </c>
      <c r="W10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57:19 | Giant | Geth | M-7 Lancer</v>
      </c>
      <c r="X1011" s="25">
        <v>1</v>
      </c>
    </row>
    <row r="1012" spans="1:24" x14ac:dyDescent="0.25">
      <c r="A1012" s="19" t="s">
        <v>189</v>
      </c>
      <c r="B1012" s="20">
        <v>41915</v>
      </c>
      <c r="C1012" s="7">
        <v>4.5648148148148153E-2</v>
      </c>
      <c r="D1012" s="22" t="s">
        <v>131</v>
      </c>
      <c r="E1012" s="19" t="s">
        <v>10</v>
      </c>
      <c r="F1012" s="22" t="s">
        <v>44</v>
      </c>
      <c r="G1012" s="22" t="str">
        <f>LOOKUP(TableSolo[[#This Row],[Character]], TableKit[], TableKit[Class])</f>
        <v>Sentinel</v>
      </c>
      <c r="H1012" s="22" t="str">
        <f>LOOKUP(TableSolo[[#This Row],[Character]], TableKit[], TableKit[Species])</f>
        <v>Turian</v>
      </c>
      <c r="I1012" s="22" t="str">
        <f>LOOKUP(TableSolo[[#This Row],[Character]], TableKit[], TableKit[DLC])</f>
        <v>Original Game</v>
      </c>
      <c r="J1012" s="19" t="s">
        <v>82</v>
      </c>
      <c r="K101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2" s="19" t="s">
        <v>187</v>
      </c>
      <c r="N10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12" s="19" t="s">
        <v>380</v>
      </c>
      <c r="Q1012" s="19"/>
      <c r="R1012" s="25">
        <v>1</v>
      </c>
      <c r="S1012" s="19" t="s">
        <v>2500</v>
      </c>
      <c r="T1012" s="28" t="str">
        <f>IF(ISBLANK(TableSolo[[#This Row],[URL]]), TableSolo[[#This Row],[Player]], HYPERLINK(TableSolo[[#This Row],[URL]], TableSolo[[#This Row],[Player]]))</f>
        <v>loufi1528</v>
      </c>
      <c r="U10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V1012" s="24" t="str">
        <f>_xlfn.IFNA(HYPERLINK(TableSolo[[#This Row],[URL]], TableSolo[[#This Row],[Player]]), TableSolo[[#This Row],[Player]])</f>
        <v>loufi1528</v>
      </c>
      <c r="W10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2014 | 1:05:44 | Giant | Geth | M-7 Lancer (v)</v>
      </c>
      <c r="X1012" s="25">
        <v>1</v>
      </c>
    </row>
    <row r="1013" spans="1:24" x14ac:dyDescent="0.25">
      <c r="A1013" s="19" t="s">
        <v>195</v>
      </c>
      <c r="B1013" s="20">
        <v>41916</v>
      </c>
      <c r="C1013" s="7">
        <v>2.6550925925925926E-2</v>
      </c>
      <c r="D1013" s="22" t="s">
        <v>134</v>
      </c>
      <c r="E1013" s="19" t="s">
        <v>9</v>
      </c>
      <c r="F1013" s="22" t="s">
        <v>24</v>
      </c>
      <c r="G1013" s="22" t="str">
        <f>LOOKUP(TableSolo[[#This Row],[Character]], TableKit[], TableKit[Class])</f>
        <v>Soldier</v>
      </c>
      <c r="H1013" s="22" t="str">
        <f>LOOKUP(TableSolo[[#This Row],[Character]], TableKit[], TableKit[Species])</f>
        <v>Turian</v>
      </c>
      <c r="I1013" s="22" t="str">
        <f>LOOKUP(TableSolo[[#This Row],[Character]], TableKit[], TableKit[DLC])</f>
        <v>Original Game</v>
      </c>
      <c r="J1013" s="19" t="s">
        <v>116</v>
      </c>
      <c r="K101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0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3" s="19" t="s">
        <v>93</v>
      </c>
      <c r="N101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13" s="19" t="s">
        <v>381</v>
      </c>
      <c r="Q1013" s="19"/>
      <c r="R1013" s="25">
        <v>1</v>
      </c>
      <c r="S1013" s="19" t="s">
        <v>1754</v>
      </c>
      <c r="T1013" s="28" t="str">
        <f>IF(ISBLANK(TableSolo[[#This Row],[URL]]), TableSolo[[#This Row],[Player]], HYPERLINK(TableSolo[[#This Row],[URL]], TableSolo[[#This Row],[Player]]))</f>
        <v>TheTechnoTurian</v>
      </c>
      <c r="U10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V1013" s="24" t="str">
        <f>_xlfn.IFNA(HYPERLINK(TableSolo[[#This Row],[URL]], TableSolo[[#This Row],[Player]]), TableSolo[[#This Row],[Player]])</f>
        <v>TheTechnoTurian</v>
      </c>
      <c r="W10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38:14 | Reactor | Cerberus | Blood Pack Punisher, Scorpion (v)</v>
      </c>
      <c r="X1013" s="25">
        <v>1</v>
      </c>
    </row>
    <row r="1014" spans="1:24" x14ac:dyDescent="0.25">
      <c r="A1014" s="17" t="s">
        <v>429</v>
      </c>
      <c r="B1014" s="21">
        <v>41916</v>
      </c>
      <c r="C1014" s="8">
        <v>2.7789351851851853E-2</v>
      </c>
      <c r="D1014" s="23" t="s">
        <v>131</v>
      </c>
      <c r="E1014" s="17" t="s">
        <v>12</v>
      </c>
      <c r="F1014" s="23" t="s">
        <v>710</v>
      </c>
      <c r="G1014" s="15" t="str">
        <f>LOOKUP(TableSolo[[#This Row],[Character]], TableKit[], TableKit[Class])</f>
        <v>Infiltrator</v>
      </c>
      <c r="H1014" s="15" t="str">
        <f>LOOKUP(TableSolo[[#This Row],[Character]], TableKit[], TableKit[Species])</f>
        <v>Drell</v>
      </c>
      <c r="I1014" s="15" t="str">
        <f>LOOKUP(TableSolo[[#This Row],[Character]], TableKit[], TableKit[DLC])</f>
        <v>Retaliation</v>
      </c>
      <c r="J1014" s="19" t="s">
        <v>104</v>
      </c>
      <c r="K10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4" s="19" t="s">
        <v>91</v>
      </c>
      <c r="N1014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4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4" s="17" t="s">
        <v>381</v>
      </c>
      <c r="Q1014" s="17"/>
      <c r="R1014" s="18">
        <v>1</v>
      </c>
      <c r="S1014" s="17" t="s">
        <v>3559</v>
      </c>
      <c r="T1014" s="28" t="str">
        <f>IF(ISBLANK(TableSolo[[#This Row],[URL]]), TableSolo[[#This Row],[Player]], HYPERLINK(TableSolo[[#This Row],[URL]], TableSolo[[#This Row],[Player]]))</f>
        <v>Majest1K_FR</v>
      </c>
      <c r="U101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V1014" s="10" t="str">
        <f>_xlfn.IFNA(HYPERLINK(TableSolo[[#This Row],[URL]], TableSolo[[#This Row],[Player]]), TableSolo[[#This Row],[Player]])</f>
        <v>Majest1K_FR</v>
      </c>
      <c r="W101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40:01 | Giant | Collectors | M-300 Claymore, Acolyte (v)</v>
      </c>
      <c r="X1014" s="25">
        <v>1</v>
      </c>
    </row>
    <row r="1015" spans="1:24" x14ac:dyDescent="0.25">
      <c r="A1015" s="19" t="s">
        <v>195</v>
      </c>
      <c r="B1015" s="20">
        <v>41916</v>
      </c>
      <c r="C1015" s="7">
        <v>2.8206018518518519E-2</v>
      </c>
      <c r="D1015" s="22" t="s">
        <v>142</v>
      </c>
      <c r="E1015" s="19" t="s">
        <v>11</v>
      </c>
      <c r="F1015" s="22" t="s">
        <v>50</v>
      </c>
      <c r="G1015" s="22" t="str">
        <f>LOOKUP(TableSolo[[#This Row],[Character]], TableKit[], TableKit[Class])</f>
        <v>Sentinel</v>
      </c>
      <c r="H1015" s="22" t="str">
        <f>LOOKUP(TableSolo[[#This Row],[Character]], TableKit[], TableKit[Species])</f>
        <v>Asari</v>
      </c>
      <c r="I1015" s="22" t="str">
        <f>LOOKUP(TableSolo[[#This Row],[Character]], TableKit[], TableKit[DLC])</f>
        <v>Retaliation</v>
      </c>
      <c r="J1015" s="19" t="s">
        <v>106</v>
      </c>
      <c r="K10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5" s="19" t="s">
        <v>91</v>
      </c>
      <c r="N101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5" s="19" t="s">
        <v>381</v>
      </c>
      <c r="Q1015" s="19"/>
      <c r="R1015" s="25">
        <v>0</v>
      </c>
      <c r="S1015" s="19" t="s">
        <v>2604</v>
      </c>
      <c r="T1015" s="28" t="str">
        <f>IF(ISBLANK(TableSolo[[#This Row],[URL]]), TableSolo[[#This Row],[Player]], HYPERLINK(TableSolo[[#This Row],[URL]], TableSolo[[#This Row],[Player]]))</f>
        <v>TheTechnoTurian</v>
      </c>
      <c r="U10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V1015" s="24" t="str">
        <f>_xlfn.IFNA(HYPERLINK(TableSolo[[#This Row],[URL]], TableSolo[[#This Row],[Player]]), TableSolo[[#This Row],[Player]])</f>
        <v>TheTechnoTurian</v>
      </c>
      <c r="W10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40:37 | Dagger (Hazard) | Reapers | M-11 Wraith, Acolyte</v>
      </c>
      <c r="X1015" s="25">
        <v>1</v>
      </c>
    </row>
    <row r="1016" spans="1:24" x14ac:dyDescent="0.25">
      <c r="A1016" s="19" t="s">
        <v>191</v>
      </c>
      <c r="B1016" s="20">
        <v>41916</v>
      </c>
      <c r="C1016" s="7">
        <v>2.9212962962962965E-2</v>
      </c>
      <c r="D1016" s="22" t="s">
        <v>136</v>
      </c>
      <c r="E1016" s="19" t="s">
        <v>11</v>
      </c>
      <c r="F1016" s="22" t="s">
        <v>64</v>
      </c>
      <c r="G1016" s="22" t="str">
        <f>LOOKUP(TableSolo[[#This Row],[Character]], TableKit[], TableKit[Class])</f>
        <v>Vanguard</v>
      </c>
      <c r="H1016" s="22" t="str">
        <f>LOOKUP(TableSolo[[#This Row],[Character]], TableKit[], TableKit[Species])</f>
        <v>Batarian</v>
      </c>
      <c r="I1016" s="22" t="str">
        <f>LOOKUP(TableSolo[[#This Row],[Character]], TableKit[], TableKit[DLC])</f>
        <v>Retaliation</v>
      </c>
      <c r="J1016" s="19" t="s">
        <v>100</v>
      </c>
      <c r="K10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6" s="19" t="s">
        <v>187</v>
      </c>
      <c r="N10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16" s="19" t="s">
        <v>381</v>
      </c>
      <c r="Q1016" s="19" t="s">
        <v>399</v>
      </c>
      <c r="R1016" s="25">
        <v>-1</v>
      </c>
      <c r="S1016" s="19"/>
      <c r="T1016" s="28" t="str">
        <f>IF(ISBLANK(TableSolo[[#This Row],[URL]]), TableSolo[[#This Row],[Player]], HYPERLINK(TableSolo[[#This Row],[URL]], TableSolo[[#This Row],[Player]]))</f>
        <v>TheNightSlasher</v>
      </c>
      <c r="U10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Hydra | Reapers | Reegar Carbine | 10 WS</v>
      </c>
      <c r="V1016" s="24" t="str">
        <f>_xlfn.IFNA(HYPERLINK(TableSolo[[#This Row],[URL]], TableSolo[[#This Row],[Player]]), TableSolo[[#This Row],[Player]])</f>
        <v>TheNightSlasher</v>
      </c>
      <c r="W10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42:04 | Batarian Brawler | Hydra | Reapers | Reegar Carbine | 10 WS</v>
      </c>
      <c r="X1016" s="25">
        <v>1</v>
      </c>
    </row>
    <row r="1017" spans="1:24" x14ac:dyDescent="0.25">
      <c r="A1017" s="19" t="s">
        <v>200</v>
      </c>
      <c r="B1017" s="20">
        <v>41916</v>
      </c>
      <c r="C1017" s="7">
        <v>2.9571759259259259E-2</v>
      </c>
      <c r="D1017" s="22" t="s">
        <v>140</v>
      </c>
      <c r="E1017" s="19" t="s">
        <v>9</v>
      </c>
      <c r="F1017" s="22" t="s">
        <v>15</v>
      </c>
      <c r="G1017" s="22" t="str">
        <f>LOOKUP(TableSolo[[#This Row],[Character]], TableKit[], TableKit[Class])</f>
        <v>Adept</v>
      </c>
      <c r="H1017" s="22" t="str">
        <f>LOOKUP(TableSolo[[#This Row],[Character]], TableKit[], TableKit[Species])</f>
        <v>Asari</v>
      </c>
      <c r="I1017" s="22" t="str">
        <f>LOOKUP(TableSolo[[#This Row],[Character]], TableKit[], TableKit[DLC])</f>
        <v>Original Game</v>
      </c>
      <c r="J1017" s="19" t="s">
        <v>87</v>
      </c>
      <c r="K101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7" s="19" t="s">
        <v>187</v>
      </c>
      <c r="N10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17" s="19" t="s">
        <v>380</v>
      </c>
      <c r="Q1017" s="19"/>
      <c r="R1017" s="25">
        <v>0</v>
      </c>
      <c r="S1017" s="19" t="s">
        <v>1042</v>
      </c>
      <c r="T1017" s="28" t="str">
        <f>IF(ISBLANK(TableSolo[[#This Row],[URL]]), TableSolo[[#This Row],[Player]], HYPERLINK(TableSolo[[#This Row],[URL]], TableSolo[[#This Row],[Player]]))</f>
        <v>cato_84</v>
      </c>
      <c r="U10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V1017" s="24" t="str">
        <f>_xlfn.IFNA(HYPERLINK(TableSolo[[#This Row],[URL]], TableSolo[[#This Row],[Player]]), TableSolo[[#This Row],[Player]])</f>
        <v>cato_84</v>
      </c>
      <c r="W10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42:35 | Rio | Cerberus | Arc Pistol</v>
      </c>
      <c r="X1017" s="25">
        <v>1</v>
      </c>
    </row>
    <row r="1018" spans="1:24" x14ac:dyDescent="0.25">
      <c r="A1018" s="19" t="s">
        <v>195</v>
      </c>
      <c r="B1018" s="20">
        <v>41916</v>
      </c>
      <c r="C1018" s="7">
        <v>2.9756944444444447E-2</v>
      </c>
      <c r="D1018" s="22" t="s">
        <v>130</v>
      </c>
      <c r="E1018" s="19" t="s">
        <v>12</v>
      </c>
      <c r="F1018" s="22" t="s">
        <v>24</v>
      </c>
      <c r="G1018" s="22" t="str">
        <f>LOOKUP(TableSolo[[#This Row],[Character]], TableKit[], TableKit[Class])</f>
        <v>Soldier</v>
      </c>
      <c r="H1018" s="22" t="str">
        <f>LOOKUP(TableSolo[[#This Row],[Character]], TableKit[], TableKit[Species])</f>
        <v>Turian</v>
      </c>
      <c r="I1018" s="22" t="str">
        <f>LOOKUP(TableSolo[[#This Row],[Character]], TableKit[], TableKit[DLC])</f>
        <v>Original Game</v>
      </c>
      <c r="J1018" s="19" t="s">
        <v>114</v>
      </c>
      <c r="K101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0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18" s="19" t="s">
        <v>87</v>
      </c>
      <c r="N101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1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18" s="19" t="s">
        <v>381</v>
      </c>
      <c r="Q1018" s="19"/>
      <c r="R1018" s="25">
        <v>1</v>
      </c>
      <c r="S1018" s="19" t="s">
        <v>1753</v>
      </c>
      <c r="T1018" s="28" t="str">
        <f>IF(ISBLANK(TableSolo[[#This Row],[URL]]), TableSolo[[#This Row],[Player]], HYPERLINK(TableSolo[[#This Row],[URL]], TableSolo[[#This Row],[Player]]))</f>
        <v>TheTechnoTurian</v>
      </c>
      <c r="U10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V1018" s="24" t="str">
        <f>_xlfn.IFNA(HYPERLINK(TableSolo[[#This Row],[URL]], TableSolo[[#This Row],[Player]]), TableSolo[[#This Row],[Player]])</f>
        <v>TheTechnoTurian</v>
      </c>
      <c r="W10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42:51 | Ghost | Collectors | N7 Hurricane, Arc Pistol (v)</v>
      </c>
      <c r="X1018" s="25">
        <v>1</v>
      </c>
    </row>
    <row r="1019" spans="1:24" x14ac:dyDescent="0.25">
      <c r="A1019" s="19" t="s">
        <v>189</v>
      </c>
      <c r="B1019" s="20">
        <v>41916</v>
      </c>
      <c r="C1019" s="7">
        <v>3.7037037037037042E-2</v>
      </c>
      <c r="D1019" s="22" t="s">
        <v>144</v>
      </c>
      <c r="E1019" s="19" t="s">
        <v>9</v>
      </c>
      <c r="F1019" s="22" t="s">
        <v>26</v>
      </c>
      <c r="G1019" s="22" t="str">
        <f>LOOKUP(TableSolo[[#This Row],[Character]], TableKit[], TableKit[Class])</f>
        <v>Soldier</v>
      </c>
      <c r="H1019" s="22" t="str">
        <f>LOOKUP(TableSolo[[#This Row],[Character]], TableKit[], TableKit[Species])</f>
        <v>Human</v>
      </c>
      <c r="I1019" s="22" t="str">
        <f>LOOKUP(TableSolo[[#This Row],[Character]], TableKit[], TableKit[DLC])</f>
        <v>Original Game</v>
      </c>
      <c r="J1019" s="19" t="s">
        <v>104</v>
      </c>
      <c r="K10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19" s="19" t="s">
        <v>187</v>
      </c>
      <c r="N10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19" s="19" t="s">
        <v>380</v>
      </c>
      <c r="Q1019" s="19"/>
      <c r="R1019" s="25">
        <v>0</v>
      </c>
      <c r="S1019" s="19" t="s">
        <v>1415</v>
      </c>
      <c r="T1019" s="28" t="str">
        <f>IF(ISBLANK(TableSolo[[#This Row],[URL]]), TableSolo[[#This Row],[Player]], HYPERLINK(TableSolo[[#This Row],[URL]], TableSolo[[#This Row],[Player]]))</f>
        <v>loufi1528</v>
      </c>
      <c r="U10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V1019" s="24" t="str">
        <f>_xlfn.IFNA(HYPERLINK(TableSolo[[#This Row],[URL]], TableSolo[[#This Row],[Player]]), TableSolo[[#This Row],[Player]])</f>
        <v>loufi1528</v>
      </c>
      <c r="W10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53:20 | Giant (Hazard) | Cerberus | M-300 Claymore</v>
      </c>
      <c r="X1019" s="25">
        <v>1</v>
      </c>
    </row>
    <row r="1020" spans="1:24" x14ac:dyDescent="0.25">
      <c r="A1020" s="19" t="s">
        <v>189</v>
      </c>
      <c r="B1020" s="20">
        <v>41916</v>
      </c>
      <c r="C1020" s="7">
        <v>4.3449074074074077E-2</v>
      </c>
      <c r="D1020" s="22" t="s">
        <v>144</v>
      </c>
      <c r="E1020" s="19" t="s">
        <v>9</v>
      </c>
      <c r="F1020" s="22" t="s">
        <v>26</v>
      </c>
      <c r="G1020" s="22" t="str">
        <f>LOOKUP(TableSolo[[#This Row],[Character]], TableKit[], TableKit[Class])</f>
        <v>Soldier</v>
      </c>
      <c r="H1020" s="22" t="str">
        <f>LOOKUP(TableSolo[[#This Row],[Character]], TableKit[], TableKit[Species])</f>
        <v>Human</v>
      </c>
      <c r="I1020" s="22" t="str">
        <f>LOOKUP(TableSolo[[#This Row],[Character]], TableKit[], TableKit[DLC])</f>
        <v>Original Game</v>
      </c>
      <c r="J1020" s="19" t="s">
        <v>104</v>
      </c>
      <c r="K10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0" s="19" t="s">
        <v>187</v>
      </c>
      <c r="N10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20" s="19" t="s">
        <v>380</v>
      </c>
      <c r="Q1020" s="19"/>
      <c r="R1020" s="25">
        <v>0</v>
      </c>
      <c r="S1020" s="19" t="s">
        <v>1414</v>
      </c>
      <c r="T1020" s="28" t="str">
        <f>IF(ISBLANK(TableSolo[[#This Row],[URL]]), TableSolo[[#This Row],[Player]], HYPERLINK(TableSolo[[#This Row],[URL]], TableSolo[[#This Row],[Player]]))</f>
        <v>loufi1528</v>
      </c>
      <c r="U10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V1020" s="24" t="str">
        <f>_xlfn.IFNA(HYPERLINK(TableSolo[[#This Row],[URL]], TableSolo[[#This Row],[Player]]), TableSolo[[#This Row],[Player]])</f>
        <v>loufi1528</v>
      </c>
      <c r="W10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2014 | 1:02:34 | Giant (Hazard) | Cerberus | M-300 Claymore</v>
      </c>
      <c r="X1020" s="25">
        <v>1</v>
      </c>
    </row>
    <row r="1021" spans="1:24" x14ac:dyDescent="0.25">
      <c r="A1021" s="19" t="s">
        <v>195</v>
      </c>
      <c r="B1021" s="20">
        <v>41917</v>
      </c>
      <c r="C1021" s="7">
        <v>1.9571759259259257E-2</v>
      </c>
      <c r="D1021" s="22" t="s">
        <v>143</v>
      </c>
      <c r="E1021" s="19" t="s">
        <v>9</v>
      </c>
      <c r="F1021" s="22" t="s">
        <v>56</v>
      </c>
      <c r="G1021" s="22" t="str">
        <f>LOOKUP(TableSolo[[#This Row],[Character]], TableKit[], TableKit[Class])</f>
        <v>Infiltrator</v>
      </c>
      <c r="H1021" s="22" t="str">
        <f>LOOKUP(TableSolo[[#This Row],[Character]], TableKit[], TableKit[Species])</f>
        <v>Turian</v>
      </c>
      <c r="I1021" s="22" t="str">
        <f>LOOKUP(TableSolo[[#This Row],[Character]], TableKit[], TableKit[DLC])</f>
        <v>Retaliation</v>
      </c>
      <c r="J1021" s="19" t="s">
        <v>87</v>
      </c>
      <c r="K102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2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1" s="19" t="s">
        <v>187</v>
      </c>
      <c r="N10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21" s="19" t="s">
        <v>381</v>
      </c>
      <c r="Q1021" s="19"/>
      <c r="R1021" s="25">
        <v>0</v>
      </c>
      <c r="S1021" s="19" t="s">
        <v>3499</v>
      </c>
      <c r="T1021" s="28" t="str">
        <f>IF(ISBLANK(TableSolo[[#This Row],[URL]]), TableSolo[[#This Row],[Player]], HYPERLINK(TableSolo[[#This Row],[URL]], TableSolo[[#This Row],[Player]]))</f>
        <v>TheTechnoTurian</v>
      </c>
      <c r="U10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V1021" s="24" t="str">
        <f>_xlfn.IFNA(HYPERLINK(TableSolo[[#This Row],[URL]], TableSolo[[#This Row],[Player]]), TableSolo[[#This Row],[Player]])</f>
        <v>TheTechnoTurian</v>
      </c>
      <c r="W10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28:11 | Ghost (Hazard) | Cerberus | Arc Pistol</v>
      </c>
      <c r="X1021" s="25">
        <v>1</v>
      </c>
    </row>
    <row r="1022" spans="1:24" x14ac:dyDescent="0.25">
      <c r="A1022" s="19" t="s">
        <v>201</v>
      </c>
      <c r="B1022" s="20">
        <v>41917</v>
      </c>
      <c r="C1022" s="7">
        <v>2.2060185185185183E-2</v>
      </c>
      <c r="D1022" s="22" t="s">
        <v>131</v>
      </c>
      <c r="E1022" s="19" t="s">
        <v>9</v>
      </c>
      <c r="F1022" s="22" t="s">
        <v>66</v>
      </c>
      <c r="G1022" s="22" t="str">
        <f>LOOKUP(TableSolo[[#This Row],[Character]], TableKit[], TableKit[Class])</f>
        <v>Infiltrator</v>
      </c>
      <c r="H1022" s="22" t="str">
        <f>LOOKUP(TableSolo[[#This Row],[Character]], TableKit[], TableKit[Species])</f>
        <v>Salarian</v>
      </c>
      <c r="I1022" s="22" t="str">
        <f>LOOKUP(TableSolo[[#This Row],[Character]], TableKit[], TableKit[DLC])</f>
        <v>Original Game</v>
      </c>
      <c r="J1022" s="19" t="s">
        <v>128</v>
      </c>
      <c r="K102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2" s="19" t="s">
        <v>187</v>
      </c>
      <c r="N10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22" s="19" t="s">
        <v>381</v>
      </c>
      <c r="Q1022" s="19"/>
      <c r="R1022" s="25">
        <v>0</v>
      </c>
      <c r="S1022" s="19" t="s">
        <v>3423</v>
      </c>
      <c r="T1022" s="28" t="str">
        <f>IF(ISBLANK(TableSolo[[#This Row],[URL]]), TableSolo[[#This Row],[Player]], HYPERLINK(TableSolo[[#This Row],[URL]], TableSolo[[#This Row],[Player]]))</f>
        <v>N7-Gerbil</v>
      </c>
      <c r="U10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V1022" s="24" t="str">
        <f>_xlfn.IFNA(HYPERLINK(TableSolo[[#This Row],[URL]], TableSolo[[#This Row],[Player]]), TableSolo[[#This Row],[Player]])</f>
        <v>N7-Gerbil</v>
      </c>
      <c r="W10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31:46 | Giant | Cerberus | Black Widow</v>
      </c>
      <c r="X1022" s="25">
        <v>1</v>
      </c>
    </row>
    <row r="1023" spans="1:24" x14ac:dyDescent="0.25">
      <c r="A1023" s="19" t="s">
        <v>191</v>
      </c>
      <c r="B1023" s="20">
        <v>41917</v>
      </c>
      <c r="C1023" s="7">
        <v>2.3518518518518518E-2</v>
      </c>
      <c r="D1023" s="22" t="s">
        <v>141</v>
      </c>
      <c r="E1023" s="19" t="s">
        <v>11</v>
      </c>
      <c r="F1023" s="22" t="s">
        <v>64</v>
      </c>
      <c r="G1023" s="22" t="str">
        <f>LOOKUP(TableSolo[[#This Row],[Character]], TableKit[], TableKit[Class])</f>
        <v>Vanguard</v>
      </c>
      <c r="H1023" s="22" t="str">
        <f>LOOKUP(TableSolo[[#This Row],[Character]], TableKit[], TableKit[Species])</f>
        <v>Batarian</v>
      </c>
      <c r="I1023" s="22" t="str">
        <f>LOOKUP(TableSolo[[#This Row],[Character]], TableKit[], TableKit[DLC])</f>
        <v>Retaliation</v>
      </c>
      <c r="J1023" s="19" t="s">
        <v>100</v>
      </c>
      <c r="K10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3" s="19" t="s">
        <v>187</v>
      </c>
      <c r="N10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23" s="19" t="s">
        <v>381</v>
      </c>
      <c r="Q1023" s="19" t="s">
        <v>399</v>
      </c>
      <c r="R1023" s="25">
        <v>0</v>
      </c>
      <c r="S1023" s="19" t="s">
        <v>1977</v>
      </c>
      <c r="T1023" s="28" t="str">
        <f>IF(ISBLANK(TableSolo[[#This Row],[URL]]), TableSolo[[#This Row],[Player]], HYPERLINK(TableSolo[[#This Row],[URL]], TableSolo[[#This Row],[Player]]))</f>
        <v>TheNightSlasher</v>
      </c>
      <c r="U10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London | Reapers | Reegar Carbine | 10 WS</v>
      </c>
      <c r="V1023" s="24" t="str">
        <f>_xlfn.IFNA(HYPERLINK(TableSolo[[#This Row],[URL]], TableSolo[[#This Row],[Player]]), TableSolo[[#This Row],[Player]])</f>
        <v>TheNightSlasher</v>
      </c>
      <c r="W10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33:52 | Batarian Brawler | London | Reapers | Reegar Carbine | 10 WS</v>
      </c>
      <c r="X1023" s="25">
        <v>1</v>
      </c>
    </row>
    <row r="1024" spans="1:24" x14ac:dyDescent="0.25">
      <c r="A1024" s="19" t="s">
        <v>195</v>
      </c>
      <c r="B1024" s="20">
        <v>41917</v>
      </c>
      <c r="C1024" s="7">
        <v>2.4270833333333335E-2</v>
      </c>
      <c r="D1024" s="22" t="s">
        <v>141</v>
      </c>
      <c r="E1024" s="19" t="s">
        <v>9</v>
      </c>
      <c r="F1024" s="22" t="s">
        <v>44</v>
      </c>
      <c r="G1024" s="22" t="str">
        <f>LOOKUP(TableSolo[[#This Row],[Character]], TableKit[], TableKit[Class])</f>
        <v>Sentinel</v>
      </c>
      <c r="H1024" s="22" t="str">
        <f>LOOKUP(TableSolo[[#This Row],[Character]], TableKit[], TableKit[Species])</f>
        <v>Turian</v>
      </c>
      <c r="I1024" s="22" t="str">
        <f>LOOKUP(TableSolo[[#This Row],[Character]], TableKit[], TableKit[DLC])</f>
        <v>Original Game</v>
      </c>
      <c r="J1024" s="19" t="s">
        <v>87</v>
      </c>
      <c r="K102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4" s="19" t="s">
        <v>187</v>
      </c>
      <c r="N10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24" s="19" t="s">
        <v>381</v>
      </c>
      <c r="Q1024" s="19"/>
      <c r="R1024" s="25">
        <v>1</v>
      </c>
      <c r="S1024" s="19" t="s">
        <v>2502</v>
      </c>
      <c r="T1024" s="28" t="str">
        <f>IF(ISBLANK(TableSolo[[#This Row],[URL]]), TableSolo[[#This Row],[Player]], HYPERLINK(TableSolo[[#This Row],[URL]], TableSolo[[#This Row],[Player]]))</f>
        <v>TheTechnoTurian</v>
      </c>
      <c r="U10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V1024" s="24" t="str">
        <f>_xlfn.IFNA(HYPERLINK(TableSolo[[#This Row],[URL]], TableSolo[[#This Row],[Player]]), TableSolo[[#This Row],[Player]])</f>
        <v>TheTechnoTurian</v>
      </c>
      <c r="W10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34:57 | London | Cerberus | Arc Pistol (v)</v>
      </c>
      <c r="X1024" s="25">
        <v>1</v>
      </c>
    </row>
    <row r="1025" spans="1:24" x14ac:dyDescent="0.25">
      <c r="A1025" s="19" t="s">
        <v>195</v>
      </c>
      <c r="B1025" s="20">
        <v>41917</v>
      </c>
      <c r="C1025" s="7">
        <v>2.6620370370370374E-2</v>
      </c>
      <c r="D1025" s="22" t="s">
        <v>129</v>
      </c>
      <c r="E1025" s="19" t="s">
        <v>9</v>
      </c>
      <c r="F1025" s="22" t="s">
        <v>38</v>
      </c>
      <c r="G1025" s="22" t="str">
        <f>LOOKUP(TableSolo[[#This Row],[Character]], TableKit[], TableKit[Class])</f>
        <v>Engineer</v>
      </c>
      <c r="H1025" s="22" t="str">
        <f>LOOKUP(TableSolo[[#This Row],[Character]], TableKit[], TableKit[Species])</f>
        <v>Quarian</v>
      </c>
      <c r="I1025" s="22" t="str">
        <f>LOOKUP(TableSolo[[#This Row],[Character]], TableKit[], TableKit[DLC])</f>
        <v>Rebellion</v>
      </c>
      <c r="J1025" s="19" t="s">
        <v>102</v>
      </c>
      <c r="K10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5" s="19" t="s">
        <v>187</v>
      </c>
      <c r="N10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25" s="19" t="s">
        <v>381</v>
      </c>
      <c r="Q1025" s="19"/>
      <c r="R1025" s="25">
        <v>0</v>
      </c>
      <c r="S1025" s="19" t="s">
        <v>2198</v>
      </c>
      <c r="T1025" s="28" t="str">
        <f>IF(ISBLANK(TableSolo[[#This Row],[URL]]), TableSolo[[#This Row],[Player]], HYPERLINK(TableSolo[[#This Row],[URL]], TableSolo[[#This Row],[Player]]))</f>
        <v>TheTechnoTurian</v>
      </c>
      <c r="U10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V1025" s="24" t="str">
        <f>_xlfn.IFNA(HYPERLINK(TableSolo[[#This Row],[URL]], TableSolo[[#This Row],[Player]]), TableSolo[[#This Row],[Player]])</f>
        <v>TheTechnoTurian</v>
      </c>
      <c r="W10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38:20 | Dagger | Cerberus | Geth Plasma Shotgun</v>
      </c>
      <c r="X1025" s="25">
        <v>1</v>
      </c>
    </row>
    <row r="1026" spans="1:24" x14ac:dyDescent="0.25">
      <c r="A1026" s="19" t="s">
        <v>197</v>
      </c>
      <c r="B1026" s="20">
        <v>41917</v>
      </c>
      <c r="C1026" s="7">
        <v>2.9050925925925928E-2</v>
      </c>
      <c r="D1026" s="22" t="s">
        <v>130</v>
      </c>
      <c r="E1026" s="19" t="s">
        <v>12</v>
      </c>
      <c r="F1026" s="22" t="s">
        <v>52</v>
      </c>
      <c r="G1026" s="22" t="str">
        <f>LOOKUP(TableSolo[[#This Row],[Character]], TableKit[], TableKit[Class])</f>
        <v>Infiltrator</v>
      </c>
      <c r="H1026" s="22" t="str">
        <f>LOOKUP(TableSolo[[#This Row],[Character]], TableKit[], TableKit[Species])</f>
        <v>Quarian</v>
      </c>
      <c r="I1026" s="22" t="str">
        <f>LOOKUP(TableSolo[[#This Row],[Character]], TableKit[], TableKit[DLC])</f>
        <v>Original Game</v>
      </c>
      <c r="J1026" s="19" t="s">
        <v>125</v>
      </c>
      <c r="K102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6" s="19" t="s">
        <v>187</v>
      </c>
      <c r="N10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26" s="19" t="s">
        <v>381</v>
      </c>
      <c r="Q1026" s="19"/>
      <c r="R1026" s="25">
        <v>1</v>
      </c>
      <c r="S1026" s="19" t="s">
        <v>3383</v>
      </c>
      <c r="T1026" s="28" t="str">
        <f>IF(ISBLANK(TableSolo[[#This Row],[URL]]), TableSolo[[#This Row],[Player]], HYPERLINK(TableSolo[[#This Row],[URL]], TableSolo[[#This Row],[Player]]))</f>
        <v>ex-Clusum</v>
      </c>
      <c r="U10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V1026" s="24" t="str">
        <f>_xlfn.IFNA(HYPERLINK(TableSolo[[#This Row],[URL]], TableSolo[[#This Row],[Player]]), TableSolo[[#This Row],[Player]])</f>
        <v>ex-Clusum</v>
      </c>
      <c r="W10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41:50 | Ghost | Collectors | N7 Valiant (v)</v>
      </c>
      <c r="X1026" s="25">
        <v>1</v>
      </c>
    </row>
    <row r="1027" spans="1:24" x14ac:dyDescent="0.25">
      <c r="A1027" s="19" t="s">
        <v>191</v>
      </c>
      <c r="B1027" s="20">
        <v>41917</v>
      </c>
      <c r="C1027" s="7">
        <v>2.9201388888888888E-2</v>
      </c>
      <c r="D1027" s="22" t="s">
        <v>132</v>
      </c>
      <c r="E1027" s="19" t="s">
        <v>12</v>
      </c>
      <c r="F1027" s="22" t="s">
        <v>18</v>
      </c>
      <c r="G1027" s="22" t="str">
        <f>LOOKUP(TableSolo[[#This Row],[Character]], TableKit[], TableKit[Class])</f>
        <v>Adept</v>
      </c>
      <c r="H1027" s="22" t="str">
        <f>LOOKUP(TableSolo[[#This Row],[Character]], TableKit[], TableKit[Species])</f>
        <v>Human</v>
      </c>
      <c r="I1027" s="22" t="str">
        <f>LOOKUP(TableSolo[[#This Row],[Character]], TableKit[], TableKit[DLC])</f>
        <v>Earth</v>
      </c>
      <c r="J1027" s="19" t="s">
        <v>107</v>
      </c>
      <c r="K102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27" s="19" t="s">
        <v>187</v>
      </c>
      <c r="N10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27" s="19" t="s">
        <v>381</v>
      </c>
      <c r="Q1027" s="19"/>
      <c r="R1027" s="25">
        <v>-1</v>
      </c>
      <c r="S1027" s="19"/>
      <c r="T1027" s="28" t="str">
        <f>IF(ISBLANK(TableSolo[[#This Row],[URL]]), TableSolo[[#This Row],[Player]], HYPERLINK(TableSolo[[#This Row],[URL]], TableSolo[[#This Row],[Player]]))</f>
        <v>TheNightSlasher</v>
      </c>
      <c r="U10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V1027" s="24" t="str">
        <f>_xlfn.IFNA(HYPERLINK(TableSolo[[#This Row],[URL]], TableSolo[[#This Row],[Player]]), TableSolo[[#This Row],[Player]])</f>
        <v>TheNightSlasher</v>
      </c>
      <c r="W10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42:03 | White | Collectors | Venom Shotgun</v>
      </c>
      <c r="X1027" s="25">
        <v>1</v>
      </c>
    </row>
    <row r="1028" spans="1:24" x14ac:dyDescent="0.25">
      <c r="A1028" s="19" t="s">
        <v>197</v>
      </c>
      <c r="B1028" s="20">
        <v>41917</v>
      </c>
      <c r="C1028" s="7">
        <v>3.0740740740740739E-2</v>
      </c>
      <c r="D1028" s="22" t="s">
        <v>131</v>
      </c>
      <c r="E1028" s="19" t="s">
        <v>12</v>
      </c>
      <c r="F1028" s="22" t="s">
        <v>54</v>
      </c>
      <c r="G1028" s="22" t="str">
        <f>LOOKUP(TableSolo[[#This Row],[Character]], TableKit[], TableKit[Class])</f>
        <v>Infiltrator</v>
      </c>
      <c r="H1028" s="22" t="str">
        <f>LOOKUP(TableSolo[[#This Row],[Character]], TableKit[], TableKit[Species])</f>
        <v>Quarian</v>
      </c>
      <c r="I1028" s="22" t="str">
        <f>LOOKUP(TableSolo[[#This Row],[Character]], TableKit[], TableKit[DLC])</f>
        <v>Rebellion</v>
      </c>
      <c r="J1028" s="19" t="s">
        <v>123</v>
      </c>
      <c r="K102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2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8" s="19" t="s">
        <v>187</v>
      </c>
      <c r="N10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28" s="19" t="s">
        <v>381</v>
      </c>
      <c r="Q1028" s="19"/>
      <c r="R1028" s="25">
        <v>1</v>
      </c>
      <c r="S1028" s="19" t="s">
        <v>3397</v>
      </c>
      <c r="T1028" s="28" t="str">
        <f>IF(ISBLANK(TableSolo[[#This Row],[URL]]), TableSolo[[#This Row],[Player]], HYPERLINK(TableSolo[[#This Row],[URL]], TableSolo[[#This Row],[Player]]))</f>
        <v>ex-Clusum</v>
      </c>
      <c r="U10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V1028" s="24" t="str">
        <f>_xlfn.IFNA(HYPERLINK(TableSolo[[#This Row],[URL]], TableSolo[[#This Row],[Player]]), TableSolo[[#This Row],[Player]])</f>
        <v>ex-Clusum</v>
      </c>
      <c r="W10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44:16 | Giant | Collectors | Collector Sniper Rifle (v)</v>
      </c>
      <c r="X1028" s="25">
        <v>1</v>
      </c>
    </row>
    <row r="1029" spans="1:24" x14ac:dyDescent="0.25">
      <c r="A1029" s="19" t="s">
        <v>197</v>
      </c>
      <c r="B1029" s="20">
        <v>41917</v>
      </c>
      <c r="C1029" s="7">
        <v>3.1122685185185187E-2</v>
      </c>
      <c r="D1029" s="22" t="s">
        <v>134</v>
      </c>
      <c r="E1029" s="19" t="s">
        <v>11</v>
      </c>
      <c r="F1029" s="22" t="s">
        <v>57</v>
      </c>
      <c r="G1029" s="22" t="str">
        <f>LOOKUP(TableSolo[[#This Row],[Character]], TableKit[], TableKit[Class])</f>
        <v>Infiltrator</v>
      </c>
      <c r="H1029" s="22" t="str">
        <f>LOOKUP(TableSolo[[#This Row],[Character]], TableKit[], TableKit[Species])</f>
        <v>Asari</v>
      </c>
      <c r="I1029" s="22" t="str">
        <f>LOOKUP(TableSolo[[#This Row],[Character]], TableKit[], TableKit[DLC])</f>
        <v>Retaliation</v>
      </c>
      <c r="J1029" s="19" t="s">
        <v>103</v>
      </c>
      <c r="K10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29" s="19" t="s">
        <v>187</v>
      </c>
      <c r="N10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29" s="19" t="s">
        <v>381</v>
      </c>
      <c r="Q1029" s="19"/>
      <c r="R1029" s="25">
        <v>1</v>
      </c>
      <c r="S1029" s="19" t="s">
        <v>2829</v>
      </c>
      <c r="T1029" s="28" t="str">
        <f>IF(ISBLANK(TableSolo[[#This Row],[URL]]), TableSolo[[#This Row],[Player]], HYPERLINK(TableSolo[[#This Row],[URL]], TableSolo[[#This Row],[Player]]))</f>
        <v>ex-Clusum</v>
      </c>
      <c r="U10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V1029" s="24" t="str">
        <f>_xlfn.IFNA(HYPERLINK(TableSolo[[#This Row],[URL]], TableSolo[[#This Row],[Player]]), TableSolo[[#This Row],[Player]])</f>
        <v>ex-Clusum</v>
      </c>
      <c r="W10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44:49 | Reactor | Reapers | Disciple (v)</v>
      </c>
      <c r="X1029" s="25">
        <v>1</v>
      </c>
    </row>
    <row r="1030" spans="1:24" x14ac:dyDescent="0.25">
      <c r="A1030" s="19" t="s">
        <v>189</v>
      </c>
      <c r="B1030" s="20">
        <v>41917</v>
      </c>
      <c r="C1030" s="7">
        <v>4.0173611111111111E-2</v>
      </c>
      <c r="D1030" s="22" t="s">
        <v>144</v>
      </c>
      <c r="E1030" s="19" t="s">
        <v>9</v>
      </c>
      <c r="F1030" s="22" t="s">
        <v>23</v>
      </c>
      <c r="G1030" s="22" t="str">
        <f>LOOKUP(TableSolo[[#This Row],[Character]], TableKit[], TableKit[Class])</f>
        <v>Soldier</v>
      </c>
      <c r="H1030" s="22" t="str">
        <f>LOOKUP(TableSolo[[#This Row],[Character]], TableKit[], TableKit[Species])</f>
        <v>Human</v>
      </c>
      <c r="I1030" s="22" t="str">
        <f>LOOKUP(TableSolo[[#This Row],[Character]], TableKit[], TableKit[DLC])</f>
        <v>Original Game</v>
      </c>
      <c r="J1030" s="19" t="s">
        <v>104</v>
      </c>
      <c r="K10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0" s="19" t="s">
        <v>187</v>
      </c>
      <c r="N10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30" s="19" t="s">
        <v>380</v>
      </c>
      <c r="Q1030" s="19"/>
      <c r="R1030" s="25">
        <v>0</v>
      </c>
      <c r="S1030" s="19" t="s">
        <v>1628</v>
      </c>
      <c r="T1030" s="28" t="str">
        <f>IF(ISBLANK(TableSolo[[#This Row],[URL]]), TableSolo[[#This Row],[Player]], HYPERLINK(TableSolo[[#This Row],[URL]], TableSolo[[#This Row],[Player]]))</f>
        <v>loufi1528</v>
      </c>
      <c r="U10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V1030" s="24" t="str">
        <f>_xlfn.IFNA(HYPERLINK(TableSolo[[#This Row],[URL]], TableSolo[[#This Row],[Player]]), TableSolo[[#This Row],[Player]])</f>
        <v>loufi1528</v>
      </c>
      <c r="W10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2014 | 57:51 | Giant (Hazard) | Cerberus | M-300 Claymore</v>
      </c>
      <c r="X1030" s="25">
        <v>1</v>
      </c>
    </row>
    <row r="1031" spans="1:24" x14ac:dyDescent="0.25">
      <c r="A1031" s="19" t="s">
        <v>197</v>
      </c>
      <c r="B1031" s="20">
        <v>41918</v>
      </c>
      <c r="C1031" s="7">
        <v>1.9849537037037037E-2</v>
      </c>
      <c r="D1031" s="22" t="s">
        <v>135</v>
      </c>
      <c r="E1031" s="19" t="s">
        <v>9</v>
      </c>
      <c r="F1031" s="22" t="s">
        <v>831</v>
      </c>
      <c r="G1031" s="22" t="str">
        <f>LOOKUP(TableSolo[[#This Row],[Character]], TableKit[], TableKit[Class])</f>
        <v>Vanguard</v>
      </c>
      <c r="H1031" s="22" t="str">
        <f>LOOKUP(TableSolo[[#This Row],[Character]], TableKit[], TableKit[Species])</f>
        <v>Krogan</v>
      </c>
      <c r="I1031" s="22" t="str">
        <f>LOOKUP(TableSolo[[#This Row],[Character]], TableKit[], TableKit[DLC])</f>
        <v>Resurgence</v>
      </c>
      <c r="J1031" s="19" t="s">
        <v>100</v>
      </c>
      <c r="K103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1" s="19" t="s">
        <v>187</v>
      </c>
      <c r="N10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31" s="19" t="s">
        <v>381</v>
      </c>
      <c r="Q1031" s="19" t="s">
        <v>399</v>
      </c>
      <c r="R1031" s="25">
        <v>1</v>
      </c>
      <c r="S1031" s="19" t="s">
        <v>1895</v>
      </c>
      <c r="T1031" s="28" t="str">
        <f>IF(ISBLANK(TableSolo[[#This Row],[URL]]), TableSolo[[#This Row],[Player]], HYPERLINK(TableSolo[[#This Row],[URL]], TableSolo[[#This Row],[Player]]))</f>
        <v>ex-Clusum</v>
      </c>
      <c r="U10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Condor | Cerberus | Reegar Carbine | 10 WS (v)</v>
      </c>
      <c r="V1031" s="24" t="str">
        <f>_xlfn.IFNA(HYPERLINK(TableSolo[[#This Row],[URL]], TableSolo[[#This Row],[Player]]), TableSolo[[#This Row],[Player]])</f>
        <v>ex-Clusum</v>
      </c>
      <c r="W10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28:35 | Krogan Battlemaster | Condor | Cerberus | Reegar Carbine | 10 WS (v)</v>
      </c>
      <c r="X1031" s="25">
        <v>1</v>
      </c>
    </row>
    <row r="1032" spans="1:24" x14ac:dyDescent="0.25">
      <c r="A1032" s="19" t="s">
        <v>197</v>
      </c>
      <c r="B1032" s="20">
        <v>41918</v>
      </c>
      <c r="C1032" s="7">
        <v>2.1076388888888891E-2</v>
      </c>
      <c r="D1032" s="22" t="s">
        <v>141</v>
      </c>
      <c r="E1032" s="19" t="s">
        <v>11</v>
      </c>
      <c r="F1032" s="22" t="s">
        <v>833</v>
      </c>
      <c r="G1032" s="22" t="str">
        <f>LOOKUP(TableSolo[[#This Row],[Character]], TableKit[], TableKit[Class])</f>
        <v>Vanguard</v>
      </c>
      <c r="H1032" s="22" t="str">
        <f>LOOKUP(TableSolo[[#This Row],[Character]], TableKit[], TableKit[Species])</f>
        <v>Volus</v>
      </c>
      <c r="I1032" s="22" t="str">
        <f>LOOKUP(TableSolo[[#This Row],[Character]], TableKit[], TableKit[DLC])</f>
        <v>Retaliation</v>
      </c>
      <c r="J1032" s="19" t="s">
        <v>100</v>
      </c>
      <c r="K103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2" s="19" t="s">
        <v>187</v>
      </c>
      <c r="N10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32" s="19" t="s">
        <v>381</v>
      </c>
      <c r="Q1032" s="19"/>
      <c r="R1032" s="25">
        <v>1</v>
      </c>
      <c r="S1032" s="19" t="s">
        <v>2038</v>
      </c>
      <c r="T1032" s="28" t="str">
        <f>IF(ISBLANK(TableSolo[[#This Row],[URL]]), TableSolo[[#This Row],[Player]], HYPERLINK(TableSolo[[#This Row],[URL]], TableSolo[[#This Row],[Player]]))</f>
        <v>ex-Clusum</v>
      </c>
      <c r="U10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V1032" s="24" t="str">
        <f>_xlfn.IFNA(HYPERLINK(TableSolo[[#This Row],[URL]], TableSolo[[#This Row],[Player]]), TableSolo[[#This Row],[Player]])</f>
        <v>ex-Clusum</v>
      </c>
      <c r="W10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30:21 | London | Reapers | Reegar Carbine (v)</v>
      </c>
      <c r="X1032" s="25">
        <v>1</v>
      </c>
    </row>
    <row r="1033" spans="1:24" x14ac:dyDescent="0.25">
      <c r="A1033" s="19" t="s">
        <v>201</v>
      </c>
      <c r="B1033" s="20">
        <v>41918</v>
      </c>
      <c r="C1033" s="7">
        <v>2.2453703703703708E-2</v>
      </c>
      <c r="D1033" s="22" t="s">
        <v>132</v>
      </c>
      <c r="E1033" s="19" t="s">
        <v>9</v>
      </c>
      <c r="F1033" s="22" t="s">
        <v>62</v>
      </c>
      <c r="G1033" s="22" t="str">
        <f>LOOKUP(TableSolo[[#This Row],[Character]], TableKit[], TableKit[Class])</f>
        <v>Vanguard</v>
      </c>
      <c r="H1033" s="22" t="str">
        <f>LOOKUP(TableSolo[[#This Row],[Character]], TableKit[], TableKit[Species])</f>
        <v>Human</v>
      </c>
      <c r="I1033" s="22" t="str">
        <f>LOOKUP(TableSolo[[#This Row],[Character]], TableKit[], TableKit[DLC])</f>
        <v>Rebellion</v>
      </c>
      <c r="J1033" s="19" t="s">
        <v>107</v>
      </c>
      <c r="K10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33" s="19" t="s">
        <v>187</v>
      </c>
      <c r="N10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33" s="19" t="s">
        <v>381</v>
      </c>
      <c r="Q1033" s="19"/>
      <c r="R1033" s="25">
        <v>1</v>
      </c>
      <c r="S1033" s="19" t="s">
        <v>1937</v>
      </c>
      <c r="T1033" s="28" t="str">
        <f>IF(ISBLANK(TableSolo[[#This Row],[URL]]), TableSolo[[#This Row],[Player]], HYPERLINK(TableSolo[[#This Row],[URL]], TableSolo[[#This Row],[Player]]))</f>
        <v>N7-Gerbil</v>
      </c>
      <c r="U10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V1033" s="24" t="str">
        <f>_xlfn.IFNA(HYPERLINK(TableSolo[[#This Row],[URL]], TableSolo[[#This Row],[Player]]), TableSolo[[#This Row],[Player]])</f>
        <v>N7-Gerbil</v>
      </c>
      <c r="W10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32:20 | White | Cerberus | Venom Shotgun (v)</v>
      </c>
      <c r="X1033" s="25">
        <v>1</v>
      </c>
    </row>
    <row r="1034" spans="1:24" x14ac:dyDescent="0.25">
      <c r="A1034" s="19" t="s">
        <v>377</v>
      </c>
      <c r="B1034" s="20">
        <v>41918</v>
      </c>
      <c r="C1034" s="7">
        <v>2.4583333333333332E-2</v>
      </c>
      <c r="D1034" s="22" t="s">
        <v>144</v>
      </c>
      <c r="E1034" s="19" t="s">
        <v>9</v>
      </c>
      <c r="F1034" s="22" t="s">
        <v>13</v>
      </c>
      <c r="G1034" s="22" t="str">
        <f>LOOKUP(TableSolo[[#This Row],[Character]], TableKit[], TableKit[Class])</f>
        <v>Adept</v>
      </c>
      <c r="H1034" s="22" t="str">
        <f>LOOKUP(TableSolo[[#This Row],[Character]], TableKit[], TableKit[Species])</f>
        <v>Human</v>
      </c>
      <c r="I1034" s="22" t="str">
        <f>LOOKUP(TableSolo[[#This Row],[Character]], TableKit[], TableKit[DLC])</f>
        <v>Original Game</v>
      </c>
      <c r="J1034" s="19" t="s">
        <v>87</v>
      </c>
      <c r="K103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4" s="19" t="s">
        <v>187</v>
      </c>
      <c r="N10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34" s="19" t="s">
        <v>381</v>
      </c>
      <c r="Q1034" s="19"/>
      <c r="R1034" s="25">
        <v>1</v>
      </c>
      <c r="S1034" s="19" t="s">
        <v>795</v>
      </c>
      <c r="T1034" s="28" t="str">
        <f>IF(ISBLANK(TableSolo[[#This Row],[URL]]), TableSolo[[#This Row],[Player]], HYPERLINK(TableSolo[[#This Row],[URL]], TableSolo[[#This Row],[Player]]))</f>
        <v>capn233</v>
      </c>
      <c r="U10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V1034" s="24" t="str">
        <f>_xlfn.IFNA(HYPERLINK(TableSolo[[#This Row],[URL]], TableSolo[[#This Row],[Player]]), TableSolo[[#This Row],[Player]])</f>
        <v>capn233</v>
      </c>
      <c r="W10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35:24 | Giant (Hazard) | Cerberus | Arc Pistol (v)</v>
      </c>
      <c r="X1034" s="25">
        <v>1</v>
      </c>
    </row>
    <row r="1035" spans="1:24" x14ac:dyDescent="0.25">
      <c r="A1035" s="19" t="s">
        <v>195</v>
      </c>
      <c r="B1035" s="20">
        <v>41918</v>
      </c>
      <c r="C1035" s="7">
        <v>2.6099537037037036E-2</v>
      </c>
      <c r="D1035" s="22" t="s">
        <v>136</v>
      </c>
      <c r="E1035" s="19" t="s">
        <v>9</v>
      </c>
      <c r="F1035" s="22" t="s">
        <v>61</v>
      </c>
      <c r="G1035" s="22" t="str">
        <f>LOOKUP(TableSolo[[#This Row],[Character]], TableKit[], TableKit[Class])</f>
        <v>Vanguard</v>
      </c>
      <c r="H1035" s="22" t="str">
        <f>LOOKUP(TableSolo[[#This Row],[Character]], TableKit[], TableKit[Species])</f>
        <v>Asari</v>
      </c>
      <c r="I1035" s="22" t="str">
        <f>LOOKUP(TableSolo[[#This Row],[Character]], TableKit[], TableKit[DLC])</f>
        <v>Original Game</v>
      </c>
      <c r="J1035" s="19" t="s">
        <v>91</v>
      </c>
      <c r="K103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5" s="19" t="s">
        <v>105</v>
      </c>
      <c r="N1035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03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35" s="19" t="s">
        <v>381</v>
      </c>
      <c r="Q1035" s="19"/>
      <c r="R1035" s="25">
        <v>0</v>
      </c>
      <c r="S1035" s="19" t="s">
        <v>1872</v>
      </c>
      <c r="T1035" s="28" t="str">
        <f>IF(ISBLANK(TableSolo[[#This Row],[URL]]), TableSolo[[#This Row],[Player]], HYPERLINK(TableSolo[[#This Row],[URL]], TableSolo[[#This Row],[Player]]))</f>
        <v>TheTechnoTurian</v>
      </c>
      <c r="U10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V1035" s="24" t="str">
        <f>_xlfn.IFNA(HYPERLINK(TableSolo[[#This Row],[URL]], TableSolo[[#This Row],[Player]]), TableSolo[[#This Row],[Player]])</f>
        <v>TheTechnoTurian</v>
      </c>
      <c r="W10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37:35 | Hydra | Cerberus | Acolyte, N7 Piranha</v>
      </c>
      <c r="X1035" s="25">
        <v>1</v>
      </c>
    </row>
    <row r="1036" spans="1:24" x14ac:dyDescent="0.25">
      <c r="A1036" s="19" t="s">
        <v>191</v>
      </c>
      <c r="B1036" s="20">
        <v>41918</v>
      </c>
      <c r="C1036" s="7">
        <v>2.6956018518518522E-2</v>
      </c>
      <c r="D1036" s="22" t="s">
        <v>129</v>
      </c>
      <c r="E1036" s="19" t="s">
        <v>11</v>
      </c>
      <c r="F1036" s="22" t="s">
        <v>35</v>
      </c>
      <c r="G1036" s="22" t="str">
        <f>LOOKUP(TableSolo[[#This Row],[Character]], TableKit[], TableKit[Class])</f>
        <v>Engineer</v>
      </c>
      <c r="H1036" s="22" t="str">
        <f>LOOKUP(TableSolo[[#This Row],[Character]], TableKit[], TableKit[Species])</f>
        <v>Salarian</v>
      </c>
      <c r="I1036" s="22" t="str">
        <f>LOOKUP(TableSolo[[#This Row],[Character]], TableKit[], TableKit[DLC])</f>
        <v>Original Game</v>
      </c>
      <c r="J1036" s="19" t="s">
        <v>107</v>
      </c>
      <c r="K103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36" s="19" t="s">
        <v>187</v>
      </c>
      <c r="N10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36" s="19" t="s">
        <v>381</v>
      </c>
      <c r="Q1036" s="19" t="s">
        <v>399</v>
      </c>
      <c r="R1036" s="25">
        <v>-1</v>
      </c>
      <c r="S1036" s="19"/>
      <c r="T1036" s="28" t="str">
        <f>IF(ISBLANK(TableSolo[[#This Row],[URL]]), TableSolo[[#This Row],[Player]], HYPERLINK(TableSolo[[#This Row],[URL]], TableSolo[[#This Row],[Player]]))</f>
        <v>TheNightSlasher</v>
      </c>
      <c r="U10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Dagger | Reapers | Venom Shotgun | 10 WS</v>
      </c>
      <c r="V1036" s="24" t="str">
        <f>_xlfn.IFNA(HYPERLINK(TableSolo[[#This Row],[URL]], TableSolo[[#This Row],[Player]]), TableSolo[[#This Row],[Player]])</f>
        <v>TheNightSlasher</v>
      </c>
      <c r="W10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38:49 | Salarian Engineer | Dagger | Reapers | Venom Shotgun | 10 WS</v>
      </c>
      <c r="X1036" s="25">
        <v>1</v>
      </c>
    </row>
    <row r="1037" spans="1:24" x14ac:dyDescent="0.25">
      <c r="A1037" s="19" t="s">
        <v>191</v>
      </c>
      <c r="B1037" s="20">
        <v>41918</v>
      </c>
      <c r="C1037" s="7">
        <v>2.9814814814814811E-2</v>
      </c>
      <c r="D1037" s="22" t="s">
        <v>143</v>
      </c>
      <c r="E1037" s="19" t="s">
        <v>11</v>
      </c>
      <c r="F1037" s="22" t="s">
        <v>35</v>
      </c>
      <c r="G1037" s="22" t="str">
        <f>LOOKUP(TableSolo[[#This Row],[Character]], TableKit[], TableKit[Class])</f>
        <v>Engineer</v>
      </c>
      <c r="H1037" s="22" t="str">
        <f>LOOKUP(TableSolo[[#This Row],[Character]], TableKit[], TableKit[Species])</f>
        <v>Salarian</v>
      </c>
      <c r="I1037" s="22" t="str">
        <f>LOOKUP(TableSolo[[#This Row],[Character]], TableKit[], TableKit[DLC])</f>
        <v>Original Game</v>
      </c>
      <c r="J1037" s="19" t="s">
        <v>107</v>
      </c>
      <c r="K10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37" s="19" t="s">
        <v>187</v>
      </c>
      <c r="N10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37" s="19" t="s">
        <v>381</v>
      </c>
      <c r="Q1037" s="19"/>
      <c r="R1037" s="25">
        <v>-1</v>
      </c>
      <c r="S1037" s="19"/>
      <c r="T1037" s="28" t="str">
        <f>IF(ISBLANK(TableSolo[[#This Row],[URL]]), TableSolo[[#This Row],[Player]], HYPERLINK(TableSolo[[#This Row],[URL]], TableSolo[[#This Row],[Player]]))</f>
        <v>TheNightSlasher</v>
      </c>
      <c r="U10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V1037" s="24" t="str">
        <f>_xlfn.IFNA(HYPERLINK(TableSolo[[#This Row],[URL]], TableSolo[[#This Row],[Player]]), TableSolo[[#This Row],[Player]])</f>
        <v>TheNightSlasher</v>
      </c>
      <c r="W10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42:56 | Ghost (Hazard) | Reapers | Venom Shotgun</v>
      </c>
      <c r="X1037" s="25">
        <v>1</v>
      </c>
    </row>
    <row r="1038" spans="1:24" x14ac:dyDescent="0.25">
      <c r="A1038" s="19" t="s">
        <v>200</v>
      </c>
      <c r="B1038" s="20">
        <v>41918</v>
      </c>
      <c r="C1038" s="7">
        <v>3.2476851851851847E-2</v>
      </c>
      <c r="D1038" s="22" t="s">
        <v>142</v>
      </c>
      <c r="E1038" s="19" t="s">
        <v>9</v>
      </c>
      <c r="F1038" s="22" t="s">
        <v>65</v>
      </c>
      <c r="G1038" s="22" t="str">
        <f>LOOKUP(TableSolo[[#This Row],[Character]], TableKit[], TableKit[Class])</f>
        <v>Vanguard</v>
      </c>
      <c r="H1038" s="22" t="str">
        <f>LOOKUP(TableSolo[[#This Row],[Character]], TableKit[], TableKit[Species])</f>
        <v>Turian</v>
      </c>
      <c r="I1038" s="22" t="str">
        <f>LOOKUP(TableSolo[[#This Row],[Character]], TableKit[], TableKit[DLC])</f>
        <v>Reckoning</v>
      </c>
      <c r="J1038" s="19" t="s">
        <v>87</v>
      </c>
      <c r="K103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8" s="19" t="s">
        <v>187</v>
      </c>
      <c r="N10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38" s="19" t="s">
        <v>380</v>
      </c>
      <c r="Q1038" s="19"/>
      <c r="R1038" s="25">
        <v>0</v>
      </c>
      <c r="S1038" s="19" t="s">
        <v>2070</v>
      </c>
      <c r="T1038" s="28" t="str">
        <f>IF(ISBLANK(TableSolo[[#This Row],[URL]]), TableSolo[[#This Row],[Player]], HYPERLINK(TableSolo[[#This Row],[URL]], TableSolo[[#This Row],[Player]]))</f>
        <v>cato_84</v>
      </c>
      <c r="U10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V1038" s="24" t="str">
        <f>_xlfn.IFNA(HYPERLINK(TableSolo[[#This Row],[URL]], TableSolo[[#This Row],[Player]]), TableSolo[[#This Row],[Player]])</f>
        <v>cato_84</v>
      </c>
      <c r="W10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46:46 | Dagger (Hazard) | Cerberus | Arc Pistol</v>
      </c>
      <c r="X1038" s="25">
        <v>1</v>
      </c>
    </row>
    <row r="1039" spans="1:24" x14ac:dyDescent="0.25">
      <c r="A1039" s="19" t="s">
        <v>195</v>
      </c>
      <c r="B1039" s="20">
        <v>41918</v>
      </c>
      <c r="C1039" s="7">
        <v>3.4247685185185187E-2</v>
      </c>
      <c r="D1039" s="22" t="s">
        <v>139</v>
      </c>
      <c r="E1039" s="19" t="s">
        <v>9</v>
      </c>
      <c r="F1039" s="22" t="s">
        <v>24</v>
      </c>
      <c r="G1039" s="22" t="str">
        <f>LOOKUP(TableSolo[[#This Row],[Character]], TableKit[], TableKit[Class])</f>
        <v>Soldier</v>
      </c>
      <c r="H1039" s="22" t="str">
        <f>LOOKUP(TableSolo[[#This Row],[Character]], TableKit[], TableKit[Species])</f>
        <v>Turian</v>
      </c>
      <c r="I1039" s="22" t="str">
        <f>LOOKUP(TableSolo[[#This Row],[Character]], TableKit[], TableKit[DLC])</f>
        <v>Original Game</v>
      </c>
      <c r="J1039" s="19" t="s">
        <v>122</v>
      </c>
      <c r="K103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39" s="19" t="s">
        <v>69</v>
      </c>
      <c r="N1039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039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39" s="19" t="s">
        <v>381</v>
      </c>
      <c r="Q1039" s="19"/>
      <c r="R1039" s="25">
        <v>1</v>
      </c>
      <c r="S1039" s="19" t="s">
        <v>1755</v>
      </c>
      <c r="T1039" s="28" t="str">
        <f>IF(ISBLANK(TableSolo[[#This Row],[URL]]), TableSolo[[#This Row],[Player]], HYPERLINK(TableSolo[[#This Row],[URL]], TableSolo[[#This Row],[Player]]))</f>
        <v>TheTechnoTurian</v>
      </c>
      <c r="U10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V1039" s="24" t="str">
        <f>_xlfn.IFNA(HYPERLINK(TableSolo[[#This Row],[URL]], TableSolo[[#This Row],[Player]]), TableSolo[[#This Row],[Player]])</f>
        <v>TheTechnoTurian</v>
      </c>
      <c r="W10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49:19 | Vancouver | Cerberus | Krysae Sniper Rifle, Phaeston (v)</v>
      </c>
      <c r="X1039" s="25">
        <v>1</v>
      </c>
    </row>
    <row r="1040" spans="1:24" x14ac:dyDescent="0.25">
      <c r="A1040" s="19" t="s">
        <v>197</v>
      </c>
      <c r="B1040" s="20">
        <v>41918</v>
      </c>
      <c r="C1040" s="7">
        <v>3.4849537037037033E-2</v>
      </c>
      <c r="D1040" s="22" t="s">
        <v>138</v>
      </c>
      <c r="E1040" s="19" t="s">
        <v>9</v>
      </c>
      <c r="F1040" s="22" t="s">
        <v>61</v>
      </c>
      <c r="G1040" s="22" t="str">
        <f>LOOKUP(TableSolo[[#This Row],[Character]], TableKit[], TableKit[Class])</f>
        <v>Vanguard</v>
      </c>
      <c r="H1040" s="22" t="str">
        <f>LOOKUP(TableSolo[[#This Row],[Character]], TableKit[], TableKit[Species])</f>
        <v>Asari</v>
      </c>
      <c r="I1040" s="22" t="str">
        <f>LOOKUP(TableSolo[[#This Row],[Character]], TableKit[], TableKit[DLC])</f>
        <v>Original Game</v>
      </c>
      <c r="J1040" s="19" t="s">
        <v>97</v>
      </c>
      <c r="K10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0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40" s="19" t="s">
        <v>187</v>
      </c>
      <c r="N10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40" s="19" t="s">
        <v>381</v>
      </c>
      <c r="Q1040" s="19"/>
      <c r="R1040" s="25">
        <v>1</v>
      </c>
      <c r="S1040" s="19" t="s">
        <v>1862</v>
      </c>
      <c r="T1040" s="28" t="str">
        <f>IF(ISBLANK(TableSolo[[#This Row],[URL]]), TableSolo[[#This Row],[Player]], HYPERLINK(TableSolo[[#This Row],[URL]], TableSolo[[#This Row],[Player]]))</f>
        <v>ex-Clusum</v>
      </c>
      <c r="U10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V1040" s="24" t="str">
        <f>_xlfn.IFNA(HYPERLINK(TableSolo[[#This Row],[URL]], TableSolo[[#This Row],[Player]]), TableSolo[[#This Row],[Player]])</f>
        <v>ex-Clusum</v>
      </c>
      <c r="W10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50:11 | Goddess | Cerberus | M-27 Scimitar (v)</v>
      </c>
      <c r="X1040" s="25">
        <v>1</v>
      </c>
    </row>
    <row r="1041" spans="1:24" x14ac:dyDescent="0.25">
      <c r="A1041" s="19" t="s">
        <v>189</v>
      </c>
      <c r="B1041" s="20">
        <v>41918</v>
      </c>
      <c r="C1041" s="7">
        <v>3.5231481481481482E-2</v>
      </c>
      <c r="D1041" s="22" t="s">
        <v>144</v>
      </c>
      <c r="E1041" s="19" t="s">
        <v>9</v>
      </c>
      <c r="F1041" s="22" t="s">
        <v>23</v>
      </c>
      <c r="G1041" s="22" t="str">
        <f>LOOKUP(TableSolo[[#This Row],[Character]], TableKit[], TableKit[Class])</f>
        <v>Soldier</v>
      </c>
      <c r="H1041" s="22" t="str">
        <f>LOOKUP(TableSolo[[#This Row],[Character]], TableKit[], TableKit[Species])</f>
        <v>Human</v>
      </c>
      <c r="I1041" s="22" t="str">
        <f>LOOKUP(TableSolo[[#This Row],[Character]], TableKit[], TableKit[DLC])</f>
        <v>Original Game</v>
      </c>
      <c r="J1041" s="19" t="s">
        <v>104</v>
      </c>
      <c r="K10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1" s="19" t="s">
        <v>187</v>
      </c>
      <c r="N10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41" s="19" t="s">
        <v>380</v>
      </c>
      <c r="Q1041" s="19"/>
      <c r="R1041" s="25">
        <v>0</v>
      </c>
      <c r="S1041" s="19" t="s">
        <v>1629</v>
      </c>
      <c r="T1041" s="28" t="str">
        <f>IF(ISBLANK(TableSolo[[#This Row],[URL]]), TableSolo[[#This Row],[Player]], HYPERLINK(TableSolo[[#This Row],[URL]], TableSolo[[#This Row],[Player]]))</f>
        <v>loufi1528</v>
      </c>
      <c r="U10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V1041" s="24" t="str">
        <f>_xlfn.IFNA(HYPERLINK(TableSolo[[#This Row],[URL]], TableSolo[[#This Row],[Player]]), TableSolo[[#This Row],[Player]])</f>
        <v>loufi1528</v>
      </c>
      <c r="W10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50:44 | Giant (Hazard) | Cerberus | M-300 Claymore</v>
      </c>
      <c r="X1041" s="25">
        <v>1</v>
      </c>
    </row>
    <row r="1042" spans="1:24" x14ac:dyDescent="0.25">
      <c r="A1042" s="19" t="s">
        <v>189</v>
      </c>
      <c r="B1042" s="20">
        <v>41918</v>
      </c>
      <c r="C1042" s="7">
        <v>3.8148148148148146E-2</v>
      </c>
      <c r="D1042" s="22" t="s">
        <v>144</v>
      </c>
      <c r="E1042" s="19" t="s">
        <v>9</v>
      </c>
      <c r="F1042" s="22" t="s">
        <v>25</v>
      </c>
      <c r="G1042" s="22" t="str">
        <f>LOOKUP(TableSolo[[#This Row],[Character]], TableKit[], TableKit[Class])</f>
        <v>Soldier</v>
      </c>
      <c r="H1042" s="22" t="str">
        <f>LOOKUP(TableSolo[[#This Row],[Character]], TableKit[], TableKit[Species])</f>
        <v>Krogan</v>
      </c>
      <c r="I1042" s="22" t="str">
        <f>LOOKUP(TableSolo[[#This Row],[Character]], TableKit[], TableKit[DLC])</f>
        <v>Original Game</v>
      </c>
      <c r="J1042" s="19" t="s">
        <v>104</v>
      </c>
      <c r="K10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2" s="19" t="s">
        <v>187</v>
      </c>
      <c r="N10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42" s="19" t="s">
        <v>380</v>
      </c>
      <c r="Q1042" s="19"/>
      <c r="R1042" s="25">
        <v>1</v>
      </c>
      <c r="S1042" s="19" t="s">
        <v>1657</v>
      </c>
      <c r="T1042" s="28" t="str">
        <f>IF(ISBLANK(TableSolo[[#This Row],[URL]]), TableSolo[[#This Row],[Player]], HYPERLINK(TableSolo[[#This Row],[URL]], TableSolo[[#This Row],[Player]]))</f>
        <v>loufi1528</v>
      </c>
      <c r="U10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V1042" s="24" t="str">
        <f>_xlfn.IFNA(HYPERLINK(TableSolo[[#This Row],[URL]], TableSolo[[#This Row],[Player]]), TableSolo[[#This Row],[Player]])</f>
        <v>loufi1528</v>
      </c>
      <c r="W10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54:56 | Giant (Hazard) | Cerberus | M-300 Claymore (v)</v>
      </c>
      <c r="X1042" s="25">
        <v>1</v>
      </c>
    </row>
    <row r="1043" spans="1:24" x14ac:dyDescent="0.25">
      <c r="A1043" s="19" t="s">
        <v>200</v>
      </c>
      <c r="B1043" s="20">
        <v>41918</v>
      </c>
      <c r="C1043" s="7">
        <v>3.8807870370370375E-2</v>
      </c>
      <c r="D1043" s="22" t="s">
        <v>139</v>
      </c>
      <c r="E1043" s="19" t="s">
        <v>9</v>
      </c>
      <c r="F1043" s="22" t="s">
        <v>65</v>
      </c>
      <c r="G1043" s="22" t="str">
        <f>LOOKUP(TableSolo[[#This Row],[Character]], TableKit[], TableKit[Class])</f>
        <v>Vanguard</v>
      </c>
      <c r="H1043" s="22" t="str">
        <f>LOOKUP(TableSolo[[#This Row],[Character]], TableKit[], TableKit[Species])</f>
        <v>Turian</v>
      </c>
      <c r="I1043" s="22" t="str">
        <f>LOOKUP(TableSolo[[#This Row],[Character]], TableKit[], TableKit[DLC])</f>
        <v>Reckoning</v>
      </c>
      <c r="J1043" s="19" t="s">
        <v>87</v>
      </c>
      <c r="K104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3" s="19" t="s">
        <v>187</v>
      </c>
      <c r="N10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43" s="19" t="s">
        <v>380</v>
      </c>
      <c r="Q1043" s="19" t="s">
        <v>399</v>
      </c>
      <c r="R1043" s="25">
        <v>0</v>
      </c>
      <c r="S1043" s="19" t="s">
        <v>2069</v>
      </c>
      <c r="T1043" s="28" t="str">
        <f>IF(ISBLANK(TableSolo[[#This Row],[URL]]), TableSolo[[#This Row],[Player]], HYPERLINK(TableSolo[[#This Row],[URL]], TableSolo[[#This Row],[Player]]))</f>
        <v>cato_84</v>
      </c>
      <c r="U10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Vancouver | Cerberus | Arc Pistol | 10 WS</v>
      </c>
      <c r="V1043" s="24" t="str">
        <f>_xlfn.IFNA(HYPERLINK(TableSolo[[#This Row],[URL]], TableSolo[[#This Row],[Player]]), TableSolo[[#This Row],[Player]])</f>
        <v>cato_84</v>
      </c>
      <c r="W10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2014 | 55:53 | Turian Cabal | Vancouver | Cerberus | Arc Pistol | 10 WS</v>
      </c>
      <c r="X1043" s="25">
        <v>1</v>
      </c>
    </row>
    <row r="1044" spans="1:24" x14ac:dyDescent="0.25">
      <c r="A1044" s="19" t="s">
        <v>201</v>
      </c>
      <c r="B1044" s="20">
        <v>41919</v>
      </c>
      <c r="C1044" s="7">
        <v>1.7187499999999998E-2</v>
      </c>
      <c r="D1044" s="22" t="s">
        <v>133</v>
      </c>
      <c r="E1044" s="19" t="s">
        <v>9</v>
      </c>
      <c r="F1044" s="22" t="s">
        <v>66</v>
      </c>
      <c r="G1044" s="22" t="str">
        <f>LOOKUP(TableSolo[[#This Row],[Character]], TableKit[], TableKit[Class])</f>
        <v>Infiltrator</v>
      </c>
      <c r="H1044" s="22" t="str">
        <f>LOOKUP(TableSolo[[#This Row],[Character]], TableKit[], TableKit[Species])</f>
        <v>Salarian</v>
      </c>
      <c r="I1044" s="22" t="str">
        <f>LOOKUP(TableSolo[[#This Row],[Character]], TableKit[], TableKit[DLC])</f>
        <v>Original Game</v>
      </c>
      <c r="J1044" s="19" t="s">
        <v>107</v>
      </c>
      <c r="K10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4" s="19" t="s">
        <v>187</v>
      </c>
      <c r="N10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44" s="19" t="s">
        <v>381</v>
      </c>
      <c r="Q1044" s="19"/>
      <c r="R1044" s="25">
        <v>1</v>
      </c>
      <c r="S1044" s="19" t="s">
        <v>3424</v>
      </c>
      <c r="T1044" s="28" t="str">
        <f>IF(ISBLANK(TableSolo[[#This Row],[URL]]), TableSolo[[#This Row],[Player]], HYPERLINK(TableSolo[[#This Row],[URL]], TableSolo[[#This Row],[Player]]))</f>
        <v>N7-Gerbil</v>
      </c>
      <c r="U10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V1044" s="24" t="str">
        <f>_xlfn.IFNA(HYPERLINK(TableSolo[[#This Row],[URL]], TableSolo[[#This Row],[Player]]), TableSolo[[#This Row],[Player]])</f>
        <v>N7-Gerbil</v>
      </c>
      <c r="W10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24:45 | Glacier | Cerberus | Venom Shotgun (v)</v>
      </c>
      <c r="X1044" s="25">
        <v>1</v>
      </c>
    </row>
    <row r="1045" spans="1:24" x14ac:dyDescent="0.25">
      <c r="A1045" s="19" t="s">
        <v>195</v>
      </c>
      <c r="B1045" s="20">
        <v>41919</v>
      </c>
      <c r="C1045" s="7">
        <v>1.9178240740740742E-2</v>
      </c>
      <c r="D1045" s="22" t="s">
        <v>132</v>
      </c>
      <c r="E1045" s="19" t="s">
        <v>9</v>
      </c>
      <c r="F1045" s="22" t="s">
        <v>44</v>
      </c>
      <c r="G1045" s="22" t="str">
        <f>LOOKUP(TableSolo[[#This Row],[Character]], TableKit[], TableKit[Class])</f>
        <v>Sentinel</v>
      </c>
      <c r="H1045" s="22" t="str">
        <f>LOOKUP(TableSolo[[#This Row],[Character]], TableKit[], TableKit[Species])</f>
        <v>Turian</v>
      </c>
      <c r="I1045" s="22" t="str">
        <f>LOOKUP(TableSolo[[#This Row],[Character]], TableKit[], TableKit[DLC])</f>
        <v>Original Game</v>
      </c>
      <c r="J1045" s="19" t="s">
        <v>87</v>
      </c>
      <c r="K104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5" s="19" t="s">
        <v>187</v>
      </c>
      <c r="N10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45" s="19" t="s">
        <v>381</v>
      </c>
      <c r="Q1045" s="19"/>
      <c r="R1045" s="25">
        <v>0</v>
      </c>
      <c r="S1045" s="19" t="s">
        <v>2503</v>
      </c>
      <c r="T1045" s="28" t="str">
        <f>IF(ISBLANK(TableSolo[[#This Row],[URL]]), TableSolo[[#This Row],[Player]], HYPERLINK(TableSolo[[#This Row],[URL]], TableSolo[[#This Row],[Player]]))</f>
        <v>TheTechnoTurian</v>
      </c>
      <c r="U10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V1045" s="24" t="str">
        <f>_xlfn.IFNA(HYPERLINK(TableSolo[[#This Row],[URL]], TableSolo[[#This Row],[Player]]), TableSolo[[#This Row],[Player]])</f>
        <v>TheTechnoTurian</v>
      </c>
      <c r="W10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27:37 | White | Cerberus | Arc Pistol</v>
      </c>
      <c r="X1045" s="25">
        <v>1</v>
      </c>
    </row>
    <row r="1046" spans="1:24" x14ac:dyDescent="0.25">
      <c r="A1046" s="19" t="s">
        <v>195</v>
      </c>
      <c r="B1046" s="20">
        <v>41919</v>
      </c>
      <c r="C1046" s="7">
        <v>2.0543981481481479E-2</v>
      </c>
      <c r="D1046" s="22" t="s">
        <v>140</v>
      </c>
      <c r="E1046" s="19" t="s">
        <v>9</v>
      </c>
      <c r="F1046" s="22" t="s">
        <v>54</v>
      </c>
      <c r="G1046" s="22" t="str">
        <f>LOOKUP(TableSolo[[#This Row],[Character]], TableKit[], TableKit[Class])</f>
        <v>Infiltrator</v>
      </c>
      <c r="H1046" s="22" t="str">
        <f>LOOKUP(TableSolo[[#This Row],[Character]], TableKit[], TableKit[Species])</f>
        <v>Quarian</v>
      </c>
      <c r="I1046" s="22" t="str">
        <f>LOOKUP(TableSolo[[#This Row],[Character]], TableKit[], TableKit[DLC])</f>
        <v>Rebellion</v>
      </c>
      <c r="J1046" s="19" t="s">
        <v>87</v>
      </c>
      <c r="K104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46" s="19" t="s">
        <v>187</v>
      </c>
      <c r="N10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46" s="19" t="s">
        <v>381</v>
      </c>
      <c r="Q1046" s="19"/>
      <c r="R1046" s="25">
        <v>1</v>
      </c>
      <c r="S1046" s="19" t="s">
        <v>3398</v>
      </c>
      <c r="T1046" s="28" t="str">
        <f>IF(ISBLANK(TableSolo[[#This Row],[URL]]), TableSolo[[#This Row],[Player]], HYPERLINK(TableSolo[[#This Row],[URL]], TableSolo[[#This Row],[Player]]))</f>
        <v>TheTechnoTurian</v>
      </c>
      <c r="U10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V1046" s="24" t="str">
        <f>_xlfn.IFNA(HYPERLINK(TableSolo[[#This Row],[URL]], TableSolo[[#This Row],[Player]]), TableSolo[[#This Row],[Player]])</f>
        <v>TheTechnoTurian</v>
      </c>
      <c r="W10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29:35 | Rio | Cerberus | Arc Pistol (v)</v>
      </c>
      <c r="X1046" s="25">
        <v>1</v>
      </c>
    </row>
    <row r="1047" spans="1:24" x14ac:dyDescent="0.25">
      <c r="A1047" s="19" t="s">
        <v>197</v>
      </c>
      <c r="B1047" s="20">
        <v>41919</v>
      </c>
      <c r="C1047" s="7">
        <v>2.8865740740740744E-2</v>
      </c>
      <c r="D1047" s="22" t="s">
        <v>134</v>
      </c>
      <c r="E1047" s="19" t="s">
        <v>12</v>
      </c>
      <c r="F1047" s="22" t="s">
        <v>56</v>
      </c>
      <c r="G1047" s="22" t="str">
        <f>LOOKUP(TableSolo[[#This Row],[Character]], TableKit[], TableKit[Class])</f>
        <v>Infiltrator</v>
      </c>
      <c r="H1047" s="22" t="str">
        <f>LOOKUP(TableSolo[[#This Row],[Character]], TableKit[], TableKit[Species])</f>
        <v>Turian</v>
      </c>
      <c r="I1047" s="22" t="str">
        <f>LOOKUP(TableSolo[[#This Row],[Character]], TableKit[], TableKit[DLC])</f>
        <v>Retaliation</v>
      </c>
      <c r="J1047" s="19" t="s">
        <v>69</v>
      </c>
      <c r="K104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47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47" s="19" t="s">
        <v>187</v>
      </c>
      <c r="N10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47" s="19" t="s">
        <v>381</v>
      </c>
      <c r="Q1047" s="19"/>
      <c r="R1047" s="25">
        <v>1</v>
      </c>
      <c r="S1047" s="19" t="s">
        <v>3500</v>
      </c>
      <c r="T1047" s="28" t="str">
        <f>IF(ISBLANK(TableSolo[[#This Row],[URL]]), TableSolo[[#This Row],[Player]], HYPERLINK(TableSolo[[#This Row],[URL]], TableSolo[[#This Row],[Player]]))</f>
        <v>ex-Clusum</v>
      </c>
      <c r="U10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V1047" s="24" t="str">
        <f>_xlfn.IFNA(HYPERLINK(TableSolo[[#This Row],[URL]], TableSolo[[#This Row],[Player]]), TableSolo[[#This Row],[Player]])</f>
        <v>ex-Clusum</v>
      </c>
      <c r="W10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41:34 | Reactor | Collectors | Phaeston (v)</v>
      </c>
      <c r="X1047" s="25">
        <v>1</v>
      </c>
    </row>
    <row r="1048" spans="1:24" x14ac:dyDescent="0.25">
      <c r="A1048" s="19" t="s">
        <v>377</v>
      </c>
      <c r="B1048" s="20">
        <v>41919</v>
      </c>
      <c r="C1048" s="7">
        <v>2.9259259259259259E-2</v>
      </c>
      <c r="D1048" s="22" t="s">
        <v>132</v>
      </c>
      <c r="E1048" s="19" t="s">
        <v>9</v>
      </c>
      <c r="F1048" s="22" t="s">
        <v>20</v>
      </c>
      <c r="G1048" s="22" t="str">
        <f>LOOKUP(TableSolo[[#This Row],[Character]], TableKit[], TableKit[Class])</f>
        <v>Adept</v>
      </c>
      <c r="H1048" s="22" t="str">
        <f>LOOKUP(TableSolo[[#This Row],[Character]], TableKit[], TableKit[Species])</f>
        <v>Krogan</v>
      </c>
      <c r="I1048" s="22" t="str">
        <f>LOOKUP(TableSolo[[#This Row],[Character]], TableKit[], TableKit[DLC])</f>
        <v>Retaliation</v>
      </c>
      <c r="J1048" s="19" t="s">
        <v>106</v>
      </c>
      <c r="K10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48" s="19" t="s">
        <v>187</v>
      </c>
      <c r="N10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48" s="19" t="s">
        <v>381</v>
      </c>
      <c r="Q1048" s="19" t="s">
        <v>399</v>
      </c>
      <c r="R1048" s="25">
        <v>1</v>
      </c>
      <c r="S1048" s="19" t="s">
        <v>1292</v>
      </c>
      <c r="T1048" s="28" t="str">
        <f>IF(ISBLANK(TableSolo[[#This Row],[URL]]), TableSolo[[#This Row],[Player]], HYPERLINK(TableSolo[[#This Row],[URL]], TableSolo[[#This Row],[Player]]))</f>
        <v>capn233</v>
      </c>
      <c r="U10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White | Cerberus | M-11 Wraith | 10 WS (v)</v>
      </c>
      <c r="V1048" s="24" t="str">
        <f>_xlfn.IFNA(HYPERLINK(TableSolo[[#This Row],[URL]], TableSolo[[#This Row],[Player]]), TableSolo[[#This Row],[Player]])</f>
        <v>capn233</v>
      </c>
      <c r="W10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42:08 | Krogan Shaman | White | Cerberus | M-11 Wraith | 10 WS (v)</v>
      </c>
      <c r="X1048" s="25">
        <v>1</v>
      </c>
    </row>
    <row r="1049" spans="1:24" x14ac:dyDescent="0.25">
      <c r="A1049" s="19" t="s">
        <v>195</v>
      </c>
      <c r="B1049" s="20">
        <v>41919</v>
      </c>
      <c r="C1049" s="7">
        <v>3.0300925925925926E-2</v>
      </c>
      <c r="D1049" s="22" t="s">
        <v>144</v>
      </c>
      <c r="E1049" s="19" t="s">
        <v>9</v>
      </c>
      <c r="F1049" s="22" t="s">
        <v>15</v>
      </c>
      <c r="G1049" s="22" t="str">
        <f>LOOKUP(TableSolo[[#This Row],[Character]], TableKit[], TableKit[Class])</f>
        <v>Adept</v>
      </c>
      <c r="H1049" s="22" t="str">
        <f>LOOKUP(TableSolo[[#This Row],[Character]], TableKit[], TableKit[Species])</f>
        <v>Asari</v>
      </c>
      <c r="I1049" s="22" t="str">
        <f>LOOKUP(TableSolo[[#This Row],[Character]], TableKit[], TableKit[DLC])</f>
        <v>Original Game</v>
      </c>
      <c r="J1049" s="19" t="s">
        <v>111</v>
      </c>
      <c r="K104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049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49" s="19" t="s">
        <v>187</v>
      </c>
      <c r="N10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49" s="19" t="s">
        <v>381</v>
      </c>
      <c r="Q1049" s="19"/>
      <c r="R1049" s="25">
        <v>1</v>
      </c>
      <c r="S1049" s="19" t="s">
        <v>1043</v>
      </c>
      <c r="T1049" s="28" t="str">
        <f>IF(ISBLANK(TableSolo[[#This Row],[URL]]), TableSolo[[#This Row],[Player]], HYPERLINK(TableSolo[[#This Row],[URL]], TableSolo[[#This Row],[Player]]))</f>
        <v>TheTechnoTurian</v>
      </c>
      <c r="U10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V1049" s="24" t="str">
        <f>_xlfn.IFNA(HYPERLINK(TableSolo[[#This Row],[URL]], TableSolo[[#This Row],[Player]]), TableSolo[[#This Row],[Player]])</f>
        <v>TheTechnoTurian</v>
      </c>
      <c r="W10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43:38 | Giant (Hazard) | Cerberus | M-12 Locust (v)</v>
      </c>
      <c r="X1049" s="25">
        <v>1</v>
      </c>
    </row>
    <row r="1050" spans="1:24" x14ac:dyDescent="0.25">
      <c r="A1050" s="19" t="s">
        <v>194</v>
      </c>
      <c r="B1050" s="20">
        <v>41919</v>
      </c>
      <c r="C1050" s="7">
        <v>4.0972222222222222E-2</v>
      </c>
      <c r="D1050" s="22" t="s">
        <v>185</v>
      </c>
      <c r="E1050" s="19" t="s">
        <v>9</v>
      </c>
      <c r="F1050" s="22" t="s">
        <v>51</v>
      </c>
      <c r="G1050" s="22" t="str">
        <f>LOOKUP(TableSolo[[#This Row],[Character]], TableKit[], TableKit[Class])</f>
        <v>Infiltrator</v>
      </c>
      <c r="H1050" s="22" t="str">
        <f>LOOKUP(TableSolo[[#This Row],[Character]], TableKit[], TableKit[Species])</f>
        <v>Human</v>
      </c>
      <c r="I1050" s="22" t="str">
        <f>LOOKUP(TableSolo[[#This Row],[Character]], TableKit[], TableKit[DLC])</f>
        <v>Original Game</v>
      </c>
      <c r="J1050" s="19" t="s">
        <v>125</v>
      </c>
      <c r="K105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0" s="19" t="s">
        <v>187</v>
      </c>
      <c r="N10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50" s="19" t="s">
        <v>380</v>
      </c>
      <c r="Q1050" s="19"/>
      <c r="R1050" s="25">
        <v>0</v>
      </c>
      <c r="S1050" s="19" t="s">
        <v>3334</v>
      </c>
      <c r="T1050" s="28" t="str">
        <f>IF(ISBLANK(TableSolo[[#This Row],[URL]]), TableSolo[[#This Row],[Player]], HYPERLINK(TableSolo[[#This Row],[URL]], TableSolo[[#This Row],[Player]]))</f>
        <v>artvandalay81</v>
      </c>
      <c r="U10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V1050" s="24" t="str">
        <f>_xlfn.IFNA(HYPERLINK(TableSolo[[#This Row],[URL]], TableSolo[[#This Row],[Player]]), TableSolo[[#This Row],[Player]])</f>
        <v>artvandalay81</v>
      </c>
      <c r="W10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2014 | 59:00 | Reactor (Hazard) | Cerberus | N7 Valiant</v>
      </c>
      <c r="X1050" s="25">
        <v>1</v>
      </c>
    </row>
    <row r="1051" spans="1:24" x14ac:dyDescent="0.25">
      <c r="A1051" s="19" t="s">
        <v>191</v>
      </c>
      <c r="B1051" s="20">
        <v>41920</v>
      </c>
      <c r="C1051" s="7">
        <v>2.0462962962962964E-2</v>
      </c>
      <c r="D1051" s="22" t="s">
        <v>141</v>
      </c>
      <c r="E1051" s="19" t="s">
        <v>11</v>
      </c>
      <c r="F1051" s="22" t="s">
        <v>64</v>
      </c>
      <c r="G1051" s="22" t="str">
        <f>LOOKUP(TableSolo[[#This Row],[Character]], TableKit[], TableKit[Class])</f>
        <v>Vanguard</v>
      </c>
      <c r="H1051" s="22" t="str">
        <f>LOOKUP(TableSolo[[#This Row],[Character]], TableKit[], TableKit[Species])</f>
        <v>Batarian</v>
      </c>
      <c r="I1051" s="22" t="str">
        <f>LOOKUP(TableSolo[[#This Row],[Character]], TableKit[], TableKit[DLC])</f>
        <v>Retaliation</v>
      </c>
      <c r="J1051" s="19" t="s">
        <v>100</v>
      </c>
      <c r="K10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1" s="19" t="s">
        <v>187</v>
      </c>
      <c r="N10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51" s="19" t="s">
        <v>381</v>
      </c>
      <c r="Q1051" s="19"/>
      <c r="R1051" s="25">
        <v>0</v>
      </c>
      <c r="S1051" s="19" t="s">
        <v>1978</v>
      </c>
      <c r="T1051" s="28" t="str">
        <f>IF(ISBLANK(TableSolo[[#This Row],[URL]]), TableSolo[[#This Row],[Player]], HYPERLINK(TableSolo[[#This Row],[URL]], TableSolo[[#This Row],[Player]]))</f>
        <v>TheNightSlasher</v>
      </c>
      <c r="U10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V1051" s="24" t="str">
        <f>_xlfn.IFNA(HYPERLINK(TableSolo[[#This Row],[URL]], TableSolo[[#This Row],[Player]]), TableSolo[[#This Row],[Player]])</f>
        <v>TheNightSlasher</v>
      </c>
      <c r="W10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29:28 | London | Reapers | Reegar Carbine</v>
      </c>
      <c r="X1051" s="25">
        <v>1</v>
      </c>
    </row>
    <row r="1052" spans="1:24" x14ac:dyDescent="0.25">
      <c r="A1052" s="19" t="s">
        <v>195</v>
      </c>
      <c r="B1052" s="20">
        <v>41920</v>
      </c>
      <c r="C1052" s="7">
        <v>2.1412037037037035E-2</v>
      </c>
      <c r="D1052" s="22" t="s">
        <v>131</v>
      </c>
      <c r="E1052" s="19" t="s">
        <v>9</v>
      </c>
      <c r="F1052" s="22" t="s">
        <v>40</v>
      </c>
      <c r="G1052" s="22" t="str">
        <f>LOOKUP(TableSolo[[#This Row],[Character]], TableKit[], TableKit[Class])</f>
        <v>Engineer</v>
      </c>
      <c r="H1052" s="22" t="str">
        <f>LOOKUP(TableSolo[[#This Row],[Character]], TableKit[], TableKit[Species])</f>
        <v>Volus</v>
      </c>
      <c r="I1052" s="22" t="str">
        <f>LOOKUP(TableSolo[[#This Row],[Character]], TableKit[], TableKit[DLC])</f>
        <v>Retaliation</v>
      </c>
      <c r="J1052" s="19" t="s">
        <v>87</v>
      </c>
      <c r="K105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2" s="19" t="s">
        <v>187</v>
      </c>
      <c r="N10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52" s="19" t="s">
        <v>381</v>
      </c>
      <c r="Q1052" s="19"/>
      <c r="R1052" s="25">
        <v>0</v>
      </c>
      <c r="S1052" s="19" t="s">
        <v>2313</v>
      </c>
      <c r="T1052" s="28" t="str">
        <f>IF(ISBLANK(TableSolo[[#This Row],[URL]]), TableSolo[[#This Row],[Player]], HYPERLINK(TableSolo[[#This Row],[URL]], TableSolo[[#This Row],[Player]]))</f>
        <v>TheTechnoTurian</v>
      </c>
      <c r="U10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V1052" s="24" t="str">
        <f>_xlfn.IFNA(HYPERLINK(TableSolo[[#This Row],[URL]], TableSolo[[#This Row],[Player]]), TableSolo[[#This Row],[Player]])</f>
        <v>TheTechnoTurian</v>
      </c>
      <c r="W10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30:50 | Giant | Cerberus | Arc Pistol</v>
      </c>
      <c r="X1052" s="25">
        <v>1</v>
      </c>
    </row>
    <row r="1053" spans="1:24" x14ac:dyDescent="0.25">
      <c r="A1053" s="19" t="s">
        <v>197</v>
      </c>
      <c r="B1053" s="20">
        <v>41920</v>
      </c>
      <c r="C1053" s="7">
        <v>2.7881944444444445E-2</v>
      </c>
      <c r="D1053" s="22" t="s">
        <v>132</v>
      </c>
      <c r="E1053" s="19" t="s">
        <v>12</v>
      </c>
      <c r="F1053" s="22" t="s">
        <v>53</v>
      </c>
      <c r="G1053" s="22" t="str">
        <f>LOOKUP(TableSolo[[#This Row],[Character]], TableKit[], TableKit[Class])</f>
        <v>Infiltrator</v>
      </c>
      <c r="H1053" s="22" t="str">
        <f>LOOKUP(TableSolo[[#This Row],[Character]], TableKit[], TableKit[Species])</f>
        <v>Geth</v>
      </c>
      <c r="I1053" s="22" t="str">
        <f>LOOKUP(TableSolo[[#This Row],[Character]], TableKit[], TableKit[DLC])</f>
        <v>Resurgence</v>
      </c>
      <c r="J1053" s="19" t="s">
        <v>70</v>
      </c>
      <c r="K105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3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3" s="19" t="s">
        <v>187</v>
      </c>
      <c r="N10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53" s="19" t="s">
        <v>381</v>
      </c>
      <c r="Q1053" s="19"/>
      <c r="R1053" s="25">
        <v>1</v>
      </c>
      <c r="S1053" s="19" t="s">
        <v>3228</v>
      </c>
      <c r="T1053" s="28" t="str">
        <f>IF(ISBLANK(TableSolo[[#This Row],[URL]]), TableSolo[[#This Row],[Player]], HYPERLINK(TableSolo[[#This Row],[URL]], TableSolo[[#This Row],[Player]]))</f>
        <v>ex-Clusum</v>
      </c>
      <c r="U10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V1053" s="24" t="str">
        <f>_xlfn.IFNA(HYPERLINK(TableSolo[[#This Row],[URL]], TableSolo[[#This Row],[Player]]), TableSolo[[#This Row],[Player]])</f>
        <v>ex-Clusum</v>
      </c>
      <c r="W10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40:09 | White | Collectors | M-96 Mattock (v)</v>
      </c>
      <c r="X1053" s="25">
        <v>1</v>
      </c>
    </row>
    <row r="1054" spans="1:24" x14ac:dyDescent="0.25">
      <c r="A1054" s="19" t="s">
        <v>194</v>
      </c>
      <c r="B1054" s="20">
        <v>41920</v>
      </c>
      <c r="C1054" s="7">
        <v>3.1620370370370368E-2</v>
      </c>
      <c r="D1054" s="22" t="s">
        <v>132</v>
      </c>
      <c r="E1054" s="19" t="s">
        <v>10</v>
      </c>
      <c r="F1054" s="22" t="s">
        <v>15</v>
      </c>
      <c r="G1054" s="22" t="str">
        <f>LOOKUP(TableSolo[[#This Row],[Character]], TableKit[], TableKit[Class])</f>
        <v>Adept</v>
      </c>
      <c r="H1054" s="22" t="str">
        <f>LOOKUP(TableSolo[[#This Row],[Character]], TableKit[], TableKit[Species])</f>
        <v>Asari</v>
      </c>
      <c r="I1054" s="22" t="str">
        <f>LOOKUP(TableSolo[[#This Row],[Character]], TableKit[], TableKit[DLC])</f>
        <v>Original Game</v>
      </c>
      <c r="J1054" s="19" t="s">
        <v>91</v>
      </c>
      <c r="K105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4" s="19" t="s">
        <v>115</v>
      </c>
      <c r="N105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5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54" s="19" t="s">
        <v>380</v>
      </c>
      <c r="Q1054" s="19"/>
      <c r="R1054" s="25">
        <v>0</v>
      </c>
      <c r="S1054" s="19" t="s">
        <v>1045</v>
      </c>
      <c r="T1054" s="28" t="str">
        <f>IF(ISBLANK(TableSolo[[#This Row],[URL]]), TableSolo[[#This Row],[Player]], HYPERLINK(TableSolo[[#This Row],[URL]], TableSolo[[#This Row],[Player]]))</f>
        <v>artvandalay81</v>
      </c>
      <c r="U10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V1054" s="24" t="str">
        <f>_xlfn.IFNA(HYPERLINK(TableSolo[[#This Row],[URL]], TableSolo[[#This Row],[Player]]), TableSolo[[#This Row],[Player]])</f>
        <v>artvandalay81</v>
      </c>
      <c r="W10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45:32 | White | Geth | Acolyte, Collector SMG</v>
      </c>
      <c r="X1054" s="25">
        <v>1</v>
      </c>
    </row>
    <row r="1055" spans="1:24" x14ac:dyDescent="0.25">
      <c r="A1055" s="19" t="s">
        <v>377</v>
      </c>
      <c r="B1055" s="20">
        <v>41920</v>
      </c>
      <c r="C1055" s="7">
        <v>3.5914351851851857E-2</v>
      </c>
      <c r="D1055" s="22" t="s">
        <v>138</v>
      </c>
      <c r="E1055" s="19" t="s">
        <v>11</v>
      </c>
      <c r="F1055" s="22" t="s">
        <v>15</v>
      </c>
      <c r="G1055" s="22" t="str">
        <f>LOOKUP(TableSolo[[#This Row],[Character]], TableKit[], TableKit[Class])</f>
        <v>Adept</v>
      </c>
      <c r="H1055" s="22" t="str">
        <f>LOOKUP(TableSolo[[#This Row],[Character]], TableKit[], TableKit[Species])</f>
        <v>Asari</v>
      </c>
      <c r="I1055" s="22" t="str">
        <f>LOOKUP(TableSolo[[#This Row],[Character]], TableKit[], TableKit[DLC])</f>
        <v>Original Game</v>
      </c>
      <c r="J1055" s="19" t="s">
        <v>106</v>
      </c>
      <c r="K10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5" s="19" t="s">
        <v>187</v>
      </c>
      <c r="N10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55" s="19" t="s">
        <v>381</v>
      </c>
      <c r="Q1055" s="19"/>
      <c r="R1055" s="25">
        <v>1</v>
      </c>
      <c r="S1055" s="19" t="s">
        <v>1044</v>
      </c>
      <c r="T1055" s="28" t="str">
        <f>IF(ISBLANK(TableSolo[[#This Row],[URL]]), TableSolo[[#This Row],[Player]], HYPERLINK(TableSolo[[#This Row],[URL]], TableSolo[[#This Row],[Player]]))</f>
        <v>capn233</v>
      </c>
      <c r="U10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V1055" s="24" t="str">
        <f>_xlfn.IFNA(HYPERLINK(TableSolo[[#This Row],[URL]], TableSolo[[#This Row],[Player]]), TableSolo[[#This Row],[Player]])</f>
        <v>capn233</v>
      </c>
      <c r="W10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2014 | 51:43 | Goddess | Reapers | M-11 Wraith (v)</v>
      </c>
      <c r="X1055" s="25">
        <v>1</v>
      </c>
    </row>
    <row r="1056" spans="1:24" x14ac:dyDescent="0.25">
      <c r="A1056" s="19" t="s">
        <v>191</v>
      </c>
      <c r="B1056" s="20">
        <v>41921</v>
      </c>
      <c r="C1056" s="7">
        <v>2.946759259259259E-2</v>
      </c>
      <c r="D1056" s="22" t="s">
        <v>131</v>
      </c>
      <c r="E1056" s="19" t="s">
        <v>12</v>
      </c>
      <c r="F1056" s="22" t="s">
        <v>710</v>
      </c>
      <c r="G1056" s="22" t="str">
        <f>LOOKUP(TableSolo[[#This Row],[Character]], TableKit[], TableKit[Class])</f>
        <v>Infiltrator</v>
      </c>
      <c r="H1056" s="22" t="str">
        <f>LOOKUP(TableSolo[[#This Row],[Character]], TableKit[], TableKit[Species])</f>
        <v>Drell</v>
      </c>
      <c r="I1056" s="22" t="str">
        <f>LOOKUP(TableSolo[[#This Row],[Character]], TableKit[], TableKit[DLC])</f>
        <v>Retaliation</v>
      </c>
      <c r="J1056" s="19" t="s">
        <v>127</v>
      </c>
      <c r="K105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56" s="19" t="s">
        <v>187</v>
      </c>
      <c r="N10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56" s="19" t="s">
        <v>381</v>
      </c>
      <c r="Q1056" s="19"/>
      <c r="R1056" s="25">
        <v>-1</v>
      </c>
      <c r="S1056" s="19"/>
      <c r="T1056" s="28" t="str">
        <f>IF(ISBLANK(TableSolo[[#This Row],[URL]]), TableSolo[[#This Row],[Player]], HYPERLINK(TableSolo[[#This Row],[URL]], TableSolo[[#This Row],[Player]]))</f>
        <v>TheNightSlasher</v>
      </c>
      <c r="U10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V1056" s="24" t="str">
        <f>_xlfn.IFNA(HYPERLINK(TableSolo[[#This Row],[URL]], TableSolo[[#This Row],[Player]]), TableSolo[[#This Row],[Player]])</f>
        <v>TheNightSlasher</v>
      </c>
      <c r="W10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42:26 | Giant | Collectors | M-90 Indra</v>
      </c>
      <c r="X1056" s="25">
        <v>1</v>
      </c>
    </row>
    <row r="1057" spans="1:24" x14ac:dyDescent="0.25">
      <c r="A1057" s="19" t="s">
        <v>191</v>
      </c>
      <c r="B1057" s="20">
        <v>41921</v>
      </c>
      <c r="C1057" s="7">
        <v>3.3344907407407406E-2</v>
      </c>
      <c r="D1057" s="22" t="s">
        <v>131</v>
      </c>
      <c r="E1057" s="19" t="s">
        <v>12</v>
      </c>
      <c r="F1057" s="22" t="s">
        <v>710</v>
      </c>
      <c r="G1057" s="22" t="str">
        <f>LOOKUP(TableSolo[[#This Row],[Character]], TableKit[], TableKit[Class])</f>
        <v>Infiltrator</v>
      </c>
      <c r="H1057" s="22" t="str">
        <f>LOOKUP(TableSolo[[#This Row],[Character]], TableKit[], TableKit[Species])</f>
        <v>Drell</v>
      </c>
      <c r="I1057" s="22" t="str">
        <f>LOOKUP(TableSolo[[#This Row],[Character]], TableKit[], TableKit[DLC])</f>
        <v>Retaliation</v>
      </c>
      <c r="J1057" s="19" t="s">
        <v>120</v>
      </c>
      <c r="K105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57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7" s="19" t="s">
        <v>187</v>
      </c>
      <c r="N10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57" s="19" t="s">
        <v>381</v>
      </c>
      <c r="Q1057" s="19"/>
      <c r="R1057" s="25">
        <v>-1</v>
      </c>
      <c r="S1057" s="19"/>
      <c r="T1057" s="28" t="str">
        <f>IF(ISBLANK(TableSolo[[#This Row],[URL]]), TableSolo[[#This Row],[Player]], HYPERLINK(TableSolo[[#This Row],[URL]], TableSolo[[#This Row],[Player]]))</f>
        <v>TheNightSlasher</v>
      </c>
      <c r="U10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V1057" s="24" t="str">
        <f>_xlfn.IFNA(HYPERLINK(TableSolo[[#This Row],[URL]], TableSolo[[#This Row],[Player]]), TableSolo[[#This Row],[Player]])</f>
        <v>TheNightSlasher</v>
      </c>
      <c r="W10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48:01 | Giant | Collectors | M-29 Incisor</v>
      </c>
      <c r="X1057" s="25">
        <v>1</v>
      </c>
    </row>
    <row r="1058" spans="1:24" x14ac:dyDescent="0.25">
      <c r="A1058" s="19" t="s">
        <v>197</v>
      </c>
      <c r="B1058" s="20">
        <v>41921</v>
      </c>
      <c r="C1058" s="7">
        <v>3.5069444444444445E-2</v>
      </c>
      <c r="D1058" s="22" t="s">
        <v>131</v>
      </c>
      <c r="E1058" s="19" t="s">
        <v>12</v>
      </c>
      <c r="F1058" s="22" t="s">
        <v>24</v>
      </c>
      <c r="G1058" s="22" t="str">
        <f>LOOKUP(TableSolo[[#This Row],[Character]], TableKit[], TableKit[Class])</f>
        <v>Soldier</v>
      </c>
      <c r="H1058" s="22" t="str">
        <f>LOOKUP(TableSolo[[#This Row],[Character]], TableKit[], TableKit[Species])</f>
        <v>Turian</v>
      </c>
      <c r="I1058" s="22" t="str">
        <f>LOOKUP(TableSolo[[#This Row],[Character]], TableKit[], TableKit[DLC])</f>
        <v>Original Game</v>
      </c>
      <c r="J1058" s="19" t="s">
        <v>71</v>
      </c>
      <c r="K105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58" s="19" t="s">
        <v>187</v>
      </c>
      <c r="N10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58" s="19" t="s">
        <v>381</v>
      </c>
      <c r="Q1058" s="19"/>
      <c r="R1058" s="25">
        <v>1</v>
      </c>
      <c r="S1058" s="19" t="s">
        <v>1757</v>
      </c>
      <c r="T1058" s="28" t="str">
        <f>IF(ISBLANK(TableSolo[[#This Row],[URL]]), TableSolo[[#This Row],[Player]], HYPERLINK(TableSolo[[#This Row],[URL]], TableSolo[[#This Row],[Player]]))</f>
        <v>ex-Clusum</v>
      </c>
      <c r="U10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V1058" s="24" t="str">
        <f>_xlfn.IFNA(HYPERLINK(TableSolo[[#This Row],[URL]], TableSolo[[#This Row],[Player]]), TableSolo[[#This Row],[Player]])</f>
        <v>ex-Clusum</v>
      </c>
      <c r="W10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50:30 | Giant | Collectors | M-76 Revenant (v)</v>
      </c>
      <c r="X1058" s="25">
        <v>1</v>
      </c>
    </row>
    <row r="1059" spans="1:24" x14ac:dyDescent="0.25">
      <c r="A1059" s="19" t="s">
        <v>194</v>
      </c>
      <c r="B1059" s="20">
        <v>41921</v>
      </c>
      <c r="C1059" s="7">
        <v>3.7453703703703704E-2</v>
      </c>
      <c r="D1059" s="22" t="s">
        <v>132</v>
      </c>
      <c r="E1059" s="19" t="s">
        <v>11</v>
      </c>
      <c r="F1059" s="22" t="s">
        <v>23</v>
      </c>
      <c r="G1059" s="22" t="str">
        <f>LOOKUP(TableSolo[[#This Row],[Character]], TableKit[], TableKit[Class])</f>
        <v>Soldier</v>
      </c>
      <c r="H1059" s="22" t="str">
        <f>LOOKUP(TableSolo[[#This Row],[Character]], TableKit[], TableKit[Species])</f>
        <v>Human</v>
      </c>
      <c r="I1059" s="22" t="str">
        <f>LOOKUP(TableSolo[[#This Row],[Character]], TableKit[], TableKit[DLC])</f>
        <v>Original Game</v>
      </c>
      <c r="J1059" s="19" t="s">
        <v>70</v>
      </c>
      <c r="K105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59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59" s="19" t="s">
        <v>91</v>
      </c>
      <c r="N105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5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59" s="19" t="s">
        <v>380</v>
      </c>
      <c r="Q1059" s="19"/>
      <c r="R1059" s="25">
        <v>0</v>
      </c>
      <c r="S1059" s="19" t="s">
        <v>1630</v>
      </c>
      <c r="T1059" s="28" t="str">
        <f>IF(ISBLANK(TableSolo[[#This Row],[URL]]), TableSolo[[#This Row],[Player]], HYPERLINK(TableSolo[[#This Row],[URL]], TableSolo[[#This Row],[Player]]))</f>
        <v>artvandalay81</v>
      </c>
      <c r="U10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V1059" s="24" t="str">
        <f>_xlfn.IFNA(HYPERLINK(TableSolo[[#This Row],[URL]], TableSolo[[#This Row],[Player]]), TableSolo[[#This Row],[Player]])</f>
        <v>artvandalay81</v>
      </c>
      <c r="W10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53:56 | White | Reapers | M-96 Mattock, Acolyte</v>
      </c>
      <c r="X1059" s="25">
        <v>1</v>
      </c>
    </row>
    <row r="1060" spans="1:24" x14ac:dyDescent="0.25">
      <c r="A1060" s="19" t="s">
        <v>197</v>
      </c>
      <c r="B1060" s="20">
        <v>41921</v>
      </c>
      <c r="C1060" s="7">
        <v>4.1006944444444443E-2</v>
      </c>
      <c r="D1060" s="22" t="s">
        <v>139</v>
      </c>
      <c r="E1060" s="19" t="s">
        <v>12</v>
      </c>
      <c r="F1060" s="22" t="s">
        <v>24</v>
      </c>
      <c r="G1060" s="22" t="str">
        <f>LOOKUP(TableSolo[[#This Row],[Character]], TableKit[], TableKit[Class])</f>
        <v>Soldier</v>
      </c>
      <c r="H1060" s="22" t="str">
        <f>LOOKUP(TableSolo[[#This Row],[Character]], TableKit[], TableKit[Species])</f>
        <v>Turian</v>
      </c>
      <c r="I1060" s="22" t="str">
        <f>LOOKUP(TableSolo[[#This Row],[Character]], TableKit[], TableKit[DLC])</f>
        <v>Original Game</v>
      </c>
      <c r="J1060" s="19" t="s">
        <v>76</v>
      </c>
      <c r="K106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0" s="19" t="s">
        <v>187</v>
      </c>
      <c r="N10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60" s="19" t="s">
        <v>381</v>
      </c>
      <c r="Q1060" s="19"/>
      <c r="R1060" s="25">
        <v>1</v>
      </c>
      <c r="S1060" s="19" t="s">
        <v>1756</v>
      </c>
      <c r="T1060" s="28" t="str">
        <f>IF(ISBLANK(TableSolo[[#This Row],[URL]]), TableSolo[[#This Row],[Player]], HYPERLINK(TableSolo[[#This Row],[URL]], TableSolo[[#This Row],[Player]]))</f>
        <v>ex-Clusum</v>
      </c>
      <c r="U10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V1060" s="24" t="str">
        <f>_xlfn.IFNA(HYPERLINK(TableSolo[[#This Row],[URL]], TableSolo[[#This Row],[Player]]), TableSolo[[#This Row],[Player]])</f>
        <v>ex-Clusum</v>
      </c>
      <c r="W10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2014 | 59:03 | Vancouver | Collectors | M-55 Argus (v)</v>
      </c>
      <c r="X1060" s="25">
        <v>1</v>
      </c>
    </row>
    <row r="1061" spans="1:24" x14ac:dyDescent="0.25">
      <c r="A1061" s="19" t="s">
        <v>195</v>
      </c>
      <c r="B1061" s="20">
        <v>41922</v>
      </c>
      <c r="C1061" s="7">
        <v>1.7627314814814814E-2</v>
      </c>
      <c r="D1061" s="22" t="s">
        <v>145</v>
      </c>
      <c r="E1061" s="19" t="s">
        <v>9</v>
      </c>
      <c r="F1061" s="22" t="s">
        <v>53</v>
      </c>
      <c r="G1061" s="22" t="str">
        <f>LOOKUP(TableSolo[[#This Row],[Character]], TableKit[], TableKit[Class])</f>
        <v>Infiltrator</v>
      </c>
      <c r="H1061" s="22" t="str">
        <f>LOOKUP(TableSolo[[#This Row],[Character]], TableKit[], TableKit[Species])</f>
        <v>Geth</v>
      </c>
      <c r="I1061" s="22" t="str">
        <f>LOOKUP(TableSolo[[#This Row],[Character]], TableKit[], TableKit[DLC])</f>
        <v>Resurgence</v>
      </c>
      <c r="J1061" s="19" t="s">
        <v>102</v>
      </c>
      <c r="K10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1" s="19" t="s">
        <v>187</v>
      </c>
      <c r="N10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61" s="19" t="s">
        <v>381</v>
      </c>
      <c r="Q1061" s="19"/>
      <c r="R1061" s="25">
        <v>0</v>
      </c>
      <c r="S1061" s="19" t="s">
        <v>3231</v>
      </c>
      <c r="T1061" s="28" t="str">
        <f>IF(ISBLANK(TableSolo[[#This Row],[URL]]), TableSolo[[#This Row],[Player]], HYPERLINK(TableSolo[[#This Row],[URL]], TableSolo[[#This Row],[Player]]))</f>
        <v>TheTechnoTurian</v>
      </c>
      <c r="U10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V1061" s="24" t="str">
        <f>_xlfn.IFNA(HYPERLINK(TableSolo[[#This Row],[URL]], TableSolo[[#This Row],[Player]]), TableSolo[[#This Row],[Player]])</f>
        <v>TheTechnoTurian</v>
      </c>
      <c r="W10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25:23 | White (Hazard) | Cerberus | Geth Plasma Shotgun</v>
      </c>
      <c r="X1061" s="25">
        <v>1</v>
      </c>
    </row>
    <row r="1062" spans="1:24" x14ac:dyDescent="0.25">
      <c r="A1062" s="19" t="s">
        <v>195</v>
      </c>
      <c r="B1062" s="20">
        <v>41922</v>
      </c>
      <c r="C1062" s="7">
        <v>1.909722222222222E-2</v>
      </c>
      <c r="D1062" s="22" t="s">
        <v>185</v>
      </c>
      <c r="E1062" s="19" t="s">
        <v>9</v>
      </c>
      <c r="F1062" s="22" t="s">
        <v>53</v>
      </c>
      <c r="G1062" s="22" t="str">
        <f>LOOKUP(TableSolo[[#This Row],[Character]], TableKit[], TableKit[Class])</f>
        <v>Infiltrator</v>
      </c>
      <c r="H1062" s="22" t="str">
        <f>LOOKUP(TableSolo[[#This Row],[Character]], TableKit[], TableKit[Species])</f>
        <v>Geth</v>
      </c>
      <c r="I1062" s="22" t="str">
        <f>LOOKUP(TableSolo[[#This Row],[Character]], TableKit[], TableKit[DLC])</f>
        <v>Resurgence</v>
      </c>
      <c r="J1062" s="19" t="s">
        <v>126</v>
      </c>
      <c r="K106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0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2" s="19" t="s">
        <v>187</v>
      </c>
      <c r="N10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62" s="19" t="s">
        <v>381</v>
      </c>
      <c r="Q1062" s="19"/>
      <c r="R1062" s="25">
        <v>1</v>
      </c>
      <c r="S1062" s="19" t="s">
        <v>3230</v>
      </c>
      <c r="T1062" s="28" t="str">
        <f>IF(ISBLANK(TableSolo[[#This Row],[URL]]), TableSolo[[#This Row],[Player]], HYPERLINK(TableSolo[[#This Row],[URL]], TableSolo[[#This Row],[Player]]))</f>
        <v>TheTechnoTurian</v>
      </c>
      <c r="U10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V1062" s="24" t="str">
        <f>_xlfn.IFNA(HYPERLINK(TableSolo[[#This Row],[URL]], TableSolo[[#This Row],[Player]]), TableSolo[[#This Row],[Player]])</f>
        <v>TheTechnoTurian</v>
      </c>
      <c r="W10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27:30 | Reactor (Hazard) | Cerberus | Javelin (v)</v>
      </c>
      <c r="X1062" s="25">
        <v>1</v>
      </c>
    </row>
    <row r="1063" spans="1:24" x14ac:dyDescent="0.25">
      <c r="A1063" s="19" t="s">
        <v>195</v>
      </c>
      <c r="B1063" s="20">
        <v>41922</v>
      </c>
      <c r="C1063" s="7">
        <v>1.9131944444444444E-2</v>
      </c>
      <c r="D1063" s="22" t="s">
        <v>138</v>
      </c>
      <c r="E1063" s="19" t="s">
        <v>9</v>
      </c>
      <c r="F1063" s="22" t="s">
        <v>56</v>
      </c>
      <c r="G1063" s="22" t="str">
        <f>LOOKUP(TableSolo[[#This Row],[Character]], TableKit[], TableKit[Class])</f>
        <v>Infiltrator</v>
      </c>
      <c r="H1063" s="22" t="str">
        <f>LOOKUP(TableSolo[[#This Row],[Character]], TableKit[], TableKit[Species])</f>
        <v>Turian</v>
      </c>
      <c r="I1063" s="22" t="str">
        <f>LOOKUP(TableSolo[[#This Row],[Character]], TableKit[], TableKit[DLC])</f>
        <v>Retaliation</v>
      </c>
      <c r="J1063" s="19" t="s">
        <v>87</v>
      </c>
      <c r="K106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3" s="19" t="s">
        <v>187</v>
      </c>
      <c r="N10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63" s="19" t="s">
        <v>381</v>
      </c>
      <c r="Q1063" s="19"/>
      <c r="R1063" s="25">
        <v>1</v>
      </c>
      <c r="S1063" s="19" t="s">
        <v>3501</v>
      </c>
      <c r="T1063" s="28" t="str">
        <f>IF(ISBLANK(TableSolo[[#This Row],[URL]]), TableSolo[[#This Row],[Player]], HYPERLINK(TableSolo[[#This Row],[URL]], TableSolo[[#This Row],[Player]]))</f>
        <v>TheTechnoTurian</v>
      </c>
      <c r="U10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V1063" s="24" t="str">
        <f>_xlfn.IFNA(HYPERLINK(TableSolo[[#This Row],[URL]], TableSolo[[#This Row],[Player]]), TableSolo[[#This Row],[Player]])</f>
        <v>TheTechnoTurian</v>
      </c>
      <c r="W10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27:33 | Goddess | Cerberus | Arc Pistol (v)</v>
      </c>
      <c r="X1063" s="25">
        <v>1</v>
      </c>
    </row>
    <row r="1064" spans="1:24" x14ac:dyDescent="0.25">
      <c r="A1064" s="19" t="s">
        <v>194</v>
      </c>
      <c r="B1064" s="20">
        <v>41922</v>
      </c>
      <c r="C1064" s="7">
        <v>1.9641203703703706E-2</v>
      </c>
      <c r="D1064" s="22" t="s">
        <v>145</v>
      </c>
      <c r="E1064" s="19" t="s">
        <v>9</v>
      </c>
      <c r="F1064" s="22" t="s">
        <v>16</v>
      </c>
      <c r="G1064" s="22" t="str">
        <f>LOOKUP(TableSolo[[#This Row],[Character]], TableKit[], TableKit[Class])</f>
        <v>Adept</v>
      </c>
      <c r="H1064" s="22" t="str">
        <f>LOOKUP(TableSolo[[#This Row],[Character]], TableKit[], TableKit[Species])</f>
        <v>Asari</v>
      </c>
      <c r="I1064" s="22" t="str">
        <f>LOOKUP(TableSolo[[#This Row],[Character]], TableKit[], TableKit[DLC])</f>
        <v>Resurgence</v>
      </c>
      <c r="J1064" s="19" t="s">
        <v>91</v>
      </c>
      <c r="K106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4" s="19" t="s">
        <v>187</v>
      </c>
      <c r="N10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64" s="19" t="s">
        <v>380</v>
      </c>
      <c r="Q1064" s="19"/>
      <c r="R1064" s="25">
        <v>0</v>
      </c>
      <c r="S1064" s="19" t="s">
        <v>1110</v>
      </c>
      <c r="T1064" s="28" t="str">
        <f>IF(ISBLANK(TableSolo[[#This Row],[URL]]), TableSolo[[#This Row],[Player]], HYPERLINK(TableSolo[[#This Row],[URL]], TableSolo[[#This Row],[Player]]))</f>
        <v>artvandalay81</v>
      </c>
      <c r="U10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V1064" s="24" t="str">
        <f>_xlfn.IFNA(HYPERLINK(TableSolo[[#This Row],[URL]], TableSolo[[#This Row],[Player]]), TableSolo[[#This Row],[Player]])</f>
        <v>artvandalay81</v>
      </c>
      <c r="W10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28:17 | White (Hazard) | Cerberus | Acolyte</v>
      </c>
      <c r="X1064" s="25">
        <v>1</v>
      </c>
    </row>
    <row r="1065" spans="1:24" x14ac:dyDescent="0.25">
      <c r="A1065" s="19" t="s">
        <v>377</v>
      </c>
      <c r="B1065" s="20">
        <v>41922</v>
      </c>
      <c r="C1065" s="7">
        <v>2.6620370370370374E-2</v>
      </c>
      <c r="D1065" s="22" t="s">
        <v>132</v>
      </c>
      <c r="E1065" s="19" t="s">
        <v>11</v>
      </c>
      <c r="F1065" s="22" t="s">
        <v>14</v>
      </c>
      <c r="G1065" s="22" t="str">
        <f>LOOKUP(TableSolo[[#This Row],[Character]], TableKit[], TableKit[Class])</f>
        <v>Adept</v>
      </c>
      <c r="H1065" s="22" t="str">
        <f>LOOKUP(TableSolo[[#This Row],[Character]], TableKit[], TableKit[Species])</f>
        <v>Drell</v>
      </c>
      <c r="I1065" s="22" t="str">
        <f>LOOKUP(TableSolo[[#This Row],[Character]], TableKit[], TableKit[DLC])</f>
        <v>Original Game</v>
      </c>
      <c r="J1065" s="19" t="s">
        <v>107</v>
      </c>
      <c r="K10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5" s="19" t="s">
        <v>187</v>
      </c>
      <c r="N10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65" s="19" t="s">
        <v>381</v>
      </c>
      <c r="Q1065" s="19"/>
      <c r="R1065" s="25">
        <v>1</v>
      </c>
      <c r="S1065" s="19" t="s">
        <v>958</v>
      </c>
      <c r="T1065" s="28" t="str">
        <f>IF(ISBLANK(TableSolo[[#This Row],[URL]]), TableSolo[[#This Row],[Player]], HYPERLINK(TableSolo[[#This Row],[URL]], TableSolo[[#This Row],[Player]]))</f>
        <v>capn233</v>
      </c>
      <c r="U10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V1065" s="24" t="str">
        <f>_xlfn.IFNA(HYPERLINK(TableSolo[[#This Row],[URL]], TableSolo[[#This Row],[Player]]), TableSolo[[#This Row],[Player]])</f>
        <v>capn233</v>
      </c>
      <c r="W10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38:20 | White | Reapers | Venom Shotgun (v)</v>
      </c>
      <c r="X1065" s="25">
        <v>1</v>
      </c>
    </row>
    <row r="1066" spans="1:24" x14ac:dyDescent="0.25">
      <c r="A1066" s="19" t="s">
        <v>194</v>
      </c>
      <c r="B1066" s="20">
        <v>41922</v>
      </c>
      <c r="C1066" s="7">
        <v>2.732638888888889E-2</v>
      </c>
      <c r="D1066" s="22" t="s">
        <v>132</v>
      </c>
      <c r="E1066" s="19" t="s">
        <v>9</v>
      </c>
      <c r="F1066" s="22" t="s">
        <v>51</v>
      </c>
      <c r="G1066" s="22" t="str">
        <f>LOOKUP(TableSolo[[#This Row],[Character]], TableKit[], TableKit[Class])</f>
        <v>Infiltrator</v>
      </c>
      <c r="H1066" s="22" t="str">
        <f>LOOKUP(TableSolo[[#This Row],[Character]], TableKit[], TableKit[Species])</f>
        <v>Human</v>
      </c>
      <c r="I1066" s="22" t="str">
        <f>LOOKUP(TableSolo[[#This Row],[Character]], TableKit[], TableKit[DLC])</f>
        <v>Original Game</v>
      </c>
      <c r="J1066" s="19" t="s">
        <v>104</v>
      </c>
      <c r="K10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6" s="19" t="s">
        <v>187</v>
      </c>
      <c r="N10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66" s="19" t="s">
        <v>380</v>
      </c>
      <c r="Q1066" s="19"/>
      <c r="R1066" s="25">
        <v>0</v>
      </c>
      <c r="S1066" s="19" t="s">
        <v>3335</v>
      </c>
      <c r="T1066" s="28" t="str">
        <f>IF(ISBLANK(TableSolo[[#This Row],[URL]]), TableSolo[[#This Row],[Player]], HYPERLINK(TableSolo[[#This Row],[URL]], TableSolo[[#This Row],[Player]]))</f>
        <v>artvandalay81</v>
      </c>
      <c r="U10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V1066" s="24" t="str">
        <f>_xlfn.IFNA(HYPERLINK(TableSolo[[#This Row],[URL]], TableSolo[[#This Row],[Player]]), TableSolo[[#This Row],[Player]])</f>
        <v>artvandalay81</v>
      </c>
      <c r="W10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39:21 | White | Cerberus | M-300 Claymore</v>
      </c>
      <c r="X1066" s="25">
        <v>1</v>
      </c>
    </row>
    <row r="1067" spans="1:24" x14ac:dyDescent="0.25">
      <c r="A1067" s="19" t="s">
        <v>197</v>
      </c>
      <c r="B1067" s="20">
        <v>41922</v>
      </c>
      <c r="C1067" s="7">
        <v>3.3888888888888885E-2</v>
      </c>
      <c r="D1067" s="22" t="s">
        <v>136</v>
      </c>
      <c r="E1067" s="19" t="s">
        <v>11</v>
      </c>
      <c r="F1067" s="22" t="s">
        <v>53</v>
      </c>
      <c r="G1067" s="22" t="str">
        <f>LOOKUP(TableSolo[[#This Row],[Character]], TableKit[], TableKit[Class])</f>
        <v>Infiltrator</v>
      </c>
      <c r="H1067" s="22" t="str">
        <f>LOOKUP(TableSolo[[#This Row],[Character]], TableKit[], TableKit[Species])</f>
        <v>Geth</v>
      </c>
      <c r="I1067" s="22" t="str">
        <f>LOOKUP(TableSolo[[#This Row],[Character]], TableKit[], TableKit[DLC])</f>
        <v>Resurgence</v>
      </c>
      <c r="J1067" s="19" t="s">
        <v>75</v>
      </c>
      <c r="K106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6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7" s="19" t="s">
        <v>187</v>
      </c>
      <c r="N10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67" s="19" t="s">
        <v>381</v>
      </c>
      <c r="Q1067" s="19"/>
      <c r="R1067" s="25">
        <v>1</v>
      </c>
      <c r="S1067" s="19" t="s">
        <v>3229</v>
      </c>
      <c r="T1067" s="28" t="str">
        <f>IF(ISBLANK(TableSolo[[#This Row],[URL]]), TableSolo[[#This Row],[Player]], HYPERLINK(TableSolo[[#This Row],[URL]], TableSolo[[#This Row],[Player]]))</f>
        <v>ex-Clusum</v>
      </c>
      <c r="U10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V1067" s="24" t="str">
        <f>_xlfn.IFNA(HYPERLINK(TableSolo[[#This Row],[URL]], TableSolo[[#This Row],[Player]]), TableSolo[[#This Row],[Player]])</f>
        <v>ex-Clusum</v>
      </c>
      <c r="W10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48:48 | Hydra | Reapers | Collector Rifle (v)</v>
      </c>
      <c r="X1067" s="25">
        <v>1</v>
      </c>
    </row>
    <row r="1068" spans="1:24" x14ac:dyDescent="0.25">
      <c r="A1068" s="19" t="s">
        <v>192</v>
      </c>
      <c r="B1068" s="20">
        <v>41922</v>
      </c>
      <c r="C1068" s="7">
        <v>5.7881944444444444E-2</v>
      </c>
      <c r="D1068" s="22" t="s">
        <v>132</v>
      </c>
      <c r="E1068" s="19" t="s">
        <v>11</v>
      </c>
      <c r="F1068" s="22" t="s">
        <v>25</v>
      </c>
      <c r="G1068" s="22" t="str">
        <f>LOOKUP(TableSolo[[#This Row],[Character]], TableKit[], TableKit[Class])</f>
        <v>Soldier</v>
      </c>
      <c r="H1068" s="22" t="str">
        <f>LOOKUP(TableSolo[[#This Row],[Character]], TableKit[], TableKit[Species])</f>
        <v>Krogan</v>
      </c>
      <c r="I1068" s="22" t="str">
        <f>LOOKUP(TableSolo[[#This Row],[Character]], TableKit[], TableKit[DLC])</f>
        <v>Original Game</v>
      </c>
      <c r="J1068" s="19" t="s">
        <v>101</v>
      </c>
      <c r="K10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68" s="19" t="s">
        <v>187</v>
      </c>
      <c r="N10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68" s="19" t="s">
        <v>381</v>
      </c>
      <c r="Q1068" s="19"/>
      <c r="R1068" s="25">
        <v>1</v>
      </c>
      <c r="S1068" s="19" t="s">
        <v>1658</v>
      </c>
      <c r="T1068" s="28" t="str">
        <f>IF(ISBLANK(TableSolo[[#This Row],[URL]]), TableSolo[[#This Row],[Player]], HYPERLINK(TableSolo[[#This Row],[URL]], TableSolo[[#This Row],[Player]]))</f>
        <v>anterojp</v>
      </c>
      <c r="U10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V1068" s="24" t="str">
        <f>_xlfn.IFNA(HYPERLINK(TableSolo[[#This Row],[URL]], TableSolo[[#This Row],[Player]]), TableSolo[[#This Row],[Player]])</f>
        <v>anterojp</v>
      </c>
      <c r="W10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2014 | 1:23:21 | White | Reapers | Graal Spike Thrower (v)</v>
      </c>
      <c r="X1068" s="25">
        <v>1</v>
      </c>
    </row>
    <row r="1069" spans="1:24" x14ac:dyDescent="0.25">
      <c r="A1069" s="19" t="s">
        <v>219</v>
      </c>
      <c r="B1069" s="20">
        <v>41923</v>
      </c>
      <c r="C1069" s="7">
        <v>1.7592592592592594E-2</v>
      </c>
      <c r="D1069" s="22" t="s">
        <v>133</v>
      </c>
      <c r="E1069" s="19" t="s">
        <v>9</v>
      </c>
      <c r="F1069" s="22" t="s">
        <v>53</v>
      </c>
      <c r="G1069" s="22" t="str">
        <f>LOOKUP(TableSolo[[#This Row],[Character]], TableKit[], TableKit[Class])</f>
        <v>Infiltrator</v>
      </c>
      <c r="H1069" s="22" t="str">
        <f>LOOKUP(TableSolo[[#This Row],[Character]], TableKit[], TableKit[Species])</f>
        <v>Geth</v>
      </c>
      <c r="I1069" s="22" t="str">
        <f>LOOKUP(TableSolo[[#This Row],[Character]], TableKit[], TableKit[DLC])</f>
        <v>Resurgence</v>
      </c>
      <c r="J1069" s="19" t="s">
        <v>107</v>
      </c>
      <c r="K10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69" s="19" t="s">
        <v>187</v>
      </c>
      <c r="N10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69" s="19" t="s">
        <v>379</v>
      </c>
      <c r="Q1069" s="19"/>
      <c r="R1069" s="25">
        <v>0</v>
      </c>
      <c r="S1069" s="19" t="s">
        <v>3233</v>
      </c>
      <c r="T1069" s="28" t="str">
        <f>IF(ISBLANK(TableSolo[[#This Row],[URL]]), TableSolo[[#This Row],[Player]], HYPERLINK(TableSolo[[#This Row],[URL]], TableSolo[[#This Row],[Player]]))</f>
        <v>ctc91</v>
      </c>
      <c r="U10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V1069" s="24" t="str">
        <f>_xlfn.IFNA(HYPERLINK(TableSolo[[#This Row],[URL]], TableSolo[[#This Row],[Player]]), TableSolo[[#This Row],[Player]])</f>
        <v>ctc91</v>
      </c>
      <c r="W10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25:20 | Glacier | Cerberus | Venom Shotgun</v>
      </c>
      <c r="X1069" s="25">
        <v>1</v>
      </c>
    </row>
    <row r="1070" spans="1:24" x14ac:dyDescent="0.25">
      <c r="A1070" s="19" t="s">
        <v>195</v>
      </c>
      <c r="B1070" s="20">
        <v>41923</v>
      </c>
      <c r="C1070" s="7">
        <v>1.861111111111111E-2</v>
      </c>
      <c r="D1070" s="22" t="s">
        <v>134</v>
      </c>
      <c r="E1070" s="19" t="s">
        <v>9</v>
      </c>
      <c r="F1070" s="22" t="s">
        <v>53</v>
      </c>
      <c r="G1070" s="22" t="str">
        <f>LOOKUP(TableSolo[[#This Row],[Character]], TableKit[], TableKit[Class])</f>
        <v>Infiltrator</v>
      </c>
      <c r="H1070" s="22" t="str">
        <f>LOOKUP(TableSolo[[#This Row],[Character]], TableKit[], TableKit[Species])</f>
        <v>Geth</v>
      </c>
      <c r="I1070" s="22" t="str">
        <f>LOOKUP(TableSolo[[#This Row],[Character]], TableKit[], TableKit[DLC])</f>
        <v>Resurgence</v>
      </c>
      <c r="J1070" s="19" t="s">
        <v>102</v>
      </c>
      <c r="K10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70" s="19" t="s">
        <v>187</v>
      </c>
      <c r="N10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70" s="19" t="s">
        <v>381</v>
      </c>
      <c r="Q1070" s="19" t="s">
        <v>399</v>
      </c>
      <c r="R1070" s="25">
        <v>1</v>
      </c>
      <c r="S1070" s="19" t="s">
        <v>3232</v>
      </c>
      <c r="T1070" s="28" t="str">
        <f>IF(ISBLANK(TableSolo[[#This Row],[URL]]), TableSolo[[#This Row],[Player]], HYPERLINK(TableSolo[[#This Row],[URL]], TableSolo[[#This Row],[Player]]))</f>
        <v>TheTechnoTurian</v>
      </c>
      <c r="U10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Reactor | Cerberus | Geth Plasma Shotgun | 10 WS (v)</v>
      </c>
      <c r="V1070" s="24" t="str">
        <f>_xlfn.IFNA(HYPERLINK(TableSolo[[#This Row],[URL]], TableSolo[[#This Row],[Player]]), TableSolo[[#This Row],[Player]])</f>
        <v>TheTechnoTurian</v>
      </c>
      <c r="W10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26:48 | Geth Infiltrator | Reactor | Cerberus | Geth Plasma Shotgun | 10 WS (v)</v>
      </c>
      <c r="X1070" s="25">
        <v>1</v>
      </c>
    </row>
    <row r="1071" spans="1:24" x14ac:dyDescent="0.25">
      <c r="A1071" s="19" t="s">
        <v>191</v>
      </c>
      <c r="B1071" s="20">
        <v>41923</v>
      </c>
      <c r="C1071" s="7">
        <v>1.9583333333333331E-2</v>
      </c>
      <c r="D1071" s="22" t="s">
        <v>132</v>
      </c>
      <c r="E1071" s="19" t="s">
        <v>11</v>
      </c>
      <c r="F1071" s="22" t="s">
        <v>28</v>
      </c>
      <c r="G1071" s="22" t="str">
        <f>LOOKUP(TableSolo[[#This Row],[Character]], TableKit[], TableKit[Class])</f>
        <v>Soldier</v>
      </c>
      <c r="H1071" s="22" t="str">
        <f>LOOKUP(TableSolo[[#This Row],[Character]], TableKit[], TableKit[Species])</f>
        <v>Vorcha</v>
      </c>
      <c r="I1071" s="22" t="str">
        <f>LOOKUP(TableSolo[[#This Row],[Character]], TableKit[], TableKit[DLC])</f>
        <v>Rebellion</v>
      </c>
      <c r="J1071" s="19" t="s">
        <v>107</v>
      </c>
      <c r="K10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1" s="19" t="s">
        <v>187</v>
      </c>
      <c r="N10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71" s="19" t="s">
        <v>381</v>
      </c>
      <c r="Q1071" s="19"/>
      <c r="R1071" s="25">
        <v>-1</v>
      </c>
      <c r="S1071" s="19"/>
      <c r="T1071" s="28" t="str">
        <f>IF(ISBLANK(TableSolo[[#This Row],[URL]]), TableSolo[[#This Row],[Player]], HYPERLINK(TableSolo[[#This Row],[URL]], TableSolo[[#This Row],[Player]]))</f>
        <v>TheNightSlasher</v>
      </c>
      <c r="U10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V1071" s="24" t="str">
        <f>_xlfn.IFNA(HYPERLINK(TableSolo[[#This Row],[URL]], TableSolo[[#This Row],[Player]]), TableSolo[[#This Row],[Player]])</f>
        <v>TheNightSlasher</v>
      </c>
      <c r="W10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28:12 | White | Reapers | Venom Shotgun</v>
      </c>
      <c r="X1071" s="25">
        <v>1</v>
      </c>
    </row>
    <row r="1072" spans="1:24" x14ac:dyDescent="0.25">
      <c r="A1072" s="19" t="s">
        <v>194</v>
      </c>
      <c r="B1072" s="20">
        <v>41923</v>
      </c>
      <c r="C1072" s="7">
        <v>3.0011574074074076E-2</v>
      </c>
      <c r="D1072" s="22" t="s">
        <v>132</v>
      </c>
      <c r="E1072" s="19" t="s">
        <v>9</v>
      </c>
      <c r="F1072" s="22" t="s">
        <v>23</v>
      </c>
      <c r="G1072" s="22" t="str">
        <f>LOOKUP(TableSolo[[#This Row],[Character]], TableKit[], TableKit[Class])</f>
        <v>Soldier</v>
      </c>
      <c r="H1072" s="22" t="str">
        <f>LOOKUP(TableSolo[[#This Row],[Character]], TableKit[], TableKit[Species])</f>
        <v>Human</v>
      </c>
      <c r="I1072" s="22" t="str">
        <f>LOOKUP(TableSolo[[#This Row],[Character]], TableKit[], TableKit[DLC])</f>
        <v>Original Game</v>
      </c>
      <c r="J1072" s="19" t="s">
        <v>107</v>
      </c>
      <c r="K10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2" s="19" t="s">
        <v>187</v>
      </c>
      <c r="N10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72" s="19" t="s">
        <v>380</v>
      </c>
      <c r="Q1072" s="19"/>
      <c r="R1072" s="25">
        <v>0</v>
      </c>
      <c r="S1072" s="19" t="s">
        <v>1631</v>
      </c>
      <c r="T1072" s="28" t="str">
        <f>IF(ISBLANK(TableSolo[[#This Row],[URL]]), TableSolo[[#This Row],[Player]], HYPERLINK(TableSolo[[#This Row],[URL]], TableSolo[[#This Row],[Player]]))</f>
        <v>artvandalay81</v>
      </c>
      <c r="U10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V1072" s="24" t="str">
        <f>_xlfn.IFNA(HYPERLINK(TableSolo[[#This Row],[URL]], TableSolo[[#This Row],[Player]]), TableSolo[[#This Row],[Player]])</f>
        <v>artvandalay81</v>
      </c>
      <c r="W10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43:13 | White | Cerberus | Venom Shotgun</v>
      </c>
      <c r="X1072" s="25">
        <v>1</v>
      </c>
    </row>
    <row r="1073" spans="1:24" x14ac:dyDescent="0.25">
      <c r="A1073" s="19" t="s">
        <v>377</v>
      </c>
      <c r="B1073" s="20">
        <v>41923</v>
      </c>
      <c r="C1073" s="7">
        <v>3.3888888888888885E-2</v>
      </c>
      <c r="D1073" s="22" t="s">
        <v>140</v>
      </c>
      <c r="E1073" s="19" t="s">
        <v>12</v>
      </c>
      <c r="F1073" s="22" t="s">
        <v>21</v>
      </c>
      <c r="G1073" s="22" t="str">
        <f>LOOKUP(TableSolo[[#This Row],[Character]], TableKit[], TableKit[Class])</f>
        <v>Adept</v>
      </c>
      <c r="H1073" s="22" t="str">
        <f>LOOKUP(TableSolo[[#This Row],[Character]], TableKit[], TableKit[Species])</f>
        <v>Batarian</v>
      </c>
      <c r="I1073" s="22" t="str">
        <f>LOOKUP(TableSolo[[#This Row],[Character]], TableKit[], TableKit[DLC])</f>
        <v>Retaliation</v>
      </c>
      <c r="J1073" s="19" t="s">
        <v>84</v>
      </c>
      <c r="K107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3" s="19" t="s">
        <v>187</v>
      </c>
      <c r="N10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73" s="19" t="s">
        <v>381</v>
      </c>
      <c r="Q1073" s="19"/>
      <c r="R1073" s="25">
        <v>1</v>
      </c>
      <c r="S1073" s="19" t="s">
        <v>1328</v>
      </c>
      <c r="T1073" s="28" t="str">
        <f>IF(ISBLANK(TableSolo[[#This Row],[URL]]), TableSolo[[#This Row],[Player]], HYPERLINK(TableSolo[[#This Row],[URL]], TableSolo[[#This Row],[Player]]))</f>
        <v>capn233</v>
      </c>
      <c r="U10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V1073" s="24" t="str">
        <f>_xlfn.IFNA(HYPERLINK(TableSolo[[#This Row],[URL]], TableSolo[[#This Row],[Player]]), TableSolo[[#This Row],[Player]])</f>
        <v>capn233</v>
      </c>
      <c r="W10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48:48 | Rio | Collectors | Cerberus Harrier (v)</v>
      </c>
      <c r="X1073" s="25">
        <v>1</v>
      </c>
    </row>
    <row r="1074" spans="1:24" x14ac:dyDescent="0.25">
      <c r="A1074" s="19" t="s">
        <v>192</v>
      </c>
      <c r="B1074" s="20">
        <v>41923</v>
      </c>
      <c r="C1074" s="7">
        <v>3.5902777777777777E-2</v>
      </c>
      <c r="D1074" s="22" t="s">
        <v>132</v>
      </c>
      <c r="E1074" s="19" t="s">
        <v>9</v>
      </c>
      <c r="F1074" s="22" t="s">
        <v>35</v>
      </c>
      <c r="G1074" s="22" t="str">
        <f>LOOKUP(TableSolo[[#This Row],[Character]], TableKit[], TableKit[Class])</f>
        <v>Engineer</v>
      </c>
      <c r="H1074" s="22" t="str">
        <f>LOOKUP(TableSolo[[#This Row],[Character]], TableKit[], TableKit[Species])</f>
        <v>Salarian</v>
      </c>
      <c r="I1074" s="22" t="str">
        <f>LOOKUP(TableSolo[[#This Row],[Character]], TableKit[], TableKit[DLC])</f>
        <v>Original Game</v>
      </c>
      <c r="J1074" s="19" t="s">
        <v>107</v>
      </c>
      <c r="K10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4" s="19" t="s">
        <v>187</v>
      </c>
      <c r="N10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74" s="19" t="s">
        <v>381</v>
      </c>
      <c r="Q1074" s="19"/>
      <c r="R1074" s="25">
        <v>0</v>
      </c>
      <c r="S1074" s="19" t="s">
        <v>2241</v>
      </c>
      <c r="T1074" s="28" t="str">
        <f>IF(ISBLANK(TableSolo[[#This Row],[URL]]), TableSolo[[#This Row],[Player]], HYPERLINK(TableSolo[[#This Row],[URL]], TableSolo[[#This Row],[Player]]))</f>
        <v>anterojp</v>
      </c>
      <c r="U10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V1074" s="24" t="str">
        <f>_xlfn.IFNA(HYPERLINK(TableSolo[[#This Row],[URL]], TableSolo[[#This Row],[Player]]), TableSolo[[#This Row],[Player]])</f>
        <v>anterojp</v>
      </c>
      <c r="W10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51:42 | White | Cerberus | Venom Shotgun</v>
      </c>
      <c r="X1074" s="25">
        <v>1</v>
      </c>
    </row>
    <row r="1075" spans="1:24" x14ac:dyDescent="0.25">
      <c r="A1075" s="19" t="s">
        <v>345</v>
      </c>
      <c r="B1075" s="20">
        <v>41923</v>
      </c>
      <c r="C1075" s="7">
        <v>5.1273148148148144E-2</v>
      </c>
      <c r="D1075" s="22" t="s">
        <v>131</v>
      </c>
      <c r="E1075" s="19" t="s">
        <v>9</v>
      </c>
      <c r="F1075" s="22" t="s">
        <v>57</v>
      </c>
      <c r="G1075" s="22" t="str">
        <f>LOOKUP(TableSolo[[#This Row],[Character]], TableKit[], TableKit[Class])</f>
        <v>Infiltrator</v>
      </c>
      <c r="H1075" s="22" t="str">
        <f>LOOKUP(TableSolo[[#This Row],[Character]], TableKit[], TableKit[Species])</f>
        <v>Asari</v>
      </c>
      <c r="I1075" s="22" t="str">
        <f>LOOKUP(TableSolo[[#This Row],[Character]], TableKit[], TableKit[DLC])</f>
        <v>Retaliation</v>
      </c>
      <c r="J1075" s="19" t="s">
        <v>81</v>
      </c>
      <c r="K107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5" s="19" t="s">
        <v>91</v>
      </c>
      <c r="N107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5" s="19" t="s">
        <v>381</v>
      </c>
      <c r="Q1075" s="19"/>
      <c r="R1075" s="25">
        <v>0</v>
      </c>
      <c r="S1075" s="19" t="s">
        <v>2831</v>
      </c>
      <c r="T1075" s="28" t="str">
        <f>IF(ISBLANK(TableSolo[[#This Row],[URL]]), TableSolo[[#This Row],[Player]], HYPERLINK(TableSolo[[#This Row],[URL]], TableSolo[[#This Row],[Player]]))</f>
        <v>t_raks_99</v>
      </c>
      <c r="U10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V1075" s="24" t="str">
        <f>_xlfn.IFNA(HYPERLINK(TableSolo[[#This Row],[URL]], TableSolo[[#This Row],[Player]]), TableSolo[[#This Row],[Player]])</f>
        <v>t_raks_99</v>
      </c>
      <c r="W10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1:13:50 | Giant | Cerberus | Particle Rifle, Acolyte</v>
      </c>
      <c r="X1075" s="25">
        <v>1</v>
      </c>
    </row>
    <row r="1076" spans="1:24" x14ac:dyDescent="0.25">
      <c r="A1076" s="19" t="s">
        <v>345</v>
      </c>
      <c r="B1076" s="20">
        <v>41923</v>
      </c>
      <c r="C1076" s="7">
        <v>6.6354166666666672E-2</v>
      </c>
      <c r="D1076" s="22" t="s">
        <v>131</v>
      </c>
      <c r="E1076" s="19" t="s">
        <v>10</v>
      </c>
      <c r="F1076" s="22" t="s">
        <v>57</v>
      </c>
      <c r="G1076" s="22" t="str">
        <f>LOOKUP(TableSolo[[#This Row],[Character]], TableKit[], TableKit[Class])</f>
        <v>Infiltrator</v>
      </c>
      <c r="H1076" s="22" t="str">
        <f>LOOKUP(TableSolo[[#This Row],[Character]], TableKit[], TableKit[Species])</f>
        <v>Asari</v>
      </c>
      <c r="I1076" s="22" t="str">
        <f>LOOKUP(TableSolo[[#This Row],[Character]], TableKit[], TableKit[DLC])</f>
        <v>Retaliation</v>
      </c>
      <c r="J1076" s="19" t="s">
        <v>81</v>
      </c>
      <c r="K107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6" s="19" t="s">
        <v>91</v>
      </c>
      <c r="N107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6" s="19" t="s">
        <v>381</v>
      </c>
      <c r="Q1076" s="19"/>
      <c r="R1076" s="25">
        <v>0</v>
      </c>
      <c r="S1076" s="19" t="s">
        <v>2830</v>
      </c>
      <c r="T1076" s="28" t="str">
        <f>IF(ISBLANK(TableSolo[[#This Row],[URL]]), TableSolo[[#This Row],[Player]], HYPERLINK(TableSolo[[#This Row],[URL]], TableSolo[[#This Row],[Player]]))</f>
        <v>t_raks_99</v>
      </c>
      <c r="U10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V1076" s="24" t="str">
        <f>_xlfn.IFNA(HYPERLINK(TableSolo[[#This Row],[URL]], TableSolo[[#This Row],[Player]]), TableSolo[[#This Row],[Player]])</f>
        <v>t_raks_99</v>
      </c>
      <c r="W10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2014 | 1:35:33 | Giant | Geth | Particle Rifle, Acolyte</v>
      </c>
      <c r="X1076" s="25">
        <v>1</v>
      </c>
    </row>
    <row r="1077" spans="1:24" x14ac:dyDescent="0.25">
      <c r="A1077" s="19" t="s">
        <v>197</v>
      </c>
      <c r="B1077" s="20">
        <v>41924</v>
      </c>
      <c r="C1077" s="7">
        <v>2.5706018518518517E-2</v>
      </c>
      <c r="D1077" s="22" t="s">
        <v>132</v>
      </c>
      <c r="E1077" s="19" t="s">
        <v>9</v>
      </c>
      <c r="F1077" s="22" t="s">
        <v>38</v>
      </c>
      <c r="G1077" s="22" t="str">
        <f>LOOKUP(TableSolo[[#This Row],[Character]], TableKit[], TableKit[Class])</f>
        <v>Engineer</v>
      </c>
      <c r="H1077" s="22" t="str">
        <f>LOOKUP(TableSolo[[#This Row],[Character]], TableKit[], TableKit[Species])</f>
        <v>Quarian</v>
      </c>
      <c r="I1077" s="22" t="str">
        <f>LOOKUP(TableSolo[[#This Row],[Character]], TableKit[], TableKit[DLC])</f>
        <v>Rebellion</v>
      </c>
      <c r="J1077" s="19" t="s">
        <v>111</v>
      </c>
      <c r="K107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077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77" s="19" t="s">
        <v>187</v>
      </c>
      <c r="N10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77" s="19" t="s">
        <v>381</v>
      </c>
      <c r="Q1077" s="19" t="s">
        <v>399</v>
      </c>
      <c r="R1077" s="25">
        <v>1</v>
      </c>
      <c r="S1077" s="19" t="s">
        <v>2199</v>
      </c>
      <c r="T1077" s="28" t="str">
        <f>IF(ISBLANK(TableSolo[[#This Row],[URL]]), TableSolo[[#This Row],[Player]], HYPERLINK(TableSolo[[#This Row],[URL]], TableSolo[[#This Row],[Player]]))</f>
        <v>ex-Clusum</v>
      </c>
      <c r="U10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White | Cerberus | M-12 Locust | 10 WS (v)</v>
      </c>
      <c r="V1077" s="24" t="str">
        <f>_xlfn.IFNA(HYPERLINK(TableSolo[[#This Row],[URL]], TableSolo[[#This Row],[Player]]), TableSolo[[#This Row],[Player]])</f>
        <v>ex-Clusum</v>
      </c>
      <c r="W10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37:01 | Quarian Male Engineer | White | Cerberus | M-12 Locust | 10 WS (v)</v>
      </c>
      <c r="X1077" s="25">
        <v>1</v>
      </c>
    </row>
    <row r="1078" spans="1:24" x14ac:dyDescent="0.25">
      <c r="A1078" s="19" t="s">
        <v>200</v>
      </c>
      <c r="B1078" s="20">
        <v>41924</v>
      </c>
      <c r="C1078" s="7">
        <v>2.7083333333333334E-2</v>
      </c>
      <c r="D1078" s="22" t="s">
        <v>136</v>
      </c>
      <c r="E1078" s="19" t="s">
        <v>9</v>
      </c>
      <c r="F1078" s="22" t="s">
        <v>66</v>
      </c>
      <c r="G1078" s="22" t="str">
        <f>LOOKUP(TableSolo[[#This Row],[Character]], TableKit[], TableKit[Class])</f>
        <v>Infiltrator</v>
      </c>
      <c r="H1078" s="22" t="str">
        <f>LOOKUP(TableSolo[[#This Row],[Character]], TableKit[], TableKit[Species])</f>
        <v>Salarian</v>
      </c>
      <c r="I1078" s="22" t="str">
        <f>LOOKUP(TableSolo[[#This Row],[Character]], TableKit[], TableKit[DLC])</f>
        <v>Original Game</v>
      </c>
      <c r="J1078" s="19" t="s">
        <v>107</v>
      </c>
      <c r="K10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8" s="19" t="s">
        <v>187</v>
      </c>
      <c r="N10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78" s="19" t="s">
        <v>380</v>
      </c>
      <c r="Q1078" s="19"/>
      <c r="R1078" s="25">
        <v>0</v>
      </c>
      <c r="S1078" s="19" t="s">
        <v>3425</v>
      </c>
      <c r="T1078" s="28" t="str">
        <f>IF(ISBLANK(TableSolo[[#This Row],[URL]]), TableSolo[[#This Row],[Player]], HYPERLINK(TableSolo[[#This Row],[URL]], TableSolo[[#This Row],[Player]]))</f>
        <v>cato_84</v>
      </c>
      <c r="U10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V1078" s="24" t="str">
        <f>_xlfn.IFNA(HYPERLINK(TableSolo[[#This Row],[URL]], TableSolo[[#This Row],[Player]]), TableSolo[[#This Row],[Player]])</f>
        <v>cato_84</v>
      </c>
      <c r="W10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39:00 | Hydra | Cerberus | Venom Shotgun</v>
      </c>
      <c r="X1078" s="25">
        <v>1</v>
      </c>
    </row>
    <row r="1079" spans="1:24" x14ac:dyDescent="0.25">
      <c r="A1079" s="19" t="s">
        <v>377</v>
      </c>
      <c r="B1079" s="20">
        <v>41924</v>
      </c>
      <c r="C1079" s="7">
        <v>2.8761574074074075E-2</v>
      </c>
      <c r="D1079" s="22" t="s">
        <v>139</v>
      </c>
      <c r="E1079" s="19" t="s">
        <v>11</v>
      </c>
      <c r="F1079" s="22" t="s">
        <v>18</v>
      </c>
      <c r="G1079" s="22" t="str">
        <f>LOOKUP(TableSolo[[#This Row],[Character]], TableKit[], TableKit[Class])</f>
        <v>Adept</v>
      </c>
      <c r="H1079" s="22" t="str">
        <f>LOOKUP(TableSolo[[#This Row],[Character]], TableKit[], TableKit[Species])</f>
        <v>Human</v>
      </c>
      <c r="I1079" s="22" t="str">
        <f>LOOKUP(TableSolo[[#This Row],[Character]], TableKit[], TableKit[DLC])</f>
        <v>Earth</v>
      </c>
      <c r="J1079" s="19" t="s">
        <v>114</v>
      </c>
      <c r="K107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0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79" s="19" t="s">
        <v>91</v>
      </c>
      <c r="N107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7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79" s="19" t="s">
        <v>381</v>
      </c>
      <c r="Q1079" s="19"/>
      <c r="R1079" s="25">
        <v>1</v>
      </c>
      <c r="S1079" s="19" t="s">
        <v>1236</v>
      </c>
      <c r="T1079" s="28" t="str">
        <f>IF(ISBLANK(TableSolo[[#This Row],[URL]]), TableSolo[[#This Row],[Player]], HYPERLINK(TableSolo[[#This Row],[URL]], TableSolo[[#This Row],[Player]]))</f>
        <v>capn233</v>
      </c>
      <c r="U10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V1079" s="24" t="str">
        <f>_xlfn.IFNA(HYPERLINK(TableSolo[[#This Row],[URL]], TableSolo[[#This Row],[Player]]), TableSolo[[#This Row],[Player]])</f>
        <v>capn233</v>
      </c>
      <c r="W10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41:25 | Vancouver | Reapers | N7 Hurricane, Acolyte (v)</v>
      </c>
      <c r="X1079" s="25">
        <v>1</v>
      </c>
    </row>
    <row r="1080" spans="1:24" x14ac:dyDescent="0.25">
      <c r="A1080" s="19" t="s">
        <v>197</v>
      </c>
      <c r="B1080" s="20">
        <v>41924</v>
      </c>
      <c r="C1080" s="7">
        <v>3.0034722222222223E-2</v>
      </c>
      <c r="D1080" s="22" t="s">
        <v>138</v>
      </c>
      <c r="E1080" s="19" t="s">
        <v>9</v>
      </c>
      <c r="F1080" s="22" t="s">
        <v>32</v>
      </c>
      <c r="G1080" s="22" t="str">
        <f>LOOKUP(TableSolo[[#This Row],[Character]], TableKit[], TableKit[Class])</f>
        <v>Soldier</v>
      </c>
      <c r="H1080" s="22" t="str">
        <f>LOOKUP(TableSolo[[#This Row],[Character]], TableKit[], TableKit[Species])</f>
        <v>Geth</v>
      </c>
      <c r="I1080" s="22" t="str">
        <f>LOOKUP(TableSolo[[#This Row],[Character]], TableKit[], TableKit[DLC])</f>
        <v>Reckoning</v>
      </c>
      <c r="J1080" s="19" t="s">
        <v>79</v>
      </c>
      <c r="K108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0" s="19" t="s">
        <v>187</v>
      </c>
      <c r="N10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80" s="19" t="s">
        <v>381</v>
      </c>
      <c r="Q1080" s="19" t="s">
        <v>399</v>
      </c>
      <c r="R1080" s="25">
        <v>1</v>
      </c>
      <c r="S1080" s="19" t="s">
        <v>1455</v>
      </c>
      <c r="T1080" s="28" t="str">
        <f>IF(ISBLANK(TableSolo[[#This Row],[URL]]), TableSolo[[#This Row],[Player]], HYPERLINK(TableSolo[[#This Row],[URL]], TableSolo[[#This Row],[Player]]))</f>
        <v>ex-Clusum</v>
      </c>
      <c r="U10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Goddess | Cerberus | Geth Spitfire | 10 WS (v)</v>
      </c>
      <c r="V1080" s="24" t="str">
        <f>_xlfn.IFNA(HYPERLINK(TableSolo[[#This Row],[URL]], TableSolo[[#This Row],[Player]]), TableSolo[[#This Row],[Player]])</f>
        <v>ex-Clusum</v>
      </c>
      <c r="W10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43:15 | Geth Juggernaut | Goddess | Cerberus | Geth Spitfire | 10 WS (v)</v>
      </c>
      <c r="X1080" s="25">
        <v>1</v>
      </c>
    </row>
    <row r="1081" spans="1:24" x14ac:dyDescent="0.25">
      <c r="A1081" s="19" t="s">
        <v>191</v>
      </c>
      <c r="B1081" s="20">
        <v>41924</v>
      </c>
      <c r="C1081" s="7">
        <v>3.170138888888889E-2</v>
      </c>
      <c r="D1081" s="22" t="s">
        <v>131</v>
      </c>
      <c r="E1081" s="19" t="s">
        <v>12</v>
      </c>
      <c r="F1081" s="22" t="s">
        <v>57</v>
      </c>
      <c r="G1081" s="22" t="str">
        <f>LOOKUP(TableSolo[[#This Row],[Character]], TableKit[], TableKit[Class])</f>
        <v>Infiltrator</v>
      </c>
      <c r="H1081" s="22" t="str">
        <f>LOOKUP(TableSolo[[#This Row],[Character]], TableKit[], TableKit[Species])</f>
        <v>Asari</v>
      </c>
      <c r="I1081" s="22" t="str">
        <f>LOOKUP(TableSolo[[#This Row],[Character]], TableKit[], TableKit[DLC])</f>
        <v>Retaliation</v>
      </c>
      <c r="J1081" s="19" t="s">
        <v>81</v>
      </c>
      <c r="K108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1" s="19" t="s">
        <v>93</v>
      </c>
      <c r="N108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81" s="19" t="s">
        <v>381</v>
      </c>
      <c r="Q1081" s="19"/>
      <c r="R1081" s="25">
        <v>0</v>
      </c>
      <c r="S1081" s="19" t="s">
        <v>2832</v>
      </c>
      <c r="T1081" s="28" t="str">
        <f>IF(ISBLANK(TableSolo[[#This Row],[URL]]), TableSolo[[#This Row],[Player]], HYPERLINK(TableSolo[[#This Row],[URL]], TableSolo[[#This Row],[Player]]))</f>
        <v>TheNightSlasher</v>
      </c>
      <c r="U10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V1081" s="24" t="str">
        <f>_xlfn.IFNA(HYPERLINK(TableSolo[[#This Row],[URL]], TableSolo[[#This Row],[Player]]), TableSolo[[#This Row],[Player]])</f>
        <v>TheNightSlasher</v>
      </c>
      <c r="W10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45:39 | Giant | Collectors | Particle Rifle, Scorpion</v>
      </c>
      <c r="X1081" s="25">
        <v>1</v>
      </c>
    </row>
    <row r="1082" spans="1:24" x14ac:dyDescent="0.25">
      <c r="A1082" s="19" t="s">
        <v>191</v>
      </c>
      <c r="B1082" s="20">
        <v>41924</v>
      </c>
      <c r="C1082" s="7">
        <v>3.2002314814814817E-2</v>
      </c>
      <c r="D1082" s="22" t="s">
        <v>131</v>
      </c>
      <c r="E1082" s="19" t="s">
        <v>11</v>
      </c>
      <c r="F1082" s="22" t="s">
        <v>15</v>
      </c>
      <c r="G1082" s="22" t="str">
        <f>LOOKUP(TableSolo[[#This Row],[Character]], TableKit[], TableKit[Class])</f>
        <v>Adept</v>
      </c>
      <c r="H1082" s="22" t="str">
        <f>LOOKUP(TableSolo[[#This Row],[Character]], TableKit[], TableKit[Species])</f>
        <v>Asari</v>
      </c>
      <c r="I1082" s="22" t="str">
        <f>LOOKUP(TableSolo[[#This Row],[Character]], TableKit[], TableKit[DLC])</f>
        <v>Original Game</v>
      </c>
      <c r="J1082" s="19" t="s">
        <v>110</v>
      </c>
      <c r="K108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082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082" s="19" t="s">
        <v>187</v>
      </c>
      <c r="N10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82" s="19" t="s">
        <v>381</v>
      </c>
      <c r="Q1082" s="19" t="s">
        <v>399</v>
      </c>
      <c r="R1082" s="25">
        <v>-1</v>
      </c>
      <c r="S1082" s="19"/>
      <c r="T1082" s="28" t="str">
        <f>IF(ISBLANK(TableSolo[[#This Row],[URL]]), TableSolo[[#This Row],[Player]], HYPERLINK(TableSolo[[#This Row],[URL]], TableSolo[[#This Row],[Player]]))</f>
        <v>TheNightSlasher</v>
      </c>
      <c r="U10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Giant | Reapers | M-9 Tempest | 10 WS</v>
      </c>
      <c r="V1082" s="24" t="str">
        <f>_xlfn.IFNA(HYPERLINK(TableSolo[[#This Row],[URL]], TableSolo[[#This Row],[Player]]), TableSolo[[#This Row],[Player]])</f>
        <v>TheNightSlasher</v>
      </c>
      <c r="W10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46:05 | Asari Adept | Giant | Reapers | M-9 Tempest | 10 WS</v>
      </c>
      <c r="X1082" s="25">
        <v>1</v>
      </c>
    </row>
    <row r="1083" spans="1:24" x14ac:dyDescent="0.25">
      <c r="A1083" s="19" t="s">
        <v>197</v>
      </c>
      <c r="B1083" s="20">
        <v>41924</v>
      </c>
      <c r="C1083" s="7">
        <v>3.6574074074074071E-2</v>
      </c>
      <c r="D1083" s="22" t="s">
        <v>130</v>
      </c>
      <c r="E1083" s="19" t="s">
        <v>11</v>
      </c>
      <c r="F1083" s="22" t="s">
        <v>26</v>
      </c>
      <c r="G1083" s="22" t="str">
        <f>LOOKUP(TableSolo[[#This Row],[Character]], TableKit[], TableKit[Class])</f>
        <v>Soldier</v>
      </c>
      <c r="H1083" s="22" t="str">
        <f>LOOKUP(TableSolo[[#This Row],[Character]], TableKit[], TableKit[Species])</f>
        <v>Human</v>
      </c>
      <c r="I1083" s="22" t="str">
        <f>LOOKUP(TableSolo[[#This Row],[Character]], TableKit[], TableKit[DLC])</f>
        <v>Original Game</v>
      </c>
      <c r="J1083" s="19" t="s">
        <v>83</v>
      </c>
      <c r="K108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0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3" s="19" t="s">
        <v>187</v>
      </c>
      <c r="N10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83" s="19" t="s">
        <v>381</v>
      </c>
      <c r="Q1083" s="19" t="s">
        <v>399</v>
      </c>
      <c r="R1083" s="25">
        <v>1</v>
      </c>
      <c r="S1083" s="19" t="s">
        <v>1416</v>
      </c>
      <c r="T1083" s="28" t="str">
        <f>IF(ISBLANK(TableSolo[[#This Row],[URL]]), TableSolo[[#This Row],[Player]], HYPERLINK(TableSolo[[#This Row],[URL]], TableSolo[[#This Row],[Player]]))</f>
        <v>ex-Clusum</v>
      </c>
      <c r="U10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Ghost | Reapers | N7 Typhoon | 10 WS (v)</v>
      </c>
      <c r="V1083" s="24" t="str">
        <f>_xlfn.IFNA(HYPERLINK(TableSolo[[#This Row],[URL]], TableSolo[[#This Row],[Player]]), TableSolo[[#This Row],[Player]])</f>
        <v>ex-Clusum</v>
      </c>
      <c r="W10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52:40 | Battlefield Soldier | Ghost | Reapers | N7 Typhoon | 10 WS (v)</v>
      </c>
      <c r="X1083" s="25">
        <v>1</v>
      </c>
    </row>
    <row r="1084" spans="1:24" x14ac:dyDescent="0.25">
      <c r="A1084" s="19" t="s">
        <v>377</v>
      </c>
      <c r="B1084" s="20">
        <v>41924</v>
      </c>
      <c r="C1084" s="7">
        <v>3.6631944444444446E-2</v>
      </c>
      <c r="D1084" s="22" t="s">
        <v>131</v>
      </c>
      <c r="E1084" s="19" t="s">
        <v>9</v>
      </c>
      <c r="F1084" s="22" t="s">
        <v>19</v>
      </c>
      <c r="G1084" s="22" t="str">
        <f>LOOKUP(TableSolo[[#This Row],[Character]], TableKit[], TableKit[Class])</f>
        <v>Adept</v>
      </c>
      <c r="H1084" s="22" t="str">
        <f>LOOKUP(TableSolo[[#This Row],[Character]], TableKit[], TableKit[Species])</f>
        <v>Volus</v>
      </c>
      <c r="I1084" s="22" t="str">
        <f>LOOKUP(TableSolo[[#This Row],[Character]], TableKit[], TableKit[DLC])</f>
        <v>Retaliation</v>
      </c>
      <c r="J1084" s="19" t="s">
        <v>107</v>
      </c>
      <c r="K108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4" s="19" t="s">
        <v>187</v>
      </c>
      <c r="N10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84" s="19" t="s">
        <v>381</v>
      </c>
      <c r="Q1084" s="19"/>
      <c r="R1084" s="25">
        <v>0</v>
      </c>
      <c r="S1084" s="19" t="s">
        <v>1272</v>
      </c>
      <c r="T1084" s="28" t="str">
        <f>IF(ISBLANK(TableSolo[[#This Row],[URL]]), TableSolo[[#This Row],[Player]], HYPERLINK(TableSolo[[#This Row],[URL]], TableSolo[[#This Row],[Player]]))</f>
        <v>capn233</v>
      </c>
      <c r="U10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V1084" s="24" t="str">
        <f>_xlfn.IFNA(HYPERLINK(TableSolo[[#This Row],[URL]], TableSolo[[#This Row],[Player]]), TableSolo[[#This Row],[Player]])</f>
        <v>capn233</v>
      </c>
      <c r="W10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52:45 | Giant | Cerberus | Venom Shotgun</v>
      </c>
      <c r="X1084" s="25">
        <v>1</v>
      </c>
    </row>
    <row r="1085" spans="1:24" x14ac:dyDescent="0.25">
      <c r="A1085" s="19" t="s">
        <v>192</v>
      </c>
      <c r="B1085" s="20">
        <v>41924</v>
      </c>
      <c r="C1085" s="7">
        <v>3.8379629629629632E-2</v>
      </c>
      <c r="D1085" s="22" t="s">
        <v>132</v>
      </c>
      <c r="E1085" s="19" t="s">
        <v>11</v>
      </c>
      <c r="F1085" s="22" t="s">
        <v>28</v>
      </c>
      <c r="G1085" s="22" t="str">
        <f>LOOKUP(TableSolo[[#This Row],[Character]], TableKit[], TableKit[Class])</f>
        <v>Soldier</v>
      </c>
      <c r="H1085" s="22" t="str">
        <f>LOOKUP(TableSolo[[#This Row],[Character]], TableKit[], TableKit[Species])</f>
        <v>Vorcha</v>
      </c>
      <c r="I1085" s="22" t="str">
        <f>LOOKUP(TableSolo[[#This Row],[Character]], TableKit[], TableKit[DLC])</f>
        <v>Rebellion</v>
      </c>
      <c r="J1085" s="19" t="s">
        <v>107</v>
      </c>
      <c r="K10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5" s="19" t="s">
        <v>187</v>
      </c>
      <c r="N10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85" s="19" t="s">
        <v>381</v>
      </c>
      <c r="Q1085" s="19"/>
      <c r="R1085" s="25">
        <v>0</v>
      </c>
      <c r="S1085" s="19" t="s">
        <v>1811</v>
      </c>
      <c r="T1085" s="28" t="str">
        <f>IF(ISBLANK(TableSolo[[#This Row],[URL]]), TableSolo[[#This Row],[Player]], HYPERLINK(TableSolo[[#This Row],[URL]], TableSolo[[#This Row],[Player]]))</f>
        <v>anterojp</v>
      </c>
      <c r="U10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V1085" s="24" t="str">
        <f>_xlfn.IFNA(HYPERLINK(TableSolo[[#This Row],[URL]], TableSolo[[#This Row],[Player]]), TableSolo[[#This Row],[Player]])</f>
        <v>anterojp</v>
      </c>
      <c r="W10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2014 | 55:16 | White | Reapers | Venom Shotgun</v>
      </c>
      <c r="X1085" s="25">
        <v>1</v>
      </c>
    </row>
    <row r="1086" spans="1:24" x14ac:dyDescent="0.25">
      <c r="A1086" s="19" t="s">
        <v>197</v>
      </c>
      <c r="B1086" s="20">
        <v>41925</v>
      </c>
      <c r="C1086" s="7">
        <v>1.6400462962962964E-2</v>
      </c>
      <c r="D1086" s="22" t="s">
        <v>142</v>
      </c>
      <c r="E1086" s="19" t="s">
        <v>11</v>
      </c>
      <c r="F1086" s="22" t="s">
        <v>64</v>
      </c>
      <c r="G1086" s="22" t="str">
        <f>LOOKUP(TableSolo[[#This Row],[Character]], TableKit[], TableKit[Class])</f>
        <v>Vanguard</v>
      </c>
      <c r="H1086" s="22" t="str">
        <f>LOOKUP(TableSolo[[#This Row],[Character]], TableKit[], TableKit[Species])</f>
        <v>Batarian</v>
      </c>
      <c r="I1086" s="22" t="str">
        <f>LOOKUP(TableSolo[[#This Row],[Character]], TableKit[], TableKit[DLC])</f>
        <v>Retaliation</v>
      </c>
      <c r="J1086" s="19" t="s">
        <v>100</v>
      </c>
      <c r="K10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86" s="19" t="s">
        <v>187</v>
      </c>
      <c r="N10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86" s="19" t="s">
        <v>381</v>
      </c>
      <c r="Q1086" s="19"/>
      <c r="R1086" s="25">
        <v>1</v>
      </c>
      <c r="S1086" s="19" t="s">
        <v>1979</v>
      </c>
      <c r="T1086" s="28" t="str">
        <f>IF(ISBLANK(TableSolo[[#This Row],[URL]]), TableSolo[[#This Row],[Player]], HYPERLINK(TableSolo[[#This Row],[URL]], TableSolo[[#This Row],[Player]]))</f>
        <v>ex-Clusum</v>
      </c>
      <c r="U10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V1086" s="24" t="str">
        <f>_xlfn.IFNA(HYPERLINK(TableSolo[[#This Row],[URL]], TableSolo[[#This Row],[Player]]), TableSolo[[#This Row],[Player]])</f>
        <v>ex-Clusum</v>
      </c>
      <c r="W10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23:37 | Dagger (Hazard) | Reapers | Reegar Carbine (v)</v>
      </c>
      <c r="X1086" s="25">
        <v>1</v>
      </c>
    </row>
    <row r="1087" spans="1:24" x14ac:dyDescent="0.25">
      <c r="A1087" s="19" t="s">
        <v>197</v>
      </c>
      <c r="B1087" s="20">
        <v>41925</v>
      </c>
      <c r="C1087" s="7">
        <v>1.8101851851851852E-2</v>
      </c>
      <c r="D1087" s="22" t="s">
        <v>137</v>
      </c>
      <c r="E1087" s="19" t="s">
        <v>11</v>
      </c>
      <c r="F1087" s="22" t="s">
        <v>19</v>
      </c>
      <c r="G1087" s="22" t="str">
        <f>LOOKUP(TableSolo[[#This Row],[Character]], TableKit[], TableKit[Class])</f>
        <v>Adept</v>
      </c>
      <c r="H1087" s="22" t="str">
        <f>LOOKUP(TableSolo[[#This Row],[Character]], TableKit[], TableKit[Species])</f>
        <v>Volus</v>
      </c>
      <c r="I1087" s="22" t="str">
        <f>LOOKUP(TableSolo[[#This Row],[Character]], TableKit[], TableKit[DLC])</f>
        <v>Retaliation</v>
      </c>
      <c r="J1087" s="19" t="s">
        <v>100</v>
      </c>
      <c r="K10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87" s="19" t="s">
        <v>187</v>
      </c>
      <c r="N10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87" s="19" t="s">
        <v>381</v>
      </c>
      <c r="Q1087" s="19"/>
      <c r="R1087" s="25">
        <v>1</v>
      </c>
      <c r="S1087" s="19" t="s">
        <v>1273</v>
      </c>
      <c r="T1087" s="28" t="str">
        <f>IF(ISBLANK(TableSolo[[#This Row],[URL]]), TableSolo[[#This Row],[Player]], HYPERLINK(TableSolo[[#This Row],[URL]], TableSolo[[#This Row],[Player]]))</f>
        <v>ex-Clusum</v>
      </c>
      <c r="U10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V1087" s="24" t="str">
        <f>_xlfn.IFNA(HYPERLINK(TableSolo[[#This Row],[URL]], TableSolo[[#This Row],[Player]]), TableSolo[[#This Row],[Player]])</f>
        <v>ex-Clusum</v>
      </c>
      <c r="W10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26:04 | Jade | Reapers | Reegar Carbine (v)</v>
      </c>
      <c r="X1087" s="25">
        <v>1</v>
      </c>
    </row>
    <row r="1088" spans="1:24" x14ac:dyDescent="0.25">
      <c r="A1088" s="19" t="s">
        <v>377</v>
      </c>
      <c r="B1088" s="20">
        <v>41925</v>
      </c>
      <c r="C1088" s="7">
        <v>3.2048611111111111E-2</v>
      </c>
      <c r="D1088" s="22" t="s">
        <v>139</v>
      </c>
      <c r="E1088" s="19" t="s">
        <v>11</v>
      </c>
      <c r="F1088" s="22" t="s">
        <v>18</v>
      </c>
      <c r="G1088" s="22" t="str">
        <f>LOOKUP(TableSolo[[#This Row],[Character]], TableKit[], TableKit[Class])</f>
        <v>Adept</v>
      </c>
      <c r="H1088" s="22" t="str">
        <f>LOOKUP(TableSolo[[#This Row],[Character]], TableKit[], TableKit[Species])</f>
        <v>Human</v>
      </c>
      <c r="I1088" s="22" t="str">
        <f>LOOKUP(TableSolo[[#This Row],[Character]], TableKit[], TableKit[DLC])</f>
        <v>Earth</v>
      </c>
      <c r="J1088" s="19" t="s">
        <v>114</v>
      </c>
      <c r="K108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0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88" s="19" t="s">
        <v>91</v>
      </c>
      <c r="N108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08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088" s="19" t="s">
        <v>381</v>
      </c>
      <c r="Q1088" s="19"/>
      <c r="R1088" s="25">
        <v>1</v>
      </c>
      <c r="S1088" s="19" t="s">
        <v>1237</v>
      </c>
      <c r="T1088" s="28" t="str">
        <f>IF(ISBLANK(TableSolo[[#This Row],[URL]]), TableSolo[[#This Row],[Player]], HYPERLINK(TableSolo[[#This Row],[URL]], TableSolo[[#This Row],[Player]]))</f>
        <v>capn233</v>
      </c>
      <c r="U10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V1088" s="24" t="str">
        <f>_xlfn.IFNA(HYPERLINK(TableSolo[[#This Row],[URL]], TableSolo[[#This Row],[Player]]), TableSolo[[#This Row],[Player]])</f>
        <v>capn233</v>
      </c>
      <c r="W10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46:09 | Vancouver | Reapers | N7 Hurricane, Acolyte (v)</v>
      </c>
      <c r="X1088" s="25">
        <v>1</v>
      </c>
    </row>
    <row r="1089" spans="1:24" x14ac:dyDescent="0.25">
      <c r="A1089" s="19" t="s">
        <v>197</v>
      </c>
      <c r="B1089" s="20">
        <v>41925</v>
      </c>
      <c r="C1089" s="7">
        <v>3.3310185185185186E-2</v>
      </c>
      <c r="D1089" s="22" t="s">
        <v>132</v>
      </c>
      <c r="E1089" s="19" t="s">
        <v>9</v>
      </c>
      <c r="F1089" s="22" t="s">
        <v>48</v>
      </c>
      <c r="G1089" s="22" t="str">
        <f>LOOKUP(TableSolo[[#This Row],[Character]], TableKit[], TableKit[Class])</f>
        <v>Sentinel</v>
      </c>
      <c r="H1089" s="22" t="str">
        <f>LOOKUP(TableSolo[[#This Row],[Character]], TableKit[], TableKit[Species])</f>
        <v>Human</v>
      </c>
      <c r="I1089" s="22" t="str">
        <f>LOOKUP(TableSolo[[#This Row],[Character]], TableKit[], TableKit[DLC])</f>
        <v>Earth</v>
      </c>
      <c r="J1089" s="19" t="s">
        <v>109</v>
      </c>
      <c r="K108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089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089" s="19" t="s">
        <v>187</v>
      </c>
      <c r="N10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89" s="19" t="s">
        <v>381</v>
      </c>
      <c r="Q1089" s="19"/>
      <c r="R1089" s="25">
        <v>1</v>
      </c>
      <c r="S1089" s="19" t="s">
        <v>2453</v>
      </c>
      <c r="T1089" s="28" t="str">
        <f>IF(ISBLANK(TableSolo[[#This Row],[URL]]), TableSolo[[#This Row],[Player]], HYPERLINK(TableSolo[[#This Row],[URL]], TableSolo[[#This Row],[Player]]))</f>
        <v>ex-Clusum</v>
      </c>
      <c r="U10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V1089" s="24" t="str">
        <f>_xlfn.IFNA(HYPERLINK(TableSolo[[#This Row],[URL]], TableSolo[[#This Row],[Player]]), TableSolo[[#This Row],[Player]])</f>
        <v>ex-Clusum</v>
      </c>
      <c r="W10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47:58 | White | Cerberus | M-4 Shuriken (v)</v>
      </c>
      <c r="X1089" s="25">
        <v>1</v>
      </c>
    </row>
    <row r="1090" spans="1:24" x14ac:dyDescent="0.25">
      <c r="A1090" s="19" t="s">
        <v>376</v>
      </c>
      <c r="B1090" s="20">
        <v>41925</v>
      </c>
      <c r="C1090" s="7">
        <v>3.6527777777777777E-2</v>
      </c>
      <c r="D1090" s="22" t="s">
        <v>132</v>
      </c>
      <c r="E1090" s="19" t="s">
        <v>9</v>
      </c>
      <c r="F1090" s="22" t="s">
        <v>22</v>
      </c>
      <c r="G1090" s="22" t="str">
        <f>LOOKUP(TableSolo[[#This Row],[Character]], TableKit[], TableKit[Class])</f>
        <v>Adept</v>
      </c>
      <c r="H1090" s="22" t="str">
        <f>LOOKUP(TableSolo[[#This Row],[Character]], TableKit[], TableKit[Species])</f>
        <v>Collector</v>
      </c>
      <c r="I1090" s="22" t="str">
        <f>LOOKUP(TableSolo[[#This Row],[Character]], TableKit[], TableKit[DLC])</f>
        <v>Reckoning</v>
      </c>
      <c r="J1090" s="19" t="s">
        <v>87</v>
      </c>
      <c r="K109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0" s="19" t="s">
        <v>187</v>
      </c>
      <c r="N10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90" s="19" t="s">
        <v>381</v>
      </c>
      <c r="Q1090" s="19"/>
      <c r="R1090" s="25">
        <v>0</v>
      </c>
      <c r="S1090" s="19" t="s">
        <v>1357</v>
      </c>
      <c r="T1090" s="28" t="str">
        <f>IF(ISBLANK(TableSolo[[#This Row],[URL]]), TableSolo[[#This Row],[Player]], HYPERLINK(TableSolo[[#This Row],[URL]], TableSolo[[#This Row],[Player]]))</f>
        <v>Lord_Lobster_III</v>
      </c>
      <c r="U10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V1090" s="24" t="str">
        <f>_xlfn.IFNA(HYPERLINK(TableSolo[[#This Row],[URL]], TableSolo[[#This Row],[Player]]), TableSolo[[#This Row],[Player]])</f>
        <v>Lord_Lobster_III</v>
      </c>
      <c r="W10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52:36 | White | Cerberus | Arc Pistol</v>
      </c>
      <c r="X1090" s="25">
        <v>1</v>
      </c>
    </row>
    <row r="1091" spans="1:24" x14ac:dyDescent="0.25">
      <c r="A1091" s="19" t="s">
        <v>200</v>
      </c>
      <c r="B1091" s="20">
        <v>41925</v>
      </c>
      <c r="C1091" s="7">
        <v>3.90625E-2</v>
      </c>
      <c r="D1091" s="22" t="s">
        <v>141</v>
      </c>
      <c r="E1091" s="19" t="s">
        <v>11</v>
      </c>
      <c r="F1091" s="22" t="s">
        <v>21</v>
      </c>
      <c r="G1091" s="22" t="str">
        <f>LOOKUP(TableSolo[[#This Row],[Character]], TableKit[], TableKit[Class])</f>
        <v>Adept</v>
      </c>
      <c r="H1091" s="22" t="str">
        <f>LOOKUP(TableSolo[[#This Row],[Character]], TableKit[], TableKit[Species])</f>
        <v>Batarian</v>
      </c>
      <c r="I1091" s="22" t="str">
        <f>LOOKUP(TableSolo[[#This Row],[Character]], TableKit[], TableKit[DLC])</f>
        <v>Retaliation</v>
      </c>
      <c r="J1091" s="19" t="s">
        <v>108</v>
      </c>
      <c r="K10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1" s="19" t="s">
        <v>187</v>
      </c>
      <c r="N10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91" s="19" t="s">
        <v>380</v>
      </c>
      <c r="Q1091" s="19"/>
      <c r="R1091" s="25">
        <v>0</v>
      </c>
      <c r="S1091" s="19" t="s">
        <v>1329</v>
      </c>
      <c r="T1091" s="28" t="str">
        <f>IF(ISBLANK(TableSolo[[#This Row],[URL]]), TableSolo[[#This Row],[Player]], HYPERLINK(TableSolo[[#This Row],[URL]], TableSolo[[#This Row],[Player]]))</f>
        <v>cato_84</v>
      </c>
      <c r="U10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V1091" s="24" t="str">
        <f>_xlfn.IFNA(HYPERLINK(TableSolo[[#This Row],[URL]], TableSolo[[#This Row],[Player]]), TableSolo[[#This Row],[Player]])</f>
        <v>cato_84</v>
      </c>
      <c r="W10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2014 | 56:15 | London | Reapers | N7 Crusader</v>
      </c>
      <c r="X1091" s="25">
        <v>1</v>
      </c>
    </row>
    <row r="1092" spans="1:24" x14ac:dyDescent="0.25">
      <c r="A1092" s="19" t="s">
        <v>200</v>
      </c>
      <c r="B1092" s="20">
        <v>41926</v>
      </c>
      <c r="C1092" s="7">
        <v>2.3738425925925923E-2</v>
      </c>
      <c r="D1092" s="22" t="s">
        <v>146</v>
      </c>
      <c r="E1092" s="19" t="s">
        <v>10</v>
      </c>
      <c r="F1092" s="22" t="s">
        <v>831</v>
      </c>
      <c r="G1092" s="22" t="str">
        <f>LOOKUP(TableSolo[[#This Row],[Character]], TableKit[], TableKit[Class])</f>
        <v>Vanguard</v>
      </c>
      <c r="H1092" s="22" t="str">
        <f>LOOKUP(TableSolo[[#This Row],[Character]], TableKit[], TableKit[Species])</f>
        <v>Krogan</v>
      </c>
      <c r="I1092" s="22" t="str">
        <f>LOOKUP(TableSolo[[#This Row],[Character]], TableKit[], TableKit[DLC])</f>
        <v>Resurgence</v>
      </c>
      <c r="J1092" s="19" t="s">
        <v>100</v>
      </c>
      <c r="K10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2" s="19" t="s">
        <v>187</v>
      </c>
      <c r="N10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92" s="19" t="s">
        <v>380</v>
      </c>
      <c r="Q1092" s="19"/>
      <c r="R1092" s="25">
        <v>0</v>
      </c>
      <c r="S1092" s="19" t="s">
        <v>1896</v>
      </c>
      <c r="T1092" s="28" t="str">
        <f>IF(ISBLANK(TableSolo[[#This Row],[URL]]), TableSolo[[#This Row],[Player]], HYPERLINK(TableSolo[[#This Row],[URL]], TableSolo[[#This Row],[Player]]))</f>
        <v>cato_84</v>
      </c>
      <c r="U10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V1092" s="24" t="str">
        <f>_xlfn.IFNA(HYPERLINK(TableSolo[[#This Row],[URL]], TableSolo[[#This Row],[Player]]), TableSolo[[#This Row],[Player]])</f>
        <v>cato_84</v>
      </c>
      <c r="W10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34:11 | Glacier (Hazard) | Geth | Reegar Carbine</v>
      </c>
      <c r="X1092" s="25">
        <v>1</v>
      </c>
    </row>
    <row r="1093" spans="1:24" x14ac:dyDescent="0.25">
      <c r="A1093" s="19" t="s">
        <v>377</v>
      </c>
      <c r="B1093" s="20">
        <v>41926</v>
      </c>
      <c r="C1093" s="7">
        <v>3.0856481481481481E-2</v>
      </c>
      <c r="D1093" s="22" t="s">
        <v>131</v>
      </c>
      <c r="E1093" s="19" t="s">
        <v>12</v>
      </c>
      <c r="F1093" s="22" t="s">
        <v>815</v>
      </c>
      <c r="G1093" s="22" t="str">
        <f>LOOKUP(TableSolo[[#This Row],[Character]], TableKit[], TableKit[Class])</f>
        <v>Engineer</v>
      </c>
      <c r="H1093" s="22" t="str">
        <f>LOOKUP(TableSolo[[#This Row],[Character]], TableKit[], TableKit[Species])</f>
        <v>Vorcha</v>
      </c>
      <c r="I1093" s="22" t="str">
        <f>LOOKUP(TableSolo[[#This Row],[Character]], TableKit[], TableKit[DLC])</f>
        <v>Retaliation</v>
      </c>
      <c r="J1093" s="19" t="s">
        <v>87</v>
      </c>
      <c r="K109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3" s="19" t="s">
        <v>187</v>
      </c>
      <c r="N10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93" s="19" t="s">
        <v>381</v>
      </c>
      <c r="Q1093" s="19"/>
      <c r="R1093" s="25">
        <v>0</v>
      </c>
      <c r="S1093" s="19" t="s">
        <v>2338</v>
      </c>
      <c r="T1093" s="28" t="str">
        <f>IF(ISBLANK(TableSolo[[#This Row],[URL]]), TableSolo[[#This Row],[Player]], HYPERLINK(TableSolo[[#This Row],[URL]], TableSolo[[#This Row],[Player]]))</f>
        <v>capn233</v>
      </c>
      <c r="U10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V1093" s="24" t="str">
        <f>_xlfn.IFNA(HYPERLINK(TableSolo[[#This Row],[URL]], TableSolo[[#This Row],[Player]]), TableSolo[[#This Row],[Player]])</f>
        <v>capn233</v>
      </c>
      <c r="W10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44:26 | Giant | Collectors | Arc Pistol</v>
      </c>
      <c r="X1093" s="25">
        <v>1</v>
      </c>
    </row>
    <row r="1094" spans="1:24" x14ac:dyDescent="0.25">
      <c r="A1094" s="19" t="s">
        <v>189</v>
      </c>
      <c r="B1094" s="20">
        <v>41926</v>
      </c>
      <c r="C1094" s="7">
        <v>3.471064814814815E-2</v>
      </c>
      <c r="D1094" s="22" t="s">
        <v>131</v>
      </c>
      <c r="E1094" s="19" t="s">
        <v>9</v>
      </c>
      <c r="F1094" s="22" t="s">
        <v>17</v>
      </c>
      <c r="G1094" s="22" t="str">
        <f>LOOKUP(TableSolo[[#This Row],[Character]], TableKit[], TableKit[Class])</f>
        <v>Adept</v>
      </c>
      <c r="H1094" s="22" t="str">
        <f>LOOKUP(TableSolo[[#This Row],[Character]], TableKit[], TableKit[Species])</f>
        <v>Human</v>
      </c>
      <c r="I1094" s="22" t="str">
        <f>LOOKUP(TableSolo[[#This Row],[Character]], TableKit[], TableKit[DLC])</f>
        <v>Rebellion</v>
      </c>
      <c r="J1094" s="19" t="s">
        <v>91</v>
      </c>
      <c r="K10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4" s="19" t="s">
        <v>114</v>
      </c>
      <c r="N109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094" s="19" t="s">
        <v>380</v>
      </c>
      <c r="Q1094" s="19"/>
      <c r="R1094" s="25">
        <v>1</v>
      </c>
      <c r="S1094" s="19" t="s">
        <v>1205</v>
      </c>
      <c r="T1094" s="28" t="str">
        <f>IF(ISBLANK(TableSolo[[#This Row],[URL]]), TableSolo[[#This Row],[Player]], HYPERLINK(TableSolo[[#This Row],[URL]], TableSolo[[#This Row],[Player]]))</f>
        <v>loufi1528</v>
      </c>
      <c r="U10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V1094" s="24" t="str">
        <f>_xlfn.IFNA(HYPERLINK(TableSolo[[#This Row],[URL]], TableSolo[[#This Row],[Player]]), TableSolo[[#This Row],[Player]])</f>
        <v>loufi1528</v>
      </c>
      <c r="W10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49:59 | Giant | Cerberus | Acolyte, N7 Hurricane (v)</v>
      </c>
      <c r="X1094" s="25">
        <v>1</v>
      </c>
    </row>
    <row r="1095" spans="1:24" x14ac:dyDescent="0.25">
      <c r="A1095" s="19" t="s">
        <v>377</v>
      </c>
      <c r="B1095" s="20">
        <v>41926</v>
      </c>
      <c r="C1095" s="7">
        <v>3.636574074074074E-2</v>
      </c>
      <c r="D1095" s="22" t="s">
        <v>132</v>
      </c>
      <c r="E1095" s="19" t="s">
        <v>12</v>
      </c>
      <c r="F1095" s="22" t="s">
        <v>36</v>
      </c>
      <c r="G1095" s="22" t="str">
        <f>LOOKUP(TableSolo[[#This Row],[Character]], TableKit[], TableKit[Class])</f>
        <v>Engineer</v>
      </c>
      <c r="H1095" s="22" t="str">
        <f>LOOKUP(TableSolo[[#This Row],[Character]], TableKit[], TableKit[Species])</f>
        <v>Quarian</v>
      </c>
      <c r="I1095" s="22" t="str">
        <f>LOOKUP(TableSolo[[#This Row],[Character]], TableKit[], TableKit[DLC])</f>
        <v>Original Game</v>
      </c>
      <c r="J1095" s="19" t="s">
        <v>107</v>
      </c>
      <c r="K10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5" s="19" t="s">
        <v>187</v>
      </c>
      <c r="N10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95" s="19" t="s">
        <v>381</v>
      </c>
      <c r="Q1095" s="19"/>
      <c r="R1095" s="25">
        <v>1</v>
      </c>
      <c r="S1095" s="19" t="s">
        <v>2178</v>
      </c>
      <c r="T1095" s="28" t="str">
        <f>IF(ISBLANK(TableSolo[[#This Row],[URL]]), TableSolo[[#This Row],[Player]], HYPERLINK(TableSolo[[#This Row],[URL]], TableSolo[[#This Row],[Player]]))</f>
        <v>capn233</v>
      </c>
      <c r="U10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V1095" s="24" t="str">
        <f>_xlfn.IFNA(HYPERLINK(TableSolo[[#This Row],[URL]], TableSolo[[#This Row],[Player]]), TableSolo[[#This Row],[Player]])</f>
        <v>capn233</v>
      </c>
      <c r="W10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52:22 | White | Collectors | Venom Shotgun (v)</v>
      </c>
      <c r="X1095" s="25">
        <v>1</v>
      </c>
    </row>
    <row r="1096" spans="1:24" x14ac:dyDescent="0.25">
      <c r="A1096" s="19" t="s">
        <v>202</v>
      </c>
      <c r="B1096" s="20">
        <v>41926</v>
      </c>
      <c r="C1096" s="7">
        <v>4.5810185185185183E-2</v>
      </c>
      <c r="D1096" s="22" t="s">
        <v>138</v>
      </c>
      <c r="E1096" s="19" t="s">
        <v>12</v>
      </c>
      <c r="F1096" s="22" t="s">
        <v>43</v>
      </c>
      <c r="G1096" s="22" t="str">
        <f>LOOKUP(TableSolo[[#This Row],[Character]], TableKit[], TableKit[Class])</f>
        <v>Sentinel</v>
      </c>
      <c r="H1096" s="22" t="str">
        <f>LOOKUP(TableSolo[[#This Row],[Character]], TableKit[], TableKit[Species])</f>
        <v>Human</v>
      </c>
      <c r="I1096" s="22" t="str">
        <f>LOOKUP(TableSolo[[#This Row],[Character]], TableKit[], TableKit[DLC])</f>
        <v>Original Game</v>
      </c>
      <c r="J1096" s="19" t="s">
        <v>89</v>
      </c>
      <c r="K109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6" s="19" t="s">
        <v>111</v>
      </c>
      <c r="N109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096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096" s="19" t="s">
        <v>381</v>
      </c>
      <c r="Q1096" s="19"/>
      <c r="R1096" s="25">
        <v>0</v>
      </c>
      <c r="S1096" s="19" t="s">
        <v>2369</v>
      </c>
      <c r="T1096" s="28" t="str">
        <f>IF(ISBLANK(TableSolo[[#This Row],[URL]]), TableSolo[[#This Row],[Player]], HYPERLINK(TableSolo[[#This Row],[URL]], TableSolo[[#This Row],[Player]]))</f>
        <v>AW_FC_1986</v>
      </c>
      <c r="U10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V1096" s="24" t="str">
        <f>_xlfn.IFNA(HYPERLINK(TableSolo[[#This Row],[URL]], TableSolo[[#This Row],[Player]]), TableSolo[[#This Row],[Player]])</f>
        <v>AW_FC_1986</v>
      </c>
      <c r="W10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2014 | 1:05:58 | Goddess | Collectors | M-6 Carnifex, M-12 Locust</v>
      </c>
      <c r="X1096" s="25">
        <v>1</v>
      </c>
    </row>
    <row r="1097" spans="1:24" x14ac:dyDescent="0.25">
      <c r="A1097" s="19" t="s">
        <v>195</v>
      </c>
      <c r="B1097" s="20">
        <v>41927</v>
      </c>
      <c r="C1097" s="7">
        <v>1.5324074074074073E-2</v>
      </c>
      <c r="D1097" s="22" t="s">
        <v>133</v>
      </c>
      <c r="E1097" s="19" t="s">
        <v>9</v>
      </c>
      <c r="F1097" s="22" t="s">
        <v>50</v>
      </c>
      <c r="G1097" s="22" t="str">
        <f>LOOKUP(TableSolo[[#This Row],[Character]], TableKit[], TableKit[Class])</f>
        <v>Sentinel</v>
      </c>
      <c r="H1097" s="22" t="str">
        <f>LOOKUP(TableSolo[[#This Row],[Character]], TableKit[], TableKit[Species])</f>
        <v>Asari</v>
      </c>
      <c r="I1097" s="22" t="str">
        <f>LOOKUP(TableSolo[[#This Row],[Character]], TableKit[], TableKit[DLC])</f>
        <v>Retaliation</v>
      </c>
      <c r="J1097" s="19" t="s">
        <v>107</v>
      </c>
      <c r="K109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7" s="19" t="s">
        <v>187</v>
      </c>
      <c r="N10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97" s="19" t="s">
        <v>381</v>
      </c>
      <c r="Q1097" s="19"/>
      <c r="R1097" s="25">
        <v>1</v>
      </c>
      <c r="S1097" s="19" t="s">
        <v>2605</v>
      </c>
      <c r="T1097" s="28" t="str">
        <f>IF(ISBLANK(TableSolo[[#This Row],[URL]]), TableSolo[[#This Row],[Player]], HYPERLINK(TableSolo[[#This Row],[URL]], TableSolo[[#This Row],[Player]]))</f>
        <v>TheTechnoTurian</v>
      </c>
      <c r="U10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V1097" s="24" t="str">
        <f>_xlfn.IFNA(HYPERLINK(TableSolo[[#This Row],[URL]], TableSolo[[#This Row],[Player]]), TableSolo[[#This Row],[Player]])</f>
        <v>TheTechnoTurian</v>
      </c>
      <c r="W10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22:04 | Glacier | Cerberus | Venom Shotgun (v)</v>
      </c>
      <c r="X1097" s="25">
        <v>1</v>
      </c>
    </row>
    <row r="1098" spans="1:24" x14ac:dyDescent="0.25">
      <c r="A1098" s="19" t="s">
        <v>377</v>
      </c>
      <c r="B1098" s="20">
        <v>41927</v>
      </c>
      <c r="C1098" s="7">
        <v>2.0023148148148148E-2</v>
      </c>
      <c r="D1098" s="22" t="s">
        <v>132</v>
      </c>
      <c r="E1098" s="19" t="s">
        <v>9</v>
      </c>
      <c r="F1098" s="22" t="s">
        <v>38</v>
      </c>
      <c r="G1098" s="22" t="str">
        <f>LOOKUP(TableSolo[[#This Row],[Character]], TableKit[], TableKit[Class])</f>
        <v>Engineer</v>
      </c>
      <c r="H1098" s="22" t="str">
        <f>LOOKUP(TableSolo[[#This Row],[Character]], TableKit[], TableKit[Species])</f>
        <v>Quarian</v>
      </c>
      <c r="I1098" s="22" t="str">
        <f>LOOKUP(TableSolo[[#This Row],[Character]], TableKit[], TableKit[DLC])</f>
        <v>Rebellion</v>
      </c>
      <c r="J1098" s="19" t="s">
        <v>107</v>
      </c>
      <c r="K10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0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098" s="19" t="s">
        <v>187</v>
      </c>
      <c r="N10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98" s="19" t="s">
        <v>381</v>
      </c>
      <c r="Q1098" s="19"/>
      <c r="R1098" s="25">
        <v>1</v>
      </c>
      <c r="S1098" s="19" t="s">
        <v>2200</v>
      </c>
      <c r="T1098" s="28" t="str">
        <f>IF(ISBLANK(TableSolo[[#This Row],[URL]]), TableSolo[[#This Row],[Player]], HYPERLINK(TableSolo[[#This Row],[URL]], TableSolo[[#This Row],[Player]]))</f>
        <v>capn233</v>
      </c>
      <c r="U10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V1098" s="24" t="str">
        <f>_xlfn.IFNA(HYPERLINK(TableSolo[[#This Row],[URL]], TableSolo[[#This Row],[Player]]), TableSolo[[#This Row],[Player]])</f>
        <v>capn233</v>
      </c>
      <c r="W10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28:50 | White | Cerberus | Venom Shotgun (v)</v>
      </c>
      <c r="X1098" s="25">
        <v>1</v>
      </c>
    </row>
    <row r="1099" spans="1:24" x14ac:dyDescent="0.25">
      <c r="A1099" s="19" t="s">
        <v>197</v>
      </c>
      <c r="B1099" s="20">
        <v>41927</v>
      </c>
      <c r="C1099" s="7">
        <v>2.4606481481481479E-2</v>
      </c>
      <c r="D1099" s="22" t="s">
        <v>132</v>
      </c>
      <c r="E1099" s="19" t="s">
        <v>9</v>
      </c>
      <c r="F1099" s="22" t="s">
        <v>15</v>
      </c>
      <c r="G1099" s="22" t="str">
        <f>LOOKUP(TableSolo[[#This Row],[Character]], TableKit[], TableKit[Class])</f>
        <v>Adept</v>
      </c>
      <c r="H1099" s="22" t="str">
        <f>LOOKUP(TableSolo[[#This Row],[Character]], TableKit[], TableKit[Species])</f>
        <v>Asari</v>
      </c>
      <c r="I1099" s="22" t="str">
        <f>LOOKUP(TableSolo[[#This Row],[Character]], TableKit[], TableKit[DLC])</f>
        <v>Original Game</v>
      </c>
      <c r="J1099" s="19" t="s">
        <v>89</v>
      </c>
      <c r="K109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09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099" s="19" t="s">
        <v>187</v>
      </c>
      <c r="N10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0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099" s="19" t="s">
        <v>381</v>
      </c>
      <c r="Q1099" s="19"/>
      <c r="R1099" s="25">
        <v>1</v>
      </c>
      <c r="S1099" s="19" t="s">
        <v>1046</v>
      </c>
      <c r="T1099" s="28" t="str">
        <f>IF(ISBLANK(TableSolo[[#This Row],[URL]]), TableSolo[[#This Row],[Player]], HYPERLINK(TableSolo[[#This Row],[URL]], TableSolo[[#This Row],[Player]]))</f>
        <v>ex-Clusum</v>
      </c>
      <c r="U10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V1099" s="24" t="str">
        <f>_xlfn.IFNA(HYPERLINK(TableSolo[[#This Row],[URL]], TableSolo[[#This Row],[Player]]), TableSolo[[#This Row],[Player]])</f>
        <v>ex-Clusum</v>
      </c>
      <c r="W10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35:26 | White | Cerberus | M-6 Carnifex (v)</v>
      </c>
      <c r="X1099" s="25">
        <v>1</v>
      </c>
    </row>
    <row r="1100" spans="1:24" x14ac:dyDescent="0.25">
      <c r="A1100" s="19" t="s">
        <v>197</v>
      </c>
      <c r="B1100" s="20">
        <v>41927</v>
      </c>
      <c r="C1100" s="7">
        <v>2.9421296296296296E-2</v>
      </c>
      <c r="D1100" s="22" t="s">
        <v>132</v>
      </c>
      <c r="E1100" s="19" t="s">
        <v>9</v>
      </c>
      <c r="F1100" s="22" t="s">
        <v>710</v>
      </c>
      <c r="G1100" s="22" t="str">
        <f>LOOKUP(TableSolo[[#This Row],[Character]], TableKit[], TableKit[Class])</f>
        <v>Infiltrator</v>
      </c>
      <c r="H1100" s="22" t="str">
        <f>LOOKUP(TableSolo[[#This Row],[Character]], TableKit[], TableKit[Species])</f>
        <v>Drell</v>
      </c>
      <c r="I1100" s="22" t="str">
        <f>LOOKUP(TableSolo[[#This Row],[Character]], TableKit[], TableKit[DLC])</f>
        <v>Retaliation</v>
      </c>
      <c r="J1100" s="19" t="s">
        <v>88</v>
      </c>
      <c r="K110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0" s="19" t="s">
        <v>187</v>
      </c>
      <c r="N11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00" s="19" t="s">
        <v>381</v>
      </c>
      <c r="Q1100" s="19" t="s">
        <v>399</v>
      </c>
      <c r="R1100" s="25">
        <v>1</v>
      </c>
      <c r="S1100" s="19" t="s">
        <v>2888</v>
      </c>
      <c r="T1100" s="28" t="str">
        <f>IF(ISBLANK(TableSolo[[#This Row],[URL]]), TableSolo[[#This Row],[Player]], HYPERLINK(TableSolo[[#This Row],[URL]], TableSolo[[#This Row],[Player]]))</f>
        <v>ex-Clusum</v>
      </c>
      <c r="U11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White | Cerberus | M-11 Suppressor | 10 WS (v)</v>
      </c>
      <c r="V1100" s="24" t="str">
        <f>_xlfn.IFNA(HYPERLINK(TableSolo[[#This Row],[URL]], TableSolo[[#This Row],[Player]]), TableSolo[[#This Row],[Player]])</f>
        <v>ex-Clusum</v>
      </c>
      <c r="W11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42:22 | Drell Assassin | White | Cerberus | M-11 Suppressor | 10 WS (v)</v>
      </c>
      <c r="X1100" s="25">
        <v>1</v>
      </c>
    </row>
    <row r="1101" spans="1:24" x14ac:dyDescent="0.25">
      <c r="A1101" s="19" t="s">
        <v>194</v>
      </c>
      <c r="B1101" s="20">
        <v>41927</v>
      </c>
      <c r="C1101" s="7">
        <v>3.0995370370370371E-2</v>
      </c>
      <c r="D1101" s="22" t="s">
        <v>132</v>
      </c>
      <c r="E1101" s="19" t="s">
        <v>9</v>
      </c>
      <c r="F1101" s="22" t="s">
        <v>36</v>
      </c>
      <c r="G1101" s="22" t="str">
        <f>LOOKUP(TableSolo[[#This Row],[Character]], TableKit[], TableKit[Class])</f>
        <v>Engineer</v>
      </c>
      <c r="H1101" s="22" t="str">
        <f>LOOKUP(TableSolo[[#This Row],[Character]], TableKit[], TableKit[Species])</f>
        <v>Quarian</v>
      </c>
      <c r="I1101" s="22" t="str">
        <f>LOOKUP(TableSolo[[#This Row],[Character]], TableKit[], TableKit[DLC])</f>
        <v>Original Game</v>
      </c>
      <c r="J1101" s="19" t="s">
        <v>115</v>
      </c>
      <c r="K110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1" s="19" t="s">
        <v>91</v>
      </c>
      <c r="N110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1" s="19" t="s">
        <v>380</v>
      </c>
      <c r="Q1101" s="19"/>
      <c r="R1101" s="25">
        <v>0</v>
      </c>
      <c r="S1101" s="19" t="s">
        <v>2179</v>
      </c>
      <c r="T1101" s="28" t="str">
        <f>IF(ISBLANK(TableSolo[[#This Row],[URL]]), TableSolo[[#This Row],[Player]], HYPERLINK(TableSolo[[#This Row],[URL]], TableSolo[[#This Row],[Player]]))</f>
        <v>artvandalay81</v>
      </c>
      <c r="U11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V1101" s="24" t="str">
        <f>_xlfn.IFNA(HYPERLINK(TableSolo[[#This Row],[URL]], TableSolo[[#This Row],[Player]]), TableSolo[[#This Row],[Player]])</f>
        <v>artvandalay81</v>
      </c>
      <c r="W11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44:38 | White | Cerberus | Collector SMG, Acolyte</v>
      </c>
      <c r="X1101" s="25">
        <v>1</v>
      </c>
    </row>
    <row r="1102" spans="1:24" x14ac:dyDescent="0.25">
      <c r="A1102" s="19" t="s">
        <v>377</v>
      </c>
      <c r="B1102" s="20">
        <v>41927</v>
      </c>
      <c r="C1102" s="7">
        <v>3.3101851851851848E-2</v>
      </c>
      <c r="D1102" s="22" t="s">
        <v>131</v>
      </c>
      <c r="E1102" s="19" t="s">
        <v>12</v>
      </c>
      <c r="F1102" s="22" t="s">
        <v>39</v>
      </c>
      <c r="G1102" s="22" t="str">
        <f>LOOKUP(TableSolo[[#This Row],[Character]], TableKit[], TableKit[Class])</f>
        <v>Engineer</v>
      </c>
      <c r="H1102" s="22" t="str">
        <f>LOOKUP(TableSolo[[#This Row],[Character]], TableKit[], TableKit[Species])</f>
        <v>Human</v>
      </c>
      <c r="I1102" s="22" t="str">
        <f>LOOKUP(TableSolo[[#This Row],[Character]], TableKit[], TableKit[DLC])</f>
        <v>Earth</v>
      </c>
      <c r="J1102" s="19" t="s">
        <v>114</v>
      </c>
      <c r="K110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2" s="19" t="s">
        <v>93</v>
      </c>
      <c r="N110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2" s="19" t="s">
        <v>381</v>
      </c>
      <c r="Q1102" s="19"/>
      <c r="R1102" s="25">
        <v>1</v>
      </c>
      <c r="S1102" s="19" t="s">
        <v>2162</v>
      </c>
      <c r="T1102" s="28" t="str">
        <f>IF(ISBLANK(TableSolo[[#This Row],[URL]]), TableSolo[[#This Row],[Player]], HYPERLINK(TableSolo[[#This Row],[URL]], TableSolo[[#This Row],[Player]]))</f>
        <v>capn233</v>
      </c>
      <c r="U11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V1102" s="24" t="str">
        <f>_xlfn.IFNA(HYPERLINK(TableSolo[[#This Row],[URL]], TableSolo[[#This Row],[Player]]), TableSolo[[#This Row],[Player]])</f>
        <v>capn233</v>
      </c>
      <c r="W11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47:40 | Giant | Collectors | N7 Hurricane, Scorpion (v)</v>
      </c>
      <c r="X1102" s="25">
        <v>1</v>
      </c>
    </row>
    <row r="1103" spans="1:24" x14ac:dyDescent="0.25">
      <c r="A1103" s="19" t="s">
        <v>200</v>
      </c>
      <c r="B1103" s="20">
        <v>41927</v>
      </c>
      <c r="C1103" s="7">
        <v>3.3622685185185179E-2</v>
      </c>
      <c r="D1103" s="22" t="s">
        <v>135</v>
      </c>
      <c r="E1103" s="19" t="s">
        <v>9</v>
      </c>
      <c r="F1103" s="22" t="s">
        <v>64</v>
      </c>
      <c r="G1103" s="22" t="str">
        <f>LOOKUP(TableSolo[[#This Row],[Character]], TableKit[], TableKit[Class])</f>
        <v>Vanguard</v>
      </c>
      <c r="H1103" s="22" t="str">
        <f>LOOKUP(TableSolo[[#This Row],[Character]], TableKit[], TableKit[Species])</f>
        <v>Batarian</v>
      </c>
      <c r="I1103" s="22" t="str">
        <f>LOOKUP(TableSolo[[#This Row],[Character]], TableKit[], TableKit[DLC])</f>
        <v>Retaliation</v>
      </c>
      <c r="J1103" s="19" t="s">
        <v>100</v>
      </c>
      <c r="K11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3" s="19" t="s">
        <v>187</v>
      </c>
      <c r="N11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03" s="19" t="s">
        <v>380</v>
      </c>
      <c r="Q1103" s="19"/>
      <c r="R1103" s="25">
        <v>0</v>
      </c>
      <c r="S1103" s="19" t="s">
        <v>1980</v>
      </c>
      <c r="T1103" s="28" t="str">
        <f>IF(ISBLANK(TableSolo[[#This Row],[URL]]), TableSolo[[#This Row],[Player]], HYPERLINK(TableSolo[[#This Row],[URL]], TableSolo[[#This Row],[Player]]))</f>
        <v>cato_84</v>
      </c>
      <c r="U11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V1103" s="24" t="str">
        <f>_xlfn.IFNA(HYPERLINK(TableSolo[[#This Row],[URL]], TableSolo[[#This Row],[Player]]), TableSolo[[#This Row],[Player]])</f>
        <v>cato_84</v>
      </c>
      <c r="W11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48:25 | Condor | Cerberus | Reegar Carbine</v>
      </c>
      <c r="X1103" s="25">
        <v>1</v>
      </c>
    </row>
    <row r="1104" spans="1:24" x14ac:dyDescent="0.25">
      <c r="A1104" s="19" t="s">
        <v>384</v>
      </c>
      <c r="B1104" s="20">
        <v>41927</v>
      </c>
      <c r="C1104" s="7">
        <v>3.3900462962962966E-2</v>
      </c>
      <c r="D1104" s="22" t="s">
        <v>131</v>
      </c>
      <c r="E1104" s="19" t="s">
        <v>9</v>
      </c>
      <c r="F1104" s="22" t="s">
        <v>56</v>
      </c>
      <c r="G1104" s="22" t="str">
        <f>LOOKUP(TableSolo[[#This Row],[Character]], TableKit[], TableKit[Class])</f>
        <v>Infiltrator</v>
      </c>
      <c r="H1104" s="22" t="str">
        <f>LOOKUP(TableSolo[[#This Row],[Character]], TableKit[], TableKit[Species])</f>
        <v>Turian</v>
      </c>
      <c r="I1104" s="22" t="str">
        <f>LOOKUP(TableSolo[[#This Row],[Character]], TableKit[], TableKit[DLC])</f>
        <v>Retaliation</v>
      </c>
      <c r="J1104" s="19" t="s">
        <v>81</v>
      </c>
      <c r="K110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4" s="19" t="s">
        <v>91</v>
      </c>
      <c r="N110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04" s="19" t="s">
        <v>381</v>
      </c>
      <c r="Q1104" s="19"/>
      <c r="R1104" s="25">
        <v>1</v>
      </c>
      <c r="S1104" s="19" t="s">
        <v>3503</v>
      </c>
      <c r="T1104" s="28" t="str">
        <f>IF(ISBLANK(TableSolo[[#This Row],[URL]]), TableSolo[[#This Row],[Player]], HYPERLINK(TableSolo[[#This Row],[URL]], TableSolo[[#This Row],[Player]]))</f>
        <v>Mandalorian444</v>
      </c>
      <c r="U11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V1104" s="24" t="str">
        <f>_xlfn.IFNA(HYPERLINK(TableSolo[[#This Row],[URL]], TableSolo[[#This Row],[Player]]), TableSolo[[#This Row],[Player]])</f>
        <v>Mandalorian444</v>
      </c>
      <c r="W11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48:49 | Giant | Cerberus | Particle Rifle, Acolyte (v)</v>
      </c>
      <c r="X1104" s="25">
        <v>1</v>
      </c>
    </row>
    <row r="1105" spans="1:24" x14ac:dyDescent="0.25">
      <c r="A1105" s="19" t="s">
        <v>376</v>
      </c>
      <c r="B1105" s="20">
        <v>41927</v>
      </c>
      <c r="C1105" s="7">
        <v>3.4016203703703708E-2</v>
      </c>
      <c r="D1105" s="22" t="s">
        <v>141</v>
      </c>
      <c r="E1105" s="19" t="s">
        <v>9</v>
      </c>
      <c r="F1105" s="22" t="s">
        <v>37</v>
      </c>
      <c r="G1105" s="22" t="str">
        <f>LOOKUP(TableSolo[[#This Row],[Character]], TableKit[], TableKit[Class])</f>
        <v>Engineer</v>
      </c>
      <c r="H1105" s="22" t="str">
        <f>LOOKUP(TableSolo[[#This Row],[Character]], TableKit[], TableKit[Species])</f>
        <v>Geth</v>
      </c>
      <c r="I1105" s="22" t="str">
        <f>LOOKUP(TableSolo[[#This Row],[Character]], TableKit[], TableKit[DLC])</f>
        <v>Resurgence</v>
      </c>
      <c r="J1105" s="19" t="s">
        <v>102</v>
      </c>
      <c r="K11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5" s="19" t="s">
        <v>187</v>
      </c>
      <c r="N11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05" s="19" t="s">
        <v>381</v>
      </c>
      <c r="Q1105" s="19"/>
      <c r="R1105" s="25">
        <v>0</v>
      </c>
      <c r="S1105" s="19" t="s">
        <v>2105</v>
      </c>
      <c r="T1105" s="28" t="str">
        <f>IF(ISBLANK(TableSolo[[#This Row],[URL]]), TableSolo[[#This Row],[Player]], HYPERLINK(TableSolo[[#This Row],[URL]], TableSolo[[#This Row],[Player]]))</f>
        <v>Lord_Lobster_III</v>
      </c>
      <c r="U11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V1105" s="24" t="str">
        <f>_xlfn.IFNA(HYPERLINK(TableSolo[[#This Row],[URL]], TableSolo[[#This Row],[Player]]), TableSolo[[#This Row],[Player]])</f>
        <v>Lord_Lobster_III</v>
      </c>
      <c r="W11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48:59 | London | Cerberus | Geth Plasma Shotgun</v>
      </c>
      <c r="X1105" s="25">
        <v>1</v>
      </c>
    </row>
    <row r="1106" spans="1:24" x14ac:dyDescent="0.25">
      <c r="A1106" s="19" t="s">
        <v>200</v>
      </c>
      <c r="B1106" s="20">
        <v>41927</v>
      </c>
      <c r="C1106" s="7">
        <v>3.5879629629629629E-2</v>
      </c>
      <c r="D1106" s="22" t="s">
        <v>143</v>
      </c>
      <c r="E1106" s="19" t="s">
        <v>10</v>
      </c>
      <c r="F1106" s="22" t="s">
        <v>56</v>
      </c>
      <c r="G1106" s="22" t="str">
        <f>LOOKUP(TableSolo[[#This Row],[Character]], TableKit[], TableKit[Class])</f>
        <v>Infiltrator</v>
      </c>
      <c r="H1106" s="22" t="str">
        <f>LOOKUP(TableSolo[[#This Row],[Character]], TableKit[], TableKit[Species])</f>
        <v>Turian</v>
      </c>
      <c r="I1106" s="22" t="str">
        <f>LOOKUP(TableSolo[[#This Row],[Character]], TableKit[], TableKit[DLC])</f>
        <v>Retaliation</v>
      </c>
      <c r="J1106" s="19" t="s">
        <v>84</v>
      </c>
      <c r="K110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6" s="19" t="s">
        <v>93</v>
      </c>
      <c r="N110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0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6" s="19" t="s">
        <v>380</v>
      </c>
      <c r="Q1106" s="19"/>
      <c r="R1106" s="25">
        <v>0</v>
      </c>
      <c r="S1106" s="19" t="s">
        <v>3502</v>
      </c>
      <c r="T1106" s="28" t="str">
        <f>IF(ISBLANK(TableSolo[[#This Row],[URL]]), TableSolo[[#This Row],[Player]], HYPERLINK(TableSolo[[#This Row],[URL]], TableSolo[[#This Row],[Player]]))</f>
        <v>cato_84</v>
      </c>
      <c r="U11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V1106" s="24" t="str">
        <f>_xlfn.IFNA(HYPERLINK(TableSolo[[#This Row],[URL]], TableSolo[[#This Row],[Player]]), TableSolo[[#This Row],[Player]])</f>
        <v>cato_84</v>
      </c>
      <c r="W11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51:40 | Ghost (Hazard) | Geth | Cerberus Harrier, Scorpion</v>
      </c>
      <c r="X1106" s="25">
        <v>1</v>
      </c>
    </row>
    <row r="1107" spans="1:24" x14ac:dyDescent="0.25">
      <c r="A1107" s="19" t="s">
        <v>189</v>
      </c>
      <c r="B1107" s="20">
        <v>41927</v>
      </c>
      <c r="C1107" s="7">
        <v>4.0497685185185185E-2</v>
      </c>
      <c r="D1107" s="22" t="s">
        <v>132</v>
      </c>
      <c r="E1107" s="19" t="s">
        <v>9</v>
      </c>
      <c r="F1107" s="22" t="s">
        <v>46</v>
      </c>
      <c r="G1107" s="22" t="str">
        <f>LOOKUP(TableSolo[[#This Row],[Character]], TableKit[], TableKit[Class])</f>
        <v>Sentinel</v>
      </c>
      <c r="H1107" s="22" t="str">
        <f>LOOKUP(TableSolo[[#This Row],[Character]], TableKit[], TableKit[Species])</f>
        <v>Batarian</v>
      </c>
      <c r="I1107" s="22" t="str">
        <f>LOOKUP(TableSolo[[#This Row],[Character]], TableKit[], TableKit[DLC])</f>
        <v>Resurgence</v>
      </c>
      <c r="J1107" s="19" t="s">
        <v>107</v>
      </c>
      <c r="K11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07" s="19" t="s">
        <v>114</v>
      </c>
      <c r="N110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0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07" s="19" t="s">
        <v>380</v>
      </c>
      <c r="Q1107" s="19" t="s">
        <v>399</v>
      </c>
      <c r="R1107" s="25">
        <v>1</v>
      </c>
      <c r="S1107" s="19" t="s">
        <v>2693</v>
      </c>
      <c r="T1107" s="28" t="str">
        <f>IF(ISBLANK(TableSolo[[#This Row],[URL]]), TableSolo[[#This Row],[Player]], HYPERLINK(TableSolo[[#This Row],[URL]], TableSolo[[#This Row],[Player]]))</f>
        <v>loufi1528</v>
      </c>
      <c r="U11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White | Cerberus | Venom Shotgun, N7 Hurricane | 10 WS (v)</v>
      </c>
      <c r="V1107" s="24" t="str">
        <f>_xlfn.IFNA(HYPERLINK(TableSolo[[#This Row],[URL]], TableSolo[[#This Row],[Player]]), TableSolo[[#This Row],[Player]])</f>
        <v>loufi1528</v>
      </c>
      <c r="W11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2014 | 58:19 | Batarian Sentinel | White | Cerberus | Venom Shotgun, N7 Hurricane | 10 WS (v)</v>
      </c>
      <c r="X1107" s="25">
        <v>1</v>
      </c>
    </row>
    <row r="1108" spans="1:24" x14ac:dyDescent="0.25">
      <c r="A1108" s="19" t="s">
        <v>197</v>
      </c>
      <c r="B1108" s="20">
        <v>41928</v>
      </c>
      <c r="C1108" s="7">
        <v>2.6261574074074076E-2</v>
      </c>
      <c r="D1108" s="22" t="s">
        <v>132</v>
      </c>
      <c r="E1108" s="19" t="s">
        <v>9</v>
      </c>
      <c r="F1108" s="22" t="s">
        <v>18</v>
      </c>
      <c r="G1108" s="22" t="str">
        <f>LOOKUP(TableSolo[[#This Row],[Character]], TableKit[], TableKit[Class])</f>
        <v>Adept</v>
      </c>
      <c r="H1108" s="22" t="str">
        <f>LOOKUP(TableSolo[[#This Row],[Character]], TableKit[], TableKit[Species])</f>
        <v>Human</v>
      </c>
      <c r="I1108" s="22" t="str">
        <f>LOOKUP(TableSolo[[#This Row],[Character]], TableKit[], TableKit[DLC])</f>
        <v>Earth</v>
      </c>
      <c r="J1108" s="19" t="s">
        <v>112</v>
      </c>
      <c r="K110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8" s="19" t="s">
        <v>187</v>
      </c>
      <c r="N11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08" s="19" t="s">
        <v>381</v>
      </c>
      <c r="Q1108" s="19"/>
      <c r="R1108" s="25">
        <v>1</v>
      </c>
      <c r="S1108" s="19" t="s">
        <v>1238</v>
      </c>
      <c r="T1108" s="28" t="str">
        <f>IF(ISBLANK(TableSolo[[#This Row],[URL]]), TableSolo[[#This Row],[Player]], HYPERLINK(TableSolo[[#This Row],[URL]], TableSolo[[#This Row],[Player]]))</f>
        <v>ex-Clusum</v>
      </c>
      <c r="U11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V1108" s="24" t="str">
        <f>_xlfn.IFNA(HYPERLINK(TableSolo[[#This Row],[URL]], TableSolo[[#This Row],[Player]]), TableSolo[[#This Row],[Player]])</f>
        <v>ex-Clusum</v>
      </c>
      <c r="W11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37:49 | White | Cerberus | M-25 Hornet (v)</v>
      </c>
      <c r="X1108" s="25">
        <v>1</v>
      </c>
    </row>
    <row r="1109" spans="1:24" x14ac:dyDescent="0.25">
      <c r="A1109" s="19" t="s">
        <v>377</v>
      </c>
      <c r="B1109" s="20">
        <v>41928</v>
      </c>
      <c r="C1109" s="7">
        <v>3.6840277777777777E-2</v>
      </c>
      <c r="D1109" s="22" t="s">
        <v>130</v>
      </c>
      <c r="E1109" s="19" t="s">
        <v>10</v>
      </c>
      <c r="F1109" s="22" t="s">
        <v>35</v>
      </c>
      <c r="G1109" s="22" t="str">
        <f>LOOKUP(TableSolo[[#This Row],[Character]], TableKit[], TableKit[Class])</f>
        <v>Engineer</v>
      </c>
      <c r="H1109" s="22" t="str">
        <f>LOOKUP(TableSolo[[#This Row],[Character]], TableKit[], TableKit[Species])</f>
        <v>Salarian</v>
      </c>
      <c r="I1109" s="22" t="str">
        <f>LOOKUP(TableSolo[[#This Row],[Character]], TableKit[], TableKit[DLC])</f>
        <v>Original Game</v>
      </c>
      <c r="J1109" s="19" t="s">
        <v>87</v>
      </c>
      <c r="K110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09" s="19" t="s">
        <v>187</v>
      </c>
      <c r="N11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09" s="19" t="s">
        <v>381</v>
      </c>
      <c r="Q1109" s="19"/>
      <c r="R1109" s="25">
        <v>1</v>
      </c>
      <c r="S1109" s="19" t="s">
        <v>2242</v>
      </c>
      <c r="T1109" s="28" t="str">
        <f>IF(ISBLANK(TableSolo[[#This Row],[URL]]), TableSolo[[#This Row],[Player]], HYPERLINK(TableSolo[[#This Row],[URL]], TableSolo[[#This Row],[Player]]))</f>
        <v>capn233</v>
      </c>
      <c r="U11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V1109" s="24" t="str">
        <f>_xlfn.IFNA(HYPERLINK(TableSolo[[#This Row],[URL]], TableSolo[[#This Row],[Player]]), TableSolo[[#This Row],[Player]])</f>
        <v>capn233</v>
      </c>
      <c r="W11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53:03 | Ghost | Geth | Arc Pistol (v)</v>
      </c>
      <c r="X1109" s="25">
        <v>1</v>
      </c>
    </row>
    <row r="1110" spans="1:24" x14ac:dyDescent="0.25">
      <c r="A1110" s="19" t="s">
        <v>197</v>
      </c>
      <c r="B1110" s="20">
        <v>41928</v>
      </c>
      <c r="C1110" s="7">
        <v>4.1666666666666664E-2</v>
      </c>
      <c r="D1110" s="22" t="s">
        <v>130</v>
      </c>
      <c r="E1110" s="19" t="s">
        <v>11</v>
      </c>
      <c r="F1110" s="22" t="s">
        <v>37</v>
      </c>
      <c r="G1110" s="22" t="str">
        <f>LOOKUP(TableSolo[[#This Row],[Character]], TableKit[], TableKit[Class])</f>
        <v>Engineer</v>
      </c>
      <c r="H1110" s="22" t="str">
        <f>LOOKUP(TableSolo[[#This Row],[Character]], TableKit[], TableKit[Species])</f>
        <v>Geth</v>
      </c>
      <c r="I1110" s="22" t="str">
        <f>LOOKUP(TableSolo[[#This Row],[Character]], TableKit[], TableKit[DLC])</f>
        <v>Resurgence</v>
      </c>
      <c r="J1110" s="19" t="s">
        <v>113</v>
      </c>
      <c r="K111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0" s="19" t="s">
        <v>187</v>
      </c>
      <c r="N11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10" s="19" t="s">
        <v>381</v>
      </c>
      <c r="Q1110" s="19"/>
      <c r="R1110" s="25">
        <v>1</v>
      </c>
      <c r="S1110" s="19" t="s">
        <v>2106</v>
      </c>
      <c r="T1110" s="28" t="str">
        <f>IF(ISBLANK(TableSolo[[#This Row],[URL]]), TableSolo[[#This Row],[Player]], HYPERLINK(TableSolo[[#This Row],[URL]], TableSolo[[#This Row],[Player]]))</f>
        <v>ex-Clusum</v>
      </c>
      <c r="U11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V1110" s="24" t="str">
        <f>_xlfn.IFNA(HYPERLINK(TableSolo[[#This Row],[URL]], TableSolo[[#This Row],[Player]]), TableSolo[[#This Row],[Player]])</f>
        <v>ex-Clusum</v>
      </c>
      <c r="W11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1:00:00 | Ghost | Reapers | Geth Plasma SMG (v)</v>
      </c>
      <c r="X1110" s="25">
        <v>1</v>
      </c>
    </row>
    <row r="1111" spans="1:24" x14ac:dyDescent="0.25">
      <c r="A1111" s="19" t="s">
        <v>385</v>
      </c>
      <c r="B1111" s="20">
        <v>41928</v>
      </c>
      <c r="C1111" s="7">
        <v>4.7164351851851853E-2</v>
      </c>
      <c r="D1111" s="22" t="s">
        <v>131</v>
      </c>
      <c r="E1111" s="19" t="s">
        <v>11</v>
      </c>
      <c r="F1111" s="22" t="s">
        <v>31</v>
      </c>
      <c r="G1111" s="22" t="str">
        <f>LOOKUP(TableSolo[[#This Row],[Character]], TableKit[], TableKit[Class])</f>
        <v>Soldier</v>
      </c>
      <c r="H1111" s="22" t="str">
        <f>LOOKUP(TableSolo[[#This Row],[Character]], TableKit[], TableKit[Species])</f>
        <v>Geth</v>
      </c>
      <c r="I1111" s="22" t="str">
        <f>LOOKUP(TableSolo[[#This Row],[Character]], TableKit[], TableKit[DLC])</f>
        <v>Retaliation</v>
      </c>
      <c r="J1111" s="19" t="s">
        <v>91</v>
      </c>
      <c r="K111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1" s="19" t="s">
        <v>187</v>
      </c>
      <c r="N11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11" s="19" t="s">
        <v>379</v>
      </c>
      <c r="Q1111" s="19"/>
      <c r="R1111" s="25">
        <v>0</v>
      </c>
      <c r="S1111" s="19" t="s">
        <v>1541</v>
      </c>
      <c r="T1111" s="28" t="str">
        <f>IF(ISBLANK(TableSolo[[#This Row],[URL]]), TableSolo[[#This Row],[Player]], HYPERLINK(TableSolo[[#This Row],[URL]], TableSolo[[#This Row],[Player]]))</f>
        <v>piallator</v>
      </c>
      <c r="U11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V1111" s="24" t="str">
        <f>_xlfn.IFNA(HYPERLINK(TableSolo[[#This Row],[URL]], TableSolo[[#This Row],[Player]]), TableSolo[[#This Row],[Player]])</f>
        <v>piallator</v>
      </c>
      <c r="W11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2014 | 1:07:55 | Giant | Reapers | Acolyte</v>
      </c>
      <c r="X1111" s="25">
        <v>1</v>
      </c>
    </row>
    <row r="1112" spans="1:24" x14ac:dyDescent="0.25">
      <c r="A1112" s="19" t="s">
        <v>194</v>
      </c>
      <c r="B1112" s="20">
        <v>41929</v>
      </c>
      <c r="C1112" s="7">
        <v>0.02</v>
      </c>
      <c r="D1112" s="22" t="s">
        <v>132</v>
      </c>
      <c r="E1112" s="19" t="s">
        <v>9</v>
      </c>
      <c r="F1112" s="22" t="s">
        <v>14</v>
      </c>
      <c r="G1112" s="22" t="str">
        <f>LOOKUP(TableSolo[[#This Row],[Character]], TableKit[], TableKit[Class])</f>
        <v>Adept</v>
      </c>
      <c r="H1112" s="22" t="str">
        <f>LOOKUP(TableSolo[[#This Row],[Character]], TableKit[], TableKit[Species])</f>
        <v>Drell</v>
      </c>
      <c r="I1112" s="22" t="str">
        <f>LOOKUP(TableSolo[[#This Row],[Character]], TableKit[], TableKit[DLC])</f>
        <v>Original Game</v>
      </c>
      <c r="J1112" s="19" t="s">
        <v>91</v>
      </c>
      <c r="K111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2" s="19" t="s">
        <v>187</v>
      </c>
      <c r="N11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12" s="19" t="s">
        <v>380</v>
      </c>
      <c r="Q1112" s="19" t="s">
        <v>399</v>
      </c>
      <c r="R1112" s="25">
        <v>0</v>
      </c>
      <c r="S1112" s="19" t="s">
        <v>960</v>
      </c>
      <c r="T1112" s="28" t="str">
        <f>IF(ISBLANK(TableSolo[[#This Row],[URL]]), TableSolo[[#This Row],[Player]], HYPERLINK(TableSolo[[#This Row],[URL]], TableSolo[[#This Row],[Player]]))</f>
        <v>artvandalay81</v>
      </c>
      <c r="U11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White | Cerberus | Acolyte | 10 WS</v>
      </c>
      <c r="V1112" s="24" t="str">
        <f>_xlfn.IFNA(HYPERLINK(TableSolo[[#This Row],[URL]], TableSolo[[#This Row],[Player]]), TableSolo[[#This Row],[Player]])</f>
        <v>artvandalay81</v>
      </c>
      <c r="W11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28:48 | Drell Adept | White | Cerberus | Acolyte | 10 WS</v>
      </c>
      <c r="X1112" s="25">
        <v>1</v>
      </c>
    </row>
    <row r="1113" spans="1:24" x14ac:dyDescent="0.25">
      <c r="A1113" s="19" t="s">
        <v>200</v>
      </c>
      <c r="B1113" s="20">
        <v>41929</v>
      </c>
      <c r="C1113" s="7">
        <v>2.7430555555555555E-2</v>
      </c>
      <c r="D1113" s="22" t="s">
        <v>131</v>
      </c>
      <c r="E1113" s="19" t="s">
        <v>11</v>
      </c>
      <c r="F1113" s="22" t="s">
        <v>16</v>
      </c>
      <c r="G1113" s="22" t="str">
        <f>LOOKUP(TableSolo[[#This Row],[Character]], TableKit[], TableKit[Class])</f>
        <v>Adept</v>
      </c>
      <c r="H1113" s="22" t="str">
        <f>LOOKUP(TableSolo[[#This Row],[Character]], TableKit[], TableKit[Species])</f>
        <v>Asari</v>
      </c>
      <c r="I1113" s="22" t="str">
        <f>LOOKUP(TableSolo[[#This Row],[Character]], TableKit[], TableKit[DLC])</f>
        <v>Resurgence</v>
      </c>
      <c r="J1113" s="19" t="s">
        <v>115</v>
      </c>
      <c r="K111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3" s="19" t="s">
        <v>91</v>
      </c>
      <c r="N111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1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13" s="19" t="s">
        <v>380</v>
      </c>
      <c r="Q1113" s="19"/>
      <c r="R1113" s="25">
        <v>0</v>
      </c>
      <c r="S1113" s="19" t="s">
        <v>1111</v>
      </c>
      <c r="T1113" s="28" t="str">
        <f>IF(ISBLANK(TableSolo[[#This Row],[URL]]), TableSolo[[#This Row],[Player]], HYPERLINK(TableSolo[[#This Row],[URL]], TableSolo[[#This Row],[Player]]))</f>
        <v>cato_84</v>
      </c>
      <c r="U11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V1113" s="24" t="str">
        <f>_xlfn.IFNA(HYPERLINK(TableSolo[[#This Row],[URL]], TableSolo[[#This Row],[Player]]), TableSolo[[#This Row],[Player]])</f>
        <v>cato_84</v>
      </c>
      <c r="W11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39:30 | Giant | Reapers | Collector SMG, Acolyte</v>
      </c>
      <c r="X1113" s="25">
        <v>1</v>
      </c>
    </row>
    <row r="1114" spans="1:24" x14ac:dyDescent="0.25">
      <c r="A1114" s="19" t="s">
        <v>377</v>
      </c>
      <c r="B1114" s="20">
        <v>41929</v>
      </c>
      <c r="C1114" s="7">
        <v>3.2557870370370369E-2</v>
      </c>
      <c r="D1114" s="22" t="s">
        <v>185</v>
      </c>
      <c r="E1114" s="19" t="s">
        <v>12</v>
      </c>
      <c r="F1114" s="22" t="s">
        <v>41</v>
      </c>
      <c r="G1114" s="22" t="str">
        <f>LOOKUP(TableSolo[[#This Row],[Character]], TableKit[], TableKit[Class])</f>
        <v>Engineer</v>
      </c>
      <c r="H1114" s="22" t="str">
        <f>LOOKUP(TableSolo[[#This Row],[Character]], TableKit[], TableKit[Species])</f>
        <v>Turian</v>
      </c>
      <c r="I1114" s="22" t="str">
        <f>LOOKUP(TableSolo[[#This Row],[Character]], TableKit[], TableKit[DLC])</f>
        <v>Retaliation</v>
      </c>
      <c r="J1114" s="19" t="s">
        <v>108</v>
      </c>
      <c r="K11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4" s="19" t="s">
        <v>187</v>
      </c>
      <c r="N11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14" s="19" t="s">
        <v>381</v>
      </c>
      <c r="Q1114" s="19"/>
      <c r="R1114" s="25">
        <v>1</v>
      </c>
      <c r="S1114" s="19" t="s">
        <v>2288</v>
      </c>
      <c r="T1114" s="28" t="str">
        <f>IF(ISBLANK(TableSolo[[#This Row],[URL]]), TableSolo[[#This Row],[Player]], HYPERLINK(TableSolo[[#This Row],[URL]], TableSolo[[#This Row],[Player]]))</f>
        <v>capn233</v>
      </c>
      <c r="U11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V1114" s="24" t="str">
        <f>_xlfn.IFNA(HYPERLINK(TableSolo[[#This Row],[URL]], TableSolo[[#This Row],[Player]]), TableSolo[[#This Row],[Player]])</f>
        <v>capn233</v>
      </c>
      <c r="W11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46:53 | Reactor (Hazard) | Collectors | N7 Crusader (v)</v>
      </c>
      <c r="X1114" s="25">
        <v>1</v>
      </c>
    </row>
    <row r="1115" spans="1:24" x14ac:dyDescent="0.25">
      <c r="A1115" s="19" t="s">
        <v>189</v>
      </c>
      <c r="B1115" s="20">
        <v>41929</v>
      </c>
      <c r="C1115" s="7">
        <v>3.3460648148148149E-2</v>
      </c>
      <c r="D1115" s="22" t="s">
        <v>132</v>
      </c>
      <c r="E1115" s="19" t="s">
        <v>9</v>
      </c>
      <c r="F1115" s="22" t="s">
        <v>21</v>
      </c>
      <c r="G1115" s="22" t="str">
        <f>LOOKUP(TableSolo[[#This Row],[Character]], TableKit[], TableKit[Class])</f>
        <v>Adept</v>
      </c>
      <c r="H1115" s="22" t="str">
        <f>LOOKUP(TableSolo[[#This Row],[Character]], TableKit[], TableKit[Species])</f>
        <v>Batarian</v>
      </c>
      <c r="I1115" s="22" t="str">
        <f>LOOKUP(TableSolo[[#This Row],[Character]], TableKit[], TableKit[DLC])</f>
        <v>Retaliation</v>
      </c>
      <c r="J1115" s="19" t="s">
        <v>107</v>
      </c>
      <c r="K11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5" s="19" t="s">
        <v>114</v>
      </c>
      <c r="N111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1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15" s="19" t="s">
        <v>380</v>
      </c>
      <c r="Q1115" s="19"/>
      <c r="R1115" s="25">
        <v>1</v>
      </c>
      <c r="S1115" s="19" t="s">
        <v>1330</v>
      </c>
      <c r="T1115" s="28" t="str">
        <f>IF(ISBLANK(TableSolo[[#This Row],[URL]]), TableSolo[[#This Row],[Player]], HYPERLINK(TableSolo[[#This Row],[URL]], TableSolo[[#This Row],[Player]]))</f>
        <v>loufi1528</v>
      </c>
      <c r="U11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V1115" s="24" t="str">
        <f>_xlfn.IFNA(HYPERLINK(TableSolo[[#This Row],[URL]], TableSolo[[#This Row],[Player]]), TableSolo[[#This Row],[Player]])</f>
        <v>loufi1528</v>
      </c>
      <c r="W11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48:11 | White | Cerberus | Venom Shotgun, N7 Hurricane (v)</v>
      </c>
      <c r="X1115" s="25">
        <v>1</v>
      </c>
    </row>
    <row r="1116" spans="1:24" x14ac:dyDescent="0.25">
      <c r="A1116" s="19" t="s">
        <v>376</v>
      </c>
      <c r="B1116" s="20">
        <v>41929</v>
      </c>
      <c r="C1116" s="7">
        <v>3.8680555555555558E-2</v>
      </c>
      <c r="D1116" s="22" t="s">
        <v>129</v>
      </c>
      <c r="E1116" s="19" t="s">
        <v>11</v>
      </c>
      <c r="F1116" s="22" t="s">
        <v>14</v>
      </c>
      <c r="G1116" s="22" t="str">
        <f>LOOKUP(TableSolo[[#This Row],[Character]], TableKit[], TableKit[Class])</f>
        <v>Adept</v>
      </c>
      <c r="H1116" s="22" t="str">
        <f>LOOKUP(TableSolo[[#This Row],[Character]], TableKit[], TableKit[Species])</f>
        <v>Drell</v>
      </c>
      <c r="I1116" s="22" t="str">
        <f>LOOKUP(TableSolo[[#This Row],[Character]], TableKit[], TableKit[DLC])</f>
        <v>Original Game</v>
      </c>
      <c r="J1116" s="19" t="s">
        <v>102</v>
      </c>
      <c r="K11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6" s="19" t="s">
        <v>187</v>
      </c>
      <c r="N11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16" s="19" t="s">
        <v>381</v>
      </c>
      <c r="Q1116" s="19"/>
      <c r="R1116" s="25">
        <v>0</v>
      </c>
      <c r="S1116" s="19" t="s">
        <v>959</v>
      </c>
      <c r="T1116" s="28" t="str">
        <f>IF(ISBLANK(TableSolo[[#This Row],[URL]]), TableSolo[[#This Row],[Player]], HYPERLINK(TableSolo[[#This Row],[URL]], TableSolo[[#This Row],[Player]]))</f>
        <v>Lord_Lobster_III</v>
      </c>
      <c r="U11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V1116" s="24" t="str">
        <f>_xlfn.IFNA(HYPERLINK(TableSolo[[#This Row],[URL]], TableSolo[[#This Row],[Player]]), TableSolo[[#This Row],[Player]])</f>
        <v>Lord_Lobster_III</v>
      </c>
      <c r="W11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2014 | 55:42 | Dagger | Reapers | Geth Plasma Shotgun</v>
      </c>
      <c r="X1116" s="25">
        <v>1</v>
      </c>
    </row>
    <row r="1117" spans="1:24" x14ac:dyDescent="0.25">
      <c r="A1117" s="19" t="s">
        <v>195</v>
      </c>
      <c r="B1117" s="20">
        <v>41930</v>
      </c>
      <c r="C1117" s="7">
        <v>2.2268518518518521E-2</v>
      </c>
      <c r="D1117" s="22" t="s">
        <v>145</v>
      </c>
      <c r="E1117" s="19" t="s">
        <v>10</v>
      </c>
      <c r="F1117" s="22" t="s">
        <v>44</v>
      </c>
      <c r="G1117" s="22" t="str">
        <f>LOOKUP(TableSolo[[#This Row],[Character]], TableKit[], TableKit[Class])</f>
        <v>Sentinel</v>
      </c>
      <c r="H1117" s="22" t="str">
        <f>LOOKUP(TableSolo[[#This Row],[Character]], TableKit[], TableKit[Species])</f>
        <v>Turian</v>
      </c>
      <c r="I1117" s="22" t="str">
        <f>LOOKUP(TableSolo[[#This Row],[Character]], TableKit[], TableKit[DLC])</f>
        <v>Original Game</v>
      </c>
      <c r="J1117" s="19" t="s">
        <v>87</v>
      </c>
      <c r="K111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7" s="19" t="s">
        <v>187</v>
      </c>
      <c r="N11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17" s="19" t="s">
        <v>381</v>
      </c>
      <c r="Q1117" s="19"/>
      <c r="R1117" s="25">
        <v>0</v>
      </c>
      <c r="S1117" s="19" t="s">
        <v>2504</v>
      </c>
      <c r="T1117" s="28" t="str">
        <f>IF(ISBLANK(TableSolo[[#This Row],[URL]]), TableSolo[[#This Row],[Player]], HYPERLINK(TableSolo[[#This Row],[URL]], TableSolo[[#This Row],[Player]]))</f>
        <v>TheTechnoTurian</v>
      </c>
      <c r="U11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V1117" s="24" t="str">
        <f>_xlfn.IFNA(HYPERLINK(TableSolo[[#This Row],[URL]], TableSolo[[#This Row],[Player]]), TableSolo[[#This Row],[Player]])</f>
        <v>TheTechnoTurian</v>
      </c>
      <c r="W11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32:04 | White (Hazard) | Geth | Arc Pistol</v>
      </c>
      <c r="X1117" s="25">
        <v>1</v>
      </c>
    </row>
    <row r="1118" spans="1:24" x14ac:dyDescent="0.25">
      <c r="A1118" s="19" t="s">
        <v>197</v>
      </c>
      <c r="B1118" s="20">
        <v>41930</v>
      </c>
      <c r="C1118" s="7">
        <v>2.3842592592592596E-2</v>
      </c>
      <c r="D1118" s="22" t="s">
        <v>132</v>
      </c>
      <c r="E1118" s="19" t="s">
        <v>9</v>
      </c>
      <c r="F1118" s="22" t="s">
        <v>20</v>
      </c>
      <c r="G1118" s="22" t="str">
        <f>LOOKUP(TableSolo[[#This Row],[Character]], TableKit[], TableKit[Class])</f>
        <v>Adept</v>
      </c>
      <c r="H1118" s="22" t="str">
        <f>LOOKUP(TableSolo[[#This Row],[Character]], TableKit[], TableKit[Species])</f>
        <v>Krogan</v>
      </c>
      <c r="I1118" s="22" t="str">
        <f>LOOKUP(TableSolo[[#This Row],[Character]], TableKit[], TableKit[DLC])</f>
        <v>Retaliation</v>
      </c>
      <c r="J1118" s="19" t="s">
        <v>102</v>
      </c>
      <c r="K11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1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18" s="19" t="s">
        <v>187</v>
      </c>
      <c r="N11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18" s="19" t="s">
        <v>381</v>
      </c>
      <c r="Q1118" s="19" t="s">
        <v>399</v>
      </c>
      <c r="R1118" s="25">
        <v>1</v>
      </c>
      <c r="S1118" s="19" t="s">
        <v>1293</v>
      </c>
      <c r="T1118" s="28" t="str">
        <f>IF(ISBLANK(TableSolo[[#This Row],[URL]]), TableSolo[[#This Row],[Player]], HYPERLINK(TableSolo[[#This Row],[URL]], TableSolo[[#This Row],[Player]]))</f>
        <v>ex-Clusum</v>
      </c>
      <c r="U11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White | Cerberus | Geth Plasma Shotgun | 10 WS (v)</v>
      </c>
      <c r="V1118" s="24" t="str">
        <f>_xlfn.IFNA(HYPERLINK(TableSolo[[#This Row],[URL]], TableSolo[[#This Row],[Player]]), TableSolo[[#This Row],[Player]])</f>
        <v>ex-Clusum</v>
      </c>
      <c r="W11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34:20 | Krogan Shaman | White | Cerberus | Geth Plasma Shotgun | 10 WS (v)</v>
      </c>
      <c r="X1118" s="25">
        <v>1</v>
      </c>
    </row>
    <row r="1119" spans="1:24" x14ac:dyDescent="0.25">
      <c r="A1119" s="19" t="s">
        <v>197</v>
      </c>
      <c r="B1119" s="20">
        <v>41930</v>
      </c>
      <c r="C1119" s="7">
        <v>2.5069444444444446E-2</v>
      </c>
      <c r="D1119" s="22" t="s">
        <v>133</v>
      </c>
      <c r="E1119" s="19" t="s">
        <v>11</v>
      </c>
      <c r="F1119" s="22" t="s">
        <v>50</v>
      </c>
      <c r="G1119" s="22" t="str">
        <f>LOOKUP(TableSolo[[#This Row],[Character]], TableKit[], TableKit[Class])</f>
        <v>Sentinel</v>
      </c>
      <c r="H1119" s="22" t="str">
        <f>LOOKUP(TableSolo[[#This Row],[Character]], TableKit[], TableKit[Species])</f>
        <v>Asari</v>
      </c>
      <c r="I1119" s="22" t="str">
        <f>LOOKUP(TableSolo[[#This Row],[Character]], TableKit[], TableKit[DLC])</f>
        <v>Retaliation</v>
      </c>
      <c r="J1119" s="19" t="s">
        <v>116</v>
      </c>
      <c r="K111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19" s="19" t="s">
        <v>187</v>
      </c>
      <c r="N11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19" s="19" t="s">
        <v>381</v>
      </c>
      <c r="Q1119" s="19"/>
      <c r="R1119" s="25">
        <v>1</v>
      </c>
      <c r="S1119" s="19" t="s">
        <v>2606</v>
      </c>
      <c r="T1119" s="28" t="str">
        <f>IF(ISBLANK(TableSolo[[#This Row],[URL]]), TableSolo[[#This Row],[Player]], HYPERLINK(TableSolo[[#This Row],[URL]], TableSolo[[#This Row],[Player]]))</f>
        <v>ex-Clusum</v>
      </c>
      <c r="U11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V1119" s="24" t="str">
        <f>_xlfn.IFNA(HYPERLINK(TableSolo[[#This Row],[URL]], TableSolo[[#This Row],[Player]]), TableSolo[[#This Row],[Player]])</f>
        <v>ex-Clusum</v>
      </c>
      <c r="W11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36:06 | Glacier | Reapers | Blood Pack Punisher (v)</v>
      </c>
      <c r="X1119" s="25">
        <v>1</v>
      </c>
    </row>
    <row r="1120" spans="1:24" x14ac:dyDescent="0.25">
      <c r="A1120" s="19" t="s">
        <v>194</v>
      </c>
      <c r="B1120" s="20">
        <v>41930</v>
      </c>
      <c r="C1120" s="7">
        <v>2.5543981481481483E-2</v>
      </c>
      <c r="D1120" s="22" t="s">
        <v>132</v>
      </c>
      <c r="E1120" s="19" t="s">
        <v>9</v>
      </c>
      <c r="F1120" s="22" t="s">
        <v>17</v>
      </c>
      <c r="G1120" s="22" t="str">
        <f>LOOKUP(TableSolo[[#This Row],[Character]], TableKit[], TableKit[Class])</f>
        <v>Adept</v>
      </c>
      <c r="H1120" s="22" t="str">
        <f>LOOKUP(TableSolo[[#This Row],[Character]], TableKit[], TableKit[Species])</f>
        <v>Human</v>
      </c>
      <c r="I1120" s="22" t="str">
        <f>LOOKUP(TableSolo[[#This Row],[Character]], TableKit[], TableKit[DLC])</f>
        <v>Rebellion</v>
      </c>
      <c r="J1120" s="19" t="s">
        <v>91</v>
      </c>
      <c r="K112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0" s="19" t="s">
        <v>187</v>
      </c>
      <c r="N11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20" s="19" t="s">
        <v>380</v>
      </c>
      <c r="Q1120" s="19"/>
      <c r="R1120" s="25">
        <v>0</v>
      </c>
      <c r="S1120" s="19" t="s">
        <v>1206</v>
      </c>
      <c r="T1120" s="28" t="str">
        <f>IF(ISBLANK(TableSolo[[#This Row],[URL]]), TableSolo[[#This Row],[Player]], HYPERLINK(TableSolo[[#This Row],[URL]], TableSolo[[#This Row],[Player]]))</f>
        <v>artvandalay81</v>
      </c>
      <c r="U11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V1120" s="24" t="str">
        <f>_xlfn.IFNA(HYPERLINK(TableSolo[[#This Row],[URL]], TableSolo[[#This Row],[Player]]), TableSolo[[#This Row],[Player]])</f>
        <v>artvandalay81</v>
      </c>
      <c r="W11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36:47 | White | Cerberus | Acolyte</v>
      </c>
      <c r="X1120" s="25">
        <v>1</v>
      </c>
    </row>
    <row r="1121" spans="1:24" x14ac:dyDescent="0.25">
      <c r="A1121" s="19" t="s">
        <v>195</v>
      </c>
      <c r="B1121" s="20">
        <v>41930</v>
      </c>
      <c r="C1121" s="7">
        <v>2.6944444444444441E-2</v>
      </c>
      <c r="D1121" s="22" t="s">
        <v>131</v>
      </c>
      <c r="E1121" s="19" t="s">
        <v>12</v>
      </c>
      <c r="F1121" s="22" t="s">
        <v>15</v>
      </c>
      <c r="G1121" s="22" t="str">
        <f>LOOKUP(TableSolo[[#This Row],[Character]], TableKit[], TableKit[Class])</f>
        <v>Adept</v>
      </c>
      <c r="H1121" s="22" t="str">
        <f>LOOKUP(TableSolo[[#This Row],[Character]], TableKit[], TableKit[Species])</f>
        <v>Asari</v>
      </c>
      <c r="I1121" s="22" t="str">
        <f>LOOKUP(TableSolo[[#This Row],[Character]], TableKit[], TableKit[DLC])</f>
        <v>Original Game</v>
      </c>
      <c r="J1121" s="19" t="s">
        <v>82</v>
      </c>
      <c r="K112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1" s="19" t="s">
        <v>187</v>
      </c>
      <c r="N11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21" s="19" t="s">
        <v>381</v>
      </c>
      <c r="Q1121" s="19"/>
      <c r="R1121" s="25">
        <v>1</v>
      </c>
      <c r="S1121" s="19" t="s">
        <v>1047</v>
      </c>
      <c r="T1121" s="28" t="str">
        <f>IF(ISBLANK(TableSolo[[#This Row],[URL]]), TableSolo[[#This Row],[Player]], HYPERLINK(TableSolo[[#This Row],[URL]], TableSolo[[#This Row],[Player]]))</f>
        <v>TheTechnoTurian</v>
      </c>
      <c r="U11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V1121" s="24" t="str">
        <f>_xlfn.IFNA(HYPERLINK(TableSolo[[#This Row],[URL]], TableSolo[[#This Row],[Player]]), TableSolo[[#This Row],[Player]])</f>
        <v>TheTechnoTurian</v>
      </c>
      <c r="W11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38:48 | Giant | Collectors | M-7 Lancer (v)</v>
      </c>
      <c r="X1121" s="25">
        <v>1</v>
      </c>
    </row>
    <row r="1122" spans="1:24" x14ac:dyDescent="0.25">
      <c r="A1122" s="19" t="s">
        <v>197</v>
      </c>
      <c r="B1122" s="20">
        <v>41930</v>
      </c>
      <c r="C1122" s="7">
        <v>2.8055555555555556E-2</v>
      </c>
      <c r="D1122" s="22" t="s">
        <v>129</v>
      </c>
      <c r="E1122" s="19" t="s">
        <v>9</v>
      </c>
      <c r="F1122" s="22" t="s">
        <v>65</v>
      </c>
      <c r="G1122" s="22" t="str">
        <f>LOOKUP(TableSolo[[#This Row],[Character]], TableKit[], TableKit[Class])</f>
        <v>Vanguard</v>
      </c>
      <c r="H1122" s="22" t="str">
        <f>LOOKUP(TableSolo[[#This Row],[Character]], TableKit[], TableKit[Species])</f>
        <v>Turian</v>
      </c>
      <c r="I1122" s="22" t="str">
        <f>LOOKUP(TableSolo[[#This Row],[Character]], TableKit[], TableKit[DLC])</f>
        <v>Reckoning</v>
      </c>
      <c r="J1122" s="19" t="s">
        <v>106</v>
      </c>
      <c r="K11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2" s="19" t="s">
        <v>187</v>
      </c>
      <c r="N11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22" s="19" t="s">
        <v>381</v>
      </c>
      <c r="Q1122" s="19"/>
      <c r="R1122" s="25">
        <v>1</v>
      </c>
      <c r="S1122" s="19" t="s">
        <v>2071</v>
      </c>
      <c r="T1122" s="28" t="str">
        <f>IF(ISBLANK(TableSolo[[#This Row],[URL]]), TableSolo[[#This Row],[Player]], HYPERLINK(TableSolo[[#This Row],[URL]], TableSolo[[#This Row],[Player]]))</f>
        <v>ex-Clusum</v>
      </c>
      <c r="U11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V1122" s="24" t="str">
        <f>_xlfn.IFNA(HYPERLINK(TableSolo[[#This Row],[URL]], TableSolo[[#This Row],[Player]]), TableSolo[[#This Row],[Player]])</f>
        <v>ex-Clusum</v>
      </c>
      <c r="W11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40:24 | Dagger | Cerberus | M-11 Wraith (v)</v>
      </c>
      <c r="X1122" s="25">
        <v>1</v>
      </c>
    </row>
    <row r="1123" spans="1:24" x14ac:dyDescent="0.25">
      <c r="A1123" s="19" t="s">
        <v>191</v>
      </c>
      <c r="B1123" s="20">
        <v>41930</v>
      </c>
      <c r="C1123" s="7">
        <v>3.1365740740740743E-2</v>
      </c>
      <c r="D1123" s="22" t="s">
        <v>132</v>
      </c>
      <c r="E1123" s="19" t="s">
        <v>10</v>
      </c>
      <c r="F1123" s="22" t="s">
        <v>17</v>
      </c>
      <c r="G1123" s="22" t="str">
        <f>LOOKUP(TableSolo[[#This Row],[Character]], TableKit[], TableKit[Class])</f>
        <v>Adept</v>
      </c>
      <c r="H1123" s="22" t="str">
        <f>LOOKUP(TableSolo[[#This Row],[Character]], TableKit[], TableKit[Species])</f>
        <v>Human</v>
      </c>
      <c r="I1123" s="22" t="str">
        <f>LOOKUP(TableSolo[[#This Row],[Character]], TableKit[], TableKit[DLC])</f>
        <v>Rebellion</v>
      </c>
      <c r="J1123" s="19" t="s">
        <v>107</v>
      </c>
      <c r="K11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3" s="19" t="s">
        <v>187</v>
      </c>
      <c r="N11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23" s="19" t="s">
        <v>381</v>
      </c>
      <c r="Q1123" s="19"/>
      <c r="R1123" s="25">
        <v>-1</v>
      </c>
      <c r="S1123" s="19"/>
      <c r="T1123" s="28" t="str">
        <f>IF(ISBLANK(TableSolo[[#This Row],[URL]]), TableSolo[[#This Row],[Player]], HYPERLINK(TableSolo[[#This Row],[URL]], TableSolo[[#This Row],[Player]]))</f>
        <v>TheNightSlasher</v>
      </c>
      <c r="U11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V1123" s="24" t="str">
        <f>_xlfn.IFNA(HYPERLINK(TableSolo[[#This Row],[URL]], TableSolo[[#This Row],[Player]]), TableSolo[[#This Row],[Player]])</f>
        <v>TheNightSlasher</v>
      </c>
      <c r="W11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45:10 | White | Geth | Venom Shotgun</v>
      </c>
      <c r="X1123" s="25">
        <v>1</v>
      </c>
    </row>
    <row r="1124" spans="1:24" x14ac:dyDescent="0.25">
      <c r="A1124" s="19" t="s">
        <v>197</v>
      </c>
      <c r="B1124" s="20">
        <v>41930</v>
      </c>
      <c r="C1124" s="7">
        <v>3.2835648148148149E-2</v>
      </c>
      <c r="D1124" s="22" t="s">
        <v>131</v>
      </c>
      <c r="E1124" s="19" t="s">
        <v>9</v>
      </c>
      <c r="F1124" s="22" t="s">
        <v>34</v>
      </c>
      <c r="G1124" s="22" t="str">
        <f>LOOKUP(TableSolo[[#This Row],[Character]], TableKit[], TableKit[Class])</f>
        <v>Engineer</v>
      </c>
      <c r="H1124" s="22" t="str">
        <f>LOOKUP(TableSolo[[#This Row],[Character]], TableKit[], TableKit[Species])</f>
        <v>Human</v>
      </c>
      <c r="I1124" s="22" t="str">
        <f>LOOKUP(TableSolo[[#This Row],[Character]], TableKit[], TableKit[DLC])</f>
        <v>Original Game</v>
      </c>
      <c r="J1124" s="19" t="s">
        <v>77</v>
      </c>
      <c r="K112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24" s="19" t="s">
        <v>187</v>
      </c>
      <c r="N11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24" s="19" t="s">
        <v>381</v>
      </c>
      <c r="Q1124" s="19"/>
      <c r="R1124" s="25">
        <v>1</v>
      </c>
      <c r="S1124" s="19" t="s">
        <v>2137</v>
      </c>
      <c r="T1124" s="28" t="str">
        <f>IF(ISBLANK(TableSolo[[#This Row],[URL]]), TableSolo[[#This Row],[Player]], HYPERLINK(TableSolo[[#This Row],[URL]], TableSolo[[#This Row],[Player]]))</f>
        <v>ex-Clusum</v>
      </c>
      <c r="U11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V1124" s="24" t="str">
        <f>_xlfn.IFNA(HYPERLINK(TableSolo[[#This Row],[URL]], TableSolo[[#This Row],[Player]]), TableSolo[[#This Row],[Player]])</f>
        <v>ex-Clusum</v>
      </c>
      <c r="W11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47:17 | Giant | Cerberus | Adas Anti-Synthetic Rifle (v)</v>
      </c>
      <c r="X1124" s="25">
        <v>1</v>
      </c>
    </row>
    <row r="1125" spans="1:24" x14ac:dyDescent="0.25">
      <c r="A1125" s="19" t="s">
        <v>192</v>
      </c>
      <c r="B1125" s="20">
        <v>41930</v>
      </c>
      <c r="C1125" s="7">
        <v>3.5648148148148151E-2</v>
      </c>
      <c r="D1125" s="22" t="s">
        <v>132</v>
      </c>
      <c r="E1125" s="19" t="s">
        <v>9</v>
      </c>
      <c r="F1125" s="22" t="s">
        <v>27</v>
      </c>
      <c r="G1125" s="22" t="str">
        <f>LOOKUP(TableSolo[[#This Row],[Character]], TableKit[], TableKit[Class])</f>
        <v>Soldier</v>
      </c>
      <c r="H1125" s="22" t="str">
        <f>LOOKUP(TableSolo[[#This Row],[Character]], TableKit[], TableKit[Species])</f>
        <v>Batarian</v>
      </c>
      <c r="I1125" s="22" t="str">
        <f>LOOKUP(TableSolo[[#This Row],[Character]], TableKit[], TableKit[DLC])</f>
        <v>Resurgence</v>
      </c>
      <c r="J1125" s="19" t="s">
        <v>107</v>
      </c>
      <c r="K11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5" s="19" t="s">
        <v>187</v>
      </c>
      <c r="N11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25" s="19" t="s">
        <v>381</v>
      </c>
      <c r="Q1125" s="19"/>
      <c r="R1125" s="25">
        <v>0</v>
      </c>
      <c r="S1125" s="19" t="s">
        <v>1391</v>
      </c>
      <c r="T1125" s="28" t="str">
        <f>IF(ISBLANK(TableSolo[[#This Row],[URL]]), TableSolo[[#This Row],[Player]], HYPERLINK(TableSolo[[#This Row],[URL]], TableSolo[[#This Row],[Player]]))</f>
        <v>anterojp</v>
      </c>
      <c r="U11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V1125" s="24" t="str">
        <f>_xlfn.IFNA(HYPERLINK(TableSolo[[#This Row],[URL]], TableSolo[[#This Row],[Player]]), TableSolo[[#This Row],[Player]])</f>
        <v>anterojp</v>
      </c>
      <c r="W11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51:20 | White | Cerberus | Venom Shotgun</v>
      </c>
      <c r="X1125" s="25">
        <v>1</v>
      </c>
    </row>
    <row r="1126" spans="1:24" x14ac:dyDescent="0.25">
      <c r="A1126" s="19" t="s">
        <v>189</v>
      </c>
      <c r="B1126" s="20">
        <v>41930</v>
      </c>
      <c r="C1126" s="7">
        <v>3.7581018518518521E-2</v>
      </c>
      <c r="D1126" s="22" t="s">
        <v>132</v>
      </c>
      <c r="E1126" s="19" t="s">
        <v>9</v>
      </c>
      <c r="F1126" s="22" t="s">
        <v>832</v>
      </c>
      <c r="G1126" s="22" t="str">
        <f>LOOKUP(TableSolo[[#This Row],[Character]], TableKit[], TableKit[Class])</f>
        <v>Sentinel</v>
      </c>
      <c r="H1126" s="22" t="str">
        <f>LOOKUP(TableSolo[[#This Row],[Character]], TableKit[], TableKit[Species])</f>
        <v>Krogan</v>
      </c>
      <c r="I1126" s="22" t="str">
        <f>LOOKUP(TableSolo[[#This Row],[Character]], TableKit[], TableKit[DLC])</f>
        <v>Reckoning</v>
      </c>
      <c r="J1126" s="19" t="s">
        <v>107</v>
      </c>
      <c r="K11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6" s="19" t="s">
        <v>114</v>
      </c>
      <c r="N112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2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26" s="19" t="s">
        <v>380</v>
      </c>
      <c r="Q1126" s="19"/>
      <c r="R1126" s="25">
        <v>1</v>
      </c>
      <c r="S1126" s="19" t="s">
        <v>2434</v>
      </c>
      <c r="T1126" s="28" t="str">
        <f>IF(ISBLANK(TableSolo[[#This Row],[URL]]), TableSolo[[#This Row],[Player]], HYPERLINK(TableSolo[[#This Row],[URL]], TableSolo[[#This Row],[Player]]))</f>
        <v>loufi1528</v>
      </c>
      <c r="U11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V1126" s="24" t="str">
        <f>_xlfn.IFNA(HYPERLINK(TableSolo[[#This Row],[URL]], TableSolo[[#This Row],[Player]]), TableSolo[[#This Row],[Player]])</f>
        <v>loufi1528</v>
      </c>
      <c r="W11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54:07 | White | Cerberus | Venom Shotgun, N7 Hurricane (v)</v>
      </c>
      <c r="X1126" s="25">
        <v>1</v>
      </c>
    </row>
    <row r="1127" spans="1:24" x14ac:dyDescent="0.25">
      <c r="A1127" s="19" t="s">
        <v>345</v>
      </c>
      <c r="B1127" s="20">
        <v>41930</v>
      </c>
      <c r="C1127" s="7">
        <v>8.0937499999999996E-2</v>
      </c>
      <c r="D1127" s="22" t="s">
        <v>131</v>
      </c>
      <c r="E1127" s="19" t="s">
        <v>12</v>
      </c>
      <c r="F1127" s="22" t="s">
        <v>13</v>
      </c>
      <c r="G1127" s="22" t="str">
        <f>LOOKUP(TableSolo[[#This Row],[Character]], TableKit[], TableKit[Class])</f>
        <v>Adept</v>
      </c>
      <c r="H1127" s="22" t="str">
        <f>LOOKUP(TableSolo[[#This Row],[Character]], TableKit[], TableKit[Species])</f>
        <v>Human</v>
      </c>
      <c r="I1127" s="22" t="str">
        <f>LOOKUP(TableSolo[[#This Row],[Character]], TableKit[], TableKit[DLC])</f>
        <v>Original Game</v>
      </c>
      <c r="J1127" s="19" t="s">
        <v>81</v>
      </c>
      <c r="K112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7" s="19" t="s">
        <v>91</v>
      </c>
      <c r="N112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2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27" s="19" t="s">
        <v>381</v>
      </c>
      <c r="Q1127" s="19"/>
      <c r="R1127" s="25">
        <v>0</v>
      </c>
      <c r="S1127" s="19" t="s">
        <v>796</v>
      </c>
      <c r="T1127" s="28" t="str">
        <f>IF(ISBLANK(TableSolo[[#This Row],[URL]]), TableSolo[[#This Row],[Player]], HYPERLINK(TableSolo[[#This Row],[URL]], TableSolo[[#This Row],[Player]]))</f>
        <v>t_raks_99</v>
      </c>
      <c r="U11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V1127" s="24" t="str">
        <f>_xlfn.IFNA(HYPERLINK(TableSolo[[#This Row],[URL]], TableSolo[[#This Row],[Player]]), TableSolo[[#This Row],[Player]])</f>
        <v>t_raks_99</v>
      </c>
      <c r="W11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2014 | 1:56:33 | Giant | Collectors | Particle Rifle, Acolyte</v>
      </c>
      <c r="X1127" s="25">
        <v>1</v>
      </c>
    </row>
    <row r="1128" spans="1:24" x14ac:dyDescent="0.25">
      <c r="A1128" s="19" t="s">
        <v>377</v>
      </c>
      <c r="B1128" s="20">
        <v>41931</v>
      </c>
      <c r="C1128" s="7">
        <v>3.1828703703703706E-2</v>
      </c>
      <c r="D1128" s="22" t="s">
        <v>131</v>
      </c>
      <c r="E1128" s="19" t="s">
        <v>12</v>
      </c>
      <c r="F1128" s="22" t="s">
        <v>43</v>
      </c>
      <c r="G1128" s="22" t="str">
        <f>LOOKUP(TableSolo[[#This Row],[Character]], TableKit[], TableKit[Class])</f>
        <v>Sentinel</v>
      </c>
      <c r="H1128" s="22" t="str">
        <f>LOOKUP(TableSolo[[#This Row],[Character]], TableKit[], TableKit[Species])</f>
        <v>Human</v>
      </c>
      <c r="I1128" s="22" t="str">
        <f>LOOKUP(TableSolo[[#This Row],[Character]], TableKit[], TableKit[DLC])</f>
        <v>Original Game</v>
      </c>
      <c r="J1128" s="19" t="s">
        <v>107</v>
      </c>
      <c r="K11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8" s="19" t="s">
        <v>187</v>
      </c>
      <c r="N11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28" s="19" t="s">
        <v>381</v>
      </c>
      <c r="Q1128" s="19"/>
      <c r="R1128" s="25">
        <v>1</v>
      </c>
      <c r="S1128" s="19" t="s">
        <v>2370</v>
      </c>
      <c r="T1128" s="28" t="str">
        <f>IF(ISBLANK(TableSolo[[#This Row],[URL]]), TableSolo[[#This Row],[Player]], HYPERLINK(TableSolo[[#This Row],[URL]], TableSolo[[#This Row],[Player]]))</f>
        <v>capn233</v>
      </c>
      <c r="U11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V1128" s="24" t="str">
        <f>_xlfn.IFNA(HYPERLINK(TableSolo[[#This Row],[URL]], TableSolo[[#This Row],[Player]]), TableSolo[[#This Row],[Player]])</f>
        <v>capn233</v>
      </c>
      <c r="W11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45:50 | Giant | Collectors | Venom Shotgun (v)</v>
      </c>
      <c r="X1128" s="25">
        <v>1</v>
      </c>
    </row>
    <row r="1129" spans="1:24" x14ac:dyDescent="0.25">
      <c r="A1129" s="19" t="s">
        <v>377</v>
      </c>
      <c r="B1129" s="20">
        <v>41931</v>
      </c>
      <c r="C1129" s="7">
        <v>3.5972222222222218E-2</v>
      </c>
      <c r="D1129" s="22" t="s">
        <v>144</v>
      </c>
      <c r="E1129" s="19" t="s">
        <v>11</v>
      </c>
      <c r="F1129" s="22" t="s">
        <v>47</v>
      </c>
      <c r="G1129" s="22" t="str">
        <f>LOOKUP(TableSolo[[#This Row],[Character]], TableKit[], TableKit[Class])</f>
        <v>Sentinel</v>
      </c>
      <c r="H1129" s="22" t="str">
        <f>LOOKUP(TableSolo[[#This Row],[Character]], TableKit[], TableKit[Species])</f>
        <v>Vorcha</v>
      </c>
      <c r="I1129" s="22" t="str">
        <f>LOOKUP(TableSolo[[#This Row],[Character]], TableKit[], TableKit[DLC])</f>
        <v>Rebellion</v>
      </c>
      <c r="J1129" s="19" t="s">
        <v>107</v>
      </c>
      <c r="K11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29" s="19" t="s">
        <v>187</v>
      </c>
      <c r="N11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29" s="19" t="s">
        <v>381</v>
      </c>
      <c r="Q1129" s="19"/>
      <c r="R1129" s="25">
        <v>0</v>
      </c>
      <c r="S1129" s="19" t="s">
        <v>2578</v>
      </c>
      <c r="T1129" s="28" t="str">
        <f>IF(ISBLANK(TableSolo[[#This Row],[URL]]), TableSolo[[#This Row],[Player]], HYPERLINK(TableSolo[[#This Row],[URL]], TableSolo[[#This Row],[Player]]))</f>
        <v>capn233</v>
      </c>
      <c r="U11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V1129" s="24" t="str">
        <f>_xlfn.IFNA(HYPERLINK(TableSolo[[#This Row],[URL]], TableSolo[[#This Row],[Player]]), TableSolo[[#This Row],[Player]])</f>
        <v>capn233</v>
      </c>
      <c r="W11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51:48 | Giant (Hazard) | Reapers | Venom Shotgun</v>
      </c>
      <c r="X1129" s="25">
        <v>1</v>
      </c>
    </row>
    <row r="1130" spans="1:24" x14ac:dyDescent="0.25">
      <c r="A1130" s="19" t="s">
        <v>200</v>
      </c>
      <c r="B1130" s="20">
        <v>41931</v>
      </c>
      <c r="C1130" s="7">
        <v>4.3333333333333335E-2</v>
      </c>
      <c r="D1130" s="22" t="s">
        <v>130</v>
      </c>
      <c r="E1130" s="19" t="s">
        <v>12</v>
      </c>
      <c r="F1130" s="22" t="s">
        <v>29</v>
      </c>
      <c r="G1130" s="22" t="str">
        <f>LOOKUP(TableSolo[[#This Row],[Character]], TableKit[], TableKit[Class])</f>
        <v>Soldier</v>
      </c>
      <c r="H1130" s="22" t="str">
        <f>LOOKUP(TableSolo[[#This Row],[Character]], TableKit[], TableKit[Species])</f>
        <v>Human</v>
      </c>
      <c r="I1130" s="22" t="str">
        <f>LOOKUP(TableSolo[[#This Row],[Character]], TableKit[], TableKit[DLC])</f>
        <v>Earth</v>
      </c>
      <c r="J1130" s="19" t="s">
        <v>83</v>
      </c>
      <c r="K113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0" s="19" t="s">
        <v>107</v>
      </c>
      <c r="N1130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13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0" s="19" t="s">
        <v>380</v>
      </c>
      <c r="Q1130" s="19"/>
      <c r="R1130" s="25">
        <v>0</v>
      </c>
      <c r="S1130" s="19" t="s">
        <v>1683</v>
      </c>
      <c r="T1130" s="28" t="str">
        <f>IF(ISBLANK(TableSolo[[#This Row],[URL]]), TableSolo[[#This Row],[Player]], HYPERLINK(TableSolo[[#This Row],[URL]], TableSolo[[#This Row],[Player]]))</f>
        <v>cato_84</v>
      </c>
      <c r="U11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V1130" s="24" t="str">
        <f>_xlfn.IFNA(HYPERLINK(TableSolo[[#This Row],[URL]], TableSolo[[#This Row],[Player]]), TableSolo[[#This Row],[Player]])</f>
        <v>cato_84</v>
      </c>
      <c r="W11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1:02:24 | Ghost | Collectors | N7 Typhoon, Venom Shotgun</v>
      </c>
      <c r="X1130" s="25">
        <v>1</v>
      </c>
    </row>
    <row r="1131" spans="1:24" x14ac:dyDescent="0.25">
      <c r="A1131" s="19" t="s">
        <v>376</v>
      </c>
      <c r="B1131" s="20">
        <v>41931</v>
      </c>
      <c r="C1131" s="7">
        <v>4.5312499999999999E-2</v>
      </c>
      <c r="D1131" s="22" t="s">
        <v>132</v>
      </c>
      <c r="E1131" s="19" t="s">
        <v>10</v>
      </c>
      <c r="F1131" s="22" t="s">
        <v>40</v>
      </c>
      <c r="G1131" s="22" t="str">
        <f>LOOKUP(TableSolo[[#This Row],[Character]], TableKit[], TableKit[Class])</f>
        <v>Engineer</v>
      </c>
      <c r="H1131" s="22" t="str">
        <f>LOOKUP(TableSolo[[#This Row],[Character]], TableKit[], TableKit[Species])</f>
        <v>Volus</v>
      </c>
      <c r="I1131" s="22" t="str">
        <f>LOOKUP(TableSolo[[#This Row],[Character]], TableKit[], TableKit[DLC])</f>
        <v>Retaliation</v>
      </c>
      <c r="J1131" s="19" t="s">
        <v>87</v>
      </c>
      <c r="K113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1" s="19" t="s">
        <v>187</v>
      </c>
      <c r="N11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31" s="19" t="s">
        <v>381</v>
      </c>
      <c r="Q1131" s="19"/>
      <c r="R1131" s="25">
        <v>0</v>
      </c>
      <c r="S1131" s="19" t="s">
        <v>2314</v>
      </c>
      <c r="T1131" s="28" t="str">
        <f>IF(ISBLANK(TableSolo[[#This Row],[URL]]), TableSolo[[#This Row],[Player]], HYPERLINK(TableSolo[[#This Row],[URL]], TableSolo[[#This Row],[Player]]))</f>
        <v>Lord_Lobster_III</v>
      </c>
      <c r="U11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V1131" s="24" t="str">
        <f>_xlfn.IFNA(HYPERLINK(TableSolo[[#This Row],[URL]], TableSolo[[#This Row],[Player]]), TableSolo[[#This Row],[Player]])</f>
        <v>Lord_Lobster_III</v>
      </c>
      <c r="W11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2014 | 1:05:15 | White | Geth | Arc Pistol</v>
      </c>
      <c r="X1131" s="25">
        <v>1</v>
      </c>
    </row>
    <row r="1132" spans="1:24" x14ac:dyDescent="0.25">
      <c r="A1132" s="19" t="s">
        <v>194</v>
      </c>
      <c r="B1132" s="20">
        <v>41932</v>
      </c>
      <c r="C1132" s="7">
        <v>3.0706018518518521E-2</v>
      </c>
      <c r="D1132" s="22" t="s">
        <v>132</v>
      </c>
      <c r="E1132" s="19" t="s">
        <v>9</v>
      </c>
      <c r="F1132" s="22" t="s">
        <v>39</v>
      </c>
      <c r="G1132" s="22" t="str">
        <f>LOOKUP(TableSolo[[#This Row],[Character]], TableKit[], TableKit[Class])</f>
        <v>Engineer</v>
      </c>
      <c r="H1132" s="22" t="str">
        <f>LOOKUP(TableSolo[[#This Row],[Character]], TableKit[], TableKit[Species])</f>
        <v>Human</v>
      </c>
      <c r="I1132" s="22" t="str">
        <f>LOOKUP(TableSolo[[#This Row],[Character]], TableKit[], TableKit[DLC])</f>
        <v>Earth</v>
      </c>
      <c r="J1132" s="19" t="s">
        <v>107</v>
      </c>
      <c r="K113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2" s="19" t="s">
        <v>187</v>
      </c>
      <c r="N11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32" s="19" t="s">
        <v>380</v>
      </c>
      <c r="Q1132" s="19"/>
      <c r="R1132" s="25">
        <v>0</v>
      </c>
      <c r="S1132" s="19" t="s">
        <v>2163</v>
      </c>
      <c r="T1132" s="28" t="str">
        <f>IF(ISBLANK(TableSolo[[#This Row],[URL]]), TableSolo[[#This Row],[Player]], HYPERLINK(TableSolo[[#This Row],[URL]], TableSolo[[#This Row],[Player]]))</f>
        <v>artvandalay81</v>
      </c>
      <c r="U11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V1132" s="24" t="str">
        <f>_xlfn.IFNA(HYPERLINK(TableSolo[[#This Row],[URL]], TableSolo[[#This Row],[Player]]), TableSolo[[#This Row],[Player]])</f>
        <v>artvandalay81</v>
      </c>
      <c r="W11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2014 | 44:13 | White | Cerberus | Venom Shotgun</v>
      </c>
      <c r="X1132" s="25">
        <v>1</v>
      </c>
    </row>
    <row r="1133" spans="1:24" x14ac:dyDescent="0.25">
      <c r="A1133" s="19" t="s">
        <v>197</v>
      </c>
      <c r="B1133" s="20">
        <v>41933</v>
      </c>
      <c r="C1133" s="7">
        <v>2.7256944444444445E-2</v>
      </c>
      <c r="D1133" s="22" t="s">
        <v>131</v>
      </c>
      <c r="E1133" s="19" t="s">
        <v>9</v>
      </c>
      <c r="F1133" s="22" t="s">
        <v>710</v>
      </c>
      <c r="G1133" s="22" t="str">
        <f>LOOKUP(TableSolo[[#This Row],[Character]], TableKit[], TableKit[Class])</f>
        <v>Infiltrator</v>
      </c>
      <c r="H1133" s="22" t="str">
        <f>LOOKUP(TableSolo[[#This Row],[Character]], TableKit[], TableKit[Species])</f>
        <v>Drell</v>
      </c>
      <c r="I1133" s="22" t="str">
        <f>LOOKUP(TableSolo[[#This Row],[Character]], TableKit[], TableKit[DLC])</f>
        <v>Retaliation</v>
      </c>
      <c r="J1133" s="19" t="s">
        <v>119</v>
      </c>
      <c r="K113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33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33" s="19" t="s">
        <v>187</v>
      </c>
      <c r="N11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33" s="19" t="s">
        <v>381</v>
      </c>
      <c r="Q1133" s="19" t="s">
        <v>399</v>
      </c>
      <c r="R1133" s="25">
        <v>1</v>
      </c>
      <c r="S1133" s="19" t="s">
        <v>2889</v>
      </c>
      <c r="T1133" s="28" t="str">
        <f>IF(ISBLANK(TableSolo[[#This Row],[URL]]), TableSolo[[#This Row],[Player]], HYPERLINK(TableSolo[[#This Row],[URL]], TableSolo[[#This Row],[Player]]))</f>
        <v>ex-Clusum</v>
      </c>
      <c r="U11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Giant | Cerberus | M-13 Raptor | 10 WS (v)</v>
      </c>
      <c r="V1133" s="24" t="str">
        <f>_xlfn.IFNA(HYPERLINK(TableSolo[[#This Row],[URL]], TableSolo[[#This Row],[Player]]), TableSolo[[#This Row],[Player]])</f>
        <v>ex-Clusum</v>
      </c>
      <c r="W11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39:15 | Drell Assassin | Giant | Cerberus | M-13 Raptor | 10 WS (v)</v>
      </c>
      <c r="X1133" s="25">
        <v>1</v>
      </c>
    </row>
    <row r="1134" spans="1:24" x14ac:dyDescent="0.25">
      <c r="A1134" s="19" t="s">
        <v>189</v>
      </c>
      <c r="B1134" s="20">
        <v>41933</v>
      </c>
      <c r="C1134" s="7">
        <v>3.3240740740740744E-2</v>
      </c>
      <c r="D1134" s="22" t="s">
        <v>144</v>
      </c>
      <c r="E1134" s="19" t="s">
        <v>10</v>
      </c>
      <c r="F1134" s="22" t="s">
        <v>42</v>
      </c>
      <c r="G1134" s="22" t="str">
        <f>LOOKUP(TableSolo[[#This Row],[Character]], TableKit[], TableKit[Class])</f>
        <v>Engineer</v>
      </c>
      <c r="H1134" s="22" t="str">
        <f>LOOKUP(TableSolo[[#This Row],[Character]], TableKit[], TableKit[Species])</f>
        <v>Human</v>
      </c>
      <c r="I1134" s="22" t="str">
        <f>LOOKUP(TableSolo[[#This Row],[Character]], TableKit[], TableKit[DLC])</f>
        <v>Reckoning</v>
      </c>
      <c r="J1134" s="19" t="s">
        <v>102</v>
      </c>
      <c r="K113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4" s="19" t="s">
        <v>114</v>
      </c>
      <c r="N113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3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34" s="19" t="s">
        <v>380</v>
      </c>
      <c r="Q1134" s="19"/>
      <c r="R1134" s="25">
        <v>1</v>
      </c>
      <c r="S1134" s="19" t="s">
        <v>2270</v>
      </c>
      <c r="T1134" s="28" t="str">
        <f>IF(ISBLANK(TableSolo[[#This Row],[URL]]), TableSolo[[#This Row],[Player]], HYPERLINK(TableSolo[[#This Row],[URL]], TableSolo[[#This Row],[Player]]))</f>
        <v>loufi1528</v>
      </c>
      <c r="U11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V1134" s="24" t="str">
        <f>_xlfn.IFNA(HYPERLINK(TableSolo[[#This Row],[URL]], TableSolo[[#This Row],[Player]]), TableSolo[[#This Row],[Player]])</f>
        <v>loufi1528</v>
      </c>
      <c r="W11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47:52 | Giant (Hazard) | Geth | Geth Plasma Shotgun, N7 Hurricane (v)</v>
      </c>
      <c r="X1134" s="25">
        <v>1</v>
      </c>
    </row>
    <row r="1135" spans="1:24" x14ac:dyDescent="0.25">
      <c r="A1135" s="19" t="s">
        <v>200</v>
      </c>
      <c r="B1135" s="20">
        <v>41933</v>
      </c>
      <c r="C1135" s="7">
        <v>3.8414351851851852E-2</v>
      </c>
      <c r="D1135" s="22" t="s">
        <v>144</v>
      </c>
      <c r="E1135" s="19" t="s">
        <v>12</v>
      </c>
      <c r="F1135" s="22" t="s">
        <v>38</v>
      </c>
      <c r="G1135" s="22" t="str">
        <f>LOOKUP(TableSolo[[#This Row],[Character]], TableKit[], TableKit[Class])</f>
        <v>Engineer</v>
      </c>
      <c r="H1135" s="22" t="str">
        <f>LOOKUP(TableSolo[[#This Row],[Character]], TableKit[], TableKit[Species])</f>
        <v>Quarian</v>
      </c>
      <c r="I1135" s="22" t="str">
        <f>LOOKUP(TableSolo[[#This Row],[Character]], TableKit[], TableKit[DLC])</f>
        <v>Rebellion</v>
      </c>
      <c r="J1135" s="19" t="s">
        <v>92</v>
      </c>
      <c r="K113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5" s="19" t="s">
        <v>187</v>
      </c>
      <c r="N11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35" s="19" t="s">
        <v>380</v>
      </c>
      <c r="Q1135" s="19"/>
      <c r="R1135" s="25">
        <v>0</v>
      </c>
      <c r="S1135" s="19" t="s">
        <v>2201</v>
      </c>
      <c r="T1135" s="28" t="str">
        <f>IF(ISBLANK(TableSolo[[#This Row],[URL]]), TableSolo[[#This Row],[Player]], HYPERLINK(TableSolo[[#This Row],[URL]], TableSolo[[#This Row],[Player]]))</f>
        <v>cato_84</v>
      </c>
      <c r="U11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V1135" s="24" t="str">
        <f>_xlfn.IFNA(HYPERLINK(TableSolo[[#This Row],[URL]], TableSolo[[#This Row],[Player]]), TableSolo[[#This Row],[Player]])</f>
        <v>cato_84</v>
      </c>
      <c r="W11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55:19 | Giant (Hazard) | Collectors | M-358 Talon</v>
      </c>
      <c r="X1135" s="25">
        <v>1</v>
      </c>
    </row>
    <row r="1136" spans="1:24" x14ac:dyDescent="0.25">
      <c r="A1136" s="19" t="s">
        <v>200</v>
      </c>
      <c r="B1136" s="20">
        <v>41933</v>
      </c>
      <c r="C1136" s="7">
        <v>4.1365740740740745E-2</v>
      </c>
      <c r="D1136" s="22" t="s">
        <v>136</v>
      </c>
      <c r="E1136" s="19" t="s">
        <v>12</v>
      </c>
      <c r="F1136" s="22" t="s">
        <v>40</v>
      </c>
      <c r="G1136" s="22" t="str">
        <f>LOOKUP(TableSolo[[#This Row],[Character]], TableKit[], TableKit[Class])</f>
        <v>Engineer</v>
      </c>
      <c r="H1136" s="22" t="str">
        <f>LOOKUP(TableSolo[[#This Row],[Character]], TableKit[], TableKit[Species])</f>
        <v>Volus</v>
      </c>
      <c r="I1136" s="22" t="str">
        <f>LOOKUP(TableSolo[[#This Row],[Character]], TableKit[], TableKit[DLC])</f>
        <v>Retaliation</v>
      </c>
      <c r="J1136" s="19" t="s">
        <v>84</v>
      </c>
      <c r="K113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6" s="19" t="s">
        <v>187</v>
      </c>
      <c r="N11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36" s="19" t="s">
        <v>380</v>
      </c>
      <c r="Q1136" s="19"/>
      <c r="R1136" s="25">
        <v>0</v>
      </c>
      <c r="S1136" s="19" t="s">
        <v>2315</v>
      </c>
      <c r="T1136" s="28" t="str">
        <f>IF(ISBLANK(TableSolo[[#This Row],[URL]]), TableSolo[[#This Row],[Player]], HYPERLINK(TableSolo[[#This Row],[URL]], TableSolo[[#This Row],[Player]]))</f>
        <v>cato_84</v>
      </c>
      <c r="U11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V1136" s="24" t="str">
        <f>_xlfn.IFNA(HYPERLINK(TableSolo[[#This Row],[URL]], TableSolo[[#This Row],[Player]]), TableSolo[[#This Row],[Player]])</f>
        <v>cato_84</v>
      </c>
      <c r="W11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2014 | 59:34 | Hydra | Collectors | Cerberus Harrier</v>
      </c>
      <c r="X1136" s="25">
        <v>1</v>
      </c>
    </row>
    <row r="1137" spans="1:24" x14ac:dyDescent="0.25">
      <c r="A1137" s="19" t="s">
        <v>200</v>
      </c>
      <c r="B1137" s="20">
        <v>41934</v>
      </c>
      <c r="C1137" s="7">
        <v>2.3541666666666666E-2</v>
      </c>
      <c r="D1137" s="22" t="s">
        <v>145</v>
      </c>
      <c r="E1137" s="19" t="s">
        <v>9</v>
      </c>
      <c r="F1137" s="22" t="s">
        <v>46</v>
      </c>
      <c r="G1137" s="22" t="str">
        <f>LOOKUP(TableSolo[[#This Row],[Character]], TableKit[], TableKit[Class])</f>
        <v>Sentinel</v>
      </c>
      <c r="H1137" s="22" t="str">
        <f>LOOKUP(TableSolo[[#This Row],[Character]], TableKit[], TableKit[Species])</f>
        <v>Batarian</v>
      </c>
      <c r="I1137" s="22" t="str">
        <f>LOOKUP(TableSolo[[#This Row],[Character]], TableKit[], TableKit[DLC])</f>
        <v>Resurgence</v>
      </c>
      <c r="J1137" s="19" t="s">
        <v>107</v>
      </c>
      <c r="K11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37" s="19" t="s">
        <v>187</v>
      </c>
      <c r="N11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37" s="19" t="s">
        <v>380</v>
      </c>
      <c r="Q1137" s="19"/>
      <c r="R1137" s="25">
        <v>0</v>
      </c>
      <c r="S1137" s="19" t="s">
        <v>2694</v>
      </c>
      <c r="T1137" s="28" t="str">
        <f>IF(ISBLANK(TableSolo[[#This Row],[URL]]), TableSolo[[#This Row],[Player]], HYPERLINK(TableSolo[[#This Row],[URL]], TableSolo[[#This Row],[Player]]))</f>
        <v>cato_84</v>
      </c>
      <c r="U11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V1137" s="24" t="str">
        <f>_xlfn.IFNA(HYPERLINK(TableSolo[[#This Row],[URL]], TableSolo[[#This Row],[Player]]), TableSolo[[#This Row],[Player]])</f>
        <v>cato_84</v>
      </c>
      <c r="W11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2014 | 33:54 | White (Hazard) | Cerberus | Venom Shotgun</v>
      </c>
      <c r="X1137" s="25">
        <v>1</v>
      </c>
    </row>
    <row r="1138" spans="1:24" x14ac:dyDescent="0.25">
      <c r="A1138" s="19" t="s">
        <v>391</v>
      </c>
      <c r="B1138" s="20">
        <v>41935</v>
      </c>
      <c r="C1138" s="7">
        <v>2.0474537037037038E-2</v>
      </c>
      <c r="D1138" s="22" t="s">
        <v>132</v>
      </c>
      <c r="E1138" s="19" t="s">
        <v>9</v>
      </c>
      <c r="F1138" s="22" t="s">
        <v>831</v>
      </c>
      <c r="G1138" s="22" t="str">
        <f>LOOKUP(TableSolo[[#This Row],[Character]], TableKit[], TableKit[Class])</f>
        <v>Vanguard</v>
      </c>
      <c r="H1138" s="22" t="str">
        <f>LOOKUP(TableSolo[[#This Row],[Character]], TableKit[], TableKit[Species])</f>
        <v>Krogan</v>
      </c>
      <c r="I1138" s="22" t="str">
        <f>LOOKUP(TableSolo[[#This Row],[Character]], TableKit[], TableKit[DLC])</f>
        <v>Resurgence</v>
      </c>
      <c r="J1138" s="19" t="s">
        <v>100</v>
      </c>
      <c r="K11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38" s="19" t="s">
        <v>187</v>
      </c>
      <c r="N11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38" s="19" t="s">
        <v>381</v>
      </c>
      <c r="Q1138" s="19"/>
      <c r="R1138" s="25">
        <v>0</v>
      </c>
      <c r="S1138" s="19" t="s">
        <v>1897</v>
      </c>
      <c r="T1138" s="28" t="str">
        <f>IF(ISBLANK(TableSolo[[#This Row],[URL]]), TableSolo[[#This Row],[Player]], HYPERLINK(TableSolo[[#This Row],[URL]], TableSolo[[#This Row],[Player]]))</f>
        <v>Zonxz</v>
      </c>
      <c r="U11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V1138" s="24" t="str">
        <f>_xlfn.IFNA(HYPERLINK(TableSolo[[#This Row],[URL]], TableSolo[[#This Row],[Player]]), TableSolo[[#This Row],[Player]])</f>
        <v>Zonxz</v>
      </c>
      <c r="W11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2014 | 29:29 | White | Cerberus | Reegar Carbine</v>
      </c>
      <c r="X1138" s="25">
        <v>1</v>
      </c>
    </row>
    <row r="1139" spans="1:24" x14ac:dyDescent="0.25">
      <c r="A1139" s="19" t="s">
        <v>197</v>
      </c>
      <c r="B1139" s="20">
        <v>41936</v>
      </c>
      <c r="C1139" s="7">
        <v>3.4178240740740738E-2</v>
      </c>
      <c r="D1139" s="22" t="s">
        <v>139</v>
      </c>
      <c r="E1139" s="19" t="s">
        <v>11</v>
      </c>
      <c r="F1139" s="22" t="s">
        <v>710</v>
      </c>
      <c r="G1139" s="22" t="str">
        <f>LOOKUP(TableSolo[[#This Row],[Character]], TableKit[], TableKit[Class])</f>
        <v>Infiltrator</v>
      </c>
      <c r="H1139" s="22" t="str">
        <f>LOOKUP(TableSolo[[#This Row],[Character]], TableKit[], TableKit[Species])</f>
        <v>Drell</v>
      </c>
      <c r="I1139" s="22" t="str">
        <f>LOOKUP(TableSolo[[#This Row],[Character]], TableKit[], TableKit[DLC])</f>
        <v>Retaliation</v>
      </c>
      <c r="J1139" s="19" t="s">
        <v>120</v>
      </c>
      <c r="K113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39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39" s="19" t="s">
        <v>187</v>
      </c>
      <c r="N11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39" s="19" t="s">
        <v>381</v>
      </c>
      <c r="Q1139" s="19"/>
      <c r="R1139" s="25">
        <v>1</v>
      </c>
      <c r="S1139" s="19" t="s">
        <v>2890</v>
      </c>
      <c r="T1139" s="28" t="str">
        <f>IF(ISBLANK(TableSolo[[#This Row],[URL]]), TableSolo[[#This Row],[Player]], HYPERLINK(TableSolo[[#This Row],[URL]], TableSolo[[#This Row],[Player]]))</f>
        <v>ex-Clusum</v>
      </c>
      <c r="U11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V1139" s="24" t="str">
        <f>_xlfn.IFNA(HYPERLINK(TableSolo[[#This Row],[URL]], TableSolo[[#This Row],[Player]]), TableSolo[[#This Row],[Player]])</f>
        <v>ex-Clusum</v>
      </c>
      <c r="W11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2014 | 49:13 | Vancouver | Reapers | M-29 Incisor (v)</v>
      </c>
      <c r="X1139" s="25">
        <v>1</v>
      </c>
    </row>
    <row r="1140" spans="1:24" x14ac:dyDescent="0.25">
      <c r="A1140" s="19" t="s">
        <v>200</v>
      </c>
      <c r="B1140" s="20">
        <v>41937</v>
      </c>
      <c r="C1140" s="7">
        <v>2.4722222222222225E-2</v>
      </c>
      <c r="D1140" s="22" t="s">
        <v>129</v>
      </c>
      <c r="E1140" s="19" t="s">
        <v>9</v>
      </c>
      <c r="F1140" s="22" t="s">
        <v>63</v>
      </c>
      <c r="G1140" s="22" t="str">
        <f>LOOKUP(TableSolo[[#This Row],[Character]], TableKit[], TableKit[Class])</f>
        <v>Vanguard</v>
      </c>
      <c r="H1140" s="22" t="str">
        <f>LOOKUP(TableSolo[[#This Row],[Character]], TableKit[], TableKit[Species])</f>
        <v>Human</v>
      </c>
      <c r="I1140" s="22" t="str">
        <f>LOOKUP(TableSolo[[#This Row],[Character]], TableKit[], TableKit[DLC])</f>
        <v>Earth</v>
      </c>
      <c r="J1140" s="19" t="s">
        <v>107</v>
      </c>
      <c r="K11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0" s="19" t="s">
        <v>187</v>
      </c>
      <c r="N11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40" s="19" t="s">
        <v>380</v>
      </c>
      <c r="Q1140" s="19"/>
      <c r="R1140" s="25">
        <v>0</v>
      </c>
      <c r="S1140" s="19" t="s">
        <v>1959</v>
      </c>
      <c r="T1140" s="28" t="str">
        <f>IF(ISBLANK(TableSolo[[#This Row],[URL]]), TableSolo[[#This Row],[Player]], HYPERLINK(TableSolo[[#This Row],[URL]], TableSolo[[#This Row],[Player]]))</f>
        <v>cato_84</v>
      </c>
      <c r="U11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V1140" s="24" t="str">
        <f>_xlfn.IFNA(HYPERLINK(TableSolo[[#This Row],[URL]], TableSolo[[#This Row],[Player]]), TableSolo[[#This Row],[Player]])</f>
        <v>cato_84</v>
      </c>
      <c r="W11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35:36 | Dagger | Cerberus | Venom Shotgun</v>
      </c>
      <c r="X1140" s="25">
        <v>1</v>
      </c>
    </row>
    <row r="1141" spans="1:24" x14ac:dyDescent="0.25">
      <c r="A1141" s="19" t="s">
        <v>195</v>
      </c>
      <c r="B1141" s="20">
        <v>41937</v>
      </c>
      <c r="C1141" s="7">
        <v>2.4849537037037035E-2</v>
      </c>
      <c r="D1141" s="22" t="s">
        <v>132</v>
      </c>
      <c r="E1141" s="19" t="s">
        <v>12</v>
      </c>
      <c r="F1141" s="22" t="s">
        <v>24</v>
      </c>
      <c r="G1141" s="22" t="str">
        <f>LOOKUP(TableSolo[[#This Row],[Character]], TableKit[], TableKit[Class])</f>
        <v>Soldier</v>
      </c>
      <c r="H1141" s="22" t="str">
        <f>LOOKUP(TableSolo[[#This Row],[Character]], TableKit[], TableKit[Species])</f>
        <v>Turian</v>
      </c>
      <c r="I1141" s="22" t="str">
        <f>LOOKUP(TableSolo[[#This Row],[Character]], TableKit[], TableKit[DLC])</f>
        <v>Original Game</v>
      </c>
      <c r="J1141" s="19" t="s">
        <v>108</v>
      </c>
      <c r="K11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1" s="19" t="s">
        <v>187</v>
      </c>
      <c r="N11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41" s="19" t="s">
        <v>381</v>
      </c>
      <c r="Q1141" s="19"/>
      <c r="R1141" s="25">
        <v>1</v>
      </c>
      <c r="S1141" s="19" t="s">
        <v>1758</v>
      </c>
      <c r="T1141" s="28" t="str">
        <f>IF(ISBLANK(TableSolo[[#This Row],[URL]]), TableSolo[[#This Row],[Player]], HYPERLINK(TableSolo[[#This Row],[URL]], TableSolo[[#This Row],[Player]]))</f>
        <v>TheTechnoTurian</v>
      </c>
      <c r="U11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V1141" s="24" t="str">
        <f>_xlfn.IFNA(HYPERLINK(TableSolo[[#This Row],[URL]], TableSolo[[#This Row],[Player]]), TableSolo[[#This Row],[Player]])</f>
        <v>TheTechnoTurian</v>
      </c>
      <c r="W11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35:47 | White | Collectors | N7 Crusader (v)</v>
      </c>
      <c r="X1141" s="25">
        <v>1</v>
      </c>
    </row>
    <row r="1142" spans="1:24" x14ac:dyDescent="0.25">
      <c r="A1142" s="19" t="s">
        <v>195</v>
      </c>
      <c r="B1142" s="20">
        <v>41937</v>
      </c>
      <c r="C1142" s="7">
        <v>2.6759259259259257E-2</v>
      </c>
      <c r="D1142" s="22" t="s">
        <v>144</v>
      </c>
      <c r="E1142" s="19" t="s">
        <v>9</v>
      </c>
      <c r="F1142" s="22" t="s">
        <v>44</v>
      </c>
      <c r="G1142" s="22" t="str">
        <f>LOOKUP(TableSolo[[#This Row],[Character]], TableKit[], TableKit[Class])</f>
        <v>Sentinel</v>
      </c>
      <c r="H1142" s="22" t="str">
        <f>LOOKUP(TableSolo[[#This Row],[Character]], TableKit[], TableKit[Species])</f>
        <v>Turian</v>
      </c>
      <c r="I1142" s="22" t="str">
        <f>LOOKUP(TableSolo[[#This Row],[Character]], TableKit[], TableKit[DLC])</f>
        <v>Original Game</v>
      </c>
      <c r="J1142" s="19" t="s">
        <v>101</v>
      </c>
      <c r="K11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2" s="19" t="s">
        <v>187</v>
      </c>
      <c r="N11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42" s="19" t="s">
        <v>381</v>
      </c>
      <c r="Q1142" s="19"/>
      <c r="R1142" s="25">
        <v>1</v>
      </c>
      <c r="S1142" s="19" t="s">
        <v>2505</v>
      </c>
      <c r="T1142" s="28" t="str">
        <f>IF(ISBLANK(TableSolo[[#This Row],[URL]]), TableSolo[[#This Row],[Player]], HYPERLINK(TableSolo[[#This Row],[URL]], TableSolo[[#This Row],[Player]]))</f>
        <v>TheTechnoTurian</v>
      </c>
      <c r="U11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V1142" s="24" t="str">
        <f>_xlfn.IFNA(HYPERLINK(TableSolo[[#This Row],[URL]], TableSolo[[#This Row],[Player]]), TableSolo[[#This Row],[Player]])</f>
        <v>TheTechnoTurian</v>
      </c>
      <c r="W11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38:32 | Giant (Hazard) | Cerberus | Graal Spike Thrower (v)</v>
      </c>
      <c r="X1142" s="25">
        <v>1</v>
      </c>
    </row>
    <row r="1143" spans="1:24" x14ac:dyDescent="0.25">
      <c r="A1143" s="19" t="s">
        <v>197</v>
      </c>
      <c r="B1143" s="20">
        <v>41937</v>
      </c>
      <c r="C1143" s="7">
        <v>2.8761574074074075E-2</v>
      </c>
      <c r="D1143" s="22" t="s">
        <v>130</v>
      </c>
      <c r="E1143" s="19" t="s">
        <v>11</v>
      </c>
      <c r="F1143" s="22" t="s">
        <v>16</v>
      </c>
      <c r="G1143" s="22" t="str">
        <f>LOOKUP(TableSolo[[#This Row],[Character]], TableKit[], TableKit[Class])</f>
        <v>Adept</v>
      </c>
      <c r="H1143" s="22" t="str">
        <f>LOOKUP(TableSolo[[#This Row],[Character]], TableKit[], TableKit[Species])</f>
        <v>Asari</v>
      </c>
      <c r="I1143" s="22" t="str">
        <f>LOOKUP(TableSolo[[#This Row],[Character]], TableKit[], TableKit[DLC])</f>
        <v>Resurgence</v>
      </c>
      <c r="J1143" s="19" t="s">
        <v>110</v>
      </c>
      <c r="K114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43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3" s="19" t="s">
        <v>187</v>
      </c>
      <c r="N11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43" s="19" t="s">
        <v>381</v>
      </c>
      <c r="Q1143" s="19" t="s">
        <v>399</v>
      </c>
      <c r="R1143" s="25">
        <v>1</v>
      </c>
      <c r="S1143" s="19" t="s">
        <v>1112</v>
      </c>
      <c r="T1143" s="28" t="str">
        <f>IF(ISBLANK(TableSolo[[#This Row],[URL]]), TableSolo[[#This Row],[Player]], HYPERLINK(TableSolo[[#This Row],[URL]], TableSolo[[#This Row],[Player]]))</f>
        <v>ex-Clusum</v>
      </c>
      <c r="U11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Ghost | Reapers | M-9 Tempest | 10 WS (v)</v>
      </c>
      <c r="V1143" s="24" t="str">
        <f>_xlfn.IFNA(HYPERLINK(TableSolo[[#This Row],[URL]], TableSolo[[#This Row],[Player]]), TableSolo[[#This Row],[Player]])</f>
        <v>ex-Clusum</v>
      </c>
      <c r="W11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41:25 | Asari Justicar | Ghost | Reapers | M-9 Tempest | 10 WS (v)</v>
      </c>
      <c r="X1143" s="25">
        <v>1</v>
      </c>
    </row>
    <row r="1144" spans="1:24" x14ac:dyDescent="0.25">
      <c r="A1144" s="19" t="s">
        <v>192</v>
      </c>
      <c r="B1144" s="20">
        <v>41937</v>
      </c>
      <c r="C1144" s="7">
        <v>3.8854166666666669E-2</v>
      </c>
      <c r="D1144" s="22" t="s">
        <v>131</v>
      </c>
      <c r="E1144" s="19" t="s">
        <v>9</v>
      </c>
      <c r="F1144" s="22" t="s">
        <v>34</v>
      </c>
      <c r="G1144" s="22" t="str">
        <f>LOOKUP(TableSolo[[#This Row],[Character]], TableKit[], TableKit[Class])</f>
        <v>Engineer</v>
      </c>
      <c r="H1144" s="22" t="str">
        <f>LOOKUP(TableSolo[[#This Row],[Character]], TableKit[], TableKit[Species])</f>
        <v>Human</v>
      </c>
      <c r="I1144" s="22" t="str">
        <f>LOOKUP(TableSolo[[#This Row],[Character]], TableKit[], TableKit[DLC])</f>
        <v>Original Game</v>
      </c>
      <c r="J1144" s="19" t="s">
        <v>107</v>
      </c>
      <c r="K11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4" s="19" t="s">
        <v>187</v>
      </c>
      <c r="N11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44" s="19" t="s">
        <v>381</v>
      </c>
      <c r="Q1144" s="19"/>
      <c r="R1144" s="25">
        <v>0</v>
      </c>
      <c r="S1144" s="19" t="s">
        <v>2138</v>
      </c>
      <c r="T1144" s="28" t="str">
        <f>IF(ISBLANK(TableSolo[[#This Row],[URL]]), TableSolo[[#This Row],[Player]], HYPERLINK(TableSolo[[#This Row],[URL]], TableSolo[[#This Row],[Player]]))</f>
        <v>anterojp</v>
      </c>
      <c r="U11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V1144" s="24" t="str">
        <f>_xlfn.IFNA(HYPERLINK(TableSolo[[#This Row],[URL]], TableSolo[[#This Row],[Player]]), TableSolo[[#This Row],[Player]])</f>
        <v>anterojp</v>
      </c>
      <c r="W11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2014 | 55:57 | Giant | Cerberus | Venom Shotgun</v>
      </c>
      <c r="X1144" s="25">
        <v>1</v>
      </c>
    </row>
    <row r="1145" spans="1:24" x14ac:dyDescent="0.25">
      <c r="A1145" s="19" t="s">
        <v>194</v>
      </c>
      <c r="B1145" s="20">
        <v>41938</v>
      </c>
      <c r="C1145" s="7">
        <v>2.2766203703703702E-2</v>
      </c>
      <c r="D1145" s="22" t="s">
        <v>132</v>
      </c>
      <c r="E1145" s="19" t="s">
        <v>9</v>
      </c>
      <c r="F1145" s="22" t="s">
        <v>66</v>
      </c>
      <c r="G1145" s="22" t="str">
        <f>LOOKUP(TableSolo[[#This Row],[Character]], TableKit[], TableKit[Class])</f>
        <v>Infiltrator</v>
      </c>
      <c r="H1145" s="22" t="str">
        <f>LOOKUP(TableSolo[[#This Row],[Character]], TableKit[], TableKit[Species])</f>
        <v>Salarian</v>
      </c>
      <c r="I1145" s="22" t="str">
        <f>LOOKUP(TableSolo[[#This Row],[Character]], TableKit[], TableKit[DLC])</f>
        <v>Original Game</v>
      </c>
      <c r="J1145" s="19" t="s">
        <v>107</v>
      </c>
      <c r="K11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5" s="19" t="s">
        <v>187</v>
      </c>
      <c r="N11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45" s="19" t="s">
        <v>380</v>
      </c>
      <c r="Q1145" s="19"/>
      <c r="R1145" s="25">
        <v>0</v>
      </c>
      <c r="S1145" s="19" t="s">
        <v>3426</v>
      </c>
      <c r="T1145" s="28" t="str">
        <f>IF(ISBLANK(TableSolo[[#This Row],[URL]]), TableSolo[[#This Row],[Player]], HYPERLINK(TableSolo[[#This Row],[URL]], TableSolo[[#This Row],[Player]]))</f>
        <v>artvandalay81</v>
      </c>
      <c r="U11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V1145" s="24" t="str">
        <f>_xlfn.IFNA(HYPERLINK(TableSolo[[#This Row],[URL]], TableSolo[[#This Row],[Player]]), TableSolo[[#This Row],[Player]])</f>
        <v>artvandalay81</v>
      </c>
      <c r="W11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32:47 | White | Cerberus | Venom Shotgun</v>
      </c>
      <c r="X1145" s="25">
        <v>1</v>
      </c>
    </row>
    <row r="1146" spans="1:24" x14ac:dyDescent="0.25">
      <c r="A1146" s="19" t="s">
        <v>192</v>
      </c>
      <c r="B1146" s="20">
        <v>41938</v>
      </c>
      <c r="C1146" s="7">
        <v>3.6585648148148145E-2</v>
      </c>
      <c r="D1146" s="22" t="s">
        <v>131</v>
      </c>
      <c r="E1146" s="19" t="s">
        <v>9</v>
      </c>
      <c r="F1146" s="22" t="s">
        <v>43</v>
      </c>
      <c r="G1146" s="22" t="str">
        <f>LOOKUP(TableSolo[[#This Row],[Character]], TableKit[], TableKit[Class])</f>
        <v>Sentinel</v>
      </c>
      <c r="H1146" s="22" t="str">
        <f>LOOKUP(TableSolo[[#This Row],[Character]], TableKit[], TableKit[Species])</f>
        <v>Human</v>
      </c>
      <c r="I1146" s="22" t="str">
        <f>LOOKUP(TableSolo[[#This Row],[Character]], TableKit[], TableKit[DLC])</f>
        <v>Original Game</v>
      </c>
      <c r="J1146" s="19" t="s">
        <v>115</v>
      </c>
      <c r="K114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6" s="19" t="s">
        <v>91</v>
      </c>
      <c r="N114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46" s="19" t="s">
        <v>381</v>
      </c>
      <c r="Q1146" s="19"/>
      <c r="R1146" s="25">
        <v>0</v>
      </c>
      <c r="S1146" s="19" t="s">
        <v>2371</v>
      </c>
      <c r="T1146" s="28" t="str">
        <f>IF(ISBLANK(TableSolo[[#This Row],[URL]]), TableSolo[[#This Row],[Player]], HYPERLINK(TableSolo[[#This Row],[URL]], TableSolo[[#This Row],[Player]]))</f>
        <v>anterojp</v>
      </c>
      <c r="U11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V1146" s="24" t="str">
        <f>_xlfn.IFNA(HYPERLINK(TableSolo[[#This Row],[URL]], TableSolo[[#This Row],[Player]]), TableSolo[[#This Row],[Player]])</f>
        <v>anterojp</v>
      </c>
      <c r="W11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52:41 | Giant | Cerberus | Collector SMG, Acolyte</v>
      </c>
      <c r="X1146" s="25">
        <v>1</v>
      </c>
    </row>
    <row r="1147" spans="1:24" x14ac:dyDescent="0.25">
      <c r="A1147" s="19" t="s">
        <v>202</v>
      </c>
      <c r="B1147" s="20">
        <v>41938</v>
      </c>
      <c r="C1147" s="7">
        <v>3.8090277777777778E-2</v>
      </c>
      <c r="D1147" s="22" t="s">
        <v>144</v>
      </c>
      <c r="E1147" s="19" t="s">
        <v>11</v>
      </c>
      <c r="F1147" s="22" t="s">
        <v>50</v>
      </c>
      <c r="G1147" s="22" t="str">
        <f>LOOKUP(TableSolo[[#This Row],[Character]], TableKit[], TableKit[Class])</f>
        <v>Sentinel</v>
      </c>
      <c r="H1147" s="22" t="str">
        <f>LOOKUP(TableSolo[[#This Row],[Character]], TableKit[], TableKit[Species])</f>
        <v>Asari</v>
      </c>
      <c r="I1147" s="22" t="str">
        <f>LOOKUP(TableSolo[[#This Row],[Character]], TableKit[], TableKit[DLC])</f>
        <v>Retaliation</v>
      </c>
      <c r="J1147" s="19" t="s">
        <v>103</v>
      </c>
      <c r="K11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47" s="19" t="s">
        <v>187</v>
      </c>
      <c r="N11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47" s="19" t="s">
        <v>381</v>
      </c>
      <c r="Q1147" s="19"/>
      <c r="R1147" s="25">
        <v>0</v>
      </c>
      <c r="S1147" s="19" t="s">
        <v>2607</v>
      </c>
      <c r="T1147" s="28" t="str">
        <f>IF(ISBLANK(TableSolo[[#This Row],[URL]]), TableSolo[[#This Row],[Player]], HYPERLINK(TableSolo[[#This Row],[URL]], TableSolo[[#This Row],[Player]]))</f>
        <v>AW_FC_1986</v>
      </c>
      <c r="U11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V1147" s="24" t="str">
        <f>_xlfn.IFNA(HYPERLINK(TableSolo[[#This Row],[URL]], TableSolo[[#This Row],[Player]]), TableSolo[[#This Row],[Player]])</f>
        <v>AW_FC_1986</v>
      </c>
      <c r="W11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54:51 | Giant (Hazard) | Reapers | Disciple</v>
      </c>
      <c r="X1147" s="25">
        <v>1</v>
      </c>
    </row>
    <row r="1148" spans="1:24" x14ac:dyDescent="0.25">
      <c r="A1148" s="19" t="s">
        <v>202</v>
      </c>
      <c r="B1148" s="20">
        <v>41938</v>
      </c>
      <c r="C1148" s="7">
        <v>4.3449074074074077E-2</v>
      </c>
      <c r="D1148" s="22" t="s">
        <v>138</v>
      </c>
      <c r="E1148" s="19" t="s">
        <v>10</v>
      </c>
      <c r="F1148" s="22" t="s">
        <v>35</v>
      </c>
      <c r="G1148" s="22" t="str">
        <f>LOOKUP(TableSolo[[#This Row],[Character]], TableKit[], TableKit[Class])</f>
        <v>Engineer</v>
      </c>
      <c r="H1148" s="22" t="str">
        <f>LOOKUP(TableSolo[[#This Row],[Character]], TableKit[], TableKit[Species])</f>
        <v>Salarian</v>
      </c>
      <c r="I1148" s="22" t="str">
        <f>LOOKUP(TableSolo[[#This Row],[Character]], TableKit[], TableKit[DLC])</f>
        <v>Original Game</v>
      </c>
      <c r="J1148" s="19" t="s">
        <v>107</v>
      </c>
      <c r="K11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48" s="19" t="s">
        <v>93</v>
      </c>
      <c r="N114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4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48" s="19" t="s">
        <v>381</v>
      </c>
      <c r="Q1148" s="19"/>
      <c r="R1148" s="25">
        <v>0</v>
      </c>
      <c r="S1148" s="19" t="s">
        <v>2243</v>
      </c>
      <c r="T1148" s="28" t="str">
        <f>IF(ISBLANK(TableSolo[[#This Row],[URL]]), TableSolo[[#This Row],[Player]], HYPERLINK(TableSolo[[#This Row],[URL]], TableSolo[[#This Row],[Player]]))</f>
        <v>AW_FC_1986</v>
      </c>
      <c r="U11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V1148" s="24" t="str">
        <f>_xlfn.IFNA(HYPERLINK(TableSolo[[#This Row],[URL]], TableSolo[[#This Row],[Player]]), TableSolo[[#This Row],[Player]])</f>
        <v>AW_FC_1986</v>
      </c>
      <c r="W11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1:02:34 | Goddess | Geth | Venom Shotgun, Scorpion</v>
      </c>
      <c r="X1148" s="25">
        <v>1</v>
      </c>
    </row>
    <row r="1149" spans="1:24" x14ac:dyDescent="0.25">
      <c r="A1149" s="19" t="s">
        <v>189</v>
      </c>
      <c r="B1149" s="20">
        <v>41938</v>
      </c>
      <c r="C1149" s="7">
        <v>4.9513888888888885E-2</v>
      </c>
      <c r="D1149" s="22" t="s">
        <v>131</v>
      </c>
      <c r="E1149" s="19" t="s">
        <v>10</v>
      </c>
      <c r="F1149" s="22" t="s">
        <v>19</v>
      </c>
      <c r="G1149" s="22" t="str">
        <f>LOOKUP(TableSolo[[#This Row],[Character]], TableKit[], TableKit[Class])</f>
        <v>Adept</v>
      </c>
      <c r="H1149" s="22" t="str">
        <f>LOOKUP(TableSolo[[#This Row],[Character]], TableKit[], TableKit[Species])</f>
        <v>Volus</v>
      </c>
      <c r="I1149" s="22" t="str">
        <f>LOOKUP(TableSolo[[#This Row],[Character]], TableKit[], TableKit[DLC])</f>
        <v>Retaliation</v>
      </c>
      <c r="J1149" s="19" t="s">
        <v>86</v>
      </c>
      <c r="K114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49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149" s="19" t="s">
        <v>187</v>
      </c>
      <c r="N11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49" s="19" t="s">
        <v>380</v>
      </c>
      <c r="Q1149" s="19"/>
      <c r="R1149" s="25">
        <v>1</v>
      </c>
      <c r="S1149" s="19" t="s">
        <v>1274</v>
      </c>
      <c r="T1149" s="28" t="str">
        <f>IF(ISBLANK(TableSolo[[#This Row],[URL]]), TableSolo[[#This Row],[Player]], HYPERLINK(TableSolo[[#This Row],[URL]], TableSolo[[#This Row],[Player]]))</f>
        <v>loufi1528</v>
      </c>
      <c r="U11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V1149" s="24" t="str">
        <f>_xlfn.IFNA(HYPERLINK(TableSolo[[#This Row],[URL]], TableSolo[[#This Row],[Player]]), TableSolo[[#This Row],[Player]])</f>
        <v>loufi1528</v>
      </c>
      <c r="W11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2014 | 1:11:18 | Giant | Geth | M-5 Phalanx (v)</v>
      </c>
      <c r="X1149" s="25">
        <v>1</v>
      </c>
    </row>
    <row r="1150" spans="1:24" x14ac:dyDescent="0.25">
      <c r="A1150" s="19" t="s">
        <v>194</v>
      </c>
      <c r="B1150" s="20">
        <v>41939</v>
      </c>
      <c r="C1150" s="7">
        <v>3.0127314814814815E-2</v>
      </c>
      <c r="D1150" s="22" t="s">
        <v>132</v>
      </c>
      <c r="E1150" s="19" t="s">
        <v>9</v>
      </c>
      <c r="F1150" s="22" t="s">
        <v>61</v>
      </c>
      <c r="G1150" s="22" t="str">
        <f>LOOKUP(TableSolo[[#This Row],[Character]], TableKit[], TableKit[Class])</f>
        <v>Vanguard</v>
      </c>
      <c r="H1150" s="22" t="str">
        <f>LOOKUP(TableSolo[[#This Row],[Character]], TableKit[], TableKit[Species])</f>
        <v>Asari</v>
      </c>
      <c r="I1150" s="22" t="str">
        <f>LOOKUP(TableSolo[[#This Row],[Character]], TableKit[], TableKit[DLC])</f>
        <v>Original Game</v>
      </c>
      <c r="J1150" s="19" t="s">
        <v>91</v>
      </c>
      <c r="K115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0" s="19" t="s">
        <v>115</v>
      </c>
      <c r="N115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5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0" s="19" t="s">
        <v>380</v>
      </c>
      <c r="Q1150" s="19"/>
      <c r="R1150" s="25">
        <v>0</v>
      </c>
      <c r="S1150" s="19" t="s">
        <v>1863</v>
      </c>
      <c r="T1150" s="28" t="str">
        <f>IF(ISBLANK(TableSolo[[#This Row],[URL]]), TableSolo[[#This Row],[Player]], HYPERLINK(TableSolo[[#This Row],[URL]], TableSolo[[#This Row],[Player]]))</f>
        <v>artvandalay81</v>
      </c>
      <c r="U11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V1150" s="24" t="str">
        <f>_xlfn.IFNA(HYPERLINK(TableSolo[[#This Row],[URL]], TableSolo[[#This Row],[Player]]), TableSolo[[#This Row],[Player]])</f>
        <v>artvandalay81</v>
      </c>
      <c r="W11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43:23 | White | Cerberus | Acolyte, Collector SMG</v>
      </c>
      <c r="X1150" s="25">
        <v>1</v>
      </c>
    </row>
    <row r="1151" spans="1:24" x14ac:dyDescent="0.25">
      <c r="A1151" s="19" t="s">
        <v>200</v>
      </c>
      <c r="B1151" s="20">
        <v>41939</v>
      </c>
      <c r="C1151" s="7">
        <v>3.8310185185185183E-2</v>
      </c>
      <c r="D1151" s="22" t="s">
        <v>134</v>
      </c>
      <c r="E1151" s="19" t="s">
        <v>12</v>
      </c>
      <c r="F1151" s="22" t="s">
        <v>37</v>
      </c>
      <c r="G1151" s="22" t="str">
        <f>LOOKUP(TableSolo[[#This Row],[Character]], TableKit[], TableKit[Class])</f>
        <v>Engineer</v>
      </c>
      <c r="H1151" s="22" t="str">
        <f>LOOKUP(TableSolo[[#This Row],[Character]], TableKit[], TableKit[Species])</f>
        <v>Geth</v>
      </c>
      <c r="I1151" s="22" t="str">
        <f>LOOKUP(TableSolo[[#This Row],[Character]], TableKit[], TableKit[DLC])</f>
        <v>Resurgence</v>
      </c>
      <c r="J1151" s="19" t="s">
        <v>80</v>
      </c>
      <c r="K115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1" s="19" t="s">
        <v>93</v>
      </c>
      <c r="N115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1" s="19" t="s">
        <v>380</v>
      </c>
      <c r="Q1151" s="19"/>
      <c r="R1151" s="25">
        <v>0</v>
      </c>
      <c r="S1151" s="19" t="s">
        <v>2107</v>
      </c>
      <c r="T1151" s="28" t="str">
        <f>IF(ISBLANK(TableSolo[[#This Row],[URL]]), TableSolo[[#This Row],[Player]], HYPERLINK(TableSolo[[#This Row],[URL]], TableSolo[[#This Row],[Player]]))</f>
        <v>cato_84</v>
      </c>
      <c r="U11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V1151" s="24" t="str">
        <f>_xlfn.IFNA(HYPERLINK(TableSolo[[#This Row],[URL]], TableSolo[[#This Row],[Player]]), TableSolo[[#This Row],[Player]])</f>
        <v>cato_84</v>
      </c>
      <c r="W11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55:10 | Reactor | Collectors | M-99 Saber, Scorpion</v>
      </c>
      <c r="X1151" s="25">
        <v>1</v>
      </c>
    </row>
    <row r="1152" spans="1:24" x14ac:dyDescent="0.25">
      <c r="A1152" s="19" t="s">
        <v>189</v>
      </c>
      <c r="B1152" s="20">
        <v>41939</v>
      </c>
      <c r="C1152" s="7">
        <v>4.0949074074074075E-2</v>
      </c>
      <c r="D1152" s="22" t="s">
        <v>131</v>
      </c>
      <c r="E1152" s="19" t="s">
        <v>9</v>
      </c>
      <c r="F1152" s="22" t="s">
        <v>20</v>
      </c>
      <c r="G1152" s="22" t="str">
        <f>LOOKUP(TableSolo[[#This Row],[Character]], TableKit[], TableKit[Class])</f>
        <v>Adept</v>
      </c>
      <c r="H1152" s="22" t="str">
        <f>LOOKUP(TableSolo[[#This Row],[Character]], TableKit[], TableKit[Species])</f>
        <v>Krogan</v>
      </c>
      <c r="I1152" s="22" t="str">
        <f>LOOKUP(TableSolo[[#This Row],[Character]], TableKit[], TableKit[DLC])</f>
        <v>Retaliation</v>
      </c>
      <c r="J1152" s="19" t="s">
        <v>106</v>
      </c>
      <c r="K11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2" s="19" t="s">
        <v>187</v>
      </c>
      <c r="N11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52" s="19" t="s">
        <v>380</v>
      </c>
      <c r="Q1152" s="19"/>
      <c r="R1152" s="25">
        <v>0</v>
      </c>
      <c r="S1152" s="19" t="s">
        <v>1294</v>
      </c>
      <c r="T1152" s="28" t="str">
        <f>IF(ISBLANK(TableSolo[[#This Row],[URL]]), TableSolo[[#This Row],[Player]], HYPERLINK(TableSolo[[#This Row],[URL]], TableSolo[[#This Row],[Player]]))</f>
        <v>loufi1528</v>
      </c>
      <c r="U11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V1152" s="24" t="str">
        <f>_xlfn.IFNA(HYPERLINK(TableSolo[[#This Row],[URL]], TableSolo[[#This Row],[Player]]), TableSolo[[#This Row],[Player]])</f>
        <v>loufi1528</v>
      </c>
      <c r="W11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58:58 | Giant | Cerberus | M-11 Wraith</v>
      </c>
      <c r="X1152" s="25">
        <v>1</v>
      </c>
    </row>
    <row r="1153" spans="1:24" x14ac:dyDescent="0.25">
      <c r="A1153" s="19" t="s">
        <v>197</v>
      </c>
      <c r="B1153" s="20">
        <v>41939</v>
      </c>
      <c r="C1153" s="7">
        <v>4.2777777777777776E-2</v>
      </c>
      <c r="D1153" s="22" t="s">
        <v>140</v>
      </c>
      <c r="E1153" s="19" t="s">
        <v>11</v>
      </c>
      <c r="F1153" s="22" t="s">
        <v>26</v>
      </c>
      <c r="G1153" s="22" t="str">
        <f>LOOKUP(TableSolo[[#This Row],[Character]], TableKit[], TableKit[Class])</f>
        <v>Soldier</v>
      </c>
      <c r="H1153" s="22" t="str">
        <f>LOOKUP(TableSolo[[#This Row],[Character]], TableKit[], TableKit[Species])</f>
        <v>Human</v>
      </c>
      <c r="I1153" s="22" t="str">
        <f>LOOKUP(TableSolo[[#This Row],[Character]], TableKit[], TableKit[DLC])</f>
        <v>Original Game</v>
      </c>
      <c r="J1153" s="19" t="s">
        <v>96</v>
      </c>
      <c r="K11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3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53" s="19" t="s">
        <v>187</v>
      </c>
      <c r="N11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53" s="19" t="s">
        <v>381</v>
      </c>
      <c r="Q1153" s="19"/>
      <c r="R1153" s="25">
        <v>1</v>
      </c>
      <c r="S1153" s="19" t="s">
        <v>1417</v>
      </c>
      <c r="T1153" s="28" t="str">
        <f>IF(ISBLANK(TableSolo[[#This Row],[URL]]), TableSolo[[#This Row],[Player]], HYPERLINK(TableSolo[[#This Row],[URL]], TableSolo[[#This Row],[Player]]))</f>
        <v>ex-Clusum</v>
      </c>
      <c r="U11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V1153" s="24" t="str">
        <f>_xlfn.IFNA(HYPERLINK(TableSolo[[#This Row],[URL]], TableSolo[[#This Row],[Player]]), TableSolo[[#This Row],[Player]])</f>
        <v>ex-Clusum</v>
      </c>
      <c r="W11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2014 | 1:01:36 | Rio | Reapers | M-23 Katana (v)</v>
      </c>
      <c r="X1153" s="25">
        <v>1</v>
      </c>
    </row>
    <row r="1154" spans="1:24" x14ac:dyDescent="0.25">
      <c r="A1154" s="19" t="s">
        <v>194</v>
      </c>
      <c r="B1154" s="20">
        <v>41940</v>
      </c>
      <c r="C1154" s="7">
        <v>2.4074074074074071E-2</v>
      </c>
      <c r="D1154" s="22" t="s">
        <v>132</v>
      </c>
      <c r="E1154" s="19" t="s">
        <v>9</v>
      </c>
      <c r="F1154" s="22" t="s">
        <v>58</v>
      </c>
      <c r="G1154" s="22" t="str">
        <f>LOOKUP(TableSolo[[#This Row],[Character]], TableKit[], TableKit[Class])</f>
        <v>Infiltrator</v>
      </c>
      <c r="H1154" s="22" t="str">
        <f>LOOKUP(TableSolo[[#This Row],[Character]], TableKit[], TableKit[Species])</f>
        <v>Synthetic</v>
      </c>
      <c r="I1154" s="22" t="str">
        <f>LOOKUP(TableSolo[[#This Row],[Character]], TableKit[], TableKit[DLC])</f>
        <v>Reckoning</v>
      </c>
      <c r="J1154" s="19" t="s">
        <v>92</v>
      </c>
      <c r="K115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4" s="19" t="s">
        <v>187</v>
      </c>
      <c r="N11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54" s="19" t="s">
        <v>380</v>
      </c>
      <c r="Q1154" s="19"/>
      <c r="R1154" s="25">
        <v>0</v>
      </c>
      <c r="S1154" s="19" t="s">
        <v>2764</v>
      </c>
      <c r="T1154" s="28" t="str">
        <f>IF(ISBLANK(TableSolo[[#This Row],[URL]]), TableSolo[[#This Row],[Player]], HYPERLINK(TableSolo[[#This Row],[URL]], TableSolo[[#This Row],[Player]]))</f>
        <v>artvandalay81</v>
      </c>
      <c r="U11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V1154" s="24" t="str">
        <f>_xlfn.IFNA(HYPERLINK(TableSolo[[#This Row],[URL]], TableSolo[[#This Row],[Player]]), TableSolo[[#This Row],[Player]])</f>
        <v>artvandalay81</v>
      </c>
      <c r="W11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34:40 | White | Cerberus | M-358 Talon</v>
      </c>
      <c r="X1154" s="25">
        <v>1</v>
      </c>
    </row>
    <row r="1155" spans="1:24" x14ac:dyDescent="0.25">
      <c r="A1155" s="19" t="s">
        <v>189</v>
      </c>
      <c r="B1155" s="20">
        <v>41940</v>
      </c>
      <c r="C1155" s="7">
        <v>3.3993055555555561E-2</v>
      </c>
      <c r="D1155" s="22" t="s">
        <v>131</v>
      </c>
      <c r="E1155" s="19" t="s">
        <v>9</v>
      </c>
      <c r="F1155" s="22" t="s">
        <v>20</v>
      </c>
      <c r="G1155" s="22" t="str">
        <f>LOOKUP(TableSolo[[#This Row],[Character]], TableKit[], TableKit[Class])</f>
        <v>Adept</v>
      </c>
      <c r="H1155" s="22" t="str">
        <f>LOOKUP(TableSolo[[#This Row],[Character]], TableKit[], TableKit[Species])</f>
        <v>Krogan</v>
      </c>
      <c r="I1155" s="22" t="str">
        <f>LOOKUP(TableSolo[[#This Row],[Character]], TableKit[], TableKit[DLC])</f>
        <v>Retaliation</v>
      </c>
      <c r="J1155" s="19" t="s">
        <v>92</v>
      </c>
      <c r="K115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5" s="19" t="s">
        <v>187</v>
      </c>
      <c r="N11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55" s="19" t="s">
        <v>380</v>
      </c>
      <c r="Q1155" s="19" t="s">
        <v>399</v>
      </c>
      <c r="R1155" s="25">
        <v>1</v>
      </c>
      <c r="S1155" s="19" t="s">
        <v>1295</v>
      </c>
      <c r="T1155" s="28" t="str">
        <f>IF(ISBLANK(TableSolo[[#This Row],[URL]]), TableSolo[[#This Row],[Player]], HYPERLINK(TableSolo[[#This Row],[URL]], TableSolo[[#This Row],[Player]]))</f>
        <v>loufi1528</v>
      </c>
      <c r="U11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Giant | Cerberus | M-358 Talon | 10 WS (v)</v>
      </c>
      <c r="V1155" s="24" t="str">
        <f>_xlfn.IFNA(HYPERLINK(TableSolo[[#This Row],[URL]], TableSolo[[#This Row],[Player]]), TableSolo[[#This Row],[Player]])</f>
        <v>loufi1528</v>
      </c>
      <c r="W11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48:57 | Krogan Shaman | Giant | Cerberus | M-358 Talon | 10 WS (v)</v>
      </c>
      <c r="X1155" s="25">
        <v>1</v>
      </c>
    </row>
    <row r="1156" spans="1:24" x14ac:dyDescent="0.25">
      <c r="A1156" s="19" t="s">
        <v>194</v>
      </c>
      <c r="B1156" s="20">
        <v>41940</v>
      </c>
      <c r="C1156" s="7">
        <v>4.0879629629629634E-2</v>
      </c>
      <c r="D1156" s="22" t="s">
        <v>144</v>
      </c>
      <c r="E1156" s="19" t="s">
        <v>11</v>
      </c>
      <c r="F1156" s="22" t="s">
        <v>56</v>
      </c>
      <c r="G1156" s="22" t="str">
        <f>LOOKUP(TableSolo[[#This Row],[Character]], TableKit[], TableKit[Class])</f>
        <v>Infiltrator</v>
      </c>
      <c r="H1156" s="22" t="str">
        <f>LOOKUP(TableSolo[[#This Row],[Character]], TableKit[], TableKit[Species])</f>
        <v>Turian</v>
      </c>
      <c r="I1156" s="22" t="str">
        <f>LOOKUP(TableSolo[[#This Row],[Character]], TableKit[], TableKit[DLC])</f>
        <v>Retaliation</v>
      </c>
      <c r="J1156" s="19" t="s">
        <v>82</v>
      </c>
      <c r="K115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6" s="19" t="s">
        <v>187</v>
      </c>
      <c r="N11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56" s="19" t="s">
        <v>380</v>
      </c>
      <c r="Q1156" s="19"/>
      <c r="R1156" s="25">
        <v>0</v>
      </c>
      <c r="S1156" s="19" t="s">
        <v>3504</v>
      </c>
      <c r="T1156" s="28" t="str">
        <f>IF(ISBLANK(TableSolo[[#This Row],[URL]]), TableSolo[[#This Row],[Player]], HYPERLINK(TableSolo[[#This Row],[URL]], TableSolo[[#This Row],[Player]]))</f>
        <v>artvandalay81</v>
      </c>
      <c r="U11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V1156" s="24" t="str">
        <f>_xlfn.IFNA(HYPERLINK(TableSolo[[#This Row],[URL]], TableSolo[[#This Row],[Player]]), TableSolo[[#This Row],[Player]])</f>
        <v>artvandalay81</v>
      </c>
      <c r="W11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58:52 | Giant (Hazard) | Reapers | M-7 Lancer</v>
      </c>
      <c r="X1156" s="25">
        <v>1</v>
      </c>
    </row>
    <row r="1157" spans="1:24" x14ac:dyDescent="0.25">
      <c r="A1157" s="19" t="s">
        <v>390</v>
      </c>
      <c r="B1157" s="20">
        <v>41940</v>
      </c>
      <c r="C1157" s="7">
        <v>4.3738425925925924E-2</v>
      </c>
      <c r="D1157" s="22" t="s">
        <v>131</v>
      </c>
      <c r="E1157" s="19" t="s">
        <v>11</v>
      </c>
      <c r="F1157" s="22" t="s">
        <v>53</v>
      </c>
      <c r="G1157" s="22" t="str">
        <f>LOOKUP(TableSolo[[#This Row],[Character]], TableKit[], TableKit[Class])</f>
        <v>Infiltrator</v>
      </c>
      <c r="H1157" s="22" t="str">
        <f>LOOKUP(TableSolo[[#This Row],[Character]], TableKit[], TableKit[Species])</f>
        <v>Geth</v>
      </c>
      <c r="I1157" s="22" t="str">
        <f>LOOKUP(TableSolo[[#This Row],[Character]], TableKit[], TableKit[DLC])</f>
        <v>Resurgence</v>
      </c>
      <c r="J1157" s="19" t="s">
        <v>80</v>
      </c>
      <c r="K115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7" s="19" t="s">
        <v>93</v>
      </c>
      <c r="N115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7" s="19" t="s">
        <v>380</v>
      </c>
      <c r="Q1157" s="19"/>
      <c r="R1157" s="25">
        <v>0</v>
      </c>
      <c r="S1157" s="19" t="s">
        <v>3234</v>
      </c>
      <c r="T1157" s="28" t="str">
        <f>IF(ISBLANK(TableSolo[[#This Row],[URL]]), TableSolo[[#This Row],[Player]], HYPERLINK(TableSolo[[#This Row],[URL]], TableSolo[[#This Row],[Player]]))</f>
        <v>xKittenPuncher</v>
      </c>
      <c r="U11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V1157" s="24" t="str">
        <f>_xlfn.IFNA(HYPERLINK(TableSolo[[#This Row],[URL]], TableSolo[[#This Row],[Player]]), TableSolo[[#This Row],[Player]])</f>
        <v>xKittenPuncher</v>
      </c>
      <c r="W11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2014 | 1:02:59 | Giant | Reapers | M-99 Saber, Scorpion</v>
      </c>
      <c r="X1157" s="25">
        <v>1</v>
      </c>
    </row>
    <row r="1158" spans="1:24" x14ac:dyDescent="0.25">
      <c r="A1158" s="19" t="s">
        <v>197</v>
      </c>
      <c r="B1158" s="20">
        <v>41941</v>
      </c>
      <c r="C1158" s="7">
        <v>2.3518518518518518E-2</v>
      </c>
      <c r="D1158" s="22" t="s">
        <v>141</v>
      </c>
      <c r="E1158" s="19" t="s">
        <v>11</v>
      </c>
      <c r="F1158" s="22" t="s">
        <v>53</v>
      </c>
      <c r="G1158" s="22" t="str">
        <f>LOOKUP(TableSolo[[#This Row],[Character]], TableKit[], TableKit[Class])</f>
        <v>Infiltrator</v>
      </c>
      <c r="H1158" s="22" t="str">
        <f>LOOKUP(TableSolo[[#This Row],[Character]], TableKit[], TableKit[Species])</f>
        <v>Geth</v>
      </c>
      <c r="I1158" s="22" t="str">
        <f>LOOKUP(TableSolo[[#This Row],[Character]], TableKit[], TableKit[DLC])</f>
        <v>Resurgence</v>
      </c>
      <c r="J1158" s="19" t="s">
        <v>126</v>
      </c>
      <c r="K115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58" s="19" t="s">
        <v>113</v>
      </c>
      <c r="N115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5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58" s="19" t="s">
        <v>381</v>
      </c>
      <c r="Q1158" s="19"/>
      <c r="R1158" s="25">
        <v>1</v>
      </c>
      <c r="S1158" s="19" t="s">
        <v>3235</v>
      </c>
      <c r="T1158" s="28" t="str">
        <f>IF(ISBLANK(TableSolo[[#This Row],[URL]]), TableSolo[[#This Row],[Player]], HYPERLINK(TableSolo[[#This Row],[URL]], TableSolo[[#This Row],[Player]]))</f>
        <v>ex-Clusum</v>
      </c>
      <c r="U11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V1158" s="24" t="str">
        <f>_xlfn.IFNA(HYPERLINK(TableSolo[[#This Row],[URL]], TableSolo[[#This Row],[Player]]), TableSolo[[#This Row],[Player]])</f>
        <v>ex-Clusum</v>
      </c>
      <c r="W11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33:52 | London | Reapers | Javelin, Geth Plasma SMG (v)</v>
      </c>
      <c r="X1158" s="25">
        <v>1</v>
      </c>
    </row>
    <row r="1159" spans="1:24" x14ac:dyDescent="0.25">
      <c r="A1159" s="19" t="s">
        <v>202</v>
      </c>
      <c r="B1159" s="20">
        <v>41941</v>
      </c>
      <c r="C1159" s="7">
        <v>3.9166666666666662E-2</v>
      </c>
      <c r="D1159" s="22" t="s">
        <v>137</v>
      </c>
      <c r="E1159" s="19" t="s">
        <v>9</v>
      </c>
      <c r="F1159" s="22" t="s">
        <v>20</v>
      </c>
      <c r="G1159" s="22" t="str">
        <f>LOOKUP(TableSolo[[#This Row],[Character]], TableKit[], TableKit[Class])</f>
        <v>Adept</v>
      </c>
      <c r="H1159" s="22" t="str">
        <f>LOOKUP(TableSolo[[#This Row],[Character]], TableKit[], TableKit[Species])</f>
        <v>Krogan</v>
      </c>
      <c r="I1159" s="22" t="str">
        <f>LOOKUP(TableSolo[[#This Row],[Character]], TableKit[], TableKit[DLC])</f>
        <v>Retaliation</v>
      </c>
      <c r="J1159" s="19" t="s">
        <v>104</v>
      </c>
      <c r="K11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59" s="19" t="s">
        <v>93</v>
      </c>
      <c r="N115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5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59" s="19" t="s">
        <v>381</v>
      </c>
      <c r="Q1159" s="19"/>
      <c r="R1159" s="25">
        <v>0</v>
      </c>
      <c r="S1159" s="19" t="s">
        <v>1296</v>
      </c>
      <c r="T1159" s="28" t="str">
        <f>IF(ISBLANK(TableSolo[[#This Row],[URL]]), TableSolo[[#This Row],[Player]], HYPERLINK(TableSolo[[#This Row],[URL]], TableSolo[[#This Row],[Player]]))</f>
        <v>AW_FC_1986</v>
      </c>
      <c r="U11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V1159" s="24" t="str">
        <f>_xlfn.IFNA(HYPERLINK(TableSolo[[#This Row],[URL]], TableSolo[[#This Row],[Player]]), TableSolo[[#This Row],[Player]])</f>
        <v>AW_FC_1986</v>
      </c>
      <c r="W11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2014 | 56:24 | Jade | Cerberus | M-300 Claymore, Scorpion</v>
      </c>
      <c r="X1159" s="25">
        <v>1</v>
      </c>
    </row>
    <row r="1160" spans="1:24" x14ac:dyDescent="0.25">
      <c r="A1160" s="19" t="s">
        <v>197</v>
      </c>
      <c r="B1160" s="20">
        <v>41942</v>
      </c>
      <c r="C1160" s="7">
        <v>1.6527777777777777E-2</v>
      </c>
      <c r="D1160" s="22" t="s">
        <v>132</v>
      </c>
      <c r="E1160" s="19" t="s">
        <v>10</v>
      </c>
      <c r="F1160" s="22" t="s">
        <v>831</v>
      </c>
      <c r="G1160" s="22" t="str">
        <f>LOOKUP(TableSolo[[#This Row],[Character]], TableKit[], TableKit[Class])</f>
        <v>Vanguard</v>
      </c>
      <c r="H1160" s="22" t="str">
        <f>LOOKUP(TableSolo[[#This Row],[Character]], TableKit[], TableKit[Species])</f>
        <v>Krogan</v>
      </c>
      <c r="I1160" s="22" t="str">
        <f>LOOKUP(TableSolo[[#This Row],[Character]], TableKit[], TableKit[DLC])</f>
        <v>Resurgence</v>
      </c>
      <c r="J1160" s="19" t="s">
        <v>100</v>
      </c>
      <c r="K11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0" s="19" t="s">
        <v>187</v>
      </c>
      <c r="N11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60" s="19" t="s">
        <v>381</v>
      </c>
      <c r="Q1160" s="19" t="s">
        <v>399</v>
      </c>
      <c r="R1160" s="25">
        <v>0</v>
      </c>
      <c r="S1160" s="19" t="s">
        <v>1898</v>
      </c>
      <c r="T1160" s="28" t="str">
        <f>IF(ISBLANK(TableSolo[[#This Row],[URL]]), TableSolo[[#This Row],[Player]], HYPERLINK(TableSolo[[#This Row],[URL]], TableSolo[[#This Row],[Player]]))</f>
        <v>ex-Clusum</v>
      </c>
      <c r="U11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White | Geth | Reegar Carbine | 10 WS</v>
      </c>
      <c r="V1160" s="24" t="str">
        <f>_xlfn.IFNA(HYPERLINK(TableSolo[[#This Row],[URL]], TableSolo[[#This Row],[Player]]), TableSolo[[#This Row],[Player]])</f>
        <v>ex-Clusum</v>
      </c>
      <c r="W11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23:48 | Krogan Battlemaster | White | Geth | Reegar Carbine | 10 WS</v>
      </c>
      <c r="X1160" s="25">
        <v>1</v>
      </c>
    </row>
    <row r="1161" spans="1:24" x14ac:dyDescent="0.25">
      <c r="A1161" s="19" t="s">
        <v>191</v>
      </c>
      <c r="B1161" s="20">
        <v>41942</v>
      </c>
      <c r="C1161" s="7">
        <v>2.9247685185185186E-2</v>
      </c>
      <c r="D1161" s="22" t="s">
        <v>137</v>
      </c>
      <c r="E1161" s="19" t="s">
        <v>9</v>
      </c>
      <c r="F1161" s="22" t="s">
        <v>20</v>
      </c>
      <c r="G1161" s="22" t="str">
        <f>LOOKUP(TableSolo[[#This Row],[Character]], TableKit[], TableKit[Class])</f>
        <v>Adept</v>
      </c>
      <c r="H1161" s="22" t="str">
        <f>LOOKUP(TableSolo[[#This Row],[Character]], TableKit[], TableKit[Species])</f>
        <v>Krogan</v>
      </c>
      <c r="I1161" s="22" t="str">
        <f>LOOKUP(TableSolo[[#This Row],[Character]], TableKit[], TableKit[DLC])</f>
        <v>Retaliation</v>
      </c>
      <c r="J1161" s="19" t="s">
        <v>104</v>
      </c>
      <c r="K11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1" s="19" t="s">
        <v>187</v>
      </c>
      <c r="N11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61" s="19" t="s">
        <v>381</v>
      </c>
      <c r="Q1161" s="19"/>
      <c r="R1161" s="25">
        <v>0</v>
      </c>
      <c r="S1161" s="19" t="s">
        <v>1297</v>
      </c>
      <c r="T1161" s="28" t="str">
        <f>IF(ISBLANK(TableSolo[[#This Row],[URL]]), TableSolo[[#This Row],[Player]], HYPERLINK(TableSolo[[#This Row],[URL]], TableSolo[[#This Row],[Player]]))</f>
        <v>TheNightSlasher</v>
      </c>
      <c r="U11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V1161" s="24" t="str">
        <f>_xlfn.IFNA(HYPERLINK(TableSolo[[#This Row],[URL]], TableSolo[[#This Row],[Player]]), TableSolo[[#This Row],[Player]])</f>
        <v>TheNightSlasher</v>
      </c>
      <c r="W11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2014 | 42:07 | Jade | Cerberus | M-300 Claymore</v>
      </c>
      <c r="X1161" s="25">
        <v>1</v>
      </c>
    </row>
    <row r="1162" spans="1:24" x14ac:dyDescent="0.25">
      <c r="A1162" s="19" t="s">
        <v>197</v>
      </c>
      <c r="B1162" s="20">
        <v>41943</v>
      </c>
      <c r="C1162" s="7">
        <v>2.6481481481481481E-2</v>
      </c>
      <c r="D1162" s="22" t="s">
        <v>131</v>
      </c>
      <c r="E1162" s="19" t="s">
        <v>12</v>
      </c>
      <c r="F1162" s="22" t="s">
        <v>53</v>
      </c>
      <c r="G1162" s="22" t="str">
        <f>LOOKUP(TableSolo[[#This Row],[Character]], TableKit[], TableKit[Class])</f>
        <v>Infiltrator</v>
      </c>
      <c r="H1162" s="22" t="str">
        <f>LOOKUP(TableSolo[[#This Row],[Character]], TableKit[], TableKit[Species])</f>
        <v>Geth</v>
      </c>
      <c r="I1162" s="22" t="str">
        <f>LOOKUP(TableSolo[[#This Row],[Character]], TableKit[], TableKit[DLC])</f>
        <v>Resurgence</v>
      </c>
      <c r="J1162" s="19" t="s">
        <v>127</v>
      </c>
      <c r="K116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2" s="19" t="s">
        <v>187</v>
      </c>
      <c r="N11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62" s="19" t="s">
        <v>381</v>
      </c>
      <c r="Q1162" s="19"/>
      <c r="R1162" s="25">
        <v>1</v>
      </c>
      <c r="S1162" s="19" t="s">
        <v>3236</v>
      </c>
      <c r="T1162" s="28" t="str">
        <f>IF(ISBLANK(TableSolo[[#This Row],[URL]]), TableSolo[[#This Row],[Player]], HYPERLINK(TableSolo[[#This Row],[URL]], TableSolo[[#This Row],[Player]]))</f>
        <v>ex-Clusum</v>
      </c>
      <c r="U11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V1162" s="24" t="str">
        <f>_xlfn.IFNA(HYPERLINK(TableSolo[[#This Row],[URL]], TableSolo[[#This Row],[Player]]), TableSolo[[#This Row],[Player]])</f>
        <v>ex-Clusum</v>
      </c>
      <c r="W11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38:08 | Giant | Collectors | M-90 Indra (v)</v>
      </c>
      <c r="X1162" s="25">
        <v>1</v>
      </c>
    </row>
    <row r="1163" spans="1:24" x14ac:dyDescent="0.25">
      <c r="A1163" s="19" t="s">
        <v>197</v>
      </c>
      <c r="B1163" s="20">
        <v>41943</v>
      </c>
      <c r="C1163" s="7">
        <v>4.207175925925926E-2</v>
      </c>
      <c r="D1163" s="22" t="s">
        <v>139</v>
      </c>
      <c r="E1163" s="19" t="s">
        <v>11</v>
      </c>
      <c r="F1163" s="22" t="s">
        <v>24</v>
      </c>
      <c r="G1163" s="22" t="str">
        <f>LOOKUP(TableSolo[[#This Row],[Character]], TableKit[], TableKit[Class])</f>
        <v>Soldier</v>
      </c>
      <c r="H1163" s="22" t="str">
        <f>LOOKUP(TableSolo[[#This Row],[Character]], TableKit[], TableKit[Species])</f>
        <v>Turian</v>
      </c>
      <c r="I1163" s="22" t="str">
        <f>LOOKUP(TableSolo[[#This Row],[Character]], TableKit[], TableKit[DLC])</f>
        <v>Original Game</v>
      </c>
      <c r="J1163" s="19" t="s">
        <v>122</v>
      </c>
      <c r="K116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3" s="19" t="s">
        <v>187</v>
      </c>
      <c r="N11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63" s="19" t="s">
        <v>381</v>
      </c>
      <c r="Q1163" s="19"/>
      <c r="R1163" s="25">
        <v>1</v>
      </c>
      <c r="S1163" s="19" t="s">
        <v>1759</v>
      </c>
      <c r="T1163" s="28" t="str">
        <f>IF(ISBLANK(TableSolo[[#This Row],[URL]]), TableSolo[[#This Row],[Player]], HYPERLINK(TableSolo[[#This Row],[URL]], TableSolo[[#This Row],[Player]]))</f>
        <v>ex-Clusum</v>
      </c>
      <c r="U11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V1163" s="24" t="str">
        <f>_xlfn.IFNA(HYPERLINK(TableSolo[[#This Row],[URL]], TableSolo[[#This Row],[Player]]), TableSolo[[#This Row],[Player]])</f>
        <v>ex-Clusum</v>
      </c>
      <c r="W11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2014 | 1:00:35 | Vancouver | Reapers | Krysae Sniper Rifle (v)</v>
      </c>
      <c r="X1163" s="25">
        <v>1</v>
      </c>
    </row>
    <row r="1164" spans="1:24" x14ac:dyDescent="0.25">
      <c r="A1164" s="19" t="s">
        <v>200</v>
      </c>
      <c r="B1164" s="20">
        <v>41944</v>
      </c>
      <c r="C1164" s="7">
        <v>2.0995370370370373E-2</v>
      </c>
      <c r="D1164" s="22" t="s">
        <v>132</v>
      </c>
      <c r="E1164" s="19" t="s">
        <v>9</v>
      </c>
      <c r="F1164" s="22" t="s">
        <v>53</v>
      </c>
      <c r="G1164" s="22" t="str">
        <f>LOOKUP(TableSolo[[#This Row],[Character]], TableKit[], TableKit[Class])</f>
        <v>Infiltrator</v>
      </c>
      <c r="H1164" s="22" t="str">
        <f>LOOKUP(TableSolo[[#This Row],[Character]], TableKit[], TableKit[Species])</f>
        <v>Geth</v>
      </c>
      <c r="I1164" s="22" t="str">
        <f>LOOKUP(TableSolo[[#This Row],[Character]], TableKit[], TableKit[DLC])</f>
        <v>Resurgence</v>
      </c>
      <c r="J1164" s="19" t="s">
        <v>107</v>
      </c>
      <c r="K11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4" s="19" t="s">
        <v>187</v>
      </c>
      <c r="N11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64" s="19" t="s">
        <v>380</v>
      </c>
      <c r="Q1164" s="19"/>
      <c r="R1164" s="25">
        <v>0</v>
      </c>
      <c r="S1164" s="19" t="s">
        <v>3237</v>
      </c>
      <c r="T1164" s="28" t="str">
        <f>IF(ISBLANK(TableSolo[[#This Row],[URL]]), TableSolo[[#This Row],[Player]], HYPERLINK(TableSolo[[#This Row],[URL]], TableSolo[[#This Row],[Player]]))</f>
        <v>cato_84</v>
      </c>
      <c r="U11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V1164" s="24" t="str">
        <f>_xlfn.IFNA(HYPERLINK(TableSolo[[#This Row],[URL]], TableSolo[[#This Row],[Player]]), TableSolo[[#This Row],[Player]])</f>
        <v>cato_84</v>
      </c>
      <c r="W11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30:14 | White | Cerberus | Venom Shotgun</v>
      </c>
      <c r="X1164" s="25">
        <v>1</v>
      </c>
    </row>
    <row r="1165" spans="1:24" x14ac:dyDescent="0.25">
      <c r="A1165" s="19" t="s">
        <v>200</v>
      </c>
      <c r="B1165" s="20">
        <v>41944</v>
      </c>
      <c r="C1165" s="7">
        <v>2.1574074074074075E-2</v>
      </c>
      <c r="D1165" s="22" t="s">
        <v>132</v>
      </c>
      <c r="E1165" s="19" t="s">
        <v>9</v>
      </c>
      <c r="F1165" s="22" t="s">
        <v>66</v>
      </c>
      <c r="G1165" s="22" t="str">
        <f>LOOKUP(TableSolo[[#This Row],[Character]], TableKit[], TableKit[Class])</f>
        <v>Infiltrator</v>
      </c>
      <c r="H1165" s="22" t="str">
        <f>LOOKUP(TableSolo[[#This Row],[Character]], TableKit[], TableKit[Species])</f>
        <v>Salarian</v>
      </c>
      <c r="I1165" s="22" t="str">
        <f>LOOKUP(TableSolo[[#This Row],[Character]], TableKit[], TableKit[DLC])</f>
        <v>Original Game</v>
      </c>
      <c r="J1165" s="19" t="s">
        <v>107</v>
      </c>
      <c r="K11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5" s="19" t="s">
        <v>187</v>
      </c>
      <c r="N11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65" s="19" t="s">
        <v>380</v>
      </c>
      <c r="Q1165" s="19"/>
      <c r="R1165" s="25">
        <v>0</v>
      </c>
      <c r="S1165" s="19" t="s">
        <v>3427</v>
      </c>
      <c r="T1165" s="28" t="str">
        <f>IF(ISBLANK(TableSolo[[#This Row],[URL]]), TableSolo[[#This Row],[Player]], HYPERLINK(TableSolo[[#This Row],[URL]], TableSolo[[#This Row],[Player]]))</f>
        <v>cato_84</v>
      </c>
      <c r="U11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V1165" s="24" t="str">
        <f>_xlfn.IFNA(HYPERLINK(TableSolo[[#This Row],[URL]], TableSolo[[#This Row],[Player]]), TableSolo[[#This Row],[Player]])</f>
        <v>cato_84</v>
      </c>
      <c r="W11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31:04 | White | Cerberus | Venom Shotgun</v>
      </c>
      <c r="X1165" s="25">
        <v>1</v>
      </c>
    </row>
    <row r="1166" spans="1:24" x14ac:dyDescent="0.25">
      <c r="A1166" s="19" t="s">
        <v>192</v>
      </c>
      <c r="B1166" s="20">
        <v>41944</v>
      </c>
      <c r="C1166" s="7">
        <v>4.1238425925925921E-2</v>
      </c>
      <c r="D1166" s="22" t="s">
        <v>131</v>
      </c>
      <c r="E1166" s="19" t="s">
        <v>9</v>
      </c>
      <c r="F1166" s="22" t="s">
        <v>36</v>
      </c>
      <c r="G1166" s="22" t="str">
        <f>LOOKUP(TableSolo[[#This Row],[Character]], TableKit[], TableKit[Class])</f>
        <v>Engineer</v>
      </c>
      <c r="H1166" s="22" t="str">
        <f>LOOKUP(TableSolo[[#This Row],[Character]], TableKit[], TableKit[Species])</f>
        <v>Quarian</v>
      </c>
      <c r="I1166" s="22" t="str">
        <f>LOOKUP(TableSolo[[#This Row],[Character]], TableKit[], TableKit[DLC])</f>
        <v>Original Game</v>
      </c>
      <c r="J1166" s="19" t="s">
        <v>107</v>
      </c>
      <c r="K11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6" s="19" t="s">
        <v>187</v>
      </c>
      <c r="N11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66" s="19" t="s">
        <v>381</v>
      </c>
      <c r="Q1166" s="19"/>
      <c r="R1166" s="25">
        <v>0</v>
      </c>
      <c r="S1166" s="19" t="s">
        <v>2180</v>
      </c>
      <c r="T1166" s="28" t="str">
        <f>IF(ISBLANK(TableSolo[[#This Row],[URL]]), TableSolo[[#This Row],[Player]], HYPERLINK(TableSolo[[#This Row],[URL]], TableSolo[[#This Row],[Player]]))</f>
        <v>anterojp</v>
      </c>
      <c r="U11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V1166" s="24" t="str">
        <f>_xlfn.IFNA(HYPERLINK(TableSolo[[#This Row],[URL]], TableSolo[[#This Row],[Player]]), TableSolo[[#This Row],[Player]])</f>
        <v>anterojp</v>
      </c>
      <c r="W11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59:23 | Giant | Cerberus | Venom Shotgun</v>
      </c>
      <c r="X1166" s="25">
        <v>1</v>
      </c>
    </row>
    <row r="1167" spans="1:24" x14ac:dyDescent="0.25">
      <c r="A1167" s="19" t="s">
        <v>192</v>
      </c>
      <c r="B1167" s="20">
        <v>41944</v>
      </c>
      <c r="C1167" s="7">
        <v>4.8865740740740737E-2</v>
      </c>
      <c r="D1167" s="22" t="s">
        <v>131</v>
      </c>
      <c r="E1167" s="19" t="s">
        <v>11</v>
      </c>
      <c r="F1167" s="22" t="s">
        <v>17</v>
      </c>
      <c r="G1167" s="22" t="str">
        <f>LOOKUP(TableSolo[[#This Row],[Character]], TableKit[], TableKit[Class])</f>
        <v>Adept</v>
      </c>
      <c r="H1167" s="22" t="str">
        <f>LOOKUP(TableSolo[[#This Row],[Character]], TableKit[], TableKit[Species])</f>
        <v>Human</v>
      </c>
      <c r="I1167" s="22" t="str">
        <f>LOOKUP(TableSolo[[#This Row],[Character]], TableKit[], TableKit[DLC])</f>
        <v>Rebellion</v>
      </c>
      <c r="J1167" s="19" t="s">
        <v>107</v>
      </c>
      <c r="K11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7" s="19" t="s">
        <v>187</v>
      </c>
      <c r="N11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67" s="19" t="s">
        <v>381</v>
      </c>
      <c r="Q1167" s="19"/>
      <c r="R1167" s="25">
        <v>0</v>
      </c>
      <c r="S1167" s="19" t="s">
        <v>1207</v>
      </c>
      <c r="T1167" s="28" t="str">
        <f>IF(ISBLANK(TableSolo[[#This Row],[URL]]), TableSolo[[#This Row],[Player]], HYPERLINK(TableSolo[[#This Row],[URL]], TableSolo[[#This Row],[Player]]))</f>
        <v>anterojp</v>
      </c>
      <c r="U11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V1167" s="24" t="str">
        <f>_xlfn.IFNA(HYPERLINK(TableSolo[[#This Row],[URL]], TableSolo[[#This Row],[Player]]), TableSolo[[#This Row],[Player]])</f>
        <v>anterojp</v>
      </c>
      <c r="W11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2014 | 1:10:22 | Giant | Reapers | Venom Shotgun</v>
      </c>
      <c r="X1167" s="25">
        <v>1</v>
      </c>
    </row>
    <row r="1168" spans="1:24" x14ac:dyDescent="0.25">
      <c r="A1168" s="19" t="s">
        <v>393</v>
      </c>
      <c r="B1168" s="20">
        <v>41945</v>
      </c>
      <c r="C1168" s="7">
        <v>4.8773148148148149E-2</v>
      </c>
      <c r="D1168" s="22" t="s">
        <v>131</v>
      </c>
      <c r="E1168" s="19" t="s">
        <v>9</v>
      </c>
      <c r="F1168" s="22" t="s">
        <v>50</v>
      </c>
      <c r="G1168" s="22" t="str">
        <f>LOOKUP(TableSolo[[#This Row],[Character]], TableKit[], TableKit[Class])</f>
        <v>Sentinel</v>
      </c>
      <c r="H1168" s="22" t="str">
        <f>LOOKUP(TableSolo[[#This Row],[Character]], TableKit[], TableKit[Species])</f>
        <v>Asari</v>
      </c>
      <c r="I1168" s="22" t="str">
        <f>LOOKUP(TableSolo[[#This Row],[Character]], TableKit[], TableKit[DLC])</f>
        <v>Retaliation</v>
      </c>
      <c r="J1168" s="19" t="s">
        <v>114</v>
      </c>
      <c r="K116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68" s="19" t="s">
        <v>91</v>
      </c>
      <c r="N116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6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68" s="19" t="s">
        <v>379</v>
      </c>
      <c r="Q1168" s="19"/>
      <c r="R1168" s="25">
        <v>0</v>
      </c>
      <c r="S1168" s="19" t="s">
        <v>2608</v>
      </c>
      <c r="T1168" s="28" t="str">
        <f>IF(ISBLANK(TableSolo[[#This Row],[URL]]), TableSolo[[#This Row],[Player]], HYPERLINK(TableSolo[[#This Row],[URL]], TableSolo[[#This Row],[Player]]))</f>
        <v>Crushorr</v>
      </c>
      <c r="U11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V1168" s="24" t="str">
        <f>_xlfn.IFNA(HYPERLINK(TableSolo[[#This Row],[URL]], TableSolo[[#This Row],[Player]]), TableSolo[[#This Row],[Player]])</f>
        <v>Crushorr</v>
      </c>
      <c r="W11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2014 | 1:10:14 | Giant | Cerberus | N7 Hurricane, Acolyte</v>
      </c>
      <c r="X1168" s="25">
        <v>1</v>
      </c>
    </row>
    <row r="1169" spans="1:24" x14ac:dyDescent="0.25">
      <c r="A1169" s="19" t="s">
        <v>189</v>
      </c>
      <c r="B1169" s="20">
        <v>41947</v>
      </c>
      <c r="C1169" s="7">
        <v>2.5196759259259256E-2</v>
      </c>
      <c r="D1169" s="22" t="s">
        <v>132</v>
      </c>
      <c r="E1169" s="19" t="s">
        <v>9</v>
      </c>
      <c r="F1169" s="22" t="s">
        <v>58</v>
      </c>
      <c r="G1169" s="22" t="str">
        <f>LOOKUP(TableSolo[[#This Row],[Character]], TableKit[], TableKit[Class])</f>
        <v>Infiltrator</v>
      </c>
      <c r="H1169" s="22" t="str">
        <f>LOOKUP(TableSolo[[#This Row],[Character]], TableKit[], TableKit[Species])</f>
        <v>Synthetic</v>
      </c>
      <c r="I1169" s="22" t="str">
        <f>LOOKUP(TableSolo[[#This Row],[Character]], TableKit[], TableKit[DLC])</f>
        <v>Reckoning</v>
      </c>
      <c r="J1169" s="19" t="s">
        <v>100</v>
      </c>
      <c r="K11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6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69" s="19" t="s">
        <v>187</v>
      </c>
      <c r="N11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69" s="19" t="s">
        <v>380</v>
      </c>
      <c r="Q1169" s="19"/>
      <c r="R1169" s="25">
        <v>0</v>
      </c>
      <c r="S1169" s="19" t="s">
        <v>2765</v>
      </c>
      <c r="T1169" s="28" t="str">
        <f>IF(ISBLANK(TableSolo[[#This Row],[URL]]), TableSolo[[#This Row],[Player]], HYPERLINK(TableSolo[[#This Row],[URL]], TableSolo[[#This Row],[Player]]))</f>
        <v>loufi1528</v>
      </c>
      <c r="U11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V1169" s="24" t="str">
        <f>_xlfn.IFNA(HYPERLINK(TableSolo[[#This Row],[URL]], TableSolo[[#This Row],[Player]]), TableSolo[[#This Row],[Player]])</f>
        <v>loufi1528</v>
      </c>
      <c r="W11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36:17 | White | Cerberus | Reegar Carbine</v>
      </c>
      <c r="X1169" s="25">
        <v>1</v>
      </c>
    </row>
    <row r="1170" spans="1:24" x14ac:dyDescent="0.25">
      <c r="A1170" s="19" t="s">
        <v>200</v>
      </c>
      <c r="B1170" s="20">
        <v>41947</v>
      </c>
      <c r="C1170" s="7">
        <v>3.0868055555555555E-2</v>
      </c>
      <c r="D1170" s="22" t="s">
        <v>144</v>
      </c>
      <c r="E1170" s="19" t="s">
        <v>11</v>
      </c>
      <c r="F1170" s="22" t="s">
        <v>47</v>
      </c>
      <c r="G1170" s="22" t="str">
        <f>LOOKUP(TableSolo[[#This Row],[Character]], TableKit[], TableKit[Class])</f>
        <v>Sentinel</v>
      </c>
      <c r="H1170" s="22" t="str">
        <f>LOOKUP(TableSolo[[#This Row],[Character]], TableKit[], TableKit[Species])</f>
        <v>Vorcha</v>
      </c>
      <c r="I1170" s="22" t="str">
        <f>LOOKUP(TableSolo[[#This Row],[Character]], TableKit[], TableKit[DLC])</f>
        <v>Rebellion</v>
      </c>
      <c r="J1170" s="19" t="s">
        <v>101</v>
      </c>
      <c r="K11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0" s="19" t="s">
        <v>187</v>
      </c>
      <c r="N11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70" s="19" t="s">
        <v>380</v>
      </c>
      <c r="Q1170" s="19"/>
      <c r="R1170" s="25">
        <v>0</v>
      </c>
      <c r="S1170" s="19" t="s">
        <v>2579</v>
      </c>
      <c r="T1170" s="28" t="str">
        <f>IF(ISBLANK(TableSolo[[#This Row],[URL]]), TableSolo[[#This Row],[Player]], HYPERLINK(TableSolo[[#This Row],[URL]], TableSolo[[#This Row],[Player]]))</f>
        <v>cato_84</v>
      </c>
      <c r="U11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V1170" s="24" t="str">
        <f>_xlfn.IFNA(HYPERLINK(TableSolo[[#This Row],[URL]], TableSolo[[#This Row],[Player]]), TableSolo[[#This Row],[Player]])</f>
        <v>cato_84</v>
      </c>
      <c r="W11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44:27 | Giant (Hazard) | Reapers | Graal Spike Thrower</v>
      </c>
      <c r="X1170" s="25">
        <v>1</v>
      </c>
    </row>
    <row r="1171" spans="1:24" x14ac:dyDescent="0.25">
      <c r="A1171" s="19" t="s">
        <v>189</v>
      </c>
      <c r="B1171" s="20">
        <v>41947</v>
      </c>
      <c r="C1171" s="7">
        <v>3.2835648148148149E-2</v>
      </c>
      <c r="D1171" s="22" t="s">
        <v>131</v>
      </c>
      <c r="E1171" s="19" t="s">
        <v>11</v>
      </c>
      <c r="F1171" s="22" t="s">
        <v>16</v>
      </c>
      <c r="G1171" s="22" t="str">
        <f>LOOKUP(TableSolo[[#This Row],[Character]], TableKit[], TableKit[Class])</f>
        <v>Adept</v>
      </c>
      <c r="H1171" s="22" t="str">
        <f>LOOKUP(TableSolo[[#This Row],[Character]], TableKit[], TableKit[Species])</f>
        <v>Asari</v>
      </c>
      <c r="I1171" s="22" t="str">
        <f>LOOKUP(TableSolo[[#This Row],[Character]], TableKit[], TableKit[DLC])</f>
        <v>Resurgence</v>
      </c>
      <c r="J1171" s="19" t="s">
        <v>91</v>
      </c>
      <c r="K117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1" s="19" t="s">
        <v>114</v>
      </c>
      <c r="N117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1" s="19" t="s">
        <v>380</v>
      </c>
      <c r="Q1171" s="19"/>
      <c r="R1171" s="25">
        <v>1</v>
      </c>
      <c r="S1171" s="19" t="s">
        <v>1113</v>
      </c>
      <c r="T1171" s="28" t="str">
        <f>IF(ISBLANK(TableSolo[[#This Row],[URL]]), TableSolo[[#This Row],[Player]], HYPERLINK(TableSolo[[#This Row],[URL]], TableSolo[[#This Row],[Player]]))</f>
        <v>loufi1528</v>
      </c>
      <c r="U11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V1171" s="24" t="str">
        <f>_xlfn.IFNA(HYPERLINK(TableSolo[[#This Row],[URL]], TableSolo[[#This Row],[Player]]), TableSolo[[#This Row],[Player]])</f>
        <v>loufi1528</v>
      </c>
      <c r="W11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47:17 | Giant | Reapers | Acolyte, N7 Hurricane (v)</v>
      </c>
      <c r="X1171" s="25">
        <v>1</v>
      </c>
    </row>
    <row r="1172" spans="1:24" x14ac:dyDescent="0.25">
      <c r="A1172" s="19" t="s">
        <v>200</v>
      </c>
      <c r="B1172" s="20">
        <v>41947</v>
      </c>
      <c r="C1172" s="7">
        <v>3.5451388888888886E-2</v>
      </c>
      <c r="D1172" s="22" t="s">
        <v>145</v>
      </c>
      <c r="E1172" s="19" t="s">
        <v>12</v>
      </c>
      <c r="F1172" s="22" t="s">
        <v>44</v>
      </c>
      <c r="G1172" s="22" t="str">
        <f>LOOKUP(TableSolo[[#This Row],[Character]], TableKit[], TableKit[Class])</f>
        <v>Sentinel</v>
      </c>
      <c r="H1172" s="22" t="str">
        <f>LOOKUP(TableSolo[[#This Row],[Character]], TableKit[], TableKit[Species])</f>
        <v>Turian</v>
      </c>
      <c r="I1172" s="22" t="str">
        <f>LOOKUP(TableSolo[[#This Row],[Character]], TableKit[], TableKit[DLC])</f>
        <v>Original Game</v>
      </c>
      <c r="J1172" s="19" t="s">
        <v>87</v>
      </c>
      <c r="K117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2" s="19" t="s">
        <v>187</v>
      </c>
      <c r="N11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72" s="19" t="s">
        <v>380</v>
      </c>
      <c r="Q1172" s="19"/>
      <c r="R1172" s="25">
        <v>0</v>
      </c>
      <c r="S1172" s="19" t="s">
        <v>2506</v>
      </c>
      <c r="T1172" s="28" t="str">
        <f>IF(ISBLANK(TableSolo[[#This Row],[URL]]), TableSolo[[#This Row],[Player]], HYPERLINK(TableSolo[[#This Row],[URL]], TableSolo[[#This Row],[Player]]))</f>
        <v>cato_84</v>
      </c>
      <c r="U11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V1172" s="24" t="str">
        <f>_xlfn.IFNA(HYPERLINK(TableSolo[[#This Row],[URL]], TableSolo[[#This Row],[Player]]), TableSolo[[#This Row],[Player]])</f>
        <v>cato_84</v>
      </c>
      <c r="W11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51:03 | White (Hazard) | Collectors | Arc Pistol</v>
      </c>
      <c r="X1172" s="25">
        <v>1</v>
      </c>
    </row>
    <row r="1173" spans="1:24" x14ac:dyDescent="0.25">
      <c r="A1173" s="19" t="s">
        <v>189</v>
      </c>
      <c r="B1173" s="20">
        <v>41947</v>
      </c>
      <c r="C1173" s="7">
        <v>3.5682870370370372E-2</v>
      </c>
      <c r="D1173" s="22" t="s">
        <v>144</v>
      </c>
      <c r="E1173" s="19" t="s">
        <v>9</v>
      </c>
      <c r="F1173" s="22" t="s">
        <v>41</v>
      </c>
      <c r="G1173" s="22" t="str">
        <f>LOOKUP(TableSolo[[#This Row],[Character]], TableKit[], TableKit[Class])</f>
        <v>Engineer</v>
      </c>
      <c r="H1173" s="22" t="str">
        <f>LOOKUP(TableSolo[[#This Row],[Character]], TableKit[], TableKit[Species])</f>
        <v>Turian</v>
      </c>
      <c r="I1173" s="22" t="str">
        <f>LOOKUP(TableSolo[[#This Row],[Character]], TableKit[], TableKit[DLC])</f>
        <v>Retaliation</v>
      </c>
      <c r="J1173" s="19" t="s">
        <v>107</v>
      </c>
      <c r="K11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3" s="19" t="s">
        <v>114</v>
      </c>
      <c r="N117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3" s="19" t="s">
        <v>380</v>
      </c>
      <c r="Q1173" s="19"/>
      <c r="R1173" s="25">
        <v>0</v>
      </c>
      <c r="S1173" s="19" t="s">
        <v>2289</v>
      </c>
      <c r="T1173" s="28" t="str">
        <f>IF(ISBLANK(TableSolo[[#This Row],[URL]]), TableSolo[[#This Row],[Player]], HYPERLINK(TableSolo[[#This Row],[URL]], TableSolo[[#This Row],[Player]]))</f>
        <v>loufi1528</v>
      </c>
      <c r="U11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V1173" s="24" t="str">
        <f>_xlfn.IFNA(HYPERLINK(TableSolo[[#This Row],[URL]], TableSolo[[#This Row],[Player]]), TableSolo[[#This Row],[Player]])</f>
        <v>loufi1528</v>
      </c>
      <c r="W11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51:23 | Giant (Hazard) | Cerberus | Venom Shotgun, N7 Hurricane</v>
      </c>
      <c r="X1173" s="25">
        <v>1</v>
      </c>
    </row>
    <row r="1174" spans="1:24" x14ac:dyDescent="0.25">
      <c r="A1174" s="19" t="s">
        <v>200</v>
      </c>
      <c r="B1174" s="20">
        <v>41947</v>
      </c>
      <c r="C1174" s="7">
        <v>4.1122685185185186E-2</v>
      </c>
      <c r="D1174" s="22" t="s">
        <v>130</v>
      </c>
      <c r="E1174" s="19" t="s">
        <v>11</v>
      </c>
      <c r="F1174" s="22" t="s">
        <v>22</v>
      </c>
      <c r="G1174" s="22" t="str">
        <f>LOOKUP(TableSolo[[#This Row],[Character]], TableKit[], TableKit[Class])</f>
        <v>Adept</v>
      </c>
      <c r="H1174" s="22" t="str">
        <f>LOOKUP(TableSolo[[#This Row],[Character]], TableKit[], TableKit[Species])</f>
        <v>Collector</v>
      </c>
      <c r="I1174" s="22" t="str">
        <f>LOOKUP(TableSolo[[#This Row],[Character]], TableKit[], TableKit[DLC])</f>
        <v>Reckoning</v>
      </c>
      <c r="J1174" s="19" t="s">
        <v>81</v>
      </c>
      <c r="K117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4" s="19" t="s">
        <v>187</v>
      </c>
      <c r="N11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74" s="19" t="s">
        <v>380</v>
      </c>
      <c r="Q1174" s="19" t="s">
        <v>399</v>
      </c>
      <c r="R1174" s="25">
        <v>0</v>
      </c>
      <c r="S1174" s="19" t="s">
        <v>1358</v>
      </c>
      <c r="T1174" s="28" t="str">
        <f>IF(ISBLANK(TableSolo[[#This Row],[URL]]), TableSolo[[#This Row],[Player]], HYPERLINK(TableSolo[[#This Row],[URL]], TableSolo[[#This Row],[Player]]))</f>
        <v>cato_84</v>
      </c>
      <c r="U11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Ghost | Reapers | Particle Rifle | 10 WS</v>
      </c>
      <c r="V1174" s="24" t="str">
        <f>_xlfn.IFNA(HYPERLINK(TableSolo[[#This Row],[URL]], TableSolo[[#This Row],[Player]]), TableSolo[[#This Row],[Player]])</f>
        <v>cato_84</v>
      </c>
      <c r="W11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59:13 | Awakened Collector Adept | Ghost | Reapers | Particle Rifle | 10 WS</v>
      </c>
      <c r="X1174" s="25">
        <v>1</v>
      </c>
    </row>
    <row r="1175" spans="1:24" x14ac:dyDescent="0.25">
      <c r="A1175" s="19" t="s">
        <v>345</v>
      </c>
      <c r="B1175" s="20">
        <v>41947</v>
      </c>
      <c r="C1175" s="7">
        <v>7.1365740740740743E-2</v>
      </c>
      <c r="D1175" s="22" t="s">
        <v>131</v>
      </c>
      <c r="E1175" s="19" t="s">
        <v>12</v>
      </c>
      <c r="F1175" s="22" t="s">
        <v>13</v>
      </c>
      <c r="G1175" s="22" t="str">
        <f>LOOKUP(TableSolo[[#This Row],[Character]], TableKit[], TableKit[Class])</f>
        <v>Adept</v>
      </c>
      <c r="H1175" s="22" t="str">
        <f>LOOKUP(TableSolo[[#This Row],[Character]], TableKit[], TableKit[Species])</f>
        <v>Human</v>
      </c>
      <c r="I1175" s="22" t="str">
        <f>LOOKUP(TableSolo[[#This Row],[Character]], TableKit[], TableKit[DLC])</f>
        <v>Original Game</v>
      </c>
      <c r="J1175" s="19" t="s">
        <v>82</v>
      </c>
      <c r="K117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5" s="19" t="s">
        <v>91</v>
      </c>
      <c r="N117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7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75" s="19" t="s">
        <v>381</v>
      </c>
      <c r="Q1175" s="19"/>
      <c r="R1175" s="25">
        <v>0</v>
      </c>
      <c r="S1175" s="19" t="s">
        <v>797</v>
      </c>
      <c r="T1175" s="28" t="str">
        <f>IF(ISBLANK(TableSolo[[#This Row],[URL]]), TableSolo[[#This Row],[Player]], HYPERLINK(TableSolo[[#This Row],[URL]], TableSolo[[#This Row],[Player]]))</f>
        <v>t_raks_99</v>
      </c>
      <c r="U11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V1175" s="24" t="str">
        <f>_xlfn.IFNA(HYPERLINK(TableSolo[[#This Row],[URL]], TableSolo[[#This Row],[Player]]), TableSolo[[#This Row],[Player]])</f>
        <v>t_raks_99</v>
      </c>
      <c r="W11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2014 | 1:42:46 | Giant | Collectors | M-7 Lancer, Acolyte</v>
      </c>
      <c r="X1175" s="25">
        <v>1</v>
      </c>
    </row>
    <row r="1176" spans="1:24" x14ac:dyDescent="0.25">
      <c r="A1176" s="19" t="s">
        <v>189</v>
      </c>
      <c r="B1176" s="20">
        <v>41948</v>
      </c>
      <c r="C1176" s="7">
        <v>2.494212962962963E-2</v>
      </c>
      <c r="D1176" s="22" t="s">
        <v>131</v>
      </c>
      <c r="E1176" s="19" t="s">
        <v>9</v>
      </c>
      <c r="F1176" s="22" t="s">
        <v>43</v>
      </c>
      <c r="G1176" s="22" t="str">
        <f>LOOKUP(TableSolo[[#This Row],[Character]], TableKit[], TableKit[Class])</f>
        <v>Sentinel</v>
      </c>
      <c r="H1176" s="22" t="str">
        <f>LOOKUP(TableSolo[[#This Row],[Character]], TableKit[], TableKit[Species])</f>
        <v>Human</v>
      </c>
      <c r="I1176" s="22" t="str">
        <f>LOOKUP(TableSolo[[#This Row],[Character]], TableKit[], TableKit[DLC])</f>
        <v>Original Game</v>
      </c>
      <c r="J1176" s="19" t="s">
        <v>91</v>
      </c>
      <c r="K117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6" s="19" t="s">
        <v>115</v>
      </c>
      <c r="N117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6" s="19" t="s">
        <v>380</v>
      </c>
      <c r="Q1176" s="19"/>
      <c r="R1176" s="25">
        <v>1</v>
      </c>
      <c r="S1176" s="19" t="s">
        <v>2372</v>
      </c>
      <c r="T1176" s="28" t="str">
        <f>IF(ISBLANK(TableSolo[[#This Row],[URL]]), TableSolo[[#This Row],[Player]], HYPERLINK(TableSolo[[#This Row],[URL]], TableSolo[[#This Row],[Player]]))</f>
        <v>loufi1528</v>
      </c>
      <c r="U11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V1176" s="24" t="str">
        <f>_xlfn.IFNA(HYPERLINK(TableSolo[[#This Row],[URL]], TableSolo[[#This Row],[Player]]), TableSolo[[#This Row],[Player]])</f>
        <v>loufi1528</v>
      </c>
      <c r="W11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35:55 | Giant | Cerberus | Acolyte, Collector SMG (v)</v>
      </c>
      <c r="X1176" s="25">
        <v>1</v>
      </c>
    </row>
    <row r="1177" spans="1:24" x14ac:dyDescent="0.25">
      <c r="A1177" s="19" t="s">
        <v>200</v>
      </c>
      <c r="B1177" s="20">
        <v>41948</v>
      </c>
      <c r="C1177" s="7">
        <v>4.2685185185185187E-2</v>
      </c>
      <c r="D1177" s="22" t="s">
        <v>129</v>
      </c>
      <c r="E1177" s="19" t="s">
        <v>12</v>
      </c>
      <c r="F1177" s="22" t="s">
        <v>22</v>
      </c>
      <c r="G1177" s="22" t="str">
        <f>LOOKUP(TableSolo[[#This Row],[Character]], TableKit[], TableKit[Class])</f>
        <v>Adept</v>
      </c>
      <c r="H1177" s="22" t="str">
        <f>LOOKUP(TableSolo[[#This Row],[Character]], TableKit[], TableKit[Species])</f>
        <v>Collector</v>
      </c>
      <c r="I1177" s="22" t="str">
        <f>LOOKUP(TableSolo[[#This Row],[Character]], TableKit[], TableKit[DLC])</f>
        <v>Reckoning</v>
      </c>
      <c r="J1177" s="19" t="s">
        <v>81</v>
      </c>
      <c r="K117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77" s="19" t="s">
        <v>187</v>
      </c>
      <c r="N11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77" s="19" t="s">
        <v>380</v>
      </c>
      <c r="Q1177" s="19"/>
      <c r="R1177" s="25">
        <v>0</v>
      </c>
      <c r="S1177" s="19" t="s">
        <v>1359</v>
      </c>
      <c r="T1177" s="28" t="str">
        <f>IF(ISBLANK(TableSolo[[#This Row],[URL]]), TableSolo[[#This Row],[Player]], HYPERLINK(TableSolo[[#This Row],[URL]], TableSolo[[#This Row],[Player]]))</f>
        <v>cato_84</v>
      </c>
      <c r="U11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V1177" s="24" t="str">
        <f>_xlfn.IFNA(HYPERLINK(TableSolo[[#This Row],[URL]], TableSolo[[#This Row],[Player]]), TableSolo[[#This Row],[Player]])</f>
        <v>cato_84</v>
      </c>
      <c r="W11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2014 | 1:01:28 | Dagger | Collectors | Particle Rifle</v>
      </c>
      <c r="X1177" s="25">
        <v>1</v>
      </c>
    </row>
    <row r="1178" spans="1:24" x14ac:dyDescent="0.25">
      <c r="A1178" s="19" t="s">
        <v>189</v>
      </c>
      <c r="B1178" s="20">
        <v>41949</v>
      </c>
      <c r="C1178" s="7">
        <v>3.5034722222222224E-2</v>
      </c>
      <c r="D1178" s="22" t="s">
        <v>131</v>
      </c>
      <c r="E1178" s="19" t="s">
        <v>9</v>
      </c>
      <c r="F1178" s="22" t="s">
        <v>50</v>
      </c>
      <c r="G1178" s="22" t="str">
        <f>LOOKUP(TableSolo[[#This Row],[Character]], TableKit[], TableKit[Class])</f>
        <v>Sentinel</v>
      </c>
      <c r="H1178" s="22" t="str">
        <f>LOOKUP(TableSolo[[#This Row],[Character]], TableKit[], TableKit[Species])</f>
        <v>Asari</v>
      </c>
      <c r="I1178" s="22" t="str">
        <f>LOOKUP(TableSolo[[#This Row],[Character]], TableKit[], TableKit[DLC])</f>
        <v>Retaliation</v>
      </c>
      <c r="J1178" s="19" t="s">
        <v>91</v>
      </c>
      <c r="K117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8" s="19" t="s">
        <v>115</v>
      </c>
      <c r="N117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7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78" s="19" t="s">
        <v>380</v>
      </c>
      <c r="Q1178" s="19"/>
      <c r="R1178" s="25">
        <v>0</v>
      </c>
      <c r="S1178" s="19" t="s">
        <v>2609</v>
      </c>
      <c r="T1178" s="28" t="str">
        <f>IF(ISBLANK(TableSolo[[#This Row],[URL]]), TableSolo[[#This Row],[Player]], HYPERLINK(TableSolo[[#This Row],[URL]], TableSolo[[#This Row],[Player]]))</f>
        <v>loufi1528</v>
      </c>
      <c r="U11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V1178" s="24" t="str">
        <f>_xlfn.IFNA(HYPERLINK(TableSolo[[#This Row],[URL]], TableSolo[[#This Row],[Player]]), TableSolo[[#This Row],[Player]])</f>
        <v>loufi1528</v>
      </c>
      <c r="W11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50:27 | Giant | Cerberus | Acolyte, Collector SMG</v>
      </c>
      <c r="X1178" s="25">
        <v>1</v>
      </c>
    </row>
    <row r="1179" spans="1:24" x14ac:dyDescent="0.25">
      <c r="A1179" s="19" t="s">
        <v>194</v>
      </c>
      <c r="B1179" s="20">
        <v>41949</v>
      </c>
      <c r="C1179" s="7">
        <v>4.1550925925925929E-2</v>
      </c>
      <c r="D1179" s="22" t="s">
        <v>132</v>
      </c>
      <c r="E1179" s="19" t="s">
        <v>12</v>
      </c>
      <c r="F1179" s="22" t="s">
        <v>51</v>
      </c>
      <c r="G1179" s="22" t="str">
        <f>LOOKUP(TableSolo[[#This Row],[Character]], TableKit[], TableKit[Class])</f>
        <v>Infiltrator</v>
      </c>
      <c r="H1179" s="22" t="str">
        <f>LOOKUP(TableSolo[[#This Row],[Character]], TableKit[], TableKit[Species])</f>
        <v>Human</v>
      </c>
      <c r="I1179" s="22" t="str">
        <f>LOOKUP(TableSolo[[#This Row],[Character]], TableKit[], TableKit[DLC])</f>
        <v>Original Game</v>
      </c>
      <c r="J1179" s="19" t="s">
        <v>104</v>
      </c>
      <c r="K11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7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79" s="19" t="s">
        <v>187</v>
      </c>
      <c r="N11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79" s="19" t="s">
        <v>380</v>
      </c>
      <c r="Q1179" s="19"/>
      <c r="R1179" s="25">
        <v>0</v>
      </c>
      <c r="S1179" s="19" t="s">
        <v>3336</v>
      </c>
      <c r="T1179" s="28" t="str">
        <f>IF(ISBLANK(TableSolo[[#This Row],[URL]]), TableSolo[[#This Row],[Player]], HYPERLINK(TableSolo[[#This Row],[URL]], TableSolo[[#This Row],[Player]]))</f>
        <v>artvandalay81</v>
      </c>
      <c r="U11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V1179" s="24" t="str">
        <f>_xlfn.IFNA(HYPERLINK(TableSolo[[#This Row],[URL]], TableSolo[[#This Row],[Player]]), TableSolo[[#This Row],[Player]])</f>
        <v>artvandalay81</v>
      </c>
      <c r="W11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2014 | 59:50 | White | Collectors | M-300 Claymore</v>
      </c>
      <c r="X1179" s="25">
        <v>1</v>
      </c>
    </row>
    <row r="1180" spans="1:24" x14ac:dyDescent="0.25">
      <c r="A1180" s="19" t="s">
        <v>189</v>
      </c>
      <c r="B1180" s="20">
        <v>41950</v>
      </c>
      <c r="C1180" s="7">
        <v>2.7314814814814816E-2</v>
      </c>
      <c r="D1180" s="22" t="s">
        <v>144</v>
      </c>
      <c r="E1180" s="19" t="s">
        <v>9</v>
      </c>
      <c r="F1180" s="22" t="s">
        <v>710</v>
      </c>
      <c r="G1180" s="22" t="str">
        <f>LOOKUP(TableSolo[[#This Row],[Character]], TableKit[], TableKit[Class])</f>
        <v>Infiltrator</v>
      </c>
      <c r="H1180" s="22" t="str">
        <f>LOOKUP(TableSolo[[#This Row],[Character]], TableKit[], TableKit[Species])</f>
        <v>Drell</v>
      </c>
      <c r="I1180" s="22" t="str">
        <f>LOOKUP(TableSolo[[#This Row],[Character]], TableKit[], TableKit[DLC])</f>
        <v>Retaliation</v>
      </c>
      <c r="J1180" s="19" t="s">
        <v>107</v>
      </c>
      <c r="K11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0" s="19" t="s">
        <v>114</v>
      </c>
      <c r="N118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0" s="19" t="s">
        <v>380</v>
      </c>
      <c r="Q1180" s="19"/>
      <c r="R1180" s="25">
        <v>1</v>
      </c>
      <c r="S1180" s="19" t="s">
        <v>2891</v>
      </c>
      <c r="T1180" s="28" t="str">
        <f>IF(ISBLANK(TableSolo[[#This Row],[URL]]), TableSolo[[#This Row],[Player]], HYPERLINK(TableSolo[[#This Row],[URL]], TableSolo[[#This Row],[Player]]))</f>
        <v>loufi1528</v>
      </c>
      <c r="U11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V1180" s="24" t="str">
        <f>_xlfn.IFNA(HYPERLINK(TableSolo[[#This Row],[URL]], TableSolo[[#This Row],[Player]]), TableSolo[[#This Row],[Player]])</f>
        <v>loufi1528</v>
      </c>
      <c r="W11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2014 | 39:20 | Giant (Hazard) | Cerberus | Venom Shotgun, N7 Hurricane (v)</v>
      </c>
      <c r="X1180" s="25">
        <v>1</v>
      </c>
    </row>
    <row r="1181" spans="1:24" x14ac:dyDescent="0.25">
      <c r="A1181" s="19" t="s">
        <v>191</v>
      </c>
      <c r="B1181" s="20">
        <v>41951</v>
      </c>
      <c r="C1181" s="7">
        <v>3.1597222222222221E-2</v>
      </c>
      <c r="D1181" s="22" t="s">
        <v>131</v>
      </c>
      <c r="E1181" s="19" t="s">
        <v>11</v>
      </c>
      <c r="F1181" s="22" t="s">
        <v>16</v>
      </c>
      <c r="G1181" s="22" t="str">
        <f>LOOKUP(TableSolo[[#This Row],[Character]], TableKit[], TableKit[Class])</f>
        <v>Adept</v>
      </c>
      <c r="H1181" s="22" t="str">
        <f>LOOKUP(TableSolo[[#This Row],[Character]], TableKit[], TableKit[Species])</f>
        <v>Asari</v>
      </c>
      <c r="I1181" s="22" t="str">
        <f>LOOKUP(TableSolo[[#This Row],[Character]], TableKit[], TableKit[DLC])</f>
        <v>Resurgence</v>
      </c>
      <c r="J1181" s="19" t="s">
        <v>109</v>
      </c>
      <c r="K118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81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181" s="19" t="s">
        <v>187</v>
      </c>
      <c r="N11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81" s="19" t="s">
        <v>381</v>
      </c>
      <c r="Q1181" s="19"/>
      <c r="R1181" s="25">
        <v>0</v>
      </c>
      <c r="S1181" s="19" t="s">
        <v>1114</v>
      </c>
      <c r="T1181" s="28" t="str">
        <f>IF(ISBLANK(TableSolo[[#This Row],[URL]]), TableSolo[[#This Row],[Player]], HYPERLINK(TableSolo[[#This Row],[URL]], TableSolo[[#This Row],[Player]]))</f>
        <v>TheNightSlasher</v>
      </c>
      <c r="U11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V1181" s="24" t="str">
        <f>_xlfn.IFNA(HYPERLINK(TableSolo[[#This Row],[URL]], TableSolo[[#This Row],[Player]]), TableSolo[[#This Row],[Player]])</f>
        <v>TheNightSlasher</v>
      </c>
      <c r="W11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45:30 | Giant | Reapers | M-4 Shuriken</v>
      </c>
      <c r="X1181" s="25">
        <v>1</v>
      </c>
    </row>
    <row r="1182" spans="1:24" x14ac:dyDescent="0.25">
      <c r="A1182" s="19" t="s">
        <v>200</v>
      </c>
      <c r="B1182" s="20">
        <v>41951</v>
      </c>
      <c r="C1182" s="7">
        <v>4.4120370370370365E-2</v>
      </c>
      <c r="D1182" s="22" t="s">
        <v>134</v>
      </c>
      <c r="E1182" s="19" t="s">
        <v>10</v>
      </c>
      <c r="F1182" s="22" t="s">
        <v>22</v>
      </c>
      <c r="G1182" s="22" t="str">
        <f>LOOKUP(TableSolo[[#This Row],[Character]], TableKit[], TableKit[Class])</f>
        <v>Adept</v>
      </c>
      <c r="H1182" s="22" t="str">
        <f>LOOKUP(TableSolo[[#This Row],[Character]], TableKit[], TableKit[Species])</f>
        <v>Collector</v>
      </c>
      <c r="I1182" s="22" t="str">
        <f>LOOKUP(TableSolo[[#This Row],[Character]], TableKit[], TableKit[DLC])</f>
        <v>Reckoning</v>
      </c>
      <c r="J1182" s="19" t="s">
        <v>81</v>
      </c>
      <c r="K118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2" s="19" t="s">
        <v>187</v>
      </c>
      <c r="N11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82" s="19" t="s">
        <v>380</v>
      </c>
      <c r="Q1182" s="19"/>
      <c r="R1182" s="25">
        <v>0</v>
      </c>
      <c r="S1182" s="19" t="s">
        <v>1360</v>
      </c>
      <c r="T1182" s="28" t="str">
        <f>IF(ISBLANK(TableSolo[[#This Row],[URL]]), TableSolo[[#This Row],[Player]], HYPERLINK(TableSolo[[#This Row],[URL]], TableSolo[[#This Row],[Player]]))</f>
        <v>cato_84</v>
      </c>
      <c r="U11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V1182" s="24" t="str">
        <f>_xlfn.IFNA(HYPERLINK(TableSolo[[#This Row],[URL]], TableSolo[[#This Row],[Player]]), TableSolo[[#This Row],[Player]])</f>
        <v>cato_84</v>
      </c>
      <c r="W11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2014 | 1:03:32 | Reactor | Geth | Particle Rifle</v>
      </c>
      <c r="X1182" s="25">
        <v>1</v>
      </c>
    </row>
    <row r="1183" spans="1:24" x14ac:dyDescent="0.25">
      <c r="A1183" s="19" t="s">
        <v>192</v>
      </c>
      <c r="B1183" s="20">
        <v>41952</v>
      </c>
      <c r="C1183" s="7">
        <v>3.1284722222222221E-2</v>
      </c>
      <c r="D1183" s="22" t="s">
        <v>131</v>
      </c>
      <c r="E1183" s="19" t="s">
        <v>9</v>
      </c>
      <c r="F1183" s="22" t="s">
        <v>40</v>
      </c>
      <c r="G1183" s="22" t="str">
        <f>LOOKUP(TableSolo[[#This Row],[Character]], TableKit[], TableKit[Class])</f>
        <v>Engineer</v>
      </c>
      <c r="H1183" s="22" t="str">
        <f>LOOKUP(TableSolo[[#This Row],[Character]], TableKit[], TableKit[Species])</f>
        <v>Volus</v>
      </c>
      <c r="I1183" s="22" t="str">
        <f>LOOKUP(TableSolo[[#This Row],[Character]], TableKit[], TableKit[DLC])</f>
        <v>Retaliation</v>
      </c>
      <c r="J1183" s="19" t="s">
        <v>87</v>
      </c>
      <c r="K118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3" s="19" t="s">
        <v>187</v>
      </c>
      <c r="N11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83" s="19" t="s">
        <v>381</v>
      </c>
      <c r="Q1183" s="19"/>
      <c r="R1183" s="25">
        <v>0</v>
      </c>
      <c r="S1183" s="19" t="s">
        <v>2316</v>
      </c>
      <c r="T1183" s="28" t="str">
        <f>IF(ISBLANK(TableSolo[[#This Row],[URL]]), TableSolo[[#This Row],[Player]], HYPERLINK(TableSolo[[#This Row],[URL]], TableSolo[[#This Row],[Player]]))</f>
        <v>anterojp</v>
      </c>
      <c r="U11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V1183" s="24" t="str">
        <f>_xlfn.IFNA(HYPERLINK(TableSolo[[#This Row],[URL]], TableSolo[[#This Row],[Player]]), TableSolo[[#This Row],[Player]])</f>
        <v>anterojp</v>
      </c>
      <c r="W11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45:03 | Giant | Cerberus | Arc Pistol</v>
      </c>
      <c r="X1183" s="25">
        <v>1</v>
      </c>
    </row>
    <row r="1184" spans="1:24" x14ac:dyDescent="0.25">
      <c r="A1184" s="19" t="s">
        <v>200</v>
      </c>
      <c r="B1184" s="20">
        <v>41952</v>
      </c>
      <c r="C1184" s="7">
        <v>3.5034722222222224E-2</v>
      </c>
      <c r="D1184" s="22" t="s">
        <v>145</v>
      </c>
      <c r="E1184" s="19" t="s">
        <v>10</v>
      </c>
      <c r="F1184" s="22" t="s">
        <v>20</v>
      </c>
      <c r="G1184" s="22" t="str">
        <f>LOOKUP(TableSolo[[#This Row],[Character]], TableKit[], TableKit[Class])</f>
        <v>Adept</v>
      </c>
      <c r="H1184" s="22" t="str">
        <f>LOOKUP(TableSolo[[#This Row],[Character]], TableKit[], TableKit[Species])</f>
        <v>Krogan</v>
      </c>
      <c r="I1184" s="22" t="str">
        <f>LOOKUP(TableSolo[[#This Row],[Character]], TableKit[], TableKit[DLC])</f>
        <v>Retaliation</v>
      </c>
      <c r="J1184" s="19" t="s">
        <v>106</v>
      </c>
      <c r="K118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4" s="19" t="s">
        <v>187</v>
      </c>
      <c r="N11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84" s="19" t="s">
        <v>380</v>
      </c>
      <c r="Q1184" s="19"/>
      <c r="R1184" s="25">
        <v>0</v>
      </c>
      <c r="S1184" s="19" t="s">
        <v>1298</v>
      </c>
      <c r="T1184" s="28" t="str">
        <f>IF(ISBLANK(TableSolo[[#This Row],[URL]]), TableSolo[[#This Row],[Player]], HYPERLINK(TableSolo[[#This Row],[URL]], TableSolo[[#This Row],[Player]]))</f>
        <v>cato_84</v>
      </c>
      <c r="U11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V1184" s="24" t="str">
        <f>_xlfn.IFNA(HYPERLINK(TableSolo[[#This Row],[URL]], TableSolo[[#This Row],[Player]]), TableSolo[[#This Row],[Player]])</f>
        <v>cato_84</v>
      </c>
      <c r="W11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50:27 | White (Hazard) | Geth | M-11 Wraith</v>
      </c>
      <c r="X1184" s="25">
        <v>1</v>
      </c>
    </row>
    <row r="1185" spans="1:24" x14ac:dyDescent="0.25">
      <c r="A1185" s="19" t="s">
        <v>200</v>
      </c>
      <c r="B1185" s="20">
        <v>41952</v>
      </c>
      <c r="C1185" s="7">
        <v>3.9016203703703699E-2</v>
      </c>
      <c r="D1185" s="22" t="s">
        <v>138</v>
      </c>
      <c r="E1185" s="19" t="s">
        <v>11</v>
      </c>
      <c r="F1185" s="22" t="s">
        <v>25</v>
      </c>
      <c r="G1185" s="22" t="str">
        <f>LOOKUP(TableSolo[[#This Row],[Character]], TableKit[], TableKit[Class])</f>
        <v>Soldier</v>
      </c>
      <c r="H1185" s="22" t="str">
        <f>LOOKUP(TableSolo[[#This Row],[Character]], TableKit[], TableKit[Species])</f>
        <v>Krogan</v>
      </c>
      <c r="I1185" s="22" t="str">
        <f>LOOKUP(TableSolo[[#This Row],[Character]], TableKit[], TableKit[DLC])</f>
        <v>Original Game</v>
      </c>
      <c r="J1185" s="19" t="s">
        <v>104</v>
      </c>
      <c r="K11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5" s="19" t="s">
        <v>187</v>
      </c>
      <c r="N11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85" s="19" t="s">
        <v>380</v>
      </c>
      <c r="Q1185" s="19"/>
      <c r="R1185" s="25">
        <v>0</v>
      </c>
      <c r="S1185" s="19" t="s">
        <v>1659</v>
      </c>
      <c r="T1185" s="28" t="str">
        <f>IF(ISBLANK(TableSolo[[#This Row],[URL]]), TableSolo[[#This Row],[Player]], HYPERLINK(TableSolo[[#This Row],[URL]], TableSolo[[#This Row],[Player]]))</f>
        <v>cato_84</v>
      </c>
      <c r="U11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V1185" s="24" t="str">
        <f>_xlfn.IFNA(HYPERLINK(TableSolo[[#This Row],[URL]], TableSolo[[#This Row],[Player]]), TableSolo[[#This Row],[Player]])</f>
        <v>cato_84</v>
      </c>
      <c r="W11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2014 | 56:11 | Goddess | Reapers | M-300 Claymore</v>
      </c>
      <c r="X1185" s="25">
        <v>1</v>
      </c>
    </row>
    <row r="1186" spans="1:24" x14ac:dyDescent="0.25">
      <c r="A1186" s="19" t="s">
        <v>189</v>
      </c>
      <c r="B1186" s="20">
        <v>41953</v>
      </c>
      <c r="C1186" s="7">
        <v>2.9502314814814815E-2</v>
      </c>
      <c r="D1186" s="22" t="s">
        <v>131</v>
      </c>
      <c r="E1186" s="19" t="s">
        <v>9</v>
      </c>
      <c r="F1186" s="22" t="s">
        <v>53</v>
      </c>
      <c r="G1186" s="22" t="str">
        <f>LOOKUP(TableSolo[[#This Row],[Character]], TableKit[], TableKit[Class])</f>
        <v>Infiltrator</v>
      </c>
      <c r="H1186" s="22" t="str">
        <f>LOOKUP(TableSolo[[#This Row],[Character]], TableKit[], TableKit[Species])</f>
        <v>Geth</v>
      </c>
      <c r="I1186" s="22" t="str">
        <f>LOOKUP(TableSolo[[#This Row],[Character]], TableKit[], TableKit[DLC])</f>
        <v>Resurgence</v>
      </c>
      <c r="J1186" s="19" t="s">
        <v>107</v>
      </c>
      <c r="K11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6" s="19" t="s">
        <v>114</v>
      </c>
      <c r="N118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6" s="19" t="s">
        <v>380</v>
      </c>
      <c r="Q1186" s="19"/>
      <c r="R1186" s="25">
        <v>0</v>
      </c>
      <c r="S1186" s="19" t="s">
        <v>3239</v>
      </c>
      <c r="T1186" s="28" t="str">
        <f>IF(ISBLANK(TableSolo[[#This Row],[URL]]), TableSolo[[#This Row],[Player]], HYPERLINK(TableSolo[[#This Row],[URL]], TableSolo[[#This Row],[Player]]))</f>
        <v>loufi1528</v>
      </c>
      <c r="U11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V1186" s="24" t="str">
        <f>_xlfn.IFNA(HYPERLINK(TableSolo[[#This Row],[URL]], TableSolo[[#This Row],[Player]]), TableSolo[[#This Row],[Player]])</f>
        <v>loufi1528</v>
      </c>
      <c r="W11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42:29 | Giant | Cerberus | Venom Shotgun, N7 Hurricane</v>
      </c>
      <c r="X1186" s="25">
        <v>1</v>
      </c>
    </row>
    <row r="1187" spans="1:24" x14ac:dyDescent="0.25">
      <c r="A1187" s="19" t="s">
        <v>202</v>
      </c>
      <c r="B1187" s="20">
        <v>41953</v>
      </c>
      <c r="C1187" s="7">
        <v>3.7766203703703705E-2</v>
      </c>
      <c r="D1187" s="22" t="s">
        <v>141</v>
      </c>
      <c r="E1187" s="19" t="s">
        <v>11</v>
      </c>
      <c r="F1187" s="22" t="s">
        <v>53</v>
      </c>
      <c r="G1187" s="22" t="str">
        <f>LOOKUP(TableSolo[[#This Row],[Character]], TableKit[], TableKit[Class])</f>
        <v>Infiltrator</v>
      </c>
      <c r="H1187" s="22" t="str">
        <f>LOOKUP(TableSolo[[#This Row],[Character]], TableKit[], TableKit[Species])</f>
        <v>Geth</v>
      </c>
      <c r="I1187" s="22" t="str">
        <f>LOOKUP(TableSolo[[#This Row],[Character]], TableKit[], TableKit[DLC])</f>
        <v>Resurgence</v>
      </c>
      <c r="J1187" s="19" t="s">
        <v>126</v>
      </c>
      <c r="K118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7" s="19" t="s">
        <v>113</v>
      </c>
      <c r="N118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187" s="19" t="s">
        <v>381</v>
      </c>
      <c r="Q1187" s="19"/>
      <c r="R1187" s="25">
        <v>0</v>
      </c>
      <c r="S1187" s="19" t="s">
        <v>3238</v>
      </c>
      <c r="T1187" s="28" t="str">
        <f>IF(ISBLANK(TableSolo[[#This Row],[URL]]), TableSolo[[#This Row],[Player]], HYPERLINK(TableSolo[[#This Row],[URL]], TableSolo[[#This Row],[Player]]))</f>
        <v>AW_FC_1986</v>
      </c>
      <c r="U11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V1187" s="24" t="str">
        <f>_xlfn.IFNA(HYPERLINK(TableSolo[[#This Row],[URL]], TableSolo[[#This Row],[Player]]), TableSolo[[#This Row],[Player]])</f>
        <v>AW_FC_1986</v>
      </c>
      <c r="W11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54:23 | London | Reapers | Javelin, Geth Plasma SMG</v>
      </c>
      <c r="X1187" s="25">
        <v>1</v>
      </c>
    </row>
    <row r="1188" spans="1:24" x14ac:dyDescent="0.25">
      <c r="A1188" s="19" t="s">
        <v>394</v>
      </c>
      <c r="B1188" s="20">
        <v>41953</v>
      </c>
      <c r="C1188" s="7">
        <v>4.0185185185185185E-2</v>
      </c>
      <c r="D1188" s="22" t="s">
        <v>131</v>
      </c>
      <c r="E1188" s="19" t="s">
        <v>11</v>
      </c>
      <c r="F1188" s="22" t="s">
        <v>31</v>
      </c>
      <c r="G1188" s="22" t="str">
        <f>LOOKUP(TableSolo[[#This Row],[Character]], TableKit[], TableKit[Class])</f>
        <v>Soldier</v>
      </c>
      <c r="H1188" s="22" t="str">
        <f>LOOKUP(TableSolo[[#This Row],[Character]], TableKit[], TableKit[Species])</f>
        <v>Geth</v>
      </c>
      <c r="I1188" s="22" t="str">
        <f>LOOKUP(TableSolo[[#This Row],[Character]], TableKit[], TableKit[DLC])</f>
        <v>Retaliation</v>
      </c>
      <c r="J1188" s="19" t="s">
        <v>91</v>
      </c>
      <c r="K118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8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88" s="19" t="s">
        <v>187</v>
      </c>
      <c r="N11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88" s="19" t="s">
        <v>381</v>
      </c>
      <c r="Q1188" s="19"/>
      <c r="R1188" s="25">
        <v>0</v>
      </c>
      <c r="S1188" s="19" t="s">
        <v>1542</v>
      </c>
      <c r="T1188" s="28" t="str">
        <f>IF(ISBLANK(TableSolo[[#This Row],[URL]]), TableSolo[[#This Row],[Player]], HYPERLINK(TableSolo[[#This Row],[URL]], TableSolo[[#This Row],[Player]]))</f>
        <v>Necrotya</v>
      </c>
      <c r="U11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V1188" s="24" t="str">
        <f>_xlfn.IFNA(HYPERLINK(TableSolo[[#This Row],[URL]], TableSolo[[#This Row],[Player]]), TableSolo[[#This Row],[Player]])</f>
        <v>Necrotya</v>
      </c>
      <c r="W11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2014 | 57:52 | Giant | Reapers | Acolyte</v>
      </c>
      <c r="X1188" s="25">
        <v>1</v>
      </c>
    </row>
    <row r="1189" spans="1:24" x14ac:dyDescent="0.25">
      <c r="A1189" s="19" t="s">
        <v>189</v>
      </c>
      <c r="B1189" s="20">
        <v>41954</v>
      </c>
      <c r="C1189" s="7">
        <v>3.6516203703703703E-2</v>
      </c>
      <c r="D1189" s="22" t="s">
        <v>131</v>
      </c>
      <c r="E1189" s="19" t="s">
        <v>9</v>
      </c>
      <c r="F1189" s="22" t="s">
        <v>36</v>
      </c>
      <c r="G1189" s="22" t="str">
        <f>LOOKUP(TableSolo[[#This Row],[Character]], TableKit[], TableKit[Class])</f>
        <v>Engineer</v>
      </c>
      <c r="H1189" s="22" t="str">
        <f>LOOKUP(TableSolo[[#This Row],[Character]], TableKit[], TableKit[Species])</f>
        <v>Quarian</v>
      </c>
      <c r="I1189" s="22" t="str">
        <f>LOOKUP(TableSolo[[#This Row],[Character]], TableKit[], TableKit[DLC])</f>
        <v>Original Game</v>
      </c>
      <c r="J1189" s="19" t="s">
        <v>107</v>
      </c>
      <c r="K11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89" s="19" t="s">
        <v>114</v>
      </c>
      <c r="N118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8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89" s="19" t="s">
        <v>380</v>
      </c>
      <c r="Q1189" s="19"/>
      <c r="R1189" s="25">
        <v>0</v>
      </c>
      <c r="S1189" s="19" t="s">
        <v>2181</v>
      </c>
      <c r="T1189" s="28" t="str">
        <f>IF(ISBLANK(TableSolo[[#This Row],[URL]]), TableSolo[[#This Row],[Player]], HYPERLINK(TableSolo[[#This Row],[URL]], TableSolo[[#This Row],[Player]]))</f>
        <v>loufi1528</v>
      </c>
      <c r="U11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V1189" s="24" t="str">
        <f>_xlfn.IFNA(HYPERLINK(TableSolo[[#This Row],[URL]], TableSolo[[#This Row],[Player]]), TableSolo[[#This Row],[Player]])</f>
        <v>loufi1528</v>
      </c>
      <c r="W11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52:35 | Giant | Cerberus | Venom Shotgun, N7 Hurricane</v>
      </c>
      <c r="X1189" s="25">
        <v>1</v>
      </c>
    </row>
    <row r="1190" spans="1:24" x14ac:dyDescent="0.25">
      <c r="A1190" s="19" t="s">
        <v>345</v>
      </c>
      <c r="B1190" s="20">
        <v>41954</v>
      </c>
      <c r="C1190" s="7">
        <v>8.2650462962962953E-2</v>
      </c>
      <c r="D1190" s="22" t="s">
        <v>131</v>
      </c>
      <c r="E1190" s="19" t="s">
        <v>12</v>
      </c>
      <c r="F1190" s="22" t="s">
        <v>48</v>
      </c>
      <c r="G1190" s="22" t="str">
        <f>LOOKUP(TableSolo[[#This Row],[Character]], TableKit[], TableKit[Class])</f>
        <v>Sentinel</v>
      </c>
      <c r="H1190" s="22" t="str">
        <f>LOOKUP(TableSolo[[#This Row],[Character]], TableKit[], TableKit[Species])</f>
        <v>Human</v>
      </c>
      <c r="I1190" s="22" t="str">
        <f>LOOKUP(TableSolo[[#This Row],[Character]], TableKit[], TableKit[DLC])</f>
        <v>Earth</v>
      </c>
      <c r="J1190" s="19" t="s">
        <v>115</v>
      </c>
      <c r="K119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0" s="19" t="s">
        <v>187</v>
      </c>
      <c r="N11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90" s="19" t="s">
        <v>381</v>
      </c>
      <c r="Q1190" s="19"/>
      <c r="R1190" s="25">
        <v>0</v>
      </c>
      <c r="S1190" s="19" t="s">
        <v>2454</v>
      </c>
      <c r="T1190" s="28" t="str">
        <f>IF(ISBLANK(TableSolo[[#This Row],[URL]]), TableSolo[[#This Row],[Player]], HYPERLINK(TableSolo[[#This Row],[URL]], TableSolo[[#This Row],[Player]]))</f>
        <v>t_raks_99</v>
      </c>
      <c r="U11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V1190" s="24" t="str">
        <f>_xlfn.IFNA(HYPERLINK(TableSolo[[#This Row],[URL]], TableSolo[[#This Row],[Player]]), TableSolo[[#This Row],[Player]])</f>
        <v>t_raks_99</v>
      </c>
      <c r="W11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2014 | 1:59:01 | Giant | Collectors | Collector SMG</v>
      </c>
      <c r="X1190" s="25">
        <v>1</v>
      </c>
    </row>
    <row r="1191" spans="1:24" x14ac:dyDescent="0.25">
      <c r="A1191" s="19" t="s">
        <v>197</v>
      </c>
      <c r="B1191" s="20">
        <v>41955</v>
      </c>
      <c r="C1191" s="7">
        <v>2.3761574074074074E-2</v>
      </c>
      <c r="D1191" s="22" t="s">
        <v>132</v>
      </c>
      <c r="E1191" s="19" t="s">
        <v>9</v>
      </c>
      <c r="F1191" s="22" t="s">
        <v>15</v>
      </c>
      <c r="G1191" s="22" t="str">
        <f>LOOKUP(TableSolo[[#This Row],[Character]], TableKit[], TableKit[Class])</f>
        <v>Adept</v>
      </c>
      <c r="H1191" s="22" t="str">
        <f>LOOKUP(TableSolo[[#This Row],[Character]], TableKit[], TableKit[Species])</f>
        <v>Asari</v>
      </c>
      <c r="I1191" s="22" t="str">
        <f>LOOKUP(TableSolo[[#This Row],[Character]], TableKit[], TableKit[DLC])</f>
        <v>Original Game</v>
      </c>
      <c r="J1191" s="19" t="s">
        <v>94</v>
      </c>
      <c r="K119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1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1" s="19" t="s">
        <v>187</v>
      </c>
      <c r="N11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91" s="19" t="s">
        <v>381</v>
      </c>
      <c r="Q1191" s="19"/>
      <c r="R1191" s="25">
        <v>1</v>
      </c>
      <c r="S1191" s="19" t="s">
        <v>1048</v>
      </c>
      <c r="T1191" s="28" t="str">
        <f>IF(ISBLANK(TableSolo[[#This Row],[URL]]), TableSolo[[#This Row],[Player]], HYPERLINK(TableSolo[[#This Row],[URL]], TableSolo[[#This Row],[Player]]))</f>
        <v>ex-Clusum</v>
      </c>
      <c r="U11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V1191" s="24" t="str">
        <f>_xlfn.IFNA(HYPERLINK(TableSolo[[#This Row],[URL]], TableSolo[[#This Row],[Player]]), TableSolo[[#This Row],[Player]])</f>
        <v>ex-Clusum</v>
      </c>
      <c r="W11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34:13 | White | Cerberus | M-77 Paladin (v)</v>
      </c>
      <c r="X1191" s="25">
        <v>1</v>
      </c>
    </row>
    <row r="1192" spans="1:24" x14ac:dyDescent="0.25">
      <c r="A1192" s="19" t="s">
        <v>191</v>
      </c>
      <c r="B1192" s="20">
        <v>41955</v>
      </c>
      <c r="C1192" s="7">
        <v>2.3935185185185184E-2</v>
      </c>
      <c r="D1192" s="22" t="s">
        <v>140</v>
      </c>
      <c r="E1192" s="19" t="s">
        <v>9</v>
      </c>
      <c r="F1192" s="22" t="s">
        <v>710</v>
      </c>
      <c r="G1192" s="22" t="str">
        <f>LOOKUP(TableSolo[[#This Row],[Character]], TableKit[], TableKit[Class])</f>
        <v>Infiltrator</v>
      </c>
      <c r="H1192" s="22" t="str">
        <f>LOOKUP(TableSolo[[#This Row],[Character]], TableKit[], TableKit[Species])</f>
        <v>Drell</v>
      </c>
      <c r="I1192" s="22" t="str">
        <f>LOOKUP(TableSolo[[#This Row],[Character]], TableKit[], TableKit[DLC])</f>
        <v>Retaliation</v>
      </c>
      <c r="J1192" s="19" t="s">
        <v>126</v>
      </c>
      <c r="K119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1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2" s="19" t="s">
        <v>187</v>
      </c>
      <c r="N11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92" s="19" t="s">
        <v>381</v>
      </c>
      <c r="Q1192" s="19" t="s">
        <v>616</v>
      </c>
      <c r="R1192" s="25">
        <v>-1</v>
      </c>
      <c r="S1192" s="19"/>
      <c r="T1192" s="28" t="str">
        <f>IF(ISBLANK(TableSolo[[#This Row],[URL]]), TableSolo[[#This Row],[Player]], HYPERLINK(TableSolo[[#This Row],[URL]], TableSolo[[#This Row],[Player]]))</f>
        <v>TheNightSlasher</v>
      </c>
      <c r="U11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Rio | Cerberus | Javelin | Modded 10 WS</v>
      </c>
      <c r="V1192" s="24" t="str">
        <f>_xlfn.IFNA(HYPERLINK(TableSolo[[#This Row],[URL]], TableSolo[[#This Row],[Player]]), TableSolo[[#This Row],[Player]])</f>
        <v>TheNightSlasher</v>
      </c>
      <c r="W11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34:28 | Drell Assassin | Rio | Cerberus | Javelin | Modded 10 WS</v>
      </c>
      <c r="X1192" s="25">
        <v>1</v>
      </c>
    </row>
    <row r="1193" spans="1:24" x14ac:dyDescent="0.25">
      <c r="A1193" s="19" t="s">
        <v>189</v>
      </c>
      <c r="B1193" s="20">
        <v>41955</v>
      </c>
      <c r="C1193" s="7">
        <v>2.9317129629629634E-2</v>
      </c>
      <c r="D1193" s="22" t="s">
        <v>132</v>
      </c>
      <c r="E1193" s="19" t="s">
        <v>9</v>
      </c>
      <c r="F1193" s="22" t="s">
        <v>52</v>
      </c>
      <c r="G1193" s="22" t="str">
        <f>LOOKUP(TableSolo[[#This Row],[Character]], TableKit[], TableKit[Class])</f>
        <v>Infiltrator</v>
      </c>
      <c r="H1193" s="22" t="str">
        <f>LOOKUP(TableSolo[[#This Row],[Character]], TableKit[], TableKit[Species])</f>
        <v>Quarian</v>
      </c>
      <c r="I1193" s="22" t="str">
        <f>LOOKUP(TableSolo[[#This Row],[Character]], TableKit[], TableKit[DLC])</f>
        <v>Original Game</v>
      </c>
      <c r="J1193" s="19" t="s">
        <v>107</v>
      </c>
      <c r="K119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3" s="19" t="s">
        <v>114</v>
      </c>
      <c r="N119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19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3" s="19" t="s">
        <v>380</v>
      </c>
      <c r="Q1193" s="19"/>
      <c r="R1193" s="25">
        <v>1</v>
      </c>
      <c r="S1193" s="19" t="s">
        <v>3384</v>
      </c>
      <c r="T1193" s="28" t="str">
        <f>IF(ISBLANK(TableSolo[[#This Row],[URL]]), TableSolo[[#This Row],[Player]], HYPERLINK(TableSolo[[#This Row],[URL]], TableSolo[[#This Row],[Player]]))</f>
        <v>loufi1528</v>
      </c>
      <c r="U11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V1193" s="24" t="str">
        <f>_xlfn.IFNA(HYPERLINK(TableSolo[[#This Row],[URL]], TableSolo[[#This Row],[Player]]), TableSolo[[#This Row],[Player]])</f>
        <v>loufi1528</v>
      </c>
      <c r="W11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42:13 | White | Cerberus | Venom Shotgun, N7 Hurricane (v)</v>
      </c>
      <c r="X1193" s="25">
        <v>1</v>
      </c>
    </row>
    <row r="1194" spans="1:24" x14ac:dyDescent="0.25">
      <c r="A1194" s="19" t="s">
        <v>200</v>
      </c>
      <c r="B1194" s="20">
        <v>41955</v>
      </c>
      <c r="C1194" s="7">
        <v>3.1793981481481479E-2</v>
      </c>
      <c r="D1194" s="22" t="s">
        <v>144</v>
      </c>
      <c r="E1194" s="19" t="s">
        <v>10</v>
      </c>
      <c r="F1194" s="22" t="s">
        <v>39</v>
      </c>
      <c r="G1194" s="22" t="str">
        <f>LOOKUP(TableSolo[[#This Row],[Character]], TableKit[], TableKit[Class])</f>
        <v>Engineer</v>
      </c>
      <c r="H1194" s="22" t="str">
        <f>LOOKUP(TableSolo[[#This Row],[Character]], TableKit[], TableKit[Species])</f>
        <v>Human</v>
      </c>
      <c r="I1194" s="22" t="str">
        <f>LOOKUP(TableSolo[[#This Row],[Character]], TableKit[], TableKit[DLC])</f>
        <v>Earth</v>
      </c>
      <c r="J1194" s="19" t="s">
        <v>84</v>
      </c>
      <c r="K119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1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4" s="19" t="s">
        <v>93</v>
      </c>
      <c r="N119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19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4" s="19" t="s">
        <v>380</v>
      </c>
      <c r="Q1194" s="19"/>
      <c r="R1194" s="25">
        <v>0</v>
      </c>
      <c r="S1194" s="19" t="s">
        <v>2164</v>
      </c>
      <c r="T1194" s="28" t="str">
        <f>IF(ISBLANK(TableSolo[[#This Row],[URL]]), TableSolo[[#This Row],[Player]], HYPERLINK(TableSolo[[#This Row],[URL]], TableSolo[[#This Row],[Player]]))</f>
        <v>cato_84</v>
      </c>
      <c r="U11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V1194" s="24" t="str">
        <f>_xlfn.IFNA(HYPERLINK(TableSolo[[#This Row],[URL]], TableSolo[[#This Row],[Player]]), TableSolo[[#This Row],[Player]])</f>
        <v>cato_84</v>
      </c>
      <c r="W11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45:47 | Giant (Hazard) | Geth | Cerberus Harrier, Scorpion</v>
      </c>
      <c r="X1194" s="25">
        <v>1</v>
      </c>
    </row>
    <row r="1195" spans="1:24" x14ac:dyDescent="0.25">
      <c r="A1195" s="19" t="s">
        <v>200</v>
      </c>
      <c r="B1195" s="20">
        <v>41955</v>
      </c>
      <c r="C1195" s="7">
        <v>3.2569444444444443E-2</v>
      </c>
      <c r="D1195" s="22" t="s">
        <v>145</v>
      </c>
      <c r="E1195" s="19" t="s">
        <v>12</v>
      </c>
      <c r="F1195" s="22" t="s">
        <v>20</v>
      </c>
      <c r="G1195" s="22" t="str">
        <f>LOOKUP(TableSolo[[#This Row],[Character]], TableKit[], TableKit[Class])</f>
        <v>Adept</v>
      </c>
      <c r="H1195" s="22" t="str">
        <f>LOOKUP(TableSolo[[#This Row],[Character]], TableKit[], TableKit[Species])</f>
        <v>Krogan</v>
      </c>
      <c r="I1195" s="22" t="str">
        <f>LOOKUP(TableSolo[[#This Row],[Character]], TableKit[], TableKit[DLC])</f>
        <v>Retaliation</v>
      </c>
      <c r="J1195" s="19" t="s">
        <v>106</v>
      </c>
      <c r="K11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5" s="19" t="s">
        <v>187</v>
      </c>
      <c r="N11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95" s="19" t="s">
        <v>380</v>
      </c>
      <c r="Q1195" s="19" t="s">
        <v>399</v>
      </c>
      <c r="R1195" s="25">
        <v>0</v>
      </c>
      <c r="S1195" s="19" t="s">
        <v>1299</v>
      </c>
      <c r="T1195" s="28" t="str">
        <f>IF(ISBLANK(TableSolo[[#This Row],[URL]]), TableSolo[[#This Row],[Player]], HYPERLINK(TableSolo[[#This Row],[URL]], TableSolo[[#This Row],[Player]]))</f>
        <v>cato_84</v>
      </c>
      <c r="U11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White (Hazard) | Collectors | M-11 Wraith | 10 WS</v>
      </c>
      <c r="V1195" s="24" t="str">
        <f>_xlfn.IFNA(HYPERLINK(TableSolo[[#This Row],[URL]], TableSolo[[#This Row],[Player]]), TableSolo[[#This Row],[Player]])</f>
        <v>cato_84</v>
      </c>
      <c r="W11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46:54 | Krogan Shaman | White (Hazard) | Collectors | M-11 Wraith | 10 WS</v>
      </c>
      <c r="X1195" s="25">
        <v>1</v>
      </c>
    </row>
    <row r="1196" spans="1:24" x14ac:dyDescent="0.25">
      <c r="A1196" s="19" t="s">
        <v>377</v>
      </c>
      <c r="B1196" s="20">
        <v>41955</v>
      </c>
      <c r="C1196" s="7">
        <v>3.3715277777777775E-2</v>
      </c>
      <c r="D1196" s="22" t="s">
        <v>144</v>
      </c>
      <c r="E1196" s="19" t="s">
        <v>11</v>
      </c>
      <c r="F1196" s="22" t="s">
        <v>45</v>
      </c>
      <c r="G1196" s="22" t="str">
        <f>LOOKUP(TableSolo[[#This Row],[Character]], TableKit[], TableKit[Class])</f>
        <v>Sentinel</v>
      </c>
      <c r="H1196" s="22" t="str">
        <f>LOOKUP(TableSolo[[#This Row],[Character]], TableKit[], TableKit[Species])</f>
        <v>Krogan</v>
      </c>
      <c r="I1196" s="22" t="str">
        <f>LOOKUP(TableSolo[[#This Row],[Character]], TableKit[], TableKit[DLC])</f>
        <v>Original Game</v>
      </c>
      <c r="J1196" s="19" t="s">
        <v>107</v>
      </c>
      <c r="K119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6" s="19" t="s">
        <v>187</v>
      </c>
      <c r="N11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96" s="19" t="s">
        <v>381</v>
      </c>
      <c r="Q1196" s="19"/>
      <c r="R1196" s="25">
        <v>0</v>
      </c>
      <c r="S1196" s="19" t="s">
        <v>2412</v>
      </c>
      <c r="T1196" s="28" t="str">
        <f>IF(ISBLANK(TableSolo[[#This Row],[URL]]), TableSolo[[#This Row],[Player]], HYPERLINK(TableSolo[[#This Row],[URL]], TableSolo[[#This Row],[Player]]))</f>
        <v>capn233</v>
      </c>
      <c r="U11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V1196" s="24" t="str">
        <f>_xlfn.IFNA(HYPERLINK(TableSolo[[#This Row],[URL]], TableSolo[[#This Row],[Player]]), TableSolo[[#This Row],[Player]])</f>
        <v>capn233</v>
      </c>
      <c r="W11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48:33 | Giant (Hazard) | Reapers | Venom Shotgun</v>
      </c>
      <c r="X1196" s="25">
        <v>1</v>
      </c>
    </row>
    <row r="1197" spans="1:24" x14ac:dyDescent="0.25">
      <c r="A1197" s="19" t="s">
        <v>202</v>
      </c>
      <c r="B1197" s="20">
        <v>41955</v>
      </c>
      <c r="C1197" s="7">
        <v>3.4236111111111113E-2</v>
      </c>
      <c r="D1197" s="22" t="s">
        <v>133</v>
      </c>
      <c r="E1197" s="19" t="s">
        <v>11</v>
      </c>
      <c r="F1197" s="22" t="s">
        <v>18</v>
      </c>
      <c r="G1197" s="22" t="str">
        <f>LOOKUP(TableSolo[[#This Row],[Character]], TableKit[], TableKit[Class])</f>
        <v>Adept</v>
      </c>
      <c r="H1197" s="22" t="str">
        <f>LOOKUP(TableSolo[[#This Row],[Character]], TableKit[], TableKit[Species])</f>
        <v>Human</v>
      </c>
      <c r="I1197" s="22" t="str">
        <f>LOOKUP(TableSolo[[#This Row],[Character]], TableKit[], TableKit[DLC])</f>
        <v>Earth</v>
      </c>
      <c r="J1197" s="19" t="s">
        <v>115</v>
      </c>
      <c r="K119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7" s="19" t="s">
        <v>187</v>
      </c>
      <c r="N11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97" s="19" t="s">
        <v>381</v>
      </c>
      <c r="Q1197" s="19"/>
      <c r="R1197" s="25">
        <v>0</v>
      </c>
      <c r="S1197" s="19" t="s">
        <v>1239</v>
      </c>
      <c r="T1197" s="28" t="str">
        <f>IF(ISBLANK(TableSolo[[#This Row],[URL]]), TableSolo[[#This Row],[Player]], HYPERLINK(TableSolo[[#This Row],[URL]], TableSolo[[#This Row],[Player]]))</f>
        <v>AW_FC_1986</v>
      </c>
      <c r="U11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V1197" s="24" t="str">
        <f>_xlfn.IFNA(HYPERLINK(TableSolo[[#This Row],[URL]], TableSolo[[#This Row],[Player]]), TableSolo[[#This Row],[Player]])</f>
        <v>AW_FC_1986</v>
      </c>
      <c r="W11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49:18 | Glacier | Reapers | Collector SMG</v>
      </c>
      <c r="X1197" s="25">
        <v>1</v>
      </c>
    </row>
    <row r="1198" spans="1:24" x14ac:dyDescent="0.25">
      <c r="A1198" s="19" t="s">
        <v>345</v>
      </c>
      <c r="B1198" s="20">
        <v>41955</v>
      </c>
      <c r="C1198" s="7">
        <v>5.5636574074074067E-2</v>
      </c>
      <c r="D1198" s="22" t="s">
        <v>131</v>
      </c>
      <c r="E1198" s="19" t="s">
        <v>9</v>
      </c>
      <c r="F1198" s="22" t="s">
        <v>48</v>
      </c>
      <c r="G1198" s="22" t="str">
        <f>LOOKUP(TableSolo[[#This Row],[Character]], TableKit[], TableKit[Class])</f>
        <v>Sentinel</v>
      </c>
      <c r="H1198" s="22" t="str">
        <f>LOOKUP(TableSolo[[#This Row],[Character]], TableKit[], TableKit[Species])</f>
        <v>Human</v>
      </c>
      <c r="I1198" s="22" t="str">
        <f>LOOKUP(TableSolo[[#This Row],[Character]], TableKit[], TableKit[DLC])</f>
        <v>Earth</v>
      </c>
      <c r="J1198" s="19" t="s">
        <v>115</v>
      </c>
      <c r="K119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1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198" s="19" t="s">
        <v>187</v>
      </c>
      <c r="N11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1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198" s="19" t="s">
        <v>381</v>
      </c>
      <c r="Q1198" s="19"/>
      <c r="R1198" s="25">
        <v>0</v>
      </c>
      <c r="S1198" s="19" t="s">
        <v>2455</v>
      </c>
      <c r="T1198" s="28" t="str">
        <f>IF(ISBLANK(TableSolo[[#This Row],[URL]]), TableSolo[[#This Row],[Player]], HYPERLINK(TableSolo[[#This Row],[URL]], TableSolo[[#This Row],[Player]]))</f>
        <v>t_raks_99</v>
      </c>
      <c r="U11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V1198" s="24" t="str">
        <f>_xlfn.IFNA(HYPERLINK(TableSolo[[#This Row],[URL]], TableSolo[[#This Row],[Player]]), TableSolo[[#This Row],[Player]])</f>
        <v>t_raks_99</v>
      </c>
      <c r="W11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2014 | 1:20:07 | Giant | Cerberus | Collector SMG</v>
      </c>
      <c r="X1198" s="25">
        <v>1</v>
      </c>
    </row>
    <row r="1199" spans="1:24" x14ac:dyDescent="0.25">
      <c r="A1199" s="19" t="s">
        <v>189</v>
      </c>
      <c r="B1199" s="20">
        <v>41956</v>
      </c>
      <c r="C1199" s="7">
        <v>3.1273148148148147E-2</v>
      </c>
      <c r="D1199" s="22" t="s">
        <v>144</v>
      </c>
      <c r="E1199" s="19" t="s">
        <v>9</v>
      </c>
      <c r="F1199" s="22" t="s">
        <v>29</v>
      </c>
      <c r="G1199" s="22" t="str">
        <f>LOOKUP(TableSolo[[#This Row],[Character]], TableKit[], TableKit[Class])</f>
        <v>Soldier</v>
      </c>
      <c r="H1199" s="22" t="str">
        <f>LOOKUP(TableSolo[[#This Row],[Character]], TableKit[], TableKit[Species])</f>
        <v>Human</v>
      </c>
      <c r="I1199" s="22" t="str">
        <f>LOOKUP(TableSolo[[#This Row],[Character]], TableKit[], TableKit[DLC])</f>
        <v>Earth</v>
      </c>
      <c r="J1199" s="19" t="s">
        <v>102</v>
      </c>
      <c r="K11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19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199" s="19" t="s">
        <v>81</v>
      </c>
      <c r="N1199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19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199" s="19" t="s">
        <v>380</v>
      </c>
      <c r="Q1199" s="19"/>
      <c r="R1199" s="25">
        <v>0</v>
      </c>
      <c r="S1199" s="19" t="s">
        <v>1684</v>
      </c>
      <c r="T1199" s="28" t="str">
        <f>IF(ISBLANK(TableSolo[[#This Row],[URL]]), TableSolo[[#This Row],[Player]], HYPERLINK(TableSolo[[#This Row],[URL]], TableSolo[[#This Row],[Player]]))</f>
        <v>loufi1528</v>
      </c>
      <c r="U11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V1199" s="24" t="str">
        <f>_xlfn.IFNA(HYPERLINK(TableSolo[[#This Row],[URL]], TableSolo[[#This Row],[Player]]), TableSolo[[#This Row],[Player]])</f>
        <v>loufi1528</v>
      </c>
      <c r="W11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45:02 | Giant (Hazard) | Cerberus | Geth Plasma Shotgun, Particle Rifle</v>
      </c>
      <c r="X1199" s="25">
        <v>1</v>
      </c>
    </row>
    <row r="1200" spans="1:24" x14ac:dyDescent="0.25">
      <c r="A1200" s="19" t="s">
        <v>202</v>
      </c>
      <c r="B1200" s="20">
        <v>41956</v>
      </c>
      <c r="C1200" s="7">
        <v>4.3124999999999997E-2</v>
      </c>
      <c r="D1200" s="22" t="s">
        <v>136</v>
      </c>
      <c r="E1200" s="19" t="s">
        <v>10</v>
      </c>
      <c r="F1200" s="22" t="s">
        <v>38</v>
      </c>
      <c r="G1200" s="22" t="str">
        <f>LOOKUP(TableSolo[[#This Row],[Character]], TableKit[], TableKit[Class])</f>
        <v>Engineer</v>
      </c>
      <c r="H1200" s="22" t="str">
        <f>LOOKUP(TableSolo[[#This Row],[Character]], TableKit[], TableKit[Species])</f>
        <v>Quarian</v>
      </c>
      <c r="I1200" s="22" t="str">
        <f>LOOKUP(TableSolo[[#This Row],[Character]], TableKit[], TableKit[DLC])</f>
        <v>Rebellion</v>
      </c>
      <c r="J1200" s="19" t="s">
        <v>87</v>
      </c>
      <c r="K120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0" s="19" t="s">
        <v>187</v>
      </c>
      <c r="N12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00" s="19" t="s">
        <v>381</v>
      </c>
      <c r="Q1200" s="19"/>
      <c r="R1200" s="25">
        <v>0</v>
      </c>
      <c r="S1200" s="19" t="s">
        <v>2202</v>
      </c>
      <c r="T1200" s="28" t="str">
        <f>IF(ISBLANK(TableSolo[[#This Row],[URL]]), TableSolo[[#This Row],[Player]], HYPERLINK(TableSolo[[#This Row],[URL]], TableSolo[[#This Row],[Player]]))</f>
        <v>AW_FC_1986</v>
      </c>
      <c r="U12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V1200" s="24" t="str">
        <f>_xlfn.IFNA(HYPERLINK(TableSolo[[#This Row],[URL]], TableSolo[[#This Row],[Player]]), TableSolo[[#This Row],[Player]])</f>
        <v>AW_FC_1986</v>
      </c>
      <c r="W12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2014 | 1:02:06 | Hydra | Geth | Arc Pistol</v>
      </c>
      <c r="X1200" s="25">
        <v>1</v>
      </c>
    </row>
    <row r="1201" spans="1:24" x14ac:dyDescent="0.25">
      <c r="A1201" s="19" t="s">
        <v>200</v>
      </c>
      <c r="B1201" s="20">
        <v>41957</v>
      </c>
      <c r="C1201" s="7">
        <v>3.7048611111111109E-2</v>
      </c>
      <c r="D1201" s="22" t="s">
        <v>131</v>
      </c>
      <c r="E1201" s="19" t="s">
        <v>12</v>
      </c>
      <c r="F1201" s="22" t="s">
        <v>24</v>
      </c>
      <c r="G1201" s="22" t="str">
        <f>LOOKUP(TableSolo[[#This Row],[Character]], TableKit[], TableKit[Class])</f>
        <v>Soldier</v>
      </c>
      <c r="H1201" s="22" t="str">
        <f>LOOKUP(TableSolo[[#This Row],[Character]], TableKit[], TableKit[Species])</f>
        <v>Turian</v>
      </c>
      <c r="I1201" s="22" t="str">
        <f>LOOKUP(TableSolo[[#This Row],[Character]], TableKit[], TableKit[DLC])</f>
        <v>Original Game</v>
      </c>
      <c r="J1201" s="19" t="s">
        <v>99</v>
      </c>
      <c r="K12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1" s="19" t="s">
        <v>93</v>
      </c>
      <c r="N120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1" s="19" t="s">
        <v>380</v>
      </c>
      <c r="Q1201" s="19"/>
      <c r="R1201" s="25">
        <v>0</v>
      </c>
      <c r="S1201" s="19" t="s">
        <v>1760</v>
      </c>
      <c r="T1201" s="28" t="str">
        <f>IF(ISBLANK(TableSolo[[#This Row],[URL]]), TableSolo[[#This Row],[Player]], HYPERLINK(TableSolo[[#This Row],[URL]], TableSolo[[#This Row],[Player]]))</f>
        <v>cato_84</v>
      </c>
      <c r="U12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V1201" s="24" t="str">
        <f>_xlfn.IFNA(HYPERLINK(TableSolo[[#This Row],[URL]], TableSolo[[#This Row],[Player]]), TableSolo[[#This Row],[Player]])</f>
        <v>cato_84</v>
      </c>
      <c r="W12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53:21 | Giant | Collectors | AT-12 Raider, Scorpion</v>
      </c>
      <c r="X1201" s="25">
        <v>1</v>
      </c>
    </row>
    <row r="1202" spans="1:24" x14ac:dyDescent="0.25">
      <c r="A1202" s="19" t="s">
        <v>200</v>
      </c>
      <c r="B1202" s="20">
        <v>41957</v>
      </c>
      <c r="C1202" s="7">
        <v>4.1608796296296297E-2</v>
      </c>
      <c r="D1202" s="22" t="s">
        <v>142</v>
      </c>
      <c r="E1202" s="19" t="s">
        <v>11</v>
      </c>
      <c r="F1202" s="22" t="s">
        <v>20</v>
      </c>
      <c r="G1202" s="22" t="str">
        <f>LOOKUP(TableSolo[[#This Row],[Character]], TableKit[], TableKit[Class])</f>
        <v>Adept</v>
      </c>
      <c r="H1202" s="22" t="str">
        <f>LOOKUP(TableSolo[[#This Row],[Character]], TableKit[], TableKit[Species])</f>
        <v>Krogan</v>
      </c>
      <c r="I1202" s="22" t="str">
        <f>LOOKUP(TableSolo[[#This Row],[Character]], TableKit[], TableKit[DLC])</f>
        <v>Retaliation</v>
      </c>
      <c r="J1202" s="19" t="s">
        <v>106</v>
      </c>
      <c r="K12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2" s="19" t="s">
        <v>187</v>
      </c>
      <c r="N12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02" s="19" t="s">
        <v>380</v>
      </c>
      <c r="Q1202" s="19"/>
      <c r="R1202" s="25">
        <v>0</v>
      </c>
      <c r="S1202" s="19" t="s">
        <v>1300</v>
      </c>
      <c r="T1202" s="28" t="str">
        <f>IF(ISBLANK(TableSolo[[#This Row],[URL]]), TableSolo[[#This Row],[Player]], HYPERLINK(TableSolo[[#This Row],[URL]], TableSolo[[#This Row],[Player]]))</f>
        <v>cato_84</v>
      </c>
      <c r="U12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V1202" s="24" t="str">
        <f>_xlfn.IFNA(HYPERLINK(TableSolo[[#This Row],[URL]], TableSolo[[#This Row],[Player]]), TableSolo[[#This Row],[Player]])</f>
        <v>cato_84</v>
      </c>
      <c r="W12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59:55 | Dagger (Hazard) | Reapers | M-11 Wraith</v>
      </c>
      <c r="X1202" s="25">
        <v>1</v>
      </c>
    </row>
    <row r="1203" spans="1:24" x14ac:dyDescent="0.25">
      <c r="A1203" s="19" t="s">
        <v>345</v>
      </c>
      <c r="B1203" s="20">
        <v>41957</v>
      </c>
      <c r="C1203" s="7">
        <v>4.9016203703703694E-2</v>
      </c>
      <c r="D1203" s="22" t="s">
        <v>131</v>
      </c>
      <c r="E1203" s="19" t="s">
        <v>9</v>
      </c>
      <c r="F1203" s="22" t="s">
        <v>57</v>
      </c>
      <c r="G1203" s="22" t="str">
        <f>LOOKUP(TableSolo[[#This Row],[Character]], TableKit[], TableKit[Class])</f>
        <v>Infiltrator</v>
      </c>
      <c r="H1203" s="22" t="str">
        <f>LOOKUP(TableSolo[[#This Row],[Character]], TableKit[], TableKit[Species])</f>
        <v>Asari</v>
      </c>
      <c r="I1203" s="22" t="str">
        <f>LOOKUP(TableSolo[[#This Row],[Character]], TableKit[], TableKit[DLC])</f>
        <v>Retaliation</v>
      </c>
      <c r="J1203" s="19" t="s">
        <v>81</v>
      </c>
      <c r="K120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3" s="19" t="s">
        <v>91</v>
      </c>
      <c r="N120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3" s="19" t="s">
        <v>381</v>
      </c>
      <c r="Q1203" s="19" t="s">
        <v>399</v>
      </c>
      <c r="R1203" s="25">
        <v>0</v>
      </c>
      <c r="S1203" s="19" t="s">
        <v>2834</v>
      </c>
      <c r="T1203" s="28" t="str">
        <f>IF(ISBLANK(TableSolo[[#This Row],[URL]]), TableSolo[[#This Row],[Player]], HYPERLINK(TableSolo[[#This Row],[URL]], TableSolo[[#This Row],[Player]]))</f>
        <v>t_raks_99</v>
      </c>
      <c r="U12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Giant | Cerberus | Particle Rifle, Acolyte | 10 WS</v>
      </c>
      <c r="V1203" s="24" t="str">
        <f>_xlfn.IFNA(HYPERLINK(TableSolo[[#This Row],[URL]], TableSolo[[#This Row],[Player]]), TableSolo[[#This Row],[Player]])</f>
        <v>t_raks_99</v>
      </c>
      <c r="W12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1:10:35 | Asari Huntress | Giant | Cerberus | Particle Rifle, Acolyte | 10 WS</v>
      </c>
      <c r="X1203" s="25">
        <v>1</v>
      </c>
    </row>
    <row r="1204" spans="1:24" x14ac:dyDescent="0.25">
      <c r="A1204" s="19" t="s">
        <v>345</v>
      </c>
      <c r="B1204" s="20">
        <v>41957</v>
      </c>
      <c r="C1204" s="7">
        <v>5.4594907407407404E-2</v>
      </c>
      <c r="D1204" s="22" t="s">
        <v>131</v>
      </c>
      <c r="E1204" s="19" t="s">
        <v>11</v>
      </c>
      <c r="F1204" s="22" t="s">
        <v>57</v>
      </c>
      <c r="G1204" s="22" t="str">
        <f>LOOKUP(TableSolo[[#This Row],[Character]], TableKit[], TableKit[Class])</f>
        <v>Infiltrator</v>
      </c>
      <c r="H1204" s="22" t="str">
        <f>LOOKUP(TableSolo[[#This Row],[Character]], TableKit[], TableKit[Species])</f>
        <v>Asari</v>
      </c>
      <c r="I1204" s="22" t="str">
        <f>LOOKUP(TableSolo[[#This Row],[Character]], TableKit[], TableKit[DLC])</f>
        <v>Retaliation</v>
      </c>
      <c r="J1204" s="19" t="s">
        <v>81</v>
      </c>
      <c r="K120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4" s="19" t="s">
        <v>91</v>
      </c>
      <c r="N120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4" s="19" t="s">
        <v>381</v>
      </c>
      <c r="Q1204" s="19"/>
      <c r="R1204" s="25">
        <v>0</v>
      </c>
      <c r="S1204" s="19" t="s">
        <v>2833</v>
      </c>
      <c r="T1204" s="28" t="str">
        <f>IF(ISBLANK(TableSolo[[#This Row],[URL]]), TableSolo[[#This Row],[Player]], HYPERLINK(TableSolo[[#This Row],[URL]], TableSolo[[#This Row],[Player]]))</f>
        <v>t_raks_99</v>
      </c>
      <c r="U12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V1204" s="24" t="str">
        <f>_xlfn.IFNA(HYPERLINK(TableSolo[[#This Row],[URL]], TableSolo[[#This Row],[Player]]), TableSolo[[#This Row],[Player]])</f>
        <v>t_raks_99</v>
      </c>
      <c r="W12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2014 | 1:18:37 | Giant | Reapers | Particle Rifle, Acolyte</v>
      </c>
      <c r="X1204" s="25">
        <v>1</v>
      </c>
    </row>
    <row r="1205" spans="1:24" x14ac:dyDescent="0.25">
      <c r="A1205" s="19" t="s">
        <v>200</v>
      </c>
      <c r="B1205" s="20">
        <v>41958</v>
      </c>
      <c r="C1205" s="7">
        <v>3.7743055555555557E-2</v>
      </c>
      <c r="D1205" s="22" t="s">
        <v>185</v>
      </c>
      <c r="E1205" s="19" t="s">
        <v>10</v>
      </c>
      <c r="F1205" s="22" t="s">
        <v>65</v>
      </c>
      <c r="G1205" s="22" t="str">
        <f>LOOKUP(TableSolo[[#This Row],[Character]], TableKit[], TableKit[Class])</f>
        <v>Vanguard</v>
      </c>
      <c r="H1205" s="22" t="str">
        <f>LOOKUP(TableSolo[[#This Row],[Character]], TableKit[], TableKit[Species])</f>
        <v>Turian</v>
      </c>
      <c r="I1205" s="22" t="str">
        <f>LOOKUP(TableSolo[[#This Row],[Character]], TableKit[], TableKit[DLC])</f>
        <v>Reckoning</v>
      </c>
      <c r="J1205" s="19" t="s">
        <v>87</v>
      </c>
      <c r="K120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5" s="19" t="s">
        <v>187</v>
      </c>
      <c r="N12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05" s="19" t="s">
        <v>380</v>
      </c>
      <c r="Q1205" s="19"/>
      <c r="R1205" s="25">
        <v>0</v>
      </c>
      <c r="S1205" s="19" t="s">
        <v>2072</v>
      </c>
      <c r="T1205" s="28" t="str">
        <f>IF(ISBLANK(TableSolo[[#This Row],[URL]]), TableSolo[[#This Row],[Player]], HYPERLINK(TableSolo[[#This Row],[URL]], TableSolo[[#This Row],[Player]]))</f>
        <v>cato_84</v>
      </c>
      <c r="U12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V1205" s="24" t="str">
        <f>_xlfn.IFNA(HYPERLINK(TableSolo[[#This Row],[URL]], TableSolo[[#This Row],[Player]]), TableSolo[[#This Row],[Player]])</f>
        <v>cato_84</v>
      </c>
      <c r="W12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54:21 | Reactor (Hazard) | Geth | Arc Pistol</v>
      </c>
      <c r="X1205" s="25">
        <v>1</v>
      </c>
    </row>
    <row r="1206" spans="1:24" x14ac:dyDescent="0.25">
      <c r="A1206" s="19" t="s">
        <v>202</v>
      </c>
      <c r="B1206" s="20">
        <v>41958</v>
      </c>
      <c r="C1206" s="7">
        <v>3.8414351851851852E-2</v>
      </c>
      <c r="D1206" s="22" t="s">
        <v>185</v>
      </c>
      <c r="E1206" s="19" t="s">
        <v>9</v>
      </c>
      <c r="F1206" s="22" t="s">
        <v>815</v>
      </c>
      <c r="G1206" s="22" t="str">
        <f>LOOKUP(TableSolo[[#This Row],[Character]], TableKit[], TableKit[Class])</f>
        <v>Engineer</v>
      </c>
      <c r="H1206" s="22" t="str">
        <f>LOOKUP(TableSolo[[#This Row],[Character]], TableKit[], TableKit[Species])</f>
        <v>Vorcha</v>
      </c>
      <c r="I1206" s="22" t="str">
        <f>LOOKUP(TableSolo[[#This Row],[Character]], TableKit[], TableKit[DLC])</f>
        <v>Retaliation</v>
      </c>
      <c r="J1206" s="19" t="s">
        <v>116</v>
      </c>
      <c r="K120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2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6" s="19" t="s">
        <v>90</v>
      </c>
      <c r="N120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0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06" s="19" t="s">
        <v>381</v>
      </c>
      <c r="Q1206" s="19"/>
      <c r="R1206" s="25">
        <v>0</v>
      </c>
      <c r="S1206" s="19" t="s">
        <v>2339</v>
      </c>
      <c r="T1206" s="28" t="str">
        <f>IF(ISBLANK(TableSolo[[#This Row],[URL]]), TableSolo[[#This Row],[Player]], HYPERLINK(TableSolo[[#This Row],[URL]], TableSolo[[#This Row],[Player]]))</f>
        <v>AW_FC_1986</v>
      </c>
      <c r="U12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V1206" s="24" t="str">
        <f>_xlfn.IFNA(HYPERLINK(TableSolo[[#This Row],[URL]], TableSolo[[#This Row],[Player]]), TableSolo[[#This Row],[Player]])</f>
        <v>AW_FC_1986</v>
      </c>
      <c r="W12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55:19 | Reactor (Hazard) | Cerberus | Blood Pack Punisher, Executioner Pistol</v>
      </c>
      <c r="X1206" s="25">
        <v>1</v>
      </c>
    </row>
    <row r="1207" spans="1:24" x14ac:dyDescent="0.25">
      <c r="A1207" s="19" t="s">
        <v>192</v>
      </c>
      <c r="B1207" s="20">
        <v>41958</v>
      </c>
      <c r="C1207" s="7">
        <v>3.8842592592592588E-2</v>
      </c>
      <c r="D1207" s="22" t="s">
        <v>131</v>
      </c>
      <c r="E1207" s="19" t="s">
        <v>11</v>
      </c>
      <c r="F1207" s="22" t="s">
        <v>51</v>
      </c>
      <c r="G1207" s="22" t="str">
        <f>LOOKUP(TableSolo[[#This Row],[Character]], TableKit[], TableKit[Class])</f>
        <v>Infiltrator</v>
      </c>
      <c r="H1207" s="22" t="str">
        <f>LOOKUP(TableSolo[[#This Row],[Character]], TableKit[], TableKit[Species])</f>
        <v>Human</v>
      </c>
      <c r="I1207" s="22" t="str">
        <f>LOOKUP(TableSolo[[#This Row],[Character]], TableKit[], TableKit[DLC])</f>
        <v>Original Game</v>
      </c>
      <c r="J1207" s="19" t="s">
        <v>128</v>
      </c>
      <c r="K120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07" s="19" t="s">
        <v>187</v>
      </c>
      <c r="N12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07" s="19" t="s">
        <v>381</v>
      </c>
      <c r="Q1207" s="19"/>
      <c r="R1207" s="25">
        <v>0</v>
      </c>
      <c r="S1207" s="19" t="s">
        <v>3337</v>
      </c>
      <c r="T1207" s="28" t="str">
        <f>IF(ISBLANK(TableSolo[[#This Row],[URL]]), TableSolo[[#This Row],[Player]], HYPERLINK(TableSolo[[#This Row],[URL]], TableSolo[[#This Row],[Player]]))</f>
        <v>anterojp</v>
      </c>
      <c r="U12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V1207" s="24" t="str">
        <f>_xlfn.IFNA(HYPERLINK(TableSolo[[#This Row],[URL]], TableSolo[[#This Row],[Player]]), TableSolo[[#This Row],[Player]])</f>
        <v>anterojp</v>
      </c>
      <c r="W12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55:56 | Giant | Reapers | Black Widow</v>
      </c>
      <c r="X1207" s="25">
        <v>1</v>
      </c>
    </row>
    <row r="1208" spans="1:24" x14ac:dyDescent="0.25">
      <c r="A1208" s="19" t="s">
        <v>202</v>
      </c>
      <c r="B1208" s="20">
        <v>41958</v>
      </c>
      <c r="C1208" s="7">
        <v>4.1041666666666664E-2</v>
      </c>
      <c r="D1208" s="22" t="s">
        <v>130</v>
      </c>
      <c r="E1208" s="19" t="s">
        <v>10</v>
      </c>
      <c r="F1208" s="22" t="s">
        <v>64</v>
      </c>
      <c r="G1208" s="22" t="str">
        <f>LOOKUP(TableSolo[[#This Row],[Character]], TableKit[], TableKit[Class])</f>
        <v>Vanguard</v>
      </c>
      <c r="H1208" s="22" t="str">
        <f>LOOKUP(TableSolo[[#This Row],[Character]], TableKit[], TableKit[Species])</f>
        <v>Batarian</v>
      </c>
      <c r="I1208" s="22" t="str">
        <f>LOOKUP(TableSolo[[#This Row],[Character]], TableKit[], TableKit[DLC])</f>
        <v>Retaliation</v>
      </c>
      <c r="J1208" s="19" t="s">
        <v>99</v>
      </c>
      <c r="K12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8" s="19" t="s">
        <v>187</v>
      </c>
      <c r="N12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08" s="19" t="s">
        <v>381</v>
      </c>
      <c r="Q1208" s="19"/>
      <c r="R1208" s="25">
        <v>0</v>
      </c>
      <c r="S1208" s="19" t="s">
        <v>1981</v>
      </c>
      <c r="T1208" s="28" t="str">
        <f>IF(ISBLANK(TableSolo[[#This Row],[URL]]), TableSolo[[#This Row],[Player]], HYPERLINK(TableSolo[[#This Row],[URL]], TableSolo[[#This Row],[Player]]))</f>
        <v>AW_FC_1986</v>
      </c>
      <c r="U12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V1208" s="24" t="str">
        <f>_xlfn.IFNA(HYPERLINK(TableSolo[[#This Row],[URL]], TableSolo[[#This Row],[Player]]), TableSolo[[#This Row],[Player]])</f>
        <v>AW_FC_1986</v>
      </c>
      <c r="W12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2014 | 59:06 | Ghost | Geth | AT-12 Raider</v>
      </c>
      <c r="X1208" s="25">
        <v>1</v>
      </c>
    </row>
    <row r="1209" spans="1:24" x14ac:dyDescent="0.25">
      <c r="A1209" s="19" t="s">
        <v>194</v>
      </c>
      <c r="B1209" s="20">
        <v>41959</v>
      </c>
      <c r="C1209" s="7">
        <v>2.631944444444444E-2</v>
      </c>
      <c r="D1209" s="22" t="s">
        <v>132</v>
      </c>
      <c r="E1209" s="19" t="s">
        <v>10</v>
      </c>
      <c r="F1209" s="22" t="s">
        <v>18</v>
      </c>
      <c r="G1209" s="22" t="str">
        <f>LOOKUP(TableSolo[[#This Row],[Character]], TableKit[], TableKit[Class])</f>
        <v>Adept</v>
      </c>
      <c r="H1209" s="22" t="str">
        <f>LOOKUP(TableSolo[[#This Row],[Character]], TableKit[], TableKit[Species])</f>
        <v>Human</v>
      </c>
      <c r="I1209" s="22" t="str">
        <f>LOOKUP(TableSolo[[#This Row],[Character]], TableKit[], TableKit[DLC])</f>
        <v>Earth</v>
      </c>
      <c r="J1209" s="19" t="s">
        <v>91</v>
      </c>
      <c r="K120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09" s="19" t="s">
        <v>114</v>
      </c>
      <c r="N120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0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09" s="19" t="s">
        <v>380</v>
      </c>
      <c r="Q1209" s="19"/>
      <c r="R1209" s="25">
        <v>0</v>
      </c>
      <c r="S1209" s="19" t="s">
        <v>1240</v>
      </c>
      <c r="T1209" s="28" t="str">
        <f>IF(ISBLANK(TableSolo[[#This Row],[URL]]), TableSolo[[#This Row],[Player]], HYPERLINK(TableSolo[[#This Row],[URL]], TableSolo[[#This Row],[Player]]))</f>
        <v>artvandalay81</v>
      </c>
      <c r="U12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V1209" s="24" t="str">
        <f>_xlfn.IFNA(HYPERLINK(TableSolo[[#This Row],[URL]], TableSolo[[#This Row],[Player]]), TableSolo[[#This Row],[Player]])</f>
        <v>artvandalay81</v>
      </c>
      <c r="W12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37:54 | White | Geth | Acolyte, N7 Hurricane</v>
      </c>
      <c r="X1209" s="25">
        <v>1</v>
      </c>
    </row>
    <row r="1210" spans="1:24" x14ac:dyDescent="0.25">
      <c r="A1210" s="19" t="s">
        <v>191</v>
      </c>
      <c r="B1210" s="20">
        <v>41959</v>
      </c>
      <c r="C1210" s="7">
        <v>2.7083333333333334E-2</v>
      </c>
      <c r="D1210" s="22" t="s">
        <v>132</v>
      </c>
      <c r="E1210" s="19" t="s">
        <v>10</v>
      </c>
      <c r="F1210" s="22" t="s">
        <v>45</v>
      </c>
      <c r="G1210" s="22" t="str">
        <f>LOOKUP(TableSolo[[#This Row],[Character]], TableKit[], TableKit[Class])</f>
        <v>Sentinel</v>
      </c>
      <c r="H1210" s="22" t="str">
        <f>LOOKUP(TableSolo[[#This Row],[Character]], TableKit[], TableKit[Species])</f>
        <v>Krogan</v>
      </c>
      <c r="I1210" s="22" t="str">
        <f>LOOKUP(TableSolo[[#This Row],[Character]], TableKit[], TableKit[DLC])</f>
        <v>Original Game</v>
      </c>
      <c r="J1210" s="19" t="s">
        <v>107</v>
      </c>
      <c r="K12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0" s="19" t="s">
        <v>187</v>
      </c>
      <c r="N12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10" s="19" t="s">
        <v>381</v>
      </c>
      <c r="Q1210" s="19" t="s">
        <v>399</v>
      </c>
      <c r="R1210" s="25">
        <v>0</v>
      </c>
      <c r="S1210" s="19" t="s">
        <v>2413</v>
      </c>
      <c r="T1210" s="28" t="str">
        <f>IF(ISBLANK(TableSolo[[#This Row],[URL]]), TableSolo[[#This Row],[Player]], HYPERLINK(TableSolo[[#This Row],[URL]], TableSolo[[#This Row],[Player]]))</f>
        <v>TheNightSlasher</v>
      </c>
      <c r="U12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White | Geth | Venom Shotgun | 10 WS</v>
      </c>
      <c r="V1210" s="24" t="str">
        <f>_xlfn.IFNA(HYPERLINK(TableSolo[[#This Row],[URL]], TableSolo[[#This Row],[Player]]), TableSolo[[#This Row],[Player]])</f>
        <v>TheNightSlasher</v>
      </c>
      <c r="W12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39:00 | Krogan Sentinel | White | Geth | Venom Shotgun | 10 WS</v>
      </c>
      <c r="X1210" s="25">
        <v>1</v>
      </c>
    </row>
    <row r="1211" spans="1:24" x14ac:dyDescent="0.25">
      <c r="A1211" s="19" t="s">
        <v>192</v>
      </c>
      <c r="B1211" s="20">
        <v>41959</v>
      </c>
      <c r="C1211" s="7">
        <v>4.6006944444444448E-2</v>
      </c>
      <c r="D1211" s="22" t="s">
        <v>131</v>
      </c>
      <c r="E1211" s="19" t="s">
        <v>10</v>
      </c>
      <c r="F1211" s="22" t="s">
        <v>52</v>
      </c>
      <c r="G1211" s="22" t="str">
        <f>LOOKUP(TableSolo[[#This Row],[Character]], TableKit[], TableKit[Class])</f>
        <v>Infiltrator</v>
      </c>
      <c r="H1211" s="22" t="str">
        <f>LOOKUP(TableSolo[[#This Row],[Character]], TableKit[], TableKit[Species])</f>
        <v>Quarian</v>
      </c>
      <c r="I1211" s="22" t="str">
        <f>LOOKUP(TableSolo[[#This Row],[Character]], TableKit[], TableKit[DLC])</f>
        <v>Original Game</v>
      </c>
      <c r="J1211" s="19" t="s">
        <v>128</v>
      </c>
      <c r="K121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1" s="19" t="s">
        <v>187</v>
      </c>
      <c r="N12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11" s="19" t="s">
        <v>381</v>
      </c>
      <c r="Q1211" s="19"/>
      <c r="R1211" s="25">
        <v>0</v>
      </c>
      <c r="S1211" s="19" t="s">
        <v>3385</v>
      </c>
      <c r="T1211" s="28" t="str">
        <f>IF(ISBLANK(TableSolo[[#This Row],[URL]]), TableSolo[[#This Row],[Player]], HYPERLINK(TableSolo[[#This Row],[URL]], TableSolo[[#This Row],[Player]]))</f>
        <v>anterojp</v>
      </c>
      <c r="U12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V1211" s="24" t="str">
        <f>_xlfn.IFNA(HYPERLINK(TableSolo[[#This Row],[URL]], TableSolo[[#This Row],[Player]]), TableSolo[[#This Row],[Player]])</f>
        <v>anterojp</v>
      </c>
      <c r="W12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1:06:15 | Giant | Geth | Black Widow</v>
      </c>
      <c r="X1211" s="25">
        <v>1</v>
      </c>
    </row>
    <row r="1212" spans="1:24" x14ac:dyDescent="0.25">
      <c r="A1212" s="19" t="s">
        <v>202</v>
      </c>
      <c r="B1212" s="20">
        <v>41959</v>
      </c>
      <c r="C1212" s="7">
        <v>5.136574074074074E-2</v>
      </c>
      <c r="D1212" s="22" t="s">
        <v>138</v>
      </c>
      <c r="E1212" s="19" t="s">
        <v>9</v>
      </c>
      <c r="F1212" s="22" t="s">
        <v>65</v>
      </c>
      <c r="G1212" s="22" t="str">
        <f>LOOKUP(TableSolo[[#This Row],[Character]], TableKit[], TableKit[Class])</f>
        <v>Vanguard</v>
      </c>
      <c r="H1212" s="22" t="str">
        <f>LOOKUP(TableSolo[[#This Row],[Character]], TableKit[], TableKit[Species])</f>
        <v>Turian</v>
      </c>
      <c r="I1212" s="22" t="str">
        <f>LOOKUP(TableSolo[[#This Row],[Character]], TableKit[], TableKit[DLC])</f>
        <v>Reckoning</v>
      </c>
      <c r="J1212" s="19" t="s">
        <v>89</v>
      </c>
      <c r="K121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2" s="19" t="s">
        <v>69</v>
      </c>
      <c r="N1212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12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12" s="19" t="s">
        <v>381</v>
      </c>
      <c r="Q1212" s="19"/>
      <c r="R1212" s="25">
        <v>0</v>
      </c>
      <c r="S1212" s="19" t="s">
        <v>2073</v>
      </c>
      <c r="T1212" s="28" t="str">
        <f>IF(ISBLANK(TableSolo[[#This Row],[URL]]), TableSolo[[#This Row],[Player]], HYPERLINK(TableSolo[[#This Row],[URL]], TableSolo[[#This Row],[Player]]))</f>
        <v>AW_FC_1986</v>
      </c>
      <c r="U12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V1212" s="24" t="str">
        <f>_xlfn.IFNA(HYPERLINK(TableSolo[[#This Row],[URL]], TableSolo[[#This Row],[Player]]), TableSolo[[#This Row],[Player]])</f>
        <v>AW_FC_1986</v>
      </c>
      <c r="W12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2014 | 1:13:58 | Goddess | Cerberus | M-6 Carnifex, Phaeston</v>
      </c>
      <c r="X1212" s="25">
        <v>1</v>
      </c>
    </row>
    <row r="1213" spans="1:24" x14ac:dyDescent="0.25">
      <c r="A1213" s="19" t="s">
        <v>200</v>
      </c>
      <c r="B1213" s="20">
        <v>41960</v>
      </c>
      <c r="C1213" s="7">
        <v>3.2060185185185185E-2</v>
      </c>
      <c r="D1213" s="22" t="s">
        <v>132</v>
      </c>
      <c r="E1213" s="19" t="s">
        <v>12</v>
      </c>
      <c r="F1213" s="22" t="s">
        <v>50</v>
      </c>
      <c r="G1213" s="22" t="str">
        <f>LOOKUP(TableSolo[[#This Row],[Character]], TableKit[], TableKit[Class])</f>
        <v>Sentinel</v>
      </c>
      <c r="H1213" s="22" t="str">
        <f>LOOKUP(TableSolo[[#This Row],[Character]], TableKit[], TableKit[Species])</f>
        <v>Asari</v>
      </c>
      <c r="I1213" s="22" t="str">
        <f>LOOKUP(TableSolo[[#This Row],[Character]], TableKit[], TableKit[DLC])</f>
        <v>Retaliation</v>
      </c>
      <c r="J1213" s="19" t="s">
        <v>106</v>
      </c>
      <c r="K12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3" s="19" t="s">
        <v>187</v>
      </c>
      <c r="N12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13" s="19" t="s">
        <v>380</v>
      </c>
      <c r="Q1213" s="19"/>
      <c r="R1213" s="25">
        <v>0</v>
      </c>
      <c r="S1213" s="19" t="s">
        <v>2610</v>
      </c>
      <c r="T1213" s="28" t="str">
        <f>IF(ISBLANK(TableSolo[[#This Row],[URL]]), TableSolo[[#This Row],[Player]], HYPERLINK(TableSolo[[#This Row],[URL]], TableSolo[[#This Row],[Player]]))</f>
        <v>cato_84</v>
      </c>
      <c r="U12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V1213" s="24" t="str">
        <f>_xlfn.IFNA(HYPERLINK(TableSolo[[#This Row],[URL]], TableSolo[[#This Row],[Player]]), TableSolo[[#This Row],[Player]])</f>
        <v>cato_84</v>
      </c>
      <c r="W12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46:10 | White | Collectors | M-11 Wraith</v>
      </c>
      <c r="X1213" s="25">
        <v>1</v>
      </c>
    </row>
    <row r="1214" spans="1:24" x14ac:dyDescent="0.25">
      <c r="A1214" s="19" t="s">
        <v>189</v>
      </c>
      <c r="B1214" s="20">
        <v>41960</v>
      </c>
      <c r="C1214" s="7">
        <v>3.4930555555555555E-2</v>
      </c>
      <c r="D1214" s="22" t="s">
        <v>131</v>
      </c>
      <c r="E1214" s="19" t="s">
        <v>9</v>
      </c>
      <c r="F1214" s="22" t="s">
        <v>66</v>
      </c>
      <c r="G1214" s="22" t="str">
        <f>LOOKUP(TableSolo[[#This Row],[Character]], TableKit[], TableKit[Class])</f>
        <v>Infiltrator</v>
      </c>
      <c r="H1214" s="22" t="str">
        <f>LOOKUP(TableSolo[[#This Row],[Character]], TableKit[], TableKit[Species])</f>
        <v>Salarian</v>
      </c>
      <c r="I1214" s="22" t="str">
        <f>LOOKUP(TableSolo[[#This Row],[Character]], TableKit[], TableKit[DLC])</f>
        <v>Original Game</v>
      </c>
      <c r="J1214" s="19" t="s">
        <v>107</v>
      </c>
      <c r="K12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4" s="19" t="s">
        <v>114</v>
      </c>
      <c r="N121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4" s="19" t="s">
        <v>380</v>
      </c>
      <c r="Q1214" s="19"/>
      <c r="R1214" s="25">
        <v>0</v>
      </c>
      <c r="S1214" s="19" t="s">
        <v>3428</v>
      </c>
      <c r="T1214" s="28" t="str">
        <f>IF(ISBLANK(TableSolo[[#This Row],[URL]]), TableSolo[[#This Row],[Player]], HYPERLINK(TableSolo[[#This Row],[URL]], TableSolo[[#This Row],[Player]]))</f>
        <v>loufi1528</v>
      </c>
      <c r="U12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V1214" s="24" t="str">
        <f>_xlfn.IFNA(HYPERLINK(TableSolo[[#This Row],[URL]], TableSolo[[#This Row],[Player]]), TableSolo[[#This Row],[Player]])</f>
        <v>loufi1528</v>
      </c>
      <c r="W12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50:18 | Giant | Cerberus | Venom Shotgun, N7 Hurricane</v>
      </c>
      <c r="X1214" s="25">
        <v>1</v>
      </c>
    </row>
    <row r="1215" spans="1:24" x14ac:dyDescent="0.25">
      <c r="A1215" s="19" t="s">
        <v>202</v>
      </c>
      <c r="B1215" s="20">
        <v>41960</v>
      </c>
      <c r="C1215" s="7">
        <v>4.4282407407407409E-2</v>
      </c>
      <c r="D1215" s="22" t="s">
        <v>129</v>
      </c>
      <c r="E1215" s="19" t="s">
        <v>12</v>
      </c>
      <c r="F1215" s="22" t="s">
        <v>710</v>
      </c>
      <c r="G1215" s="22" t="str">
        <f>LOOKUP(TableSolo[[#This Row],[Character]], TableKit[], TableKit[Class])</f>
        <v>Infiltrator</v>
      </c>
      <c r="H1215" s="22" t="str">
        <f>LOOKUP(TableSolo[[#This Row],[Character]], TableKit[], TableKit[Species])</f>
        <v>Drell</v>
      </c>
      <c r="I1215" s="22" t="str">
        <f>LOOKUP(TableSolo[[#This Row],[Character]], TableKit[], TableKit[DLC])</f>
        <v>Retaliation</v>
      </c>
      <c r="J1215" s="19" t="s">
        <v>125</v>
      </c>
      <c r="K121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5" s="19" t="s">
        <v>88</v>
      </c>
      <c r="N121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5" s="19" t="s">
        <v>381</v>
      </c>
      <c r="Q1215" s="19"/>
      <c r="R1215" s="25">
        <v>0</v>
      </c>
      <c r="S1215" s="19" t="s">
        <v>2892</v>
      </c>
      <c r="T1215" s="28" t="str">
        <f>IF(ISBLANK(TableSolo[[#This Row],[URL]]), TableSolo[[#This Row],[Player]], HYPERLINK(TableSolo[[#This Row],[URL]], TableSolo[[#This Row],[Player]]))</f>
        <v>AW_FC_1986</v>
      </c>
      <c r="U12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V1215" s="24" t="str">
        <f>_xlfn.IFNA(HYPERLINK(TableSolo[[#This Row],[URL]], TableSolo[[#This Row],[Player]]), TableSolo[[#This Row],[Player]])</f>
        <v>AW_FC_1986</v>
      </c>
      <c r="W12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2014 | 1:03:46 | Dagger | Collectors | N7 Valiant, M-11 Suppressor</v>
      </c>
      <c r="X1215" s="25">
        <v>1</v>
      </c>
    </row>
    <row r="1216" spans="1:24" x14ac:dyDescent="0.25">
      <c r="A1216" s="19" t="s">
        <v>194</v>
      </c>
      <c r="B1216" s="20">
        <v>41961</v>
      </c>
      <c r="C1216" s="7">
        <v>2.4548611111111115E-2</v>
      </c>
      <c r="D1216" s="22" t="s">
        <v>132</v>
      </c>
      <c r="E1216" s="19" t="s">
        <v>10</v>
      </c>
      <c r="F1216" s="22" t="s">
        <v>13</v>
      </c>
      <c r="G1216" s="22" t="str">
        <f>LOOKUP(TableSolo[[#This Row],[Character]], TableKit[], TableKit[Class])</f>
        <v>Adept</v>
      </c>
      <c r="H1216" s="22" t="str">
        <f>LOOKUP(TableSolo[[#This Row],[Character]], TableKit[], TableKit[Species])</f>
        <v>Human</v>
      </c>
      <c r="I1216" s="22" t="str">
        <f>LOOKUP(TableSolo[[#This Row],[Character]], TableKit[], TableKit[DLC])</f>
        <v>Original Game</v>
      </c>
      <c r="J1216" s="19" t="s">
        <v>91</v>
      </c>
      <c r="K121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6" s="19" t="s">
        <v>114</v>
      </c>
      <c r="N121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1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16" s="19" t="s">
        <v>380</v>
      </c>
      <c r="Q1216" s="19"/>
      <c r="R1216" s="25">
        <v>0</v>
      </c>
      <c r="S1216" s="19" t="s">
        <v>798</v>
      </c>
      <c r="T1216" s="28" t="str">
        <f>IF(ISBLANK(TableSolo[[#This Row],[URL]]), TableSolo[[#This Row],[Player]], HYPERLINK(TableSolo[[#This Row],[URL]], TableSolo[[#This Row],[Player]]))</f>
        <v>artvandalay81</v>
      </c>
      <c r="U12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V1216" s="24" t="str">
        <f>_xlfn.IFNA(HYPERLINK(TableSolo[[#This Row],[URL]], TableSolo[[#This Row],[Player]]), TableSolo[[#This Row],[Player]])</f>
        <v>artvandalay81</v>
      </c>
      <c r="W12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35:21 | White | Geth | Acolyte, N7 Hurricane</v>
      </c>
      <c r="X1216" s="25">
        <v>1</v>
      </c>
    </row>
    <row r="1217" spans="1:24" x14ac:dyDescent="0.25">
      <c r="A1217" s="19" t="s">
        <v>194</v>
      </c>
      <c r="B1217" s="20">
        <v>41961</v>
      </c>
      <c r="C1217" s="7">
        <v>2.6712962962962966E-2</v>
      </c>
      <c r="D1217" s="22" t="s">
        <v>132</v>
      </c>
      <c r="E1217" s="19" t="s">
        <v>9</v>
      </c>
      <c r="F1217" s="22" t="s">
        <v>57</v>
      </c>
      <c r="G1217" s="22" t="str">
        <f>LOOKUP(TableSolo[[#This Row],[Character]], TableKit[], TableKit[Class])</f>
        <v>Infiltrator</v>
      </c>
      <c r="H1217" s="22" t="str">
        <f>LOOKUP(TableSolo[[#This Row],[Character]], TableKit[], TableKit[Species])</f>
        <v>Asari</v>
      </c>
      <c r="I1217" s="22" t="str">
        <f>LOOKUP(TableSolo[[#This Row],[Character]], TableKit[], TableKit[DLC])</f>
        <v>Retaliation</v>
      </c>
      <c r="J1217" s="19" t="s">
        <v>107</v>
      </c>
      <c r="K12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17" s="19" t="s">
        <v>91</v>
      </c>
      <c r="N121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1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17" s="19" t="s">
        <v>380</v>
      </c>
      <c r="Q1217" s="19"/>
      <c r="R1217" s="25">
        <v>0</v>
      </c>
      <c r="S1217" s="19" t="s">
        <v>2835</v>
      </c>
      <c r="T1217" s="28" t="str">
        <f>IF(ISBLANK(TableSolo[[#This Row],[URL]]), TableSolo[[#This Row],[Player]], HYPERLINK(TableSolo[[#This Row],[URL]], TableSolo[[#This Row],[Player]]))</f>
        <v>artvandalay81</v>
      </c>
      <c r="U12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V1217" s="24" t="str">
        <f>_xlfn.IFNA(HYPERLINK(TableSolo[[#This Row],[URL]], TableSolo[[#This Row],[Player]]), TableSolo[[#This Row],[Player]])</f>
        <v>artvandalay81</v>
      </c>
      <c r="W12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38:28 | White | Cerberus | Venom Shotgun, Acolyte</v>
      </c>
      <c r="X1217" s="25">
        <v>1</v>
      </c>
    </row>
    <row r="1218" spans="1:24" x14ac:dyDescent="0.25">
      <c r="A1218" s="19" t="s">
        <v>377</v>
      </c>
      <c r="B1218" s="20">
        <v>41961</v>
      </c>
      <c r="C1218" s="7">
        <v>2.7233796296296298E-2</v>
      </c>
      <c r="D1218" s="22" t="s">
        <v>144</v>
      </c>
      <c r="E1218" s="19" t="s">
        <v>10</v>
      </c>
      <c r="F1218" s="22" t="s">
        <v>46</v>
      </c>
      <c r="G1218" s="22" t="str">
        <f>LOOKUP(TableSolo[[#This Row],[Character]], TableKit[], TableKit[Class])</f>
        <v>Sentinel</v>
      </c>
      <c r="H1218" s="22" t="str">
        <f>LOOKUP(TableSolo[[#This Row],[Character]], TableKit[], TableKit[Species])</f>
        <v>Batarian</v>
      </c>
      <c r="I1218" s="22" t="str">
        <f>LOOKUP(TableSolo[[#This Row],[Character]], TableKit[], TableKit[DLC])</f>
        <v>Resurgence</v>
      </c>
      <c r="J1218" s="19" t="s">
        <v>100</v>
      </c>
      <c r="K12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8" s="19" t="s">
        <v>187</v>
      </c>
      <c r="N12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18" s="19" t="s">
        <v>381</v>
      </c>
      <c r="Q1218" s="19"/>
      <c r="R1218" s="25">
        <v>0</v>
      </c>
      <c r="S1218" s="19" t="s">
        <v>2695</v>
      </c>
      <c r="T1218" s="28" t="str">
        <f>IF(ISBLANK(TableSolo[[#This Row],[URL]]), TableSolo[[#This Row],[Player]], HYPERLINK(TableSolo[[#This Row],[URL]], TableSolo[[#This Row],[Player]]))</f>
        <v>capn233</v>
      </c>
      <c r="U12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V1218" s="24" t="str">
        <f>_xlfn.IFNA(HYPERLINK(TableSolo[[#This Row],[URL]], TableSolo[[#This Row],[Player]]), TableSolo[[#This Row],[Player]])</f>
        <v>capn233</v>
      </c>
      <c r="W12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39:13 | Giant (Hazard) | Geth | Reegar Carbine</v>
      </c>
      <c r="X1218" s="25">
        <v>1</v>
      </c>
    </row>
    <row r="1219" spans="1:24" x14ac:dyDescent="0.25">
      <c r="A1219" s="19" t="s">
        <v>377</v>
      </c>
      <c r="B1219" s="20">
        <v>41961</v>
      </c>
      <c r="C1219" s="7">
        <v>2.7303240740740743E-2</v>
      </c>
      <c r="D1219" s="22" t="s">
        <v>131</v>
      </c>
      <c r="E1219" s="19" t="s">
        <v>10</v>
      </c>
      <c r="F1219" s="22" t="s">
        <v>50</v>
      </c>
      <c r="G1219" s="22" t="str">
        <f>LOOKUP(TableSolo[[#This Row],[Character]], TableKit[], TableKit[Class])</f>
        <v>Sentinel</v>
      </c>
      <c r="H1219" s="22" t="str">
        <f>LOOKUP(TableSolo[[#This Row],[Character]], TableKit[], TableKit[Species])</f>
        <v>Asari</v>
      </c>
      <c r="I1219" s="22" t="str">
        <f>LOOKUP(TableSolo[[#This Row],[Character]], TableKit[], TableKit[DLC])</f>
        <v>Retaliation</v>
      </c>
      <c r="J1219" s="19" t="s">
        <v>100</v>
      </c>
      <c r="K12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19" s="19" t="s">
        <v>187</v>
      </c>
      <c r="N12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19" s="19" t="s">
        <v>381</v>
      </c>
      <c r="Q1219" s="19"/>
      <c r="R1219" s="25">
        <v>0</v>
      </c>
      <c r="S1219" s="19" t="s">
        <v>2611</v>
      </c>
      <c r="T1219" s="28" t="str">
        <f>IF(ISBLANK(TableSolo[[#This Row],[URL]]), TableSolo[[#This Row],[Player]], HYPERLINK(TableSolo[[#This Row],[URL]], TableSolo[[#This Row],[Player]]))</f>
        <v>capn233</v>
      </c>
      <c r="U12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V1219" s="24" t="str">
        <f>_xlfn.IFNA(HYPERLINK(TableSolo[[#This Row],[URL]], TableSolo[[#This Row],[Player]]), TableSolo[[#This Row],[Player]])</f>
        <v>capn233</v>
      </c>
      <c r="W12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39:19 | Giant | Geth | Reegar Carbine</v>
      </c>
      <c r="X1219" s="25">
        <v>1</v>
      </c>
    </row>
    <row r="1220" spans="1:24" x14ac:dyDescent="0.25">
      <c r="A1220" s="19" t="s">
        <v>377</v>
      </c>
      <c r="B1220" s="20">
        <v>41961</v>
      </c>
      <c r="C1220" s="7">
        <v>3.0659722222222224E-2</v>
      </c>
      <c r="D1220" s="22" t="s">
        <v>132</v>
      </c>
      <c r="E1220" s="19" t="s">
        <v>10</v>
      </c>
      <c r="F1220" s="22" t="s">
        <v>49</v>
      </c>
      <c r="G1220" s="22" t="str">
        <f>LOOKUP(TableSolo[[#This Row],[Character]], TableKit[], TableKit[Class])</f>
        <v>Sentinel</v>
      </c>
      <c r="H1220" s="22" t="str">
        <f>LOOKUP(TableSolo[[#This Row],[Character]], TableKit[], TableKit[Species])</f>
        <v>Volus</v>
      </c>
      <c r="I1220" s="22" t="str">
        <f>LOOKUP(TableSolo[[#This Row],[Character]], TableKit[], TableKit[DLC])</f>
        <v>Retaliation</v>
      </c>
      <c r="J1220" s="19" t="s">
        <v>100</v>
      </c>
      <c r="K12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0" s="19" t="s">
        <v>187</v>
      </c>
      <c r="N12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20" s="19" t="s">
        <v>381</v>
      </c>
      <c r="Q1220" s="19"/>
      <c r="R1220" s="25">
        <v>0</v>
      </c>
      <c r="S1220" s="19" t="s">
        <v>2562</v>
      </c>
      <c r="T1220" s="28" t="str">
        <f>IF(ISBLANK(TableSolo[[#This Row],[URL]]), TableSolo[[#This Row],[Player]], HYPERLINK(TableSolo[[#This Row],[URL]], TableSolo[[#This Row],[Player]]))</f>
        <v>capn233</v>
      </c>
      <c r="U12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V1220" s="24" t="str">
        <f>_xlfn.IFNA(HYPERLINK(TableSolo[[#This Row],[URL]], TableSolo[[#This Row],[Player]]), TableSolo[[#This Row],[Player]])</f>
        <v>capn233</v>
      </c>
      <c r="W12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44:09 | White | Geth | Reegar Carbine</v>
      </c>
      <c r="X1220" s="25">
        <v>1</v>
      </c>
    </row>
    <row r="1221" spans="1:24" x14ac:dyDescent="0.25">
      <c r="A1221" s="19" t="s">
        <v>189</v>
      </c>
      <c r="B1221" s="20">
        <v>41961</v>
      </c>
      <c r="C1221" s="7">
        <v>3.3622685185185179E-2</v>
      </c>
      <c r="D1221" s="22" t="s">
        <v>131</v>
      </c>
      <c r="E1221" s="19" t="s">
        <v>9</v>
      </c>
      <c r="F1221" s="22" t="s">
        <v>14</v>
      </c>
      <c r="G1221" s="22" t="str">
        <f>LOOKUP(TableSolo[[#This Row],[Character]], TableKit[], TableKit[Class])</f>
        <v>Adept</v>
      </c>
      <c r="H1221" s="22" t="str">
        <f>LOOKUP(TableSolo[[#This Row],[Character]], TableKit[], TableKit[Species])</f>
        <v>Drell</v>
      </c>
      <c r="I1221" s="22" t="str">
        <f>LOOKUP(TableSolo[[#This Row],[Character]], TableKit[], TableKit[DLC])</f>
        <v>Original Game</v>
      </c>
      <c r="J1221" s="19" t="s">
        <v>107</v>
      </c>
      <c r="K12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1" s="19" t="s">
        <v>187</v>
      </c>
      <c r="N12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21" s="19" t="s">
        <v>380</v>
      </c>
      <c r="Q1221" s="19"/>
      <c r="R1221" s="25">
        <v>1</v>
      </c>
      <c r="S1221" s="19" t="s">
        <v>961</v>
      </c>
      <c r="T1221" s="28" t="str">
        <f>IF(ISBLANK(TableSolo[[#This Row],[URL]]), TableSolo[[#This Row],[Player]], HYPERLINK(TableSolo[[#This Row],[URL]], TableSolo[[#This Row],[Player]]))</f>
        <v>loufi1528</v>
      </c>
      <c r="U12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V1221" s="24" t="str">
        <f>_xlfn.IFNA(HYPERLINK(TableSolo[[#This Row],[URL]], TableSolo[[#This Row],[Player]]), TableSolo[[#This Row],[Player]])</f>
        <v>loufi1528</v>
      </c>
      <c r="W12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48:25 | Giant | Cerberus | Venom Shotgun (v)</v>
      </c>
      <c r="X1221" s="25">
        <v>1</v>
      </c>
    </row>
    <row r="1222" spans="1:24" x14ac:dyDescent="0.25">
      <c r="A1222" s="19" t="s">
        <v>202</v>
      </c>
      <c r="B1222" s="20">
        <v>41961</v>
      </c>
      <c r="C1222" s="7">
        <v>4.0520833333333332E-2</v>
      </c>
      <c r="D1222" s="22" t="s">
        <v>139</v>
      </c>
      <c r="E1222" s="19" t="s">
        <v>11</v>
      </c>
      <c r="F1222" s="22" t="s">
        <v>24</v>
      </c>
      <c r="G1222" s="22" t="str">
        <f>LOOKUP(TableSolo[[#This Row],[Character]], TableKit[], TableKit[Class])</f>
        <v>Soldier</v>
      </c>
      <c r="H1222" s="22" t="str">
        <f>LOOKUP(TableSolo[[#This Row],[Character]], TableKit[], TableKit[Species])</f>
        <v>Turian</v>
      </c>
      <c r="I1222" s="22" t="str">
        <f>LOOKUP(TableSolo[[#This Row],[Character]], TableKit[], TableKit[DLC])</f>
        <v>Original Game</v>
      </c>
      <c r="J1222" s="19" t="s">
        <v>121</v>
      </c>
      <c r="K122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2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2" s="19" t="s">
        <v>187</v>
      </c>
      <c r="N12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22" s="19" t="s">
        <v>381</v>
      </c>
      <c r="Q1222" s="19"/>
      <c r="R1222" s="25">
        <v>0</v>
      </c>
      <c r="S1222" s="19" t="s">
        <v>1761</v>
      </c>
      <c r="T1222" s="28" t="str">
        <f>IF(ISBLANK(TableSolo[[#This Row],[URL]]), TableSolo[[#This Row],[Player]], HYPERLINK(TableSolo[[#This Row],[URL]], TableSolo[[#This Row],[Player]]))</f>
        <v>AW_FC_1986</v>
      </c>
      <c r="U12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V1222" s="24" t="str">
        <f>_xlfn.IFNA(HYPERLINK(TableSolo[[#This Row],[URL]], TableSolo[[#This Row],[Player]]), TableSolo[[#This Row],[Player]])</f>
        <v>AW_FC_1986</v>
      </c>
      <c r="W12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58:21 | Vancouver | Reapers | M-98 Widow</v>
      </c>
      <c r="X1222" s="25">
        <v>1</v>
      </c>
    </row>
    <row r="1223" spans="1:24" x14ac:dyDescent="0.25">
      <c r="A1223" s="19" t="s">
        <v>345</v>
      </c>
      <c r="B1223" s="20">
        <v>41961</v>
      </c>
      <c r="C1223" s="7">
        <v>6.3831018518518523E-2</v>
      </c>
      <c r="D1223" s="22" t="s">
        <v>131</v>
      </c>
      <c r="E1223" s="19" t="s">
        <v>9</v>
      </c>
      <c r="F1223" s="22" t="s">
        <v>34</v>
      </c>
      <c r="G1223" s="22" t="str">
        <f>LOOKUP(TableSolo[[#This Row],[Character]], TableKit[], TableKit[Class])</f>
        <v>Engineer</v>
      </c>
      <c r="H1223" s="22" t="str">
        <f>LOOKUP(TableSolo[[#This Row],[Character]], TableKit[], TableKit[Species])</f>
        <v>Human</v>
      </c>
      <c r="I1223" s="22" t="str">
        <f>LOOKUP(TableSolo[[#This Row],[Character]], TableKit[], TableKit[DLC])</f>
        <v>Original Game</v>
      </c>
      <c r="J1223" s="19" t="s">
        <v>115</v>
      </c>
      <c r="K122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2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3" s="19" t="s">
        <v>91</v>
      </c>
      <c r="N122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2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3" s="19" t="s">
        <v>381</v>
      </c>
      <c r="Q1223" s="19"/>
      <c r="R1223" s="25">
        <v>0</v>
      </c>
      <c r="S1223" s="19" t="s">
        <v>2139</v>
      </c>
      <c r="T1223" s="28" t="str">
        <f>IF(ISBLANK(TableSolo[[#This Row],[URL]]), TableSolo[[#This Row],[Player]], HYPERLINK(TableSolo[[#This Row],[URL]], TableSolo[[#This Row],[Player]]))</f>
        <v>t_raks_99</v>
      </c>
      <c r="U12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V1223" s="24" t="str">
        <f>_xlfn.IFNA(HYPERLINK(TableSolo[[#This Row],[URL]], TableSolo[[#This Row],[Player]]), TableSolo[[#This Row],[Player]])</f>
        <v>t_raks_99</v>
      </c>
      <c r="W12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2014 | 1:31:55 | Giant | Cerberus | Collector SMG, Acolyte</v>
      </c>
      <c r="X1223" s="25">
        <v>1</v>
      </c>
    </row>
    <row r="1224" spans="1:24" x14ac:dyDescent="0.25">
      <c r="A1224" s="19" t="s">
        <v>191</v>
      </c>
      <c r="B1224" s="20">
        <v>41962</v>
      </c>
      <c r="C1224" s="7">
        <v>2.4050925925925924E-2</v>
      </c>
      <c r="D1224" s="22" t="s">
        <v>138</v>
      </c>
      <c r="E1224" s="19" t="s">
        <v>9</v>
      </c>
      <c r="F1224" s="22" t="s">
        <v>65</v>
      </c>
      <c r="G1224" s="22" t="str">
        <f>LOOKUP(TableSolo[[#This Row],[Character]], TableKit[], TableKit[Class])</f>
        <v>Vanguard</v>
      </c>
      <c r="H1224" s="22" t="str">
        <f>LOOKUP(TableSolo[[#This Row],[Character]], TableKit[], TableKit[Species])</f>
        <v>Turian</v>
      </c>
      <c r="I1224" s="22" t="str">
        <f>LOOKUP(TableSolo[[#This Row],[Character]], TableKit[], TableKit[DLC])</f>
        <v>Reckoning</v>
      </c>
      <c r="J1224" s="19" t="s">
        <v>89</v>
      </c>
      <c r="K122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4" s="19" t="s">
        <v>69</v>
      </c>
      <c r="N1224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24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24" s="19" t="s">
        <v>381</v>
      </c>
      <c r="Q1224" s="19"/>
      <c r="R1224" s="25">
        <v>0</v>
      </c>
      <c r="S1224" s="19" t="s">
        <v>808</v>
      </c>
      <c r="T1224" s="28" t="str">
        <f>IF(ISBLANK(TableSolo[[#This Row],[URL]]), TableSolo[[#This Row],[Player]], HYPERLINK(TableSolo[[#This Row],[URL]], TableSolo[[#This Row],[Player]]))</f>
        <v>TheNightSlasher</v>
      </c>
      <c r="U12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V1224" s="24" t="str">
        <f>_xlfn.IFNA(HYPERLINK(TableSolo[[#This Row],[URL]], TableSolo[[#This Row],[Player]]), TableSolo[[#This Row],[Player]])</f>
        <v>TheNightSlasher</v>
      </c>
      <c r="W12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34:38 | Goddess | Cerberus | M-6 Carnifex, Phaeston</v>
      </c>
      <c r="X1224" s="25">
        <v>1</v>
      </c>
    </row>
    <row r="1225" spans="1:24" x14ac:dyDescent="0.25">
      <c r="A1225" s="19" t="s">
        <v>377</v>
      </c>
      <c r="B1225" s="20">
        <v>41962</v>
      </c>
      <c r="C1225" s="7">
        <v>2.9537037037037039E-2</v>
      </c>
      <c r="D1225" s="22" t="s">
        <v>131</v>
      </c>
      <c r="E1225" s="19" t="s">
        <v>10</v>
      </c>
      <c r="F1225" s="22" t="s">
        <v>55</v>
      </c>
      <c r="G1225" s="22" t="str">
        <f>LOOKUP(TableSolo[[#This Row],[Character]], TableKit[], TableKit[Class])</f>
        <v>Infiltrator</v>
      </c>
      <c r="H1225" s="22" t="str">
        <f>LOOKUP(TableSolo[[#This Row],[Character]], TableKit[], TableKit[Species])</f>
        <v>Human</v>
      </c>
      <c r="I1225" s="22" t="str">
        <f>LOOKUP(TableSolo[[#This Row],[Character]], TableKit[], TableKit[DLC])</f>
        <v>Earth</v>
      </c>
      <c r="J1225" s="19" t="s">
        <v>87</v>
      </c>
      <c r="K122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5" s="19" t="s">
        <v>187</v>
      </c>
      <c r="N12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25" s="19" t="s">
        <v>381</v>
      </c>
      <c r="Q1225" s="19"/>
      <c r="R1225" s="25">
        <v>0</v>
      </c>
      <c r="S1225" s="19" t="s">
        <v>3363</v>
      </c>
      <c r="T1225" s="28" t="str">
        <f>IF(ISBLANK(TableSolo[[#This Row],[URL]]), TableSolo[[#This Row],[Player]], HYPERLINK(TableSolo[[#This Row],[URL]], TableSolo[[#This Row],[Player]]))</f>
        <v>capn233</v>
      </c>
      <c r="U12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V1225" s="24" t="str">
        <f>_xlfn.IFNA(HYPERLINK(TableSolo[[#This Row],[URL]], TableSolo[[#This Row],[Player]]), TableSolo[[#This Row],[Player]])</f>
        <v>capn233</v>
      </c>
      <c r="W12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42:32 | Giant | Geth | Arc Pistol</v>
      </c>
      <c r="X1225" s="25">
        <v>1</v>
      </c>
    </row>
    <row r="1226" spans="1:24" x14ac:dyDescent="0.25">
      <c r="A1226" s="19" t="s">
        <v>377</v>
      </c>
      <c r="B1226" s="20">
        <v>41962</v>
      </c>
      <c r="C1226" s="7">
        <v>3.0104166666666668E-2</v>
      </c>
      <c r="D1226" s="22" t="s">
        <v>132</v>
      </c>
      <c r="E1226" s="19" t="s">
        <v>10</v>
      </c>
      <c r="F1226" s="22" t="s">
        <v>48</v>
      </c>
      <c r="G1226" s="22" t="str">
        <f>LOOKUP(TableSolo[[#This Row],[Character]], TableKit[], TableKit[Class])</f>
        <v>Sentinel</v>
      </c>
      <c r="H1226" s="22" t="str">
        <f>LOOKUP(TableSolo[[#This Row],[Character]], TableKit[], TableKit[Species])</f>
        <v>Human</v>
      </c>
      <c r="I1226" s="22" t="str">
        <f>LOOKUP(TableSolo[[#This Row],[Character]], TableKit[], TableKit[DLC])</f>
        <v>Earth</v>
      </c>
      <c r="J1226" s="19" t="s">
        <v>107</v>
      </c>
      <c r="K12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6" s="19" t="s">
        <v>187</v>
      </c>
      <c r="N12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26" s="19" t="s">
        <v>381</v>
      </c>
      <c r="Q1226" s="19"/>
      <c r="R1226" s="25">
        <v>1</v>
      </c>
      <c r="S1226" s="19" t="s">
        <v>2456</v>
      </c>
      <c r="T1226" s="28" t="str">
        <f>IF(ISBLANK(TableSolo[[#This Row],[URL]]), TableSolo[[#This Row],[Player]], HYPERLINK(TableSolo[[#This Row],[URL]], TableSolo[[#This Row],[Player]]))</f>
        <v>capn233</v>
      </c>
      <c r="U12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V1226" s="24" t="str">
        <f>_xlfn.IFNA(HYPERLINK(TableSolo[[#This Row],[URL]], TableSolo[[#This Row],[Player]]), TableSolo[[#This Row],[Player]])</f>
        <v>capn233</v>
      </c>
      <c r="W12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43:21 | White | Geth | Venom Shotgun (v)</v>
      </c>
      <c r="X1226" s="25">
        <v>1</v>
      </c>
    </row>
    <row r="1227" spans="1:24" x14ac:dyDescent="0.25">
      <c r="A1227" s="19" t="s">
        <v>377</v>
      </c>
      <c r="B1227" s="20">
        <v>41962</v>
      </c>
      <c r="C1227" s="7">
        <v>3.0254629629629631E-2</v>
      </c>
      <c r="D1227" s="22" t="s">
        <v>131</v>
      </c>
      <c r="E1227" s="19" t="s">
        <v>10</v>
      </c>
      <c r="F1227" s="22" t="s">
        <v>55</v>
      </c>
      <c r="G1227" s="22" t="str">
        <f>LOOKUP(TableSolo[[#This Row],[Character]], TableKit[], TableKit[Class])</f>
        <v>Infiltrator</v>
      </c>
      <c r="H1227" s="22" t="str">
        <f>LOOKUP(TableSolo[[#This Row],[Character]], TableKit[], TableKit[Species])</f>
        <v>Human</v>
      </c>
      <c r="I1227" s="22" t="str">
        <f>LOOKUP(TableSolo[[#This Row],[Character]], TableKit[], TableKit[DLC])</f>
        <v>Earth</v>
      </c>
      <c r="J1227" s="19" t="s">
        <v>87</v>
      </c>
      <c r="K122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7" s="19" t="s">
        <v>187</v>
      </c>
      <c r="N12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27" s="19" t="s">
        <v>381</v>
      </c>
      <c r="Q1227" s="19"/>
      <c r="R1227" s="25">
        <v>0</v>
      </c>
      <c r="S1227" s="19" t="s">
        <v>3364</v>
      </c>
      <c r="T1227" s="28" t="str">
        <f>IF(ISBLANK(TableSolo[[#This Row],[URL]]), TableSolo[[#This Row],[Player]], HYPERLINK(TableSolo[[#This Row],[URL]], TableSolo[[#This Row],[Player]]))</f>
        <v>capn233</v>
      </c>
      <c r="U12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V1227" s="24" t="str">
        <f>_xlfn.IFNA(HYPERLINK(TableSolo[[#This Row],[URL]], TableSolo[[#This Row],[Player]]), TableSolo[[#This Row],[Player]])</f>
        <v>capn233</v>
      </c>
      <c r="W12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43:34 | Giant | Geth | Arc Pistol</v>
      </c>
      <c r="X1227" s="25">
        <v>1</v>
      </c>
    </row>
    <row r="1228" spans="1:24" x14ac:dyDescent="0.25">
      <c r="A1228" s="19" t="s">
        <v>189</v>
      </c>
      <c r="B1228" s="20">
        <v>41962</v>
      </c>
      <c r="C1228" s="7">
        <v>3.4641203703703702E-2</v>
      </c>
      <c r="D1228" s="22" t="s">
        <v>131</v>
      </c>
      <c r="E1228" s="19" t="s">
        <v>9</v>
      </c>
      <c r="F1228" s="22" t="s">
        <v>37</v>
      </c>
      <c r="G1228" s="22" t="str">
        <f>LOOKUP(TableSolo[[#This Row],[Character]], TableKit[], TableKit[Class])</f>
        <v>Engineer</v>
      </c>
      <c r="H1228" s="22" t="str">
        <f>LOOKUP(TableSolo[[#This Row],[Character]], TableKit[], TableKit[Species])</f>
        <v>Geth</v>
      </c>
      <c r="I1228" s="22" t="str">
        <f>LOOKUP(TableSolo[[#This Row],[Character]], TableKit[], TableKit[DLC])</f>
        <v>Resurgence</v>
      </c>
      <c r="J1228" s="19" t="s">
        <v>102</v>
      </c>
      <c r="K12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28" s="19" t="s">
        <v>113</v>
      </c>
      <c r="N122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2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28" s="19" t="s">
        <v>380</v>
      </c>
      <c r="Q1228" s="19"/>
      <c r="R1228" s="25">
        <v>0</v>
      </c>
      <c r="S1228" s="19" t="s">
        <v>2108</v>
      </c>
      <c r="T1228" s="28" t="str">
        <f>IF(ISBLANK(TableSolo[[#This Row],[URL]]), TableSolo[[#This Row],[Player]], HYPERLINK(TableSolo[[#This Row],[URL]], TableSolo[[#This Row],[Player]]))</f>
        <v>loufi1528</v>
      </c>
      <c r="U12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V1228" s="24" t="str">
        <f>_xlfn.IFNA(HYPERLINK(TableSolo[[#This Row],[URL]], TableSolo[[#This Row],[Player]]), TableSolo[[#This Row],[Player]])</f>
        <v>loufi1528</v>
      </c>
      <c r="W12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49:53 | Giant | Cerberus | Geth Plasma Shotgun, Geth Plasma SMG</v>
      </c>
      <c r="X1228" s="25">
        <v>1</v>
      </c>
    </row>
    <row r="1229" spans="1:24" x14ac:dyDescent="0.25">
      <c r="A1229" s="19" t="s">
        <v>377</v>
      </c>
      <c r="B1229" s="20">
        <v>41962</v>
      </c>
      <c r="C1229" s="7">
        <v>3.6203703703703703E-2</v>
      </c>
      <c r="D1229" s="22" t="s">
        <v>131</v>
      </c>
      <c r="E1229" s="19" t="s">
        <v>10</v>
      </c>
      <c r="F1229" s="22" t="s">
        <v>55</v>
      </c>
      <c r="G1229" s="22" t="str">
        <f>LOOKUP(TableSolo[[#This Row],[Character]], TableKit[], TableKit[Class])</f>
        <v>Infiltrator</v>
      </c>
      <c r="H1229" s="22" t="str">
        <f>LOOKUP(TableSolo[[#This Row],[Character]], TableKit[], TableKit[Species])</f>
        <v>Human</v>
      </c>
      <c r="I1229" s="22" t="str">
        <f>LOOKUP(TableSolo[[#This Row],[Character]], TableKit[], TableKit[DLC])</f>
        <v>Earth</v>
      </c>
      <c r="J1229" s="19" t="s">
        <v>108</v>
      </c>
      <c r="K12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29" s="19" t="s">
        <v>187</v>
      </c>
      <c r="N12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29" s="19" t="s">
        <v>381</v>
      </c>
      <c r="Q1229" s="19"/>
      <c r="R1229" s="25">
        <v>0</v>
      </c>
      <c r="S1229" s="19" t="s">
        <v>3362</v>
      </c>
      <c r="T1229" s="28" t="str">
        <f>IF(ISBLANK(TableSolo[[#This Row],[URL]]), TableSolo[[#This Row],[Player]], HYPERLINK(TableSolo[[#This Row],[URL]], TableSolo[[#This Row],[Player]]))</f>
        <v>capn233</v>
      </c>
      <c r="U12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V1229" s="24" t="str">
        <f>_xlfn.IFNA(HYPERLINK(TableSolo[[#This Row],[URL]], TableSolo[[#This Row],[Player]]), TableSolo[[#This Row],[Player]])</f>
        <v>capn233</v>
      </c>
      <c r="W12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52:08 | Giant | Geth | N7 Crusader</v>
      </c>
      <c r="X1229" s="25">
        <v>1</v>
      </c>
    </row>
    <row r="1230" spans="1:24" x14ac:dyDescent="0.25">
      <c r="A1230" s="19" t="s">
        <v>202</v>
      </c>
      <c r="B1230" s="20">
        <v>41962</v>
      </c>
      <c r="C1230" s="7">
        <v>3.6747685185185182E-2</v>
      </c>
      <c r="D1230" s="22" t="s">
        <v>141</v>
      </c>
      <c r="E1230" s="19" t="s">
        <v>10</v>
      </c>
      <c r="F1230" s="22" t="s">
        <v>51</v>
      </c>
      <c r="G1230" s="22" t="str">
        <f>LOOKUP(TableSolo[[#This Row],[Character]], TableKit[], TableKit[Class])</f>
        <v>Infiltrator</v>
      </c>
      <c r="H1230" s="22" t="str">
        <f>LOOKUP(TableSolo[[#This Row],[Character]], TableKit[], TableKit[Species])</f>
        <v>Human</v>
      </c>
      <c r="I1230" s="22" t="str">
        <f>LOOKUP(TableSolo[[#This Row],[Character]], TableKit[], TableKit[DLC])</f>
        <v>Original Game</v>
      </c>
      <c r="J1230" s="19" t="s">
        <v>128</v>
      </c>
      <c r="K123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3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0" s="19" t="s">
        <v>187</v>
      </c>
      <c r="N12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30" s="19" t="s">
        <v>381</v>
      </c>
      <c r="Q1230" s="19"/>
      <c r="R1230" s="25">
        <v>0</v>
      </c>
      <c r="S1230" s="19" t="s">
        <v>3338</v>
      </c>
      <c r="T1230" s="28" t="str">
        <f>IF(ISBLANK(TableSolo[[#This Row],[URL]]), TableSolo[[#This Row],[Player]], HYPERLINK(TableSolo[[#This Row],[URL]], TableSolo[[#This Row],[Player]]))</f>
        <v>AW_FC_1986</v>
      </c>
      <c r="U12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V1230" s="24" t="str">
        <f>_xlfn.IFNA(HYPERLINK(TableSolo[[#This Row],[URL]], TableSolo[[#This Row],[Player]]), TableSolo[[#This Row],[Player]])</f>
        <v>AW_FC_1986</v>
      </c>
      <c r="W12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52:55 | London | Geth | Black Widow</v>
      </c>
      <c r="X1230" s="25">
        <v>1</v>
      </c>
    </row>
    <row r="1231" spans="1:24" x14ac:dyDescent="0.25">
      <c r="A1231" s="19" t="s">
        <v>325</v>
      </c>
      <c r="B1231" s="20">
        <v>41962</v>
      </c>
      <c r="C1231" s="7">
        <v>3.8229166666666668E-2</v>
      </c>
      <c r="D1231" s="22" t="s">
        <v>131</v>
      </c>
      <c r="E1231" s="19" t="s">
        <v>11</v>
      </c>
      <c r="F1231" s="22" t="s">
        <v>16</v>
      </c>
      <c r="G1231" s="22" t="str">
        <f>LOOKUP(TableSolo[[#This Row],[Character]], TableKit[], TableKit[Class])</f>
        <v>Adept</v>
      </c>
      <c r="H1231" s="22" t="str">
        <f>LOOKUP(TableSolo[[#This Row],[Character]], TableKit[], TableKit[Species])</f>
        <v>Asari</v>
      </c>
      <c r="I1231" s="22" t="str">
        <f>LOOKUP(TableSolo[[#This Row],[Character]], TableKit[], TableKit[DLC])</f>
        <v>Resurgence</v>
      </c>
      <c r="J1231" s="19" t="s">
        <v>110</v>
      </c>
      <c r="K123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231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31" s="19" t="s">
        <v>91</v>
      </c>
      <c r="N123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3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31" s="19" t="s">
        <v>381</v>
      </c>
      <c r="Q1231" s="19"/>
      <c r="R1231" s="25">
        <v>0</v>
      </c>
      <c r="S1231" s="19" t="s">
        <v>1115</v>
      </c>
      <c r="T1231" s="28" t="str">
        <f>IF(ISBLANK(TableSolo[[#This Row],[URL]]), TableSolo[[#This Row],[Player]], HYPERLINK(TableSolo[[#This Row],[URL]], TableSolo[[#This Row],[Player]]))</f>
        <v>Areksto</v>
      </c>
      <c r="U12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V1231" s="24" t="str">
        <f>_xlfn.IFNA(HYPERLINK(TableSolo[[#This Row],[URL]], TableSolo[[#This Row],[Player]]), TableSolo[[#This Row],[Player]])</f>
        <v>Areksto</v>
      </c>
      <c r="W12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55:03 | Giant | Reapers | M-9 Tempest, Acolyte</v>
      </c>
      <c r="X1231" s="25">
        <v>1</v>
      </c>
    </row>
    <row r="1232" spans="1:24" x14ac:dyDescent="0.25">
      <c r="A1232" s="19" t="s">
        <v>202</v>
      </c>
      <c r="B1232" s="20">
        <v>41962</v>
      </c>
      <c r="C1232" s="7">
        <v>4.2083333333333334E-2</v>
      </c>
      <c r="D1232" s="22" t="s">
        <v>136</v>
      </c>
      <c r="E1232" s="19" t="s">
        <v>9</v>
      </c>
      <c r="F1232" s="22" t="s">
        <v>23</v>
      </c>
      <c r="G1232" s="22" t="str">
        <f>LOOKUP(TableSolo[[#This Row],[Character]], TableKit[], TableKit[Class])</f>
        <v>Soldier</v>
      </c>
      <c r="H1232" s="22" t="str">
        <f>LOOKUP(TableSolo[[#This Row],[Character]], TableKit[], TableKit[Species])</f>
        <v>Human</v>
      </c>
      <c r="I1232" s="22" t="str">
        <f>LOOKUP(TableSolo[[#This Row],[Character]], TableKit[], TableKit[DLC])</f>
        <v>Original Game</v>
      </c>
      <c r="J1232" s="19" t="s">
        <v>70</v>
      </c>
      <c r="K123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2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232" s="19" t="s">
        <v>93</v>
      </c>
      <c r="N123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3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32" s="19" t="s">
        <v>381</v>
      </c>
      <c r="Q1232" s="19"/>
      <c r="R1232" s="25">
        <v>0</v>
      </c>
      <c r="S1232" s="19" t="s">
        <v>1632</v>
      </c>
      <c r="T1232" s="28" t="str">
        <f>IF(ISBLANK(TableSolo[[#This Row],[URL]]), TableSolo[[#This Row],[Player]], HYPERLINK(TableSolo[[#This Row],[URL]], TableSolo[[#This Row],[Player]]))</f>
        <v>AW_FC_1986</v>
      </c>
      <c r="U12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V1232" s="24" t="str">
        <f>_xlfn.IFNA(HYPERLINK(TableSolo[[#This Row],[URL]], TableSolo[[#This Row],[Player]]), TableSolo[[#This Row],[Player]])</f>
        <v>AW_FC_1986</v>
      </c>
      <c r="W12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2014 | 1:00:36 | Hydra | Cerberus | M-96 Mattock, Scorpion</v>
      </c>
      <c r="X1232" s="25">
        <v>1</v>
      </c>
    </row>
    <row r="1233" spans="1:24" x14ac:dyDescent="0.25">
      <c r="A1233" s="19" t="s">
        <v>194</v>
      </c>
      <c r="B1233" s="20">
        <v>41963</v>
      </c>
      <c r="C1233" s="7">
        <v>2.5798611111111109E-2</v>
      </c>
      <c r="D1233" s="22" t="s">
        <v>132</v>
      </c>
      <c r="E1233" s="19" t="s">
        <v>10</v>
      </c>
      <c r="F1233" s="22" t="s">
        <v>16</v>
      </c>
      <c r="G1233" s="22" t="str">
        <f>LOOKUP(TableSolo[[#This Row],[Character]], TableKit[], TableKit[Class])</f>
        <v>Adept</v>
      </c>
      <c r="H1233" s="22" t="str">
        <f>LOOKUP(TableSolo[[#This Row],[Character]], TableKit[], TableKit[Species])</f>
        <v>Asari</v>
      </c>
      <c r="I1233" s="22" t="str">
        <f>LOOKUP(TableSolo[[#This Row],[Character]], TableKit[], TableKit[DLC])</f>
        <v>Resurgence</v>
      </c>
      <c r="J1233" s="19" t="s">
        <v>91</v>
      </c>
      <c r="K123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3" s="19" t="s">
        <v>187</v>
      </c>
      <c r="N12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33" s="19" t="s">
        <v>380</v>
      </c>
      <c r="Q1233" s="19" t="s">
        <v>399</v>
      </c>
      <c r="R1233" s="25">
        <v>0</v>
      </c>
      <c r="S1233" s="19" t="s">
        <v>1116</v>
      </c>
      <c r="T1233" s="28" t="str">
        <f>IF(ISBLANK(TableSolo[[#This Row],[URL]]), TableSolo[[#This Row],[Player]], HYPERLINK(TableSolo[[#This Row],[URL]], TableSolo[[#This Row],[Player]]))</f>
        <v>artvandalay81</v>
      </c>
      <c r="U12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White | Geth | Acolyte | 10 WS</v>
      </c>
      <c r="V1233" s="24" t="str">
        <f>_xlfn.IFNA(HYPERLINK(TableSolo[[#This Row],[URL]], TableSolo[[#This Row],[Player]]), TableSolo[[#This Row],[Player]])</f>
        <v>artvandalay81</v>
      </c>
      <c r="W12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37:09 | Asari Justicar | White | Geth | Acolyte | 10 WS</v>
      </c>
      <c r="X1233" s="25">
        <v>1</v>
      </c>
    </row>
    <row r="1234" spans="1:24" x14ac:dyDescent="0.25">
      <c r="A1234" s="19" t="s">
        <v>325</v>
      </c>
      <c r="B1234" s="20">
        <v>41963</v>
      </c>
      <c r="C1234" s="7">
        <v>2.9247685185185186E-2</v>
      </c>
      <c r="D1234" s="22" t="s">
        <v>144</v>
      </c>
      <c r="E1234" s="19" t="s">
        <v>10</v>
      </c>
      <c r="F1234" s="22" t="s">
        <v>36</v>
      </c>
      <c r="G1234" s="22" t="str">
        <f>LOOKUP(TableSolo[[#This Row],[Character]], TableKit[], TableKit[Class])</f>
        <v>Engineer</v>
      </c>
      <c r="H1234" s="22" t="str">
        <f>LOOKUP(TableSolo[[#This Row],[Character]], TableKit[], TableKit[Species])</f>
        <v>Quarian</v>
      </c>
      <c r="I1234" s="22" t="str">
        <f>LOOKUP(TableSolo[[#This Row],[Character]], TableKit[], TableKit[DLC])</f>
        <v>Original Game</v>
      </c>
      <c r="J1234" s="19" t="s">
        <v>77</v>
      </c>
      <c r="K123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4" s="19" t="s">
        <v>187</v>
      </c>
      <c r="N12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34" s="19" t="s">
        <v>381</v>
      </c>
      <c r="Q1234" s="19"/>
      <c r="R1234" s="25">
        <v>-1</v>
      </c>
      <c r="S1234" s="19"/>
      <c r="T1234" s="28" t="str">
        <f>IF(ISBLANK(TableSolo[[#This Row],[URL]]), TableSolo[[#This Row],[Player]], HYPERLINK(TableSolo[[#This Row],[URL]], TableSolo[[#This Row],[Player]]))</f>
        <v>Areksto</v>
      </c>
      <c r="U12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4" s="24" t="str">
        <f>_xlfn.IFNA(HYPERLINK(TableSolo[[#This Row],[URL]], TableSolo[[#This Row],[Player]]), TableSolo[[#This Row],[Player]])</f>
        <v>Areksto</v>
      </c>
      <c r="W12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4" s="25">
        <v>1</v>
      </c>
    </row>
    <row r="1235" spans="1:24" x14ac:dyDescent="0.25">
      <c r="A1235" s="19" t="s">
        <v>325</v>
      </c>
      <c r="B1235" s="20">
        <v>41963</v>
      </c>
      <c r="C1235" s="7">
        <v>2.9247685185185186E-2</v>
      </c>
      <c r="D1235" s="22" t="s">
        <v>144</v>
      </c>
      <c r="E1235" s="19" t="s">
        <v>10</v>
      </c>
      <c r="F1235" s="22" t="s">
        <v>38</v>
      </c>
      <c r="G1235" s="22" t="str">
        <f>LOOKUP(TableSolo[[#This Row],[Character]], TableKit[], TableKit[Class])</f>
        <v>Engineer</v>
      </c>
      <c r="H1235" s="22" t="str">
        <f>LOOKUP(TableSolo[[#This Row],[Character]], TableKit[], TableKit[Species])</f>
        <v>Quarian</v>
      </c>
      <c r="I1235" s="22" t="str">
        <f>LOOKUP(TableSolo[[#This Row],[Character]], TableKit[], TableKit[DLC])</f>
        <v>Rebellion</v>
      </c>
      <c r="J1235" s="19" t="s">
        <v>77</v>
      </c>
      <c r="K123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35" s="19" t="s">
        <v>187</v>
      </c>
      <c r="N12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35" s="19" t="s">
        <v>381</v>
      </c>
      <c r="Q1235" s="19"/>
      <c r="R1235" s="25">
        <v>0</v>
      </c>
      <c r="S1235" s="19" t="s">
        <v>2357</v>
      </c>
      <c r="T1235" s="28" t="str">
        <f>IF(ISBLANK(TableSolo[[#This Row],[URL]]), TableSolo[[#This Row],[Player]], HYPERLINK(TableSolo[[#This Row],[URL]], TableSolo[[#This Row],[Player]]))</f>
        <v>Areksto</v>
      </c>
      <c r="U12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V1235" s="24" t="str">
        <f>_xlfn.IFNA(HYPERLINK(TableSolo[[#This Row],[URL]], TableSolo[[#This Row],[Player]]), TableSolo[[#This Row],[Player]])</f>
        <v>Areksto</v>
      </c>
      <c r="W12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42:07 | Giant (Hazard) | Geth | Adas Anti-Synthetic Rifle</v>
      </c>
      <c r="X1235" s="25">
        <v>1</v>
      </c>
    </row>
    <row r="1236" spans="1:24" x14ac:dyDescent="0.25">
      <c r="A1236" s="19" t="s">
        <v>390</v>
      </c>
      <c r="B1236" s="20">
        <v>41963</v>
      </c>
      <c r="C1236" s="7">
        <v>2.9421296296296296E-2</v>
      </c>
      <c r="D1236" s="22" t="s">
        <v>132</v>
      </c>
      <c r="E1236" s="19" t="s">
        <v>9</v>
      </c>
      <c r="F1236" s="22" t="s">
        <v>20</v>
      </c>
      <c r="G1236" s="22" t="str">
        <f>LOOKUP(TableSolo[[#This Row],[Character]], TableKit[], TableKit[Class])</f>
        <v>Adept</v>
      </c>
      <c r="H1236" s="22" t="str">
        <f>LOOKUP(TableSolo[[#This Row],[Character]], TableKit[], TableKit[Species])</f>
        <v>Krogan</v>
      </c>
      <c r="I1236" s="22" t="str">
        <f>LOOKUP(TableSolo[[#This Row],[Character]], TableKit[], TableKit[DLC])</f>
        <v>Retaliation</v>
      </c>
      <c r="J1236" s="19" t="s">
        <v>107</v>
      </c>
      <c r="K123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6" s="19" t="s">
        <v>187</v>
      </c>
      <c r="N12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36" s="19" t="s">
        <v>380</v>
      </c>
      <c r="Q1236" s="19"/>
      <c r="R1236" s="25">
        <v>0</v>
      </c>
      <c r="S1236" s="19" t="s">
        <v>1301</v>
      </c>
      <c r="T1236" s="28" t="str">
        <f>IF(ISBLANK(TableSolo[[#This Row],[URL]]), TableSolo[[#This Row],[Player]], HYPERLINK(TableSolo[[#This Row],[URL]], TableSolo[[#This Row],[Player]]))</f>
        <v>xKittenPuncher</v>
      </c>
      <c r="U12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V1236" s="24" t="str">
        <f>_xlfn.IFNA(HYPERLINK(TableSolo[[#This Row],[URL]], TableSolo[[#This Row],[Player]]), TableSolo[[#This Row],[Player]])</f>
        <v>xKittenPuncher</v>
      </c>
      <c r="W12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42:22 | White | Cerberus | Venom Shotgun</v>
      </c>
      <c r="X1236" s="25">
        <v>1</v>
      </c>
    </row>
    <row r="1237" spans="1:24" x14ac:dyDescent="0.25">
      <c r="A1237" s="19" t="s">
        <v>189</v>
      </c>
      <c r="B1237" s="20">
        <v>41963</v>
      </c>
      <c r="C1237" s="7">
        <v>3.4953703703703702E-2</v>
      </c>
      <c r="D1237" s="22" t="s">
        <v>131</v>
      </c>
      <c r="E1237" s="19" t="s">
        <v>9</v>
      </c>
      <c r="F1237" s="22" t="s">
        <v>51</v>
      </c>
      <c r="G1237" s="22" t="str">
        <f>LOOKUP(TableSolo[[#This Row],[Character]], TableKit[], TableKit[Class])</f>
        <v>Infiltrator</v>
      </c>
      <c r="H1237" s="22" t="str">
        <f>LOOKUP(TableSolo[[#This Row],[Character]], TableKit[], TableKit[Species])</f>
        <v>Human</v>
      </c>
      <c r="I1237" s="22" t="str">
        <f>LOOKUP(TableSolo[[#This Row],[Character]], TableKit[], TableKit[DLC])</f>
        <v>Original Game</v>
      </c>
      <c r="J1237" s="19" t="s">
        <v>107</v>
      </c>
      <c r="K12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7" s="19" t="s">
        <v>114</v>
      </c>
      <c r="N123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3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37" s="19" t="s">
        <v>380</v>
      </c>
      <c r="Q1237" s="19"/>
      <c r="R1237" s="25">
        <v>0</v>
      </c>
      <c r="S1237" s="19" t="s">
        <v>3339</v>
      </c>
      <c r="T1237" s="28" t="str">
        <f>IF(ISBLANK(TableSolo[[#This Row],[URL]]), TableSolo[[#This Row],[Player]], HYPERLINK(TableSolo[[#This Row],[URL]], TableSolo[[#This Row],[Player]]))</f>
        <v>loufi1528</v>
      </c>
      <c r="U12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V1237" s="24" t="str">
        <f>_xlfn.IFNA(HYPERLINK(TableSolo[[#This Row],[URL]], TableSolo[[#This Row],[Player]]), TableSolo[[#This Row],[Player]])</f>
        <v>loufi1528</v>
      </c>
      <c r="W12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50:20 | Giant | Cerberus | Venom Shotgun, N7 Hurricane</v>
      </c>
      <c r="X1237" s="25">
        <v>1</v>
      </c>
    </row>
    <row r="1238" spans="1:24" x14ac:dyDescent="0.25">
      <c r="A1238" s="19" t="s">
        <v>202</v>
      </c>
      <c r="B1238" s="20">
        <v>41963</v>
      </c>
      <c r="C1238" s="7">
        <v>4.8483796296296296E-2</v>
      </c>
      <c r="D1238" s="22" t="s">
        <v>135</v>
      </c>
      <c r="E1238" s="19" t="s">
        <v>11</v>
      </c>
      <c r="F1238" s="22" t="s">
        <v>19</v>
      </c>
      <c r="G1238" s="22" t="str">
        <f>LOOKUP(TableSolo[[#This Row],[Character]], TableKit[], TableKit[Class])</f>
        <v>Adept</v>
      </c>
      <c r="H1238" s="22" t="str">
        <f>LOOKUP(TableSolo[[#This Row],[Character]], TableKit[], TableKit[Species])</f>
        <v>Volus</v>
      </c>
      <c r="I1238" s="22" t="str">
        <f>LOOKUP(TableSolo[[#This Row],[Character]], TableKit[], TableKit[DLC])</f>
        <v>Retaliation</v>
      </c>
      <c r="J1238" s="19" t="s">
        <v>109</v>
      </c>
      <c r="K123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238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238" s="19" t="s">
        <v>97</v>
      </c>
      <c r="N1238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238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38" s="19" t="s">
        <v>381</v>
      </c>
      <c r="Q1238" s="19"/>
      <c r="R1238" s="25">
        <v>0</v>
      </c>
      <c r="S1238" s="19" t="s">
        <v>1275</v>
      </c>
      <c r="T1238" s="28" t="str">
        <f>IF(ISBLANK(TableSolo[[#This Row],[URL]]), TableSolo[[#This Row],[Player]], HYPERLINK(TableSolo[[#This Row],[URL]], TableSolo[[#This Row],[Player]]))</f>
        <v>AW_FC_1986</v>
      </c>
      <c r="U12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V1238" s="24" t="str">
        <f>_xlfn.IFNA(HYPERLINK(TableSolo[[#This Row],[URL]], TableSolo[[#This Row],[Player]]), TableSolo[[#This Row],[Player]])</f>
        <v>AW_FC_1986</v>
      </c>
      <c r="W12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2014 | 1:09:49 | Condor | Reapers | M-4 Shuriken, M-27 Scimitar</v>
      </c>
      <c r="X1238" s="25">
        <v>1</v>
      </c>
    </row>
    <row r="1239" spans="1:24" x14ac:dyDescent="0.25">
      <c r="A1239" s="19" t="s">
        <v>325</v>
      </c>
      <c r="B1239" s="20">
        <v>41964</v>
      </c>
      <c r="C1239" s="7">
        <v>2.3622685185185188E-2</v>
      </c>
      <c r="D1239" s="22" t="s">
        <v>132</v>
      </c>
      <c r="E1239" s="19" t="s">
        <v>9</v>
      </c>
      <c r="F1239" s="22" t="s">
        <v>61</v>
      </c>
      <c r="G1239" s="22" t="str">
        <f>LOOKUP(TableSolo[[#This Row],[Character]], TableKit[], TableKit[Class])</f>
        <v>Vanguard</v>
      </c>
      <c r="H1239" s="22" t="str">
        <f>LOOKUP(TableSolo[[#This Row],[Character]], TableKit[], TableKit[Species])</f>
        <v>Asari</v>
      </c>
      <c r="I1239" s="22" t="str">
        <f>LOOKUP(TableSolo[[#This Row],[Character]], TableKit[], TableKit[DLC])</f>
        <v>Original Game</v>
      </c>
      <c r="J1239" s="19" t="s">
        <v>107</v>
      </c>
      <c r="K12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39" s="19" t="s">
        <v>187</v>
      </c>
      <c r="N12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39" s="19" t="s">
        <v>381</v>
      </c>
      <c r="Q1239" s="19"/>
      <c r="R1239" s="25">
        <v>0</v>
      </c>
      <c r="S1239" s="19" t="s">
        <v>1864</v>
      </c>
      <c r="T1239" s="28" t="str">
        <f>IF(ISBLANK(TableSolo[[#This Row],[URL]]), TableSolo[[#This Row],[Player]], HYPERLINK(TableSolo[[#This Row],[URL]], TableSolo[[#This Row],[Player]]))</f>
        <v>Areksto</v>
      </c>
      <c r="U12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V1239" s="24" t="str">
        <f>_xlfn.IFNA(HYPERLINK(TableSolo[[#This Row],[URL]], TableSolo[[#This Row],[Player]]), TableSolo[[#This Row],[Player]])</f>
        <v>Areksto</v>
      </c>
      <c r="W12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34:01 | White | Cerberus | Venom Shotgun</v>
      </c>
      <c r="X1239" s="25">
        <v>1</v>
      </c>
    </row>
    <row r="1240" spans="1:24" x14ac:dyDescent="0.25">
      <c r="A1240" s="19" t="s">
        <v>377</v>
      </c>
      <c r="B1240" s="20">
        <v>41964</v>
      </c>
      <c r="C1240" s="7">
        <v>2.6041666666666668E-2</v>
      </c>
      <c r="D1240" s="22" t="s">
        <v>131</v>
      </c>
      <c r="E1240" s="19" t="s">
        <v>10</v>
      </c>
      <c r="F1240" s="22" t="s">
        <v>64</v>
      </c>
      <c r="G1240" s="22" t="str">
        <f>LOOKUP(TableSolo[[#This Row],[Character]], TableKit[], TableKit[Class])</f>
        <v>Vanguard</v>
      </c>
      <c r="H1240" s="22" t="str">
        <f>LOOKUP(TableSolo[[#This Row],[Character]], TableKit[], TableKit[Species])</f>
        <v>Batarian</v>
      </c>
      <c r="I1240" s="22" t="str">
        <f>LOOKUP(TableSolo[[#This Row],[Character]], TableKit[], TableKit[DLC])</f>
        <v>Retaliation</v>
      </c>
      <c r="J1240" s="19" t="s">
        <v>100</v>
      </c>
      <c r="K12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0" s="19" t="s">
        <v>187</v>
      </c>
      <c r="N12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40" s="19" t="s">
        <v>381</v>
      </c>
      <c r="Q1240" s="19" t="s">
        <v>399</v>
      </c>
      <c r="R1240" s="25">
        <v>0</v>
      </c>
      <c r="S1240" s="19" t="s">
        <v>1982</v>
      </c>
      <c r="T1240" s="28" t="str">
        <f>IF(ISBLANK(TableSolo[[#This Row],[URL]]), TableSolo[[#This Row],[Player]], HYPERLINK(TableSolo[[#This Row],[URL]], TableSolo[[#This Row],[Player]]))</f>
        <v>capn233</v>
      </c>
      <c r="U12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Giant | Geth | Reegar Carbine | 10 WS</v>
      </c>
      <c r="V1240" s="24" t="str">
        <f>_xlfn.IFNA(HYPERLINK(TableSolo[[#This Row],[URL]], TableSolo[[#This Row],[Player]]), TableSolo[[#This Row],[Player]])</f>
        <v>capn233</v>
      </c>
      <c r="W12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37:30 | Batarian Brawler | Giant | Geth | Reegar Carbine | 10 WS</v>
      </c>
      <c r="X1240" s="25">
        <v>1</v>
      </c>
    </row>
    <row r="1241" spans="1:24" x14ac:dyDescent="0.25">
      <c r="A1241" s="19" t="s">
        <v>325</v>
      </c>
      <c r="B1241" s="20">
        <v>41964</v>
      </c>
      <c r="C1241" s="7">
        <v>2.7106481481481481E-2</v>
      </c>
      <c r="D1241" s="22" t="s">
        <v>131</v>
      </c>
      <c r="E1241" s="19" t="s">
        <v>10</v>
      </c>
      <c r="F1241" s="22" t="s">
        <v>31</v>
      </c>
      <c r="G1241" s="22" t="str">
        <f>LOOKUP(TableSolo[[#This Row],[Character]], TableKit[], TableKit[Class])</f>
        <v>Soldier</v>
      </c>
      <c r="H1241" s="22" t="str">
        <f>LOOKUP(TableSolo[[#This Row],[Character]], TableKit[], TableKit[Species])</f>
        <v>Geth</v>
      </c>
      <c r="I1241" s="22" t="str">
        <f>LOOKUP(TableSolo[[#This Row],[Character]], TableKit[], TableKit[DLC])</f>
        <v>Retaliation</v>
      </c>
      <c r="J1241" s="19" t="s">
        <v>91</v>
      </c>
      <c r="K124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1" s="19" t="s">
        <v>187</v>
      </c>
      <c r="N12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41" s="19" t="s">
        <v>381</v>
      </c>
      <c r="Q1241" s="19"/>
      <c r="R1241" s="25">
        <v>0</v>
      </c>
      <c r="S1241" s="19" t="s">
        <v>1544</v>
      </c>
      <c r="T1241" s="28" t="str">
        <f>IF(ISBLANK(TableSolo[[#This Row],[URL]]), TableSolo[[#This Row],[Player]], HYPERLINK(TableSolo[[#This Row],[URL]], TableSolo[[#This Row],[Player]]))</f>
        <v>Areksto</v>
      </c>
      <c r="U12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V1241" s="24" t="str">
        <f>_xlfn.IFNA(HYPERLINK(TableSolo[[#This Row],[URL]], TableSolo[[#This Row],[Player]]), TableSolo[[#This Row],[Player]])</f>
        <v>Areksto</v>
      </c>
      <c r="W12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39:02 | Giant | Geth | Acolyte</v>
      </c>
      <c r="X1241" s="25">
        <v>1</v>
      </c>
    </row>
    <row r="1242" spans="1:24" x14ac:dyDescent="0.25">
      <c r="A1242" s="19" t="s">
        <v>377</v>
      </c>
      <c r="B1242" s="20">
        <v>41964</v>
      </c>
      <c r="C1242" s="7">
        <v>2.7569444444444448E-2</v>
      </c>
      <c r="D1242" s="22" t="s">
        <v>132</v>
      </c>
      <c r="E1242" s="19" t="s">
        <v>9</v>
      </c>
      <c r="F1242" s="22" t="s">
        <v>63</v>
      </c>
      <c r="G1242" s="22" t="str">
        <f>LOOKUP(TableSolo[[#This Row],[Character]], TableKit[], TableKit[Class])</f>
        <v>Vanguard</v>
      </c>
      <c r="H1242" s="22" t="str">
        <f>LOOKUP(TableSolo[[#This Row],[Character]], TableKit[], TableKit[Species])</f>
        <v>Human</v>
      </c>
      <c r="I1242" s="22" t="str">
        <f>LOOKUP(TableSolo[[#This Row],[Character]], TableKit[], TableKit[DLC])</f>
        <v>Earth</v>
      </c>
      <c r="J1242" s="19" t="s">
        <v>107</v>
      </c>
      <c r="K12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2" s="19" t="s">
        <v>187</v>
      </c>
      <c r="N12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42" s="19" t="s">
        <v>381</v>
      </c>
      <c r="Q1242" s="19"/>
      <c r="R1242" s="25">
        <v>1</v>
      </c>
      <c r="S1242" s="19" t="s">
        <v>1960</v>
      </c>
      <c r="T1242" s="28" t="str">
        <f>IF(ISBLANK(TableSolo[[#This Row],[URL]]), TableSolo[[#This Row],[Player]], HYPERLINK(TableSolo[[#This Row],[URL]], TableSolo[[#This Row],[Player]]))</f>
        <v>capn233</v>
      </c>
      <c r="U12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V1242" s="24" t="str">
        <f>_xlfn.IFNA(HYPERLINK(TableSolo[[#This Row],[URL]], TableSolo[[#This Row],[Player]]), TableSolo[[#This Row],[Player]])</f>
        <v>capn233</v>
      </c>
      <c r="W12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39:42 | White | Cerberus | Venom Shotgun (v)</v>
      </c>
      <c r="X1242" s="25">
        <v>1</v>
      </c>
    </row>
    <row r="1243" spans="1:24" x14ac:dyDescent="0.25">
      <c r="A1243" s="19" t="s">
        <v>189</v>
      </c>
      <c r="B1243" s="20">
        <v>41964</v>
      </c>
      <c r="C1243" s="7">
        <v>3.1886574074074074E-2</v>
      </c>
      <c r="D1243" s="22" t="s">
        <v>131</v>
      </c>
      <c r="E1243" s="19" t="s">
        <v>9</v>
      </c>
      <c r="F1243" s="22" t="s">
        <v>18</v>
      </c>
      <c r="G1243" s="22" t="str">
        <f>LOOKUP(TableSolo[[#This Row],[Character]], TableKit[], TableKit[Class])</f>
        <v>Adept</v>
      </c>
      <c r="H1243" s="22" t="str">
        <f>LOOKUP(TableSolo[[#This Row],[Character]], TableKit[], TableKit[Species])</f>
        <v>Human</v>
      </c>
      <c r="I1243" s="22" t="str">
        <f>LOOKUP(TableSolo[[#This Row],[Character]], TableKit[], TableKit[DLC])</f>
        <v>Earth</v>
      </c>
      <c r="J1243" s="19" t="s">
        <v>107</v>
      </c>
      <c r="K124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3" s="19" t="s">
        <v>114</v>
      </c>
      <c r="N124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4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43" s="19" t="s">
        <v>380</v>
      </c>
      <c r="Q1243" s="19"/>
      <c r="R1243" s="25">
        <v>0</v>
      </c>
      <c r="S1243" s="19" t="s">
        <v>1241</v>
      </c>
      <c r="T1243" s="28" t="str">
        <f>IF(ISBLANK(TableSolo[[#This Row],[URL]]), TableSolo[[#This Row],[Player]], HYPERLINK(TableSolo[[#This Row],[URL]], TableSolo[[#This Row],[Player]]))</f>
        <v>loufi1528</v>
      </c>
      <c r="U12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V1243" s="24" t="str">
        <f>_xlfn.IFNA(HYPERLINK(TableSolo[[#This Row],[URL]], TableSolo[[#This Row],[Player]]), TableSolo[[#This Row],[Player]])</f>
        <v>loufi1528</v>
      </c>
      <c r="W12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45:55 | Giant | Cerberus | Venom Shotgun, N7 Hurricane</v>
      </c>
      <c r="X1243" s="25">
        <v>1</v>
      </c>
    </row>
    <row r="1244" spans="1:24" x14ac:dyDescent="0.25">
      <c r="A1244" s="19" t="s">
        <v>189</v>
      </c>
      <c r="B1244" s="20">
        <v>41964</v>
      </c>
      <c r="C1244" s="7">
        <v>3.2696759259259259E-2</v>
      </c>
      <c r="D1244" s="22" t="s">
        <v>131</v>
      </c>
      <c r="E1244" s="19" t="s">
        <v>9</v>
      </c>
      <c r="F1244" s="22" t="s">
        <v>57</v>
      </c>
      <c r="G1244" s="22" t="str">
        <f>LOOKUP(TableSolo[[#This Row],[Character]], TableKit[], TableKit[Class])</f>
        <v>Infiltrator</v>
      </c>
      <c r="H1244" s="22" t="str">
        <f>LOOKUP(TableSolo[[#This Row],[Character]], TableKit[], TableKit[Species])</f>
        <v>Asari</v>
      </c>
      <c r="I1244" s="22" t="str">
        <f>LOOKUP(TableSolo[[#This Row],[Character]], TableKit[], TableKit[DLC])</f>
        <v>Retaliation</v>
      </c>
      <c r="J1244" s="19" t="s">
        <v>107</v>
      </c>
      <c r="K12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4" s="19" t="s">
        <v>114</v>
      </c>
      <c r="N124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4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44" s="19" t="s">
        <v>380</v>
      </c>
      <c r="Q1244" s="19"/>
      <c r="R1244" s="25">
        <v>0</v>
      </c>
      <c r="S1244" s="19" t="s">
        <v>2837</v>
      </c>
      <c r="T1244" s="28" t="str">
        <f>IF(ISBLANK(TableSolo[[#This Row],[URL]]), TableSolo[[#This Row],[Player]], HYPERLINK(TableSolo[[#This Row],[URL]], TableSolo[[#This Row],[Player]]))</f>
        <v>loufi1528</v>
      </c>
      <c r="U12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V1244" s="24" t="str">
        <f>_xlfn.IFNA(HYPERLINK(TableSolo[[#This Row],[URL]], TableSolo[[#This Row],[Player]]), TableSolo[[#This Row],[Player]])</f>
        <v>loufi1528</v>
      </c>
      <c r="W12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47:05 | Giant | Cerberus | Venom Shotgun, N7 Hurricane</v>
      </c>
      <c r="X1244" s="25">
        <v>1</v>
      </c>
    </row>
    <row r="1245" spans="1:24" x14ac:dyDescent="0.25">
      <c r="A1245" s="19" t="s">
        <v>377</v>
      </c>
      <c r="B1245" s="20">
        <v>41964</v>
      </c>
      <c r="C1245" s="7">
        <v>3.3703703703703701E-2</v>
      </c>
      <c r="D1245" s="22" t="s">
        <v>134</v>
      </c>
      <c r="E1245" s="19" t="s">
        <v>12</v>
      </c>
      <c r="F1245" s="22" t="s">
        <v>833</v>
      </c>
      <c r="G1245" s="22" t="str">
        <f>LOOKUP(TableSolo[[#This Row],[Character]], TableKit[], TableKit[Class])</f>
        <v>Vanguard</v>
      </c>
      <c r="H1245" s="22" t="str">
        <f>LOOKUP(TableSolo[[#This Row],[Character]], TableKit[], TableKit[Species])</f>
        <v>Volus</v>
      </c>
      <c r="I1245" s="22" t="str">
        <f>LOOKUP(TableSolo[[#This Row],[Character]], TableKit[], TableKit[DLC])</f>
        <v>Retaliation</v>
      </c>
      <c r="J1245" s="19" t="s">
        <v>100</v>
      </c>
      <c r="K12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5" s="19" t="s">
        <v>187</v>
      </c>
      <c r="N12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45" s="19" t="s">
        <v>381</v>
      </c>
      <c r="Q1245" s="19"/>
      <c r="R1245" s="25">
        <v>1</v>
      </c>
      <c r="S1245" s="19" t="s">
        <v>2039</v>
      </c>
      <c r="T1245" s="28" t="str">
        <f>IF(ISBLANK(TableSolo[[#This Row],[URL]]), TableSolo[[#This Row],[Player]], HYPERLINK(TableSolo[[#This Row],[URL]], TableSolo[[#This Row],[Player]]))</f>
        <v>capn233</v>
      </c>
      <c r="U12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V1245" s="24" t="str">
        <f>_xlfn.IFNA(HYPERLINK(TableSolo[[#This Row],[URL]], TableSolo[[#This Row],[Player]]), TableSolo[[#This Row],[Player]])</f>
        <v>capn233</v>
      </c>
      <c r="W12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48:32 | Reactor | Collectors | Reegar Carbine (v)</v>
      </c>
      <c r="X1245" s="25">
        <v>1</v>
      </c>
    </row>
    <row r="1246" spans="1:24" x14ac:dyDescent="0.25">
      <c r="A1246" s="19" t="s">
        <v>325</v>
      </c>
      <c r="B1246" s="20">
        <v>41964</v>
      </c>
      <c r="C1246" s="7">
        <v>3.408564814814815E-2</v>
      </c>
      <c r="D1246" s="22" t="s">
        <v>131</v>
      </c>
      <c r="E1246" s="19" t="s">
        <v>12</v>
      </c>
      <c r="F1246" s="22" t="s">
        <v>57</v>
      </c>
      <c r="G1246" s="22" t="str">
        <f>LOOKUP(TableSolo[[#This Row],[Character]], TableKit[], TableKit[Class])</f>
        <v>Infiltrator</v>
      </c>
      <c r="H1246" s="22" t="str">
        <f>LOOKUP(TableSolo[[#This Row],[Character]], TableKit[], TableKit[Species])</f>
        <v>Asari</v>
      </c>
      <c r="I1246" s="22" t="str">
        <f>LOOKUP(TableSolo[[#This Row],[Character]], TableKit[], TableKit[DLC])</f>
        <v>Retaliation</v>
      </c>
      <c r="J1246" s="19" t="s">
        <v>82</v>
      </c>
      <c r="K124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6" s="19" t="s">
        <v>187</v>
      </c>
      <c r="N12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46" s="19" t="s">
        <v>381</v>
      </c>
      <c r="Q1246" s="19"/>
      <c r="R1246" s="25">
        <v>0</v>
      </c>
      <c r="S1246" s="19" t="s">
        <v>2836</v>
      </c>
      <c r="T1246" s="28" t="str">
        <f>IF(ISBLANK(TableSolo[[#This Row],[URL]]), TableSolo[[#This Row],[Player]], HYPERLINK(TableSolo[[#This Row],[URL]], TableSolo[[#This Row],[Player]]))</f>
        <v>Areksto</v>
      </c>
      <c r="U12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V1246" s="24" t="str">
        <f>_xlfn.IFNA(HYPERLINK(TableSolo[[#This Row],[URL]], TableSolo[[#This Row],[Player]]), TableSolo[[#This Row],[Player]])</f>
        <v>Areksto</v>
      </c>
      <c r="W12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49:05 | Giant | Collectors | M-7 Lancer</v>
      </c>
      <c r="X1246" s="25">
        <v>1</v>
      </c>
    </row>
    <row r="1247" spans="1:24" x14ac:dyDescent="0.25">
      <c r="A1247" s="19" t="s">
        <v>325</v>
      </c>
      <c r="B1247" s="20">
        <v>41964</v>
      </c>
      <c r="C1247" s="7">
        <v>3.7986111111111116E-2</v>
      </c>
      <c r="D1247" s="22" t="s">
        <v>132</v>
      </c>
      <c r="E1247" s="19" t="s">
        <v>12</v>
      </c>
      <c r="F1247" s="22" t="s">
        <v>48</v>
      </c>
      <c r="G1247" s="22" t="str">
        <f>LOOKUP(TableSolo[[#This Row],[Character]], TableKit[], TableKit[Class])</f>
        <v>Sentinel</v>
      </c>
      <c r="H1247" s="22" t="str">
        <f>LOOKUP(TableSolo[[#This Row],[Character]], TableKit[], TableKit[Species])</f>
        <v>Human</v>
      </c>
      <c r="I1247" s="22" t="str">
        <f>LOOKUP(TableSolo[[#This Row],[Character]], TableKit[], TableKit[DLC])</f>
        <v>Earth</v>
      </c>
      <c r="J1247" s="19" t="s">
        <v>87</v>
      </c>
      <c r="K124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47" s="19" t="s">
        <v>187</v>
      </c>
      <c r="N12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47" s="19" t="s">
        <v>381</v>
      </c>
      <c r="Q1247" s="19"/>
      <c r="R1247" s="25">
        <v>0</v>
      </c>
      <c r="S1247" s="19" t="s">
        <v>2457</v>
      </c>
      <c r="T1247" s="28" t="str">
        <f>IF(ISBLANK(TableSolo[[#This Row],[URL]]), TableSolo[[#This Row],[Player]], HYPERLINK(TableSolo[[#This Row],[URL]], TableSolo[[#This Row],[Player]]))</f>
        <v>Areksto</v>
      </c>
      <c r="U12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V1247" s="24" t="str">
        <f>_xlfn.IFNA(HYPERLINK(TableSolo[[#This Row],[URL]], TableSolo[[#This Row],[Player]]), TableSolo[[#This Row],[Player]])</f>
        <v>Areksto</v>
      </c>
      <c r="W12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54:42 | White | Collectors | Arc Pistol</v>
      </c>
      <c r="X1247" s="25">
        <v>1</v>
      </c>
    </row>
    <row r="1248" spans="1:24" x14ac:dyDescent="0.25">
      <c r="A1248" s="19" t="s">
        <v>192</v>
      </c>
      <c r="B1248" s="20">
        <v>41964</v>
      </c>
      <c r="C1248" s="7">
        <v>4.3240740740740739E-2</v>
      </c>
      <c r="D1248" s="22" t="s">
        <v>131</v>
      </c>
      <c r="E1248" s="19" t="s">
        <v>11</v>
      </c>
      <c r="F1248" s="22" t="s">
        <v>55</v>
      </c>
      <c r="G1248" s="22" t="str">
        <f>LOOKUP(TableSolo[[#This Row],[Character]], TableKit[], TableKit[Class])</f>
        <v>Infiltrator</v>
      </c>
      <c r="H1248" s="22" t="str">
        <f>LOOKUP(TableSolo[[#This Row],[Character]], TableKit[], TableKit[Species])</f>
        <v>Human</v>
      </c>
      <c r="I1248" s="22" t="str">
        <f>LOOKUP(TableSolo[[#This Row],[Character]], TableKit[], TableKit[DLC])</f>
        <v>Earth</v>
      </c>
      <c r="J1248" s="19" t="s">
        <v>128</v>
      </c>
      <c r="K124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8" s="19" t="s">
        <v>187</v>
      </c>
      <c r="N12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48" s="19" t="s">
        <v>381</v>
      </c>
      <c r="Q1248" s="19"/>
      <c r="R1248" s="25">
        <v>0</v>
      </c>
      <c r="S1248" s="19" t="s">
        <v>3365</v>
      </c>
      <c r="T1248" s="28" t="str">
        <f>IF(ISBLANK(TableSolo[[#This Row],[URL]]), TableSolo[[#This Row],[Player]], HYPERLINK(TableSolo[[#This Row],[URL]], TableSolo[[#This Row],[Player]]))</f>
        <v>anterojp</v>
      </c>
      <c r="U12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V1248" s="24" t="str">
        <f>_xlfn.IFNA(HYPERLINK(TableSolo[[#This Row],[URL]], TableSolo[[#This Row],[Player]]), TableSolo[[#This Row],[Player]])</f>
        <v>anterojp</v>
      </c>
      <c r="W12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1:02:16 | Giant | Reapers | Black Widow</v>
      </c>
      <c r="X1248" s="25">
        <v>1</v>
      </c>
    </row>
    <row r="1249" spans="1:24" x14ac:dyDescent="0.25">
      <c r="A1249" s="19" t="s">
        <v>345</v>
      </c>
      <c r="B1249" s="20">
        <v>41964</v>
      </c>
      <c r="C1249" s="7">
        <v>6.7060185185185181E-2</v>
      </c>
      <c r="D1249" s="22" t="s">
        <v>131</v>
      </c>
      <c r="E1249" s="19" t="s">
        <v>12</v>
      </c>
      <c r="F1249" s="22" t="s">
        <v>31</v>
      </c>
      <c r="G1249" s="22" t="str">
        <f>LOOKUP(TableSolo[[#This Row],[Character]], TableKit[], TableKit[Class])</f>
        <v>Soldier</v>
      </c>
      <c r="H1249" s="22" t="str">
        <f>LOOKUP(TableSolo[[#This Row],[Character]], TableKit[], TableKit[Species])</f>
        <v>Geth</v>
      </c>
      <c r="I1249" s="22" t="str">
        <f>LOOKUP(TableSolo[[#This Row],[Character]], TableKit[], TableKit[DLC])</f>
        <v>Retaliation</v>
      </c>
      <c r="J1249" s="19" t="s">
        <v>115</v>
      </c>
      <c r="K124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2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49" s="19" t="s">
        <v>91</v>
      </c>
      <c r="N124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4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49" s="19" t="s">
        <v>381</v>
      </c>
      <c r="Q1249" s="19"/>
      <c r="R1249" s="25">
        <v>0</v>
      </c>
      <c r="S1249" s="19" t="s">
        <v>1543</v>
      </c>
      <c r="T1249" s="28" t="str">
        <f>IF(ISBLANK(TableSolo[[#This Row],[URL]]), TableSolo[[#This Row],[Player]], HYPERLINK(TableSolo[[#This Row],[URL]], TableSolo[[#This Row],[Player]]))</f>
        <v>t_raks_99</v>
      </c>
      <c r="U12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V1249" s="24" t="str">
        <f>_xlfn.IFNA(HYPERLINK(TableSolo[[#This Row],[URL]], TableSolo[[#This Row],[Player]]), TableSolo[[#This Row],[Player]])</f>
        <v>t_raks_99</v>
      </c>
      <c r="W12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2014 | 1:36:34 | Giant | Collectors | Collector SMG, Acolyte</v>
      </c>
      <c r="X1249" s="25">
        <v>1</v>
      </c>
    </row>
    <row r="1250" spans="1:24" x14ac:dyDescent="0.25">
      <c r="A1250" s="19" t="s">
        <v>191</v>
      </c>
      <c r="B1250" s="20">
        <v>41965</v>
      </c>
      <c r="C1250" s="7">
        <v>2.3252314814814812E-2</v>
      </c>
      <c r="D1250" s="22" t="s">
        <v>146</v>
      </c>
      <c r="E1250" s="19" t="s">
        <v>12</v>
      </c>
      <c r="F1250" s="22" t="s">
        <v>58</v>
      </c>
      <c r="G1250" s="22" t="str">
        <f>LOOKUP(TableSolo[[#This Row],[Character]], TableKit[], TableKit[Class])</f>
        <v>Infiltrator</v>
      </c>
      <c r="H1250" s="22" t="str">
        <f>LOOKUP(TableSolo[[#This Row],[Character]], TableKit[], TableKit[Species])</f>
        <v>Synthetic</v>
      </c>
      <c r="I1250" s="22" t="str">
        <f>LOOKUP(TableSolo[[#This Row],[Character]], TableKit[], TableKit[DLC])</f>
        <v>Reckoning</v>
      </c>
      <c r="J1250" s="19" t="s">
        <v>100</v>
      </c>
      <c r="K12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50" s="19" t="s">
        <v>187</v>
      </c>
      <c r="N12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50" s="19" t="s">
        <v>381</v>
      </c>
      <c r="Q1250" s="19"/>
      <c r="R1250" s="25">
        <v>0</v>
      </c>
      <c r="S1250" s="19" t="s">
        <v>2766</v>
      </c>
      <c r="T1250" s="28" t="str">
        <f>IF(ISBLANK(TableSolo[[#This Row],[URL]]), TableSolo[[#This Row],[Player]], HYPERLINK(TableSolo[[#This Row],[URL]], TableSolo[[#This Row],[Player]]))</f>
        <v>TheNightSlasher</v>
      </c>
      <c r="U12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V1250" s="24" t="str">
        <f>_xlfn.IFNA(HYPERLINK(TableSolo[[#This Row],[URL]], TableSolo[[#This Row],[Player]]), TableSolo[[#This Row],[Player]])</f>
        <v>TheNightSlasher</v>
      </c>
      <c r="W12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33:29 | Glacier (Hazard) | Collectors | Reegar Carbine</v>
      </c>
      <c r="X1250" s="25">
        <v>1</v>
      </c>
    </row>
    <row r="1251" spans="1:24" x14ac:dyDescent="0.25">
      <c r="A1251" s="19" t="s">
        <v>200</v>
      </c>
      <c r="B1251" s="20">
        <v>41965</v>
      </c>
      <c r="C1251" s="7">
        <v>2.4479166666666666E-2</v>
      </c>
      <c r="D1251" s="22" t="s">
        <v>132</v>
      </c>
      <c r="E1251" s="19" t="s">
        <v>10</v>
      </c>
      <c r="F1251" s="22" t="s">
        <v>20</v>
      </c>
      <c r="G1251" s="22" t="str">
        <f>LOOKUP(TableSolo[[#This Row],[Character]], TableKit[], TableKit[Class])</f>
        <v>Adept</v>
      </c>
      <c r="H1251" s="22" t="str">
        <f>LOOKUP(TableSolo[[#This Row],[Character]], TableKit[], TableKit[Species])</f>
        <v>Krogan</v>
      </c>
      <c r="I1251" s="22" t="str">
        <f>LOOKUP(TableSolo[[#This Row],[Character]], TableKit[], TableKit[DLC])</f>
        <v>Retaliation</v>
      </c>
      <c r="J1251" s="19" t="s">
        <v>107</v>
      </c>
      <c r="K12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1" s="19" t="s">
        <v>187</v>
      </c>
      <c r="N12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51" s="19" t="s">
        <v>380</v>
      </c>
      <c r="Q1251" s="19"/>
      <c r="R1251" s="25">
        <v>0</v>
      </c>
      <c r="S1251" s="19" t="s">
        <v>1303</v>
      </c>
      <c r="T1251" s="28" t="str">
        <f>IF(ISBLANK(TableSolo[[#This Row],[URL]]), TableSolo[[#This Row],[Player]], HYPERLINK(TableSolo[[#This Row],[URL]], TableSolo[[#This Row],[Player]]))</f>
        <v>cato_84</v>
      </c>
      <c r="U12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V1251" s="24" t="str">
        <f>_xlfn.IFNA(HYPERLINK(TableSolo[[#This Row],[URL]], TableSolo[[#This Row],[Player]]), TableSolo[[#This Row],[Player]])</f>
        <v>cato_84</v>
      </c>
      <c r="W12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35:15 | White | Geth | Venom Shotgun</v>
      </c>
      <c r="X1251" s="25">
        <v>1</v>
      </c>
    </row>
    <row r="1252" spans="1:24" x14ac:dyDescent="0.25">
      <c r="A1252" s="19" t="s">
        <v>377</v>
      </c>
      <c r="B1252" s="20">
        <v>41965</v>
      </c>
      <c r="C1252" s="7">
        <v>2.5590277777777778E-2</v>
      </c>
      <c r="D1252" s="22" t="s">
        <v>145</v>
      </c>
      <c r="E1252" s="19" t="s">
        <v>9</v>
      </c>
      <c r="F1252" s="22" t="s">
        <v>62</v>
      </c>
      <c r="G1252" s="22" t="str">
        <f>LOOKUP(TableSolo[[#This Row],[Character]], TableKit[], TableKit[Class])</f>
        <v>Vanguard</v>
      </c>
      <c r="H1252" s="22" t="str">
        <f>LOOKUP(TableSolo[[#This Row],[Character]], TableKit[], TableKit[Species])</f>
        <v>Human</v>
      </c>
      <c r="I1252" s="22" t="str">
        <f>LOOKUP(TableSolo[[#This Row],[Character]], TableKit[], TableKit[DLC])</f>
        <v>Rebellion</v>
      </c>
      <c r="J1252" s="19" t="s">
        <v>107</v>
      </c>
      <c r="K12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2" s="19" t="s">
        <v>187</v>
      </c>
      <c r="N12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52" s="19" t="s">
        <v>381</v>
      </c>
      <c r="Q1252" s="19"/>
      <c r="R1252" s="25">
        <v>1</v>
      </c>
      <c r="S1252" s="19" t="s">
        <v>1938</v>
      </c>
      <c r="T1252" s="28" t="str">
        <f>IF(ISBLANK(TableSolo[[#This Row],[URL]]), TableSolo[[#This Row],[Player]], HYPERLINK(TableSolo[[#This Row],[URL]], TableSolo[[#This Row],[Player]]))</f>
        <v>capn233</v>
      </c>
      <c r="U12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V1252" s="24" t="str">
        <f>_xlfn.IFNA(HYPERLINK(TableSolo[[#This Row],[URL]], TableSolo[[#This Row],[Player]]), TableSolo[[#This Row],[Player]])</f>
        <v>capn233</v>
      </c>
      <c r="W12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36:51 | White (Hazard) | Cerberus | Venom Shotgun (v)</v>
      </c>
      <c r="X1252" s="25">
        <v>1</v>
      </c>
    </row>
    <row r="1253" spans="1:24" x14ac:dyDescent="0.25">
      <c r="A1253" s="19" t="s">
        <v>377</v>
      </c>
      <c r="B1253" s="20">
        <v>41965</v>
      </c>
      <c r="C1253" s="7">
        <v>2.8206018518518519E-2</v>
      </c>
      <c r="D1253" s="22" t="s">
        <v>144</v>
      </c>
      <c r="E1253" s="19" t="s">
        <v>11</v>
      </c>
      <c r="F1253" s="22" t="s">
        <v>57</v>
      </c>
      <c r="G1253" s="22" t="str">
        <f>LOOKUP(TableSolo[[#This Row],[Character]], TableKit[], TableKit[Class])</f>
        <v>Infiltrator</v>
      </c>
      <c r="H1253" s="22" t="str">
        <f>LOOKUP(TableSolo[[#This Row],[Character]], TableKit[], TableKit[Species])</f>
        <v>Asari</v>
      </c>
      <c r="I1253" s="22" t="str">
        <f>LOOKUP(TableSolo[[#This Row],[Character]], TableKit[], TableKit[DLC])</f>
        <v>Retaliation</v>
      </c>
      <c r="J1253" s="19" t="s">
        <v>108</v>
      </c>
      <c r="K12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3" s="19" t="s">
        <v>187</v>
      </c>
      <c r="N12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53" s="19" t="s">
        <v>381</v>
      </c>
      <c r="Q1253" s="19"/>
      <c r="R1253" s="25">
        <v>1</v>
      </c>
      <c r="S1253" s="19" t="s">
        <v>2838</v>
      </c>
      <c r="T1253" s="28" t="str">
        <f>IF(ISBLANK(TableSolo[[#This Row],[URL]]), TableSolo[[#This Row],[Player]], HYPERLINK(TableSolo[[#This Row],[URL]], TableSolo[[#This Row],[Player]]))</f>
        <v>capn233</v>
      </c>
      <c r="U12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V1253" s="24" t="str">
        <f>_xlfn.IFNA(HYPERLINK(TableSolo[[#This Row],[URL]], TableSolo[[#This Row],[Player]]), TableSolo[[#This Row],[Player]])</f>
        <v>capn233</v>
      </c>
      <c r="W12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40:37 | Giant (Hazard) | Reapers | N7 Crusader (v)</v>
      </c>
      <c r="X1253" s="25">
        <v>1</v>
      </c>
    </row>
    <row r="1254" spans="1:24" x14ac:dyDescent="0.25">
      <c r="A1254" s="19" t="s">
        <v>325</v>
      </c>
      <c r="B1254" s="20">
        <v>41965</v>
      </c>
      <c r="C1254" s="7">
        <v>3.1747685185185184E-2</v>
      </c>
      <c r="D1254" s="22" t="s">
        <v>132</v>
      </c>
      <c r="E1254" s="19" t="s">
        <v>10</v>
      </c>
      <c r="F1254" s="22" t="s">
        <v>35</v>
      </c>
      <c r="G1254" s="22" t="str">
        <f>LOOKUP(TableSolo[[#This Row],[Character]], TableKit[], TableKit[Class])</f>
        <v>Engineer</v>
      </c>
      <c r="H1254" s="22" t="str">
        <f>LOOKUP(TableSolo[[#This Row],[Character]], TableKit[], TableKit[Species])</f>
        <v>Salarian</v>
      </c>
      <c r="I1254" s="22" t="str">
        <f>LOOKUP(TableSolo[[#This Row],[Character]], TableKit[], TableKit[DLC])</f>
        <v>Original Game</v>
      </c>
      <c r="J1254" s="19" t="s">
        <v>107</v>
      </c>
      <c r="K12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4" s="19" t="s">
        <v>187</v>
      </c>
      <c r="N12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54" s="19" t="s">
        <v>381</v>
      </c>
      <c r="Q1254" s="19"/>
      <c r="R1254" s="25">
        <v>0</v>
      </c>
      <c r="S1254" s="19" t="s">
        <v>2244</v>
      </c>
      <c r="T1254" s="28" t="str">
        <f>IF(ISBLANK(TableSolo[[#This Row],[URL]]), TableSolo[[#This Row],[Player]], HYPERLINK(TableSolo[[#This Row],[URL]], TableSolo[[#This Row],[Player]]))</f>
        <v>Areksto</v>
      </c>
      <c r="U12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V1254" s="24" t="str">
        <f>_xlfn.IFNA(HYPERLINK(TableSolo[[#This Row],[URL]], TableSolo[[#This Row],[Player]]), TableSolo[[#This Row],[Player]])</f>
        <v>Areksto</v>
      </c>
      <c r="W12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45:43 | White | Geth | Venom Shotgun</v>
      </c>
      <c r="X1254" s="25">
        <v>1</v>
      </c>
    </row>
    <row r="1255" spans="1:24" x14ac:dyDescent="0.25">
      <c r="A1255" s="19" t="s">
        <v>189</v>
      </c>
      <c r="B1255" s="20">
        <v>41965</v>
      </c>
      <c r="C1255" s="7">
        <v>3.4247685185185187E-2</v>
      </c>
      <c r="D1255" s="22" t="s">
        <v>131</v>
      </c>
      <c r="E1255" s="19" t="s">
        <v>9</v>
      </c>
      <c r="F1255" s="22" t="s">
        <v>34</v>
      </c>
      <c r="G1255" s="22" t="str">
        <f>LOOKUP(TableSolo[[#This Row],[Character]], TableKit[], TableKit[Class])</f>
        <v>Engineer</v>
      </c>
      <c r="H1255" s="22" t="str">
        <f>LOOKUP(TableSolo[[#This Row],[Character]], TableKit[], TableKit[Species])</f>
        <v>Human</v>
      </c>
      <c r="I1255" s="22" t="str">
        <f>LOOKUP(TableSolo[[#This Row],[Character]], TableKit[], TableKit[DLC])</f>
        <v>Original Game</v>
      </c>
      <c r="J1255" s="19" t="s">
        <v>107</v>
      </c>
      <c r="K12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5" s="19" t="s">
        <v>114</v>
      </c>
      <c r="N125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5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55" s="19" t="s">
        <v>380</v>
      </c>
      <c r="Q1255" s="19"/>
      <c r="R1255" s="25">
        <v>0</v>
      </c>
      <c r="S1255" s="19" t="s">
        <v>2140</v>
      </c>
      <c r="T1255" s="28" t="str">
        <f>IF(ISBLANK(TableSolo[[#This Row],[URL]]), TableSolo[[#This Row],[Player]], HYPERLINK(TableSolo[[#This Row],[URL]], TableSolo[[#This Row],[Player]]))</f>
        <v>loufi1528</v>
      </c>
      <c r="U12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V1255" s="24" t="str">
        <f>_xlfn.IFNA(HYPERLINK(TableSolo[[#This Row],[URL]], TableSolo[[#This Row],[Player]]), TableSolo[[#This Row],[Player]])</f>
        <v>loufi1528</v>
      </c>
      <c r="W12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49:19 | Giant | Cerberus | Venom Shotgun, N7 Hurricane</v>
      </c>
      <c r="X1255" s="25">
        <v>1</v>
      </c>
    </row>
    <row r="1256" spans="1:24" x14ac:dyDescent="0.25">
      <c r="A1256" s="19" t="s">
        <v>191</v>
      </c>
      <c r="B1256" s="20">
        <v>41965</v>
      </c>
      <c r="C1256" s="7">
        <v>3.7476851851851851E-2</v>
      </c>
      <c r="D1256" s="22" t="s">
        <v>131</v>
      </c>
      <c r="E1256" s="19" t="s">
        <v>10</v>
      </c>
      <c r="F1256" s="22" t="s">
        <v>63</v>
      </c>
      <c r="G1256" s="22" t="str">
        <f>LOOKUP(TableSolo[[#This Row],[Character]], TableKit[], TableKit[Class])</f>
        <v>Vanguard</v>
      </c>
      <c r="H1256" s="22" t="str">
        <f>LOOKUP(TableSolo[[#This Row],[Character]], TableKit[], TableKit[Species])</f>
        <v>Human</v>
      </c>
      <c r="I1256" s="22" t="str">
        <f>LOOKUP(TableSolo[[#This Row],[Character]], TableKit[], TableKit[DLC])</f>
        <v>Earth</v>
      </c>
      <c r="J1256" s="19" t="s">
        <v>126</v>
      </c>
      <c r="K125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6" s="19" t="s">
        <v>187</v>
      </c>
      <c r="N12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56" s="19" t="s">
        <v>381</v>
      </c>
      <c r="Q1256" s="19"/>
      <c r="R1256" s="25">
        <v>0</v>
      </c>
      <c r="S1256" s="19" t="s">
        <v>1961</v>
      </c>
      <c r="T1256" s="28" t="str">
        <f>IF(ISBLANK(TableSolo[[#This Row],[URL]]), TableSolo[[#This Row],[Player]], HYPERLINK(TableSolo[[#This Row],[URL]], TableSolo[[#This Row],[Player]]))</f>
        <v>TheNightSlasher</v>
      </c>
      <c r="U12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V1256" s="24" t="str">
        <f>_xlfn.IFNA(HYPERLINK(TableSolo[[#This Row],[URL]], TableSolo[[#This Row],[Player]]), TableSolo[[#This Row],[Player]])</f>
        <v>TheNightSlasher</v>
      </c>
      <c r="W12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53:58 | Giant | Geth | Javelin</v>
      </c>
      <c r="X1256" s="25">
        <v>1</v>
      </c>
    </row>
    <row r="1257" spans="1:24" x14ac:dyDescent="0.25">
      <c r="A1257" s="19" t="s">
        <v>325</v>
      </c>
      <c r="B1257" s="20">
        <v>41965</v>
      </c>
      <c r="C1257" s="7">
        <v>3.876157407407408E-2</v>
      </c>
      <c r="D1257" s="22" t="s">
        <v>131</v>
      </c>
      <c r="E1257" s="19" t="s">
        <v>12</v>
      </c>
      <c r="F1257" s="22" t="s">
        <v>20</v>
      </c>
      <c r="G1257" s="22" t="str">
        <f>LOOKUP(TableSolo[[#This Row],[Character]], TableKit[], TableKit[Class])</f>
        <v>Adept</v>
      </c>
      <c r="H1257" s="22" t="str">
        <f>LOOKUP(TableSolo[[#This Row],[Character]], TableKit[], TableKit[Species])</f>
        <v>Krogan</v>
      </c>
      <c r="I1257" s="22" t="str">
        <f>LOOKUP(TableSolo[[#This Row],[Character]], TableKit[], TableKit[DLC])</f>
        <v>Retaliation</v>
      </c>
      <c r="J1257" s="19" t="s">
        <v>106</v>
      </c>
      <c r="K12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7" s="19" t="s">
        <v>91</v>
      </c>
      <c r="N125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5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57" s="19" t="s">
        <v>381</v>
      </c>
      <c r="Q1257" s="19"/>
      <c r="R1257" s="25">
        <v>0</v>
      </c>
      <c r="S1257" s="19" t="s">
        <v>1302</v>
      </c>
      <c r="T1257" s="28" t="str">
        <f>IF(ISBLANK(TableSolo[[#This Row],[URL]]), TableSolo[[#This Row],[Player]], HYPERLINK(TableSolo[[#This Row],[URL]], TableSolo[[#This Row],[Player]]))</f>
        <v>Areksto</v>
      </c>
      <c r="U12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V1257" s="24" t="str">
        <f>_xlfn.IFNA(HYPERLINK(TableSolo[[#This Row],[URL]], TableSolo[[#This Row],[Player]]), TableSolo[[#This Row],[Player]])</f>
        <v>Areksto</v>
      </c>
      <c r="W12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2014 | 55:49 | Giant | Collectors | M-11 Wraith, Acolyte</v>
      </c>
      <c r="X1257" s="25">
        <v>1</v>
      </c>
    </row>
    <row r="1258" spans="1:24" x14ac:dyDescent="0.25">
      <c r="A1258" s="19" t="s">
        <v>325</v>
      </c>
      <c r="B1258" s="20">
        <v>41966</v>
      </c>
      <c r="C1258" s="7">
        <v>1.951388888888889E-2</v>
      </c>
      <c r="D1258" s="22" t="s">
        <v>132</v>
      </c>
      <c r="E1258" s="19" t="s">
        <v>11</v>
      </c>
      <c r="F1258" s="22" t="s">
        <v>14</v>
      </c>
      <c r="G1258" s="22" t="str">
        <f>LOOKUP(TableSolo[[#This Row],[Character]], TableKit[], TableKit[Class])</f>
        <v>Adept</v>
      </c>
      <c r="H1258" s="22" t="str">
        <f>LOOKUP(TableSolo[[#This Row],[Character]], TableKit[], TableKit[Species])</f>
        <v>Drell</v>
      </c>
      <c r="I1258" s="22" t="str">
        <f>LOOKUP(TableSolo[[#This Row],[Character]], TableKit[], TableKit[DLC])</f>
        <v>Original Game</v>
      </c>
      <c r="J1258" s="19" t="s">
        <v>107</v>
      </c>
      <c r="K12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8" s="19" t="s">
        <v>187</v>
      </c>
      <c r="N12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58" s="19" t="s">
        <v>381</v>
      </c>
      <c r="Q1258" s="19"/>
      <c r="R1258" s="25">
        <v>0</v>
      </c>
      <c r="S1258" s="19" t="s">
        <v>962</v>
      </c>
      <c r="T1258" s="28" t="str">
        <f>IF(ISBLANK(TableSolo[[#This Row],[URL]]), TableSolo[[#This Row],[Player]], HYPERLINK(TableSolo[[#This Row],[URL]], TableSolo[[#This Row],[Player]]))</f>
        <v>Areksto</v>
      </c>
      <c r="U12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V1258" s="24" t="str">
        <f>_xlfn.IFNA(HYPERLINK(TableSolo[[#This Row],[URL]], TableSolo[[#This Row],[Player]]), TableSolo[[#This Row],[Player]])</f>
        <v>Areksto</v>
      </c>
      <c r="W12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28:06 | White | Reapers | Venom Shotgun</v>
      </c>
      <c r="X1258" s="25">
        <v>1</v>
      </c>
    </row>
    <row r="1259" spans="1:24" x14ac:dyDescent="0.25">
      <c r="A1259" s="19" t="s">
        <v>325</v>
      </c>
      <c r="B1259" s="20">
        <v>41966</v>
      </c>
      <c r="C1259" s="7">
        <v>2.1250000000000002E-2</v>
      </c>
      <c r="D1259" s="22" t="s">
        <v>145</v>
      </c>
      <c r="E1259" s="19" t="s">
        <v>9</v>
      </c>
      <c r="F1259" s="22" t="s">
        <v>27</v>
      </c>
      <c r="G1259" s="22" t="str">
        <f>LOOKUP(TableSolo[[#This Row],[Character]], TableKit[], TableKit[Class])</f>
        <v>Soldier</v>
      </c>
      <c r="H1259" s="22" t="str">
        <f>LOOKUP(TableSolo[[#This Row],[Character]], TableKit[], TableKit[Species])</f>
        <v>Batarian</v>
      </c>
      <c r="I1259" s="22" t="str">
        <f>LOOKUP(TableSolo[[#This Row],[Character]], TableKit[], TableKit[DLC])</f>
        <v>Resurgence</v>
      </c>
      <c r="J1259" s="19" t="s">
        <v>107</v>
      </c>
      <c r="K12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59" s="19" t="s">
        <v>187</v>
      </c>
      <c r="N12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59" s="19" t="s">
        <v>381</v>
      </c>
      <c r="Q1259" s="19"/>
      <c r="R1259" s="25">
        <v>0</v>
      </c>
      <c r="S1259" s="19" t="s">
        <v>1392</v>
      </c>
      <c r="T1259" s="28" t="str">
        <f>IF(ISBLANK(TableSolo[[#This Row],[URL]]), TableSolo[[#This Row],[Player]], HYPERLINK(TableSolo[[#This Row],[URL]], TableSolo[[#This Row],[Player]]))</f>
        <v>Areksto</v>
      </c>
      <c r="U12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V1259" s="24" t="str">
        <f>_xlfn.IFNA(HYPERLINK(TableSolo[[#This Row],[URL]], TableSolo[[#This Row],[Player]]), TableSolo[[#This Row],[Player]])</f>
        <v>Areksto</v>
      </c>
      <c r="W12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30:36 | White (Hazard) | Cerberus | Venom Shotgun</v>
      </c>
      <c r="X1259" s="25">
        <v>1</v>
      </c>
    </row>
    <row r="1260" spans="1:24" x14ac:dyDescent="0.25">
      <c r="A1260" s="19" t="s">
        <v>377</v>
      </c>
      <c r="B1260" s="20">
        <v>41966</v>
      </c>
      <c r="C1260" s="7">
        <v>2.1493055555555557E-2</v>
      </c>
      <c r="D1260" s="22" t="s">
        <v>132</v>
      </c>
      <c r="E1260" s="19" t="s">
        <v>9</v>
      </c>
      <c r="F1260" s="22" t="s">
        <v>61</v>
      </c>
      <c r="G1260" s="22" t="str">
        <f>LOOKUP(TableSolo[[#This Row],[Character]], TableKit[], TableKit[Class])</f>
        <v>Vanguard</v>
      </c>
      <c r="H1260" s="22" t="str">
        <f>LOOKUP(TableSolo[[#This Row],[Character]], TableKit[], TableKit[Species])</f>
        <v>Asari</v>
      </c>
      <c r="I1260" s="22" t="str">
        <f>LOOKUP(TableSolo[[#This Row],[Character]], TableKit[], TableKit[DLC])</f>
        <v>Original Game</v>
      </c>
      <c r="J1260" s="19" t="s">
        <v>107</v>
      </c>
      <c r="K12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0" s="19" t="s">
        <v>187</v>
      </c>
      <c r="N12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60" s="19" t="s">
        <v>381</v>
      </c>
      <c r="Q1260" s="19"/>
      <c r="R1260" s="25">
        <v>0</v>
      </c>
      <c r="S1260" s="19" t="s">
        <v>1865</v>
      </c>
      <c r="T1260" s="28" t="str">
        <f>IF(ISBLANK(TableSolo[[#This Row],[URL]]), TableSolo[[#This Row],[Player]], HYPERLINK(TableSolo[[#This Row],[URL]], TableSolo[[#This Row],[Player]]))</f>
        <v>capn233</v>
      </c>
      <c r="U12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V1260" s="24" t="str">
        <f>_xlfn.IFNA(HYPERLINK(TableSolo[[#This Row],[URL]], TableSolo[[#This Row],[Player]]), TableSolo[[#This Row],[Player]])</f>
        <v>capn233</v>
      </c>
      <c r="W12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30:57 | White | Cerberus | Venom Shotgun</v>
      </c>
      <c r="X1260" s="25">
        <v>1</v>
      </c>
    </row>
    <row r="1261" spans="1:24" x14ac:dyDescent="0.25">
      <c r="A1261" s="19" t="s">
        <v>200</v>
      </c>
      <c r="B1261" s="20">
        <v>41966</v>
      </c>
      <c r="C1261" s="7">
        <v>2.8923611111111108E-2</v>
      </c>
      <c r="D1261" s="22" t="s">
        <v>132</v>
      </c>
      <c r="E1261" s="19" t="s">
        <v>10</v>
      </c>
      <c r="F1261" s="22" t="s">
        <v>45</v>
      </c>
      <c r="G1261" s="22" t="str">
        <f>LOOKUP(TableSolo[[#This Row],[Character]], TableKit[], TableKit[Class])</f>
        <v>Sentinel</v>
      </c>
      <c r="H1261" s="22" t="str">
        <f>LOOKUP(TableSolo[[#This Row],[Character]], TableKit[], TableKit[Species])</f>
        <v>Krogan</v>
      </c>
      <c r="I1261" s="22" t="str">
        <f>LOOKUP(TableSolo[[#This Row],[Character]], TableKit[], TableKit[DLC])</f>
        <v>Original Game</v>
      </c>
      <c r="J1261" s="19" t="s">
        <v>107</v>
      </c>
      <c r="K12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1" s="19" t="s">
        <v>187</v>
      </c>
      <c r="N12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61" s="19" t="s">
        <v>380</v>
      </c>
      <c r="Q1261" s="19" t="s">
        <v>399</v>
      </c>
      <c r="R1261" s="25">
        <v>0</v>
      </c>
      <c r="S1261" s="19" t="s">
        <v>2414</v>
      </c>
      <c r="T1261" s="28" t="str">
        <f>IF(ISBLANK(TableSolo[[#This Row],[URL]]), TableSolo[[#This Row],[Player]], HYPERLINK(TableSolo[[#This Row],[URL]], TableSolo[[#This Row],[Player]]))</f>
        <v>cato_84</v>
      </c>
      <c r="U12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White | Geth | Venom Shotgun | 10 WS</v>
      </c>
      <c r="V1261" s="24" t="str">
        <f>_xlfn.IFNA(HYPERLINK(TableSolo[[#This Row],[URL]], TableSolo[[#This Row],[Player]]), TableSolo[[#This Row],[Player]])</f>
        <v>cato_84</v>
      </c>
      <c r="W12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41:39 | Krogan Sentinel | White | Geth | Venom Shotgun | 10 WS</v>
      </c>
      <c r="X1261" s="25">
        <v>1</v>
      </c>
    </row>
    <row r="1262" spans="1:24" x14ac:dyDescent="0.25">
      <c r="A1262" s="19" t="s">
        <v>189</v>
      </c>
      <c r="B1262" s="20">
        <v>41966</v>
      </c>
      <c r="C1262" s="7">
        <v>3.3923611111111113E-2</v>
      </c>
      <c r="D1262" s="22" t="s">
        <v>131</v>
      </c>
      <c r="E1262" s="19" t="s">
        <v>9</v>
      </c>
      <c r="F1262" s="22" t="s">
        <v>15</v>
      </c>
      <c r="G1262" s="22" t="str">
        <f>LOOKUP(TableSolo[[#This Row],[Character]], TableKit[], TableKit[Class])</f>
        <v>Adept</v>
      </c>
      <c r="H1262" s="22" t="str">
        <f>LOOKUP(TableSolo[[#This Row],[Character]], TableKit[], TableKit[Species])</f>
        <v>Asari</v>
      </c>
      <c r="I1262" s="22" t="str">
        <f>LOOKUP(TableSolo[[#This Row],[Character]], TableKit[], TableKit[DLC])</f>
        <v>Original Game</v>
      </c>
      <c r="J1262" s="19" t="s">
        <v>107</v>
      </c>
      <c r="K12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2" s="19" t="s">
        <v>114</v>
      </c>
      <c r="N126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6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62" s="19" t="s">
        <v>380</v>
      </c>
      <c r="Q1262" s="19"/>
      <c r="R1262" s="25">
        <v>0</v>
      </c>
      <c r="S1262" s="19" t="s">
        <v>1049</v>
      </c>
      <c r="T1262" s="28" t="str">
        <f>IF(ISBLANK(TableSolo[[#This Row],[URL]]), TableSolo[[#This Row],[Player]], HYPERLINK(TableSolo[[#This Row],[URL]], TableSolo[[#This Row],[Player]]))</f>
        <v>loufi1528</v>
      </c>
      <c r="U12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V1262" s="24" t="str">
        <f>_xlfn.IFNA(HYPERLINK(TableSolo[[#This Row],[URL]], TableSolo[[#This Row],[Player]]), TableSolo[[#This Row],[Player]])</f>
        <v>loufi1528</v>
      </c>
      <c r="W12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2014 | 48:51 | Giant | Cerberus | Venom Shotgun, N7 Hurricane</v>
      </c>
      <c r="X1262" s="25">
        <v>1</v>
      </c>
    </row>
    <row r="1263" spans="1:24" x14ac:dyDescent="0.25">
      <c r="A1263" s="19" t="s">
        <v>191</v>
      </c>
      <c r="B1263" s="20">
        <v>41967</v>
      </c>
      <c r="C1263" s="7">
        <v>1.3888888888888888E-2</v>
      </c>
      <c r="D1263" s="22" t="s">
        <v>133</v>
      </c>
      <c r="E1263" s="19" t="s">
        <v>9</v>
      </c>
      <c r="F1263" s="22" t="s">
        <v>53</v>
      </c>
      <c r="G1263" s="22" t="str">
        <f>LOOKUP(TableSolo[[#This Row],[Character]], TableKit[], TableKit[Class])</f>
        <v>Infiltrator</v>
      </c>
      <c r="H1263" s="22" t="str">
        <f>LOOKUP(TableSolo[[#This Row],[Character]], TableKit[], TableKit[Species])</f>
        <v>Geth</v>
      </c>
      <c r="I1263" s="22" t="str">
        <f>LOOKUP(TableSolo[[#This Row],[Character]], TableKit[], TableKit[DLC])</f>
        <v>Resurgence</v>
      </c>
      <c r="J1263" s="19" t="s">
        <v>92</v>
      </c>
      <c r="K126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3" s="19" t="s">
        <v>187</v>
      </c>
      <c r="N12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63" s="19" t="s">
        <v>381</v>
      </c>
      <c r="Q1263" s="19"/>
      <c r="R1263" s="25">
        <v>0</v>
      </c>
      <c r="S1263" s="19" t="s">
        <v>3241</v>
      </c>
      <c r="T1263" s="28" t="str">
        <f>IF(ISBLANK(TableSolo[[#This Row],[URL]]), TableSolo[[#This Row],[Player]], HYPERLINK(TableSolo[[#This Row],[URL]], TableSolo[[#This Row],[Player]]))</f>
        <v>TheNightSlasher</v>
      </c>
      <c r="U12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V1263" s="24" t="str">
        <f>_xlfn.IFNA(HYPERLINK(TableSolo[[#This Row],[URL]], TableSolo[[#This Row],[Player]]), TableSolo[[#This Row],[Player]])</f>
        <v>TheNightSlasher</v>
      </c>
      <c r="W12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20:00 | Glacier | Cerberus | M-358 Talon</v>
      </c>
      <c r="X1263" s="25">
        <v>1</v>
      </c>
    </row>
    <row r="1264" spans="1:24" x14ac:dyDescent="0.25">
      <c r="A1264" s="19" t="s">
        <v>197</v>
      </c>
      <c r="B1264" s="20">
        <v>41967</v>
      </c>
      <c r="C1264" s="7">
        <v>1.5740740740740743E-2</v>
      </c>
      <c r="D1264" s="22" t="s">
        <v>133</v>
      </c>
      <c r="E1264" s="19" t="s">
        <v>9</v>
      </c>
      <c r="F1264" s="22" t="s">
        <v>710</v>
      </c>
      <c r="G1264" s="22" t="str">
        <f>LOOKUP(TableSolo[[#This Row],[Character]], TableKit[], TableKit[Class])</f>
        <v>Infiltrator</v>
      </c>
      <c r="H1264" s="22" t="str">
        <f>LOOKUP(TableSolo[[#This Row],[Character]], TableKit[], TableKit[Species])</f>
        <v>Drell</v>
      </c>
      <c r="I1264" s="22" t="str">
        <f>LOOKUP(TableSolo[[#This Row],[Character]], TableKit[], TableKit[DLC])</f>
        <v>Retaliation</v>
      </c>
      <c r="J1264" s="19" t="s">
        <v>87</v>
      </c>
      <c r="K126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4" s="19" t="s">
        <v>187</v>
      </c>
      <c r="N12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64" s="19" t="s">
        <v>381</v>
      </c>
      <c r="Q1264" s="19"/>
      <c r="R1264" s="25">
        <v>0</v>
      </c>
      <c r="S1264" s="19" t="s">
        <v>2893</v>
      </c>
      <c r="T1264" s="28" t="str">
        <f>IF(ISBLANK(TableSolo[[#This Row],[URL]]), TableSolo[[#This Row],[Player]], HYPERLINK(TableSolo[[#This Row],[URL]], TableSolo[[#This Row],[Player]]))</f>
        <v>ex-Clusum</v>
      </c>
      <c r="U12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V1264" s="24" t="str">
        <f>_xlfn.IFNA(HYPERLINK(TableSolo[[#This Row],[URL]], TableSolo[[#This Row],[Player]]), TableSolo[[#This Row],[Player]])</f>
        <v>ex-Clusum</v>
      </c>
      <c r="W12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22:40 | Glacier | Cerberus | Arc Pistol</v>
      </c>
      <c r="X1264" s="25">
        <v>1</v>
      </c>
    </row>
    <row r="1265" spans="1:24" x14ac:dyDescent="0.25">
      <c r="A1265" s="19" t="s">
        <v>197</v>
      </c>
      <c r="B1265" s="20">
        <v>41967</v>
      </c>
      <c r="C1265" s="7">
        <v>1.6030092592592592E-2</v>
      </c>
      <c r="D1265" s="22" t="s">
        <v>139</v>
      </c>
      <c r="E1265" s="19" t="s">
        <v>11</v>
      </c>
      <c r="F1265" s="22" t="s">
        <v>64</v>
      </c>
      <c r="G1265" s="22" t="str">
        <f>LOOKUP(TableSolo[[#This Row],[Character]], TableKit[], TableKit[Class])</f>
        <v>Vanguard</v>
      </c>
      <c r="H1265" s="22" t="str">
        <f>LOOKUP(TableSolo[[#This Row],[Character]], TableKit[], TableKit[Species])</f>
        <v>Batarian</v>
      </c>
      <c r="I1265" s="22" t="str">
        <f>LOOKUP(TableSolo[[#This Row],[Character]], TableKit[], TableKit[DLC])</f>
        <v>Retaliation</v>
      </c>
      <c r="J1265" s="19" t="s">
        <v>100</v>
      </c>
      <c r="K12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5" s="19" t="s">
        <v>187</v>
      </c>
      <c r="N12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65" s="19" t="s">
        <v>381</v>
      </c>
      <c r="Q1265" s="19"/>
      <c r="R1265" s="25">
        <v>0</v>
      </c>
      <c r="S1265" s="19" t="s">
        <v>1985</v>
      </c>
      <c r="T1265" s="28" t="str">
        <f>IF(ISBLANK(TableSolo[[#This Row],[URL]]), TableSolo[[#This Row],[Player]], HYPERLINK(TableSolo[[#This Row],[URL]], TableSolo[[#This Row],[Player]]))</f>
        <v>ex-Clusum</v>
      </c>
      <c r="U12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V1265" s="24" t="str">
        <f>_xlfn.IFNA(HYPERLINK(TableSolo[[#This Row],[URL]], TableSolo[[#This Row],[Player]]), TableSolo[[#This Row],[Player]])</f>
        <v>ex-Clusum</v>
      </c>
      <c r="W12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23:05 | Vancouver | Reapers | Reegar Carbine</v>
      </c>
      <c r="X1265" s="25">
        <v>1</v>
      </c>
    </row>
    <row r="1266" spans="1:24" x14ac:dyDescent="0.25">
      <c r="A1266" s="19" t="s">
        <v>197</v>
      </c>
      <c r="B1266" s="20">
        <v>41967</v>
      </c>
      <c r="C1266" s="7">
        <v>1.6608796296296299E-2</v>
      </c>
      <c r="D1266" s="22" t="s">
        <v>129</v>
      </c>
      <c r="E1266" s="19" t="s">
        <v>11</v>
      </c>
      <c r="F1266" s="22" t="s">
        <v>64</v>
      </c>
      <c r="G1266" s="22" t="str">
        <f>LOOKUP(TableSolo[[#This Row],[Character]], TableKit[], TableKit[Class])</f>
        <v>Vanguard</v>
      </c>
      <c r="H1266" s="22" t="str">
        <f>LOOKUP(TableSolo[[#This Row],[Character]], TableKit[], TableKit[Species])</f>
        <v>Batarian</v>
      </c>
      <c r="I1266" s="22" t="str">
        <f>LOOKUP(TableSolo[[#This Row],[Character]], TableKit[], TableKit[DLC])</f>
        <v>Retaliation</v>
      </c>
      <c r="J1266" s="19" t="s">
        <v>100</v>
      </c>
      <c r="K12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6" s="19" t="s">
        <v>187</v>
      </c>
      <c r="N12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66" s="19" t="s">
        <v>381</v>
      </c>
      <c r="Q1266" s="19"/>
      <c r="R1266" s="25">
        <v>0</v>
      </c>
      <c r="S1266" s="19" t="s">
        <v>1983</v>
      </c>
      <c r="T1266" s="28" t="str">
        <f>IF(ISBLANK(TableSolo[[#This Row],[URL]]), TableSolo[[#This Row],[Player]], HYPERLINK(TableSolo[[#This Row],[URL]], TableSolo[[#This Row],[Player]]))</f>
        <v>ex-Clusum</v>
      </c>
      <c r="U12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V1266" s="24" t="str">
        <f>_xlfn.IFNA(HYPERLINK(TableSolo[[#This Row],[URL]], TableSolo[[#This Row],[Player]]), TableSolo[[#This Row],[Player]])</f>
        <v>ex-Clusum</v>
      </c>
      <c r="W12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23:55 | Dagger | Reapers | Reegar Carbine</v>
      </c>
      <c r="X1266" s="25">
        <v>1</v>
      </c>
    </row>
    <row r="1267" spans="1:24" x14ac:dyDescent="0.25">
      <c r="A1267" s="19" t="s">
        <v>197</v>
      </c>
      <c r="B1267" s="20">
        <v>41967</v>
      </c>
      <c r="C1267" s="7">
        <v>1.7291666666666667E-2</v>
      </c>
      <c r="D1267" s="22" t="s">
        <v>136</v>
      </c>
      <c r="E1267" s="19" t="s">
        <v>11</v>
      </c>
      <c r="F1267" s="22" t="s">
        <v>64</v>
      </c>
      <c r="G1267" s="22" t="str">
        <f>LOOKUP(TableSolo[[#This Row],[Character]], TableKit[], TableKit[Class])</f>
        <v>Vanguard</v>
      </c>
      <c r="H1267" s="22" t="str">
        <f>LOOKUP(TableSolo[[#This Row],[Character]], TableKit[], TableKit[Species])</f>
        <v>Batarian</v>
      </c>
      <c r="I1267" s="22" t="str">
        <f>LOOKUP(TableSolo[[#This Row],[Character]], TableKit[], TableKit[DLC])</f>
        <v>Retaliation</v>
      </c>
      <c r="J1267" s="19" t="s">
        <v>100</v>
      </c>
      <c r="K12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67" s="19" t="s">
        <v>187</v>
      </c>
      <c r="N12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67" s="19" t="s">
        <v>381</v>
      </c>
      <c r="Q1267" s="19"/>
      <c r="R1267" s="25">
        <v>0</v>
      </c>
      <c r="S1267" s="19" t="s">
        <v>1984</v>
      </c>
      <c r="T1267" s="28" t="str">
        <f>IF(ISBLANK(TableSolo[[#This Row],[URL]]), TableSolo[[#This Row],[Player]], HYPERLINK(TableSolo[[#This Row],[URL]], TableSolo[[#This Row],[Player]]))</f>
        <v>ex-Clusum</v>
      </c>
      <c r="U12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V1267" s="24" t="str">
        <f>_xlfn.IFNA(HYPERLINK(TableSolo[[#This Row],[URL]], TableSolo[[#This Row],[Player]]), TableSolo[[#This Row],[Player]])</f>
        <v>ex-Clusum</v>
      </c>
      <c r="W12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24:54 | Hydra | Reapers | Reegar Carbine</v>
      </c>
      <c r="X1267" s="25">
        <v>1</v>
      </c>
    </row>
    <row r="1268" spans="1:24" x14ac:dyDescent="0.25">
      <c r="A1268" s="19" t="s">
        <v>197</v>
      </c>
      <c r="B1268" s="20">
        <v>41967</v>
      </c>
      <c r="C1268" s="7">
        <v>1.8113425925925925E-2</v>
      </c>
      <c r="D1268" s="22" t="s">
        <v>146</v>
      </c>
      <c r="E1268" s="19" t="s">
        <v>12</v>
      </c>
      <c r="F1268" s="22" t="s">
        <v>53</v>
      </c>
      <c r="G1268" s="22" t="str">
        <f>LOOKUP(TableSolo[[#This Row],[Character]], TableKit[], TableKit[Class])</f>
        <v>Infiltrator</v>
      </c>
      <c r="H1268" s="22" t="str">
        <f>LOOKUP(TableSolo[[#This Row],[Character]], TableKit[], TableKit[Species])</f>
        <v>Geth</v>
      </c>
      <c r="I1268" s="22" t="str">
        <f>LOOKUP(TableSolo[[#This Row],[Character]], TableKit[], TableKit[DLC])</f>
        <v>Resurgence</v>
      </c>
      <c r="J1268" s="19" t="s">
        <v>92</v>
      </c>
      <c r="K126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8" s="19" t="s">
        <v>187</v>
      </c>
      <c r="N12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68" s="19" t="s">
        <v>381</v>
      </c>
      <c r="Q1268" s="19"/>
      <c r="R1268" s="25">
        <v>0</v>
      </c>
      <c r="S1268" s="19" t="s">
        <v>3240</v>
      </c>
      <c r="T1268" s="28" t="str">
        <f>IF(ISBLANK(TableSolo[[#This Row],[URL]]), TableSolo[[#This Row],[Player]], HYPERLINK(TableSolo[[#This Row],[URL]], TableSolo[[#This Row],[Player]]))</f>
        <v>ex-Clusum</v>
      </c>
      <c r="U12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V1268" s="24" t="str">
        <f>_xlfn.IFNA(HYPERLINK(TableSolo[[#This Row],[URL]], TableSolo[[#This Row],[Player]]), TableSolo[[#This Row],[Player]])</f>
        <v>ex-Clusum</v>
      </c>
      <c r="W12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26:05 | Glacier (Hazard) | Collectors | M-358 Talon</v>
      </c>
      <c r="X1268" s="25">
        <v>1</v>
      </c>
    </row>
    <row r="1269" spans="1:24" x14ac:dyDescent="0.25">
      <c r="A1269" s="19" t="s">
        <v>377</v>
      </c>
      <c r="B1269" s="20">
        <v>41967</v>
      </c>
      <c r="C1269" s="7">
        <v>2.6249999999999999E-2</v>
      </c>
      <c r="D1269" s="22" t="s">
        <v>132</v>
      </c>
      <c r="E1269" s="19" t="s">
        <v>9</v>
      </c>
      <c r="F1269" s="22" t="s">
        <v>60</v>
      </c>
      <c r="G1269" s="22" t="str">
        <f>LOOKUP(TableSolo[[#This Row],[Character]], TableKit[], TableKit[Class])</f>
        <v>Vanguard</v>
      </c>
      <c r="H1269" s="22" t="str">
        <f>LOOKUP(TableSolo[[#This Row],[Character]], TableKit[], TableKit[Species])</f>
        <v>Drell</v>
      </c>
      <c r="I1269" s="22" t="str">
        <f>LOOKUP(TableSolo[[#This Row],[Character]], TableKit[], TableKit[DLC])</f>
        <v>Original Game</v>
      </c>
      <c r="J1269" s="19" t="s">
        <v>107</v>
      </c>
      <c r="K12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69" s="19" t="s">
        <v>187</v>
      </c>
      <c r="N12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69" s="19" t="s">
        <v>381</v>
      </c>
      <c r="Q1269" s="19"/>
      <c r="R1269" s="25">
        <v>1</v>
      </c>
      <c r="S1269" s="19" t="s">
        <v>1848</v>
      </c>
      <c r="T1269" s="28" t="str">
        <f>IF(ISBLANK(TableSolo[[#This Row],[URL]]), TableSolo[[#This Row],[Player]], HYPERLINK(TableSolo[[#This Row],[URL]], TableSolo[[#This Row],[Player]]))</f>
        <v>capn233</v>
      </c>
      <c r="U12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V1269" s="24" t="str">
        <f>_xlfn.IFNA(HYPERLINK(TableSolo[[#This Row],[URL]], TableSolo[[#This Row],[Player]]), TableSolo[[#This Row],[Player]])</f>
        <v>capn233</v>
      </c>
      <c r="W12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37:48 | White | Cerberus | Venom Shotgun (v)</v>
      </c>
      <c r="X1269" s="25">
        <v>1</v>
      </c>
    </row>
    <row r="1270" spans="1:24" x14ac:dyDescent="0.25">
      <c r="A1270" s="19" t="s">
        <v>202</v>
      </c>
      <c r="B1270" s="20">
        <v>41967</v>
      </c>
      <c r="C1270" s="7">
        <v>3.2361111111111111E-2</v>
      </c>
      <c r="D1270" s="22" t="s">
        <v>133</v>
      </c>
      <c r="E1270" s="19" t="s">
        <v>9</v>
      </c>
      <c r="F1270" s="22" t="s">
        <v>34</v>
      </c>
      <c r="G1270" s="22" t="str">
        <f>LOOKUP(TableSolo[[#This Row],[Character]], TableKit[], TableKit[Class])</f>
        <v>Engineer</v>
      </c>
      <c r="H1270" s="22" t="str">
        <f>LOOKUP(TableSolo[[#This Row],[Character]], TableKit[], TableKit[Species])</f>
        <v>Human</v>
      </c>
      <c r="I1270" s="22" t="str">
        <f>LOOKUP(TableSolo[[#This Row],[Character]], TableKit[], TableKit[DLC])</f>
        <v>Original Game</v>
      </c>
      <c r="J1270" s="19" t="s">
        <v>114</v>
      </c>
      <c r="K127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2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0" s="19" t="s">
        <v>91</v>
      </c>
      <c r="N127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7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70" s="19" t="s">
        <v>381</v>
      </c>
      <c r="Q1270" s="19"/>
      <c r="R1270" s="25">
        <v>0</v>
      </c>
      <c r="S1270" s="19" t="s">
        <v>2141</v>
      </c>
      <c r="T1270" s="28" t="str">
        <f>IF(ISBLANK(TableSolo[[#This Row],[URL]]), TableSolo[[#This Row],[Player]], HYPERLINK(TableSolo[[#This Row],[URL]], TableSolo[[#This Row],[Player]]))</f>
        <v>AW_FC_1986</v>
      </c>
      <c r="U12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V1270" s="24" t="str">
        <f>_xlfn.IFNA(HYPERLINK(TableSolo[[#This Row],[URL]], TableSolo[[#This Row],[Player]]), TableSolo[[#This Row],[Player]])</f>
        <v>AW_FC_1986</v>
      </c>
      <c r="W12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46:36 | Glacier | Cerberus | N7 Hurricane, Acolyte</v>
      </c>
      <c r="X1270" s="25">
        <v>1</v>
      </c>
    </row>
    <row r="1271" spans="1:24" x14ac:dyDescent="0.25">
      <c r="A1271" s="19" t="s">
        <v>189</v>
      </c>
      <c r="B1271" s="20">
        <v>41967</v>
      </c>
      <c r="C1271" s="7">
        <v>3.6122685185185181E-2</v>
      </c>
      <c r="D1271" s="22" t="s">
        <v>131</v>
      </c>
      <c r="E1271" s="19" t="s">
        <v>9</v>
      </c>
      <c r="F1271" s="22" t="s">
        <v>33</v>
      </c>
      <c r="G1271" s="22" t="str">
        <f>LOOKUP(TableSolo[[#This Row],[Character]], TableKit[], TableKit[Class])</f>
        <v>Soldier</v>
      </c>
      <c r="H1271" s="22" t="str">
        <f>LOOKUP(TableSolo[[#This Row],[Character]], TableKit[], TableKit[Species])</f>
        <v>Quarian</v>
      </c>
      <c r="I1271" s="22" t="str">
        <f>LOOKUP(TableSolo[[#This Row],[Character]], TableKit[], TableKit[DLC])</f>
        <v>Retaliation</v>
      </c>
      <c r="J1271" s="19" t="s">
        <v>107</v>
      </c>
      <c r="K12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1" s="19" t="s">
        <v>114</v>
      </c>
      <c r="N127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7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1" s="19" t="s">
        <v>380</v>
      </c>
      <c r="Q1271" s="19"/>
      <c r="R1271" s="25">
        <v>-1</v>
      </c>
      <c r="S1271" s="19"/>
      <c r="T1271" s="28" t="str">
        <f>IF(ISBLANK(TableSolo[[#This Row],[URL]]), TableSolo[[#This Row],[Player]], HYPERLINK(TableSolo[[#This Row],[URL]], TableSolo[[#This Row],[Player]]))</f>
        <v>loufi1528</v>
      </c>
      <c r="U12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V1271" s="24" t="str">
        <f>_xlfn.IFNA(HYPERLINK(TableSolo[[#This Row],[URL]], TableSolo[[#This Row],[Player]]), TableSolo[[#This Row],[Player]])</f>
        <v>loufi1528</v>
      </c>
      <c r="W12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52:01 | Giant | Cerberus | Venom Shotgun, N7 Hurricane</v>
      </c>
      <c r="X1271" s="25">
        <v>1</v>
      </c>
    </row>
    <row r="1272" spans="1:24" x14ac:dyDescent="0.25">
      <c r="A1272" s="19" t="s">
        <v>189</v>
      </c>
      <c r="B1272" s="20">
        <v>41967</v>
      </c>
      <c r="C1272" s="7">
        <v>3.6481481481481483E-2</v>
      </c>
      <c r="D1272" s="22" t="s">
        <v>131</v>
      </c>
      <c r="E1272" s="19" t="s">
        <v>9</v>
      </c>
      <c r="F1272" s="22" t="s">
        <v>55</v>
      </c>
      <c r="G1272" s="22" t="str">
        <f>LOOKUP(TableSolo[[#This Row],[Character]], TableKit[], TableKit[Class])</f>
        <v>Infiltrator</v>
      </c>
      <c r="H1272" s="22" t="str">
        <f>LOOKUP(TableSolo[[#This Row],[Character]], TableKit[], TableKit[Species])</f>
        <v>Human</v>
      </c>
      <c r="I1272" s="22" t="str">
        <f>LOOKUP(TableSolo[[#This Row],[Character]], TableKit[], TableKit[DLC])</f>
        <v>Earth</v>
      </c>
      <c r="J1272" s="19" t="s">
        <v>93</v>
      </c>
      <c r="K127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2" s="19" t="s">
        <v>84</v>
      </c>
      <c r="N1272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27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72" s="19" t="s">
        <v>380</v>
      </c>
      <c r="Q1272" s="19"/>
      <c r="R1272" s="25">
        <v>0</v>
      </c>
      <c r="S1272" s="19" t="s">
        <v>3366</v>
      </c>
      <c r="T1272" s="28" t="str">
        <f>IF(ISBLANK(TableSolo[[#This Row],[URL]]), TableSolo[[#This Row],[Player]], HYPERLINK(TableSolo[[#This Row],[URL]], TableSolo[[#This Row],[Player]]))</f>
        <v>loufi1528</v>
      </c>
      <c r="U12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V1272" s="24" t="str">
        <f>_xlfn.IFNA(HYPERLINK(TableSolo[[#This Row],[URL]], TableSolo[[#This Row],[Player]]), TableSolo[[#This Row],[Player]])</f>
        <v>loufi1528</v>
      </c>
      <c r="W12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52:32 | Giant | Cerberus | Scorpion, Cerberus Harrier</v>
      </c>
      <c r="X1272" s="25">
        <v>1</v>
      </c>
    </row>
    <row r="1273" spans="1:24" x14ac:dyDescent="0.25">
      <c r="A1273" s="19" t="s">
        <v>200</v>
      </c>
      <c r="B1273" s="20">
        <v>41967</v>
      </c>
      <c r="C1273" s="7">
        <v>3.8425925925925926E-2</v>
      </c>
      <c r="D1273" s="22" t="s">
        <v>133</v>
      </c>
      <c r="E1273" s="19" t="s">
        <v>11</v>
      </c>
      <c r="F1273" s="22" t="s">
        <v>65</v>
      </c>
      <c r="G1273" s="22" t="str">
        <f>LOOKUP(TableSolo[[#This Row],[Character]], TableKit[], TableKit[Class])</f>
        <v>Vanguard</v>
      </c>
      <c r="H1273" s="22" t="str">
        <f>LOOKUP(TableSolo[[#This Row],[Character]], TableKit[], TableKit[Species])</f>
        <v>Turian</v>
      </c>
      <c r="I1273" s="22" t="str">
        <f>LOOKUP(TableSolo[[#This Row],[Character]], TableKit[], TableKit[DLC])</f>
        <v>Reckoning</v>
      </c>
      <c r="J1273" s="19" t="s">
        <v>87</v>
      </c>
      <c r="K127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3" s="19" t="s">
        <v>187</v>
      </c>
      <c r="N12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73" s="19" t="s">
        <v>380</v>
      </c>
      <c r="Q1273" s="19"/>
      <c r="R1273" s="25">
        <v>0</v>
      </c>
      <c r="S1273" s="19" t="s">
        <v>2075</v>
      </c>
      <c r="T1273" s="28" t="str">
        <f>IF(ISBLANK(TableSolo[[#This Row],[URL]]), TableSolo[[#This Row],[Player]], HYPERLINK(TableSolo[[#This Row],[URL]], TableSolo[[#This Row],[Player]]))</f>
        <v>cato_84</v>
      </c>
      <c r="U12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V1273" s="24" t="str">
        <f>_xlfn.IFNA(HYPERLINK(TableSolo[[#This Row],[URL]], TableSolo[[#This Row],[Player]]), TableSolo[[#This Row],[Player]])</f>
        <v>cato_84</v>
      </c>
      <c r="W12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55:20 | Glacier | Reapers | Arc Pistol</v>
      </c>
      <c r="X1273" s="25">
        <v>1</v>
      </c>
    </row>
    <row r="1274" spans="1:24" x14ac:dyDescent="0.25">
      <c r="A1274" s="19" t="s">
        <v>200</v>
      </c>
      <c r="B1274" s="20">
        <v>41967</v>
      </c>
      <c r="C1274" s="7">
        <v>4.0439814814814817E-2</v>
      </c>
      <c r="D1274" s="22" t="s">
        <v>137</v>
      </c>
      <c r="E1274" s="19" t="s">
        <v>12</v>
      </c>
      <c r="F1274" s="22" t="s">
        <v>65</v>
      </c>
      <c r="G1274" s="22" t="str">
        <f>LOOKUP(TableSolo[[#This Row],[Character]], TableKit[], TableKit[Class])</f>
        <v>Vanguard</v>
      </c>
      <c r="H1274" s="22" t="str">
        <f>LOOKUP(TableSolo[[#This Row],[Character]], TableKit[], TableKit[Species])</f>
        <v>Turian</v>
      </c>
      <c r="I1274" s="22" t="str">
        <f>LOOKUP(TableSolo[[#This Row],[Character]], TableKit[], TableKit[DLC])</f>
        <v>Reckoning</v>
      </c>
      <c r="J1274" s="19" t="s">
        <v>87</v>
      </c>
      <c r="K127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74" s="19" t="s">
        <v>187</v>
      </c>
      <c r="N12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74" s="19" t="s">
        <v>380</v>
      </c>
      <c r="Q1274" s="19"/>
      <c r="R1274" s="25">
        <v>0</v>
      </c>
      <c r="S1274" s="19" t="s">
        <v>2074</v>
      </c>
      <c r="T1274" s="28" t="str">
        <f>IF(ISBLANK(TableSolo[[#This Row],[URL]]), TableSolo[[#This Row],[Player]], HYPERLINK(TableSolo[[#This Row],[URL]], TableSolo[[#This Row],[Player]]))</f>
        <v>cato_84</v>
      </c>
      <c r="U12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V1274" s="24" t="str">
        <f>_xlfn.IFNA(HYPERLINK(TableSolo[[#This Row],[URL]], TableSolo[[#This Row],[Player]]), TableSolo[[#This Row],[Player]])</f>
        <v>cato_84</v>
      </c>
      <c r="W12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58:14 | Jade | Collectors | Arc Pistol</v>
      </c>
      <c r="X1274" s="25">
        <v>1</v>
      </c>
    </row>
    <row r="1275" spans="1:24" x14ac:dyDescent="0.25">
      <c r="A1275" s="19" t="s">
        <v>377</v>
      </c>
      <c r="B1275" s="20">
        <v>41967</v>
      </c>
      <c r="C1275" s="7">
        <v>4.207175925925926E-2</v>
      </c>
      <c r="D1275" s="22" t="s">
        <v>185</v>
      </c>
      <c r="E1275" s="19" t="s">
        <v>12</v>
      </c>
      <c r="F1275" s="22" t="s">
        <v>59</v>
      </c>
      <c r="G1275" s="22" t="str">
        <f>LOOKUP(TableSolo[[#This Row],[Character]], TableKit[], TableKit[Class])</f>
        <v>Vanguard</v>
      </c>
      <c r="H1275" s="22" t="str">
        <f>LOOKUP(TableSolo[[#This Row],[Character]], TableKit[], TableKit[Species])</f>
        <v>Human</v>
      </c>
      <c r="I1275" s="22" t="str">
        <f>LOOKUP(TableSolo[[#This Row],[Character]], TableKit[], TableKit[DLC])</f>
        <v>Original Game</v>
      </c>
      <c r="J1275" s="19" t="s">
        <v>106</v>
      </c>
      <c r="K12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5" s="19" t="s">
        <v>187</v>
      </c>
      <c r="N12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75" s="19" t="s">
        <v>381</v>
      </c>
      <c r="Q1275" s="19"/>
      <c r="R1275" s="25">
        <v>1</v>
      </c>
      <c r="S1275" s="19" t="s">
        <v>1830</v>
      </c>
      <c r="T1275" s="28" t="str">
        <f>IF(ISBLANK(TableSolo[[#This Row],[URL]]), TableSolo[[#This Row],[Player]], HYPERLINK(TableSolo[[#This Row],[URL]], TableSolo[[#This Row],[Player]]))</f>
        <v>capn233</v>
      </c>
      <c r="U12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V1275" s="24" t="str">
        <f>_xlfn.IFNA(HYPERLINK(TableSolo[[#This Row],[URL]], TableSolo[[#This Row],[Player]]), TableSolo[[#This Row],[Player]])</f>
        <v>capn233</v>
      </c>
      <c r="W12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2014 | 1:00:35 | Reactor (Hazard) | Collectors | M-11 Wraith (v)</v>
      </c>
      <c r="X1275" s="25">
        <v>1</v>
      </c>
    </row>
    <row r="1276" spans="1:24" x14ac:dyDescent="0.25">
      <c r="A1276" s="19" t="s">
        <v>377</v>
      </c>
      <c r="B1276" s="20">
        <v>41968</v>
      </c>
      <c r="C1276" s="7">
        <v>2.4537037037037038E-2</v>
      </c>
      <c r="D1276" s="22" t="s">
        <v>131</v>
      </c>
      <c r="E1276" s="19" t="s">
        <v>9</v>
      </c>
      <c r="F1276" s="22" t="s">
        <v>51</v>
      </c>
      <c r="G1276" s="22" t="str">
        <f>LOOKUP(TableSolo[[#This Row],[Character]], TableKit[], TableKit[Class])</f>
        <v>Infiltrator</v>
      </c>
      <c r="H1276" s="22" t="str">
        <f>LOOKUP(TableSolo[[#This Row],[Character]], TableKit[], TableKit[Species])</f>
        <v>Human</v>
      </c>
      <c r="I1276" s="22" t="str">
        <f>LOOKUP(TableSolo[[#This Row],[Character]], TableKit[], TableKit[DLC])</f>
        <v>Original Game</v>
      </c>
      <c r="J1276" s="19" t="s">
        <v>108</v>
      </c>
      <c r="K12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6" s="19" t="s">
        <v>187</v>
      </c>
      <c r="N12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76" s="19" t="s">
        <v>381</v>
      </c>
      <c r="Q1276" s="19"/>
      <c r="R1276" s="25">
        <v>0</v>
      </c>
      <c r="S1276" s="19" t="s">
        <v>3340</v>
      </c>
      <c r="T1276" s="28" t="str">
        <f>IF(ISBLANK(TableSolo[[#This Row],[URL]]), TableSolo[[#This Row],[Player]], HYPERLINK(TableSolo[[#This Row],[URL]], TableSolo[[#This Row],[Player]]))</f>
        <v>capn233</v>
      </c>
      <c r="U12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V1276" s="24" t="str">
        <f>_xlfn.IFNA(HYPERLINK(TableSolo[[#This Row],[URL]], TableSolo[[#This Row],[Player]]), TableSolo[[#This Row],[Player]])</f>
        <v>capn233</v>
      </c>
      <c r="W12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35:20 | Giant | Cerberus | N7 Crusader</v>
      </c>
      <c r="X1276" s="25">
        <v>1</v>
      </c>
    </row>
    <row r="1277" spans="1:24" x14ac:dyDescent="0.25">
      <c r="A1277" s="19" t="s">
        <v>377</v>
      </c>
      <c r="B1277" s="20">
        <v>41968</v>
      </c>
      <c r="C1277" s="7">
        <v>2.6342592592592588E-2</v>
      </c>
      <c r="D1277" s="22" t="s">
        <v>131</v>
      </c>
      <c r="E1277" s="19" t="s">
        <v>11</v>
      </c>
      <c r="F1277" s="22" t="s">
        <v>710</v>
      </c>
      <c r="G1277" s="22" t="str">
        <f>LOOKUP(TableSolo[[#This Row],[Character]], TableKit[], TableKit[Class])</f>
        <v>Infiltrator</v>
      </c>
      <c r="H1277" s="22" t="str">
        <f>LOOKUP(TableSolo[[#This Row],[Character]], TableKit[], TableKit[Species])</f>
        <v>Drell</v>
      </c>
      <c r="I1277" s="22" t="str">
        <f>LOOKUP(TableSolo[[#This Row],[Character]], TableKit[], TableKit[DLC])</f>
        <v>Retaliation</v>
      </c>
      <c r="J1277" s="19" t="s">
        <v>108</v>
      </c>
      <c r="K12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7" s="19" t="s">
        <v>187</v>
      </c>
      <c r="N12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77" s="19" t="s">
        <v>381</v>
      </c>
      <c r="Q1277" s="19"/>
      <c r="R1277" s="25">
        <v>0</v>
      </c>
      <c r="S1277" s="19" t="s">
        <v>2894</v>
      </c>
      <c r="T1277" s="28" t="str">
        <f>IF(ISBLANK(TableSolo[[#This Row],[URL]]), TableSolo[[#This Row],[Player]], HYPERLINK(TableSolo[[#This Row],[URL]], TableSolo[[#This Row],[Player]]))</f>
        <v>capn233</v>
      </c>
      <c r="U12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V1277" s="24" t="str">
        <f>_xlfn.IFNA(HYPERLINK(TableSolo[[#This Row],[URL]], TableSolo[[#This Row],[Player]]), TableSolo[[#This Row],[Player]])</f>
        <v>capn233</v>
      </c>
      <c r="W12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37:56 | Giant | Reapers | N7 Crusader</v>
      </c>
      <c r="X1277" s="25">
        <v>1</v>
      </c>
    </row>
    <row r="1278" spans="1:24" x14ac:dyDescent="0.25">
      <c r="A1278" s="19" t="s">
        <v>325</v>
      </c>
      <c r="B1278" s="20">
        <v>41968</v>
      </c>
      <c r="C1278" s="7">
        <v>2.7175925925925926E-2</v>
      </c>
      <c r="D1278" s="22" t="s">
        <v>131</v>
      </c>
      <c r="E1278" s="19" t="s">
        <v>9</v>
      </c>
      <c r="F1278" s="22" t="s">
        <v>40</v>
      </c>
      <c r="G1278" s="22" t="str">
        <f>LOOKUP(TableSolo[[#This Row],[Character]], TableKit[], TableKit[Class])</f>
        <v>Engineer</v>
      </c>
      <c r="H1278" s="22" t="str">
        <f>LOOKUP(TableSolo[[#This Row],[Character]], TableKit[], TableKit[Species])</f>
        <v>Volus</v>
      </c>
      <c r="I1278" s="22" t="str">
        <f>LOOKUP(TableSolo[[#This Row],[Character]], TableKit[], TableKit[DLC])</f>
        <v>Retaliation</v>
      </c>
      <c r="J1278" s="19" t="s">
        <v>107</v>
      </c>
      <c r="K12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8" s="19" t="s">
        <v>187</v>
      </c>
      <c r="N12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78" s="19" t="s">
        <v>381</v>
      </c>
      <c r="Q1278" s="19"/>
      <c r="R1278" s="25">
        <v>0</v>
      </c>
      <c r="S1278" s="19" t="s">
        <v>2318</v>
      </c>
      <c r="T1278" s="28" t="str">
        <f>IF(ISBLANK(TableSolo[[#This Row],[URL]]), TableSolo[[#This Row],[Player]], HYPERLINK(TableSolo[[#This Row],[URL]], TableSolo[[#This Row],[Player]]))</f>
        <v>Areksto</v>
      </c>
      <c r="U12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V1278" s="24" t="str">
        <f>_xlfn.IFNA(HYPERLINK(TableSolo[[#This Row],[URL]], TableSolo[[#This Row],[Player]]), TableSolo[[#This Row],[Player]])</f>
        <v>Areksto</v>
      </c>
      <c r="W12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39:08 | Giant | Cerberus | Venom Shotgun</v>
      </c>
      <c r="X1278" s="25">
        <v>1</v>
      </c>
    </row>
    <row r="1279" spans="1:24" x14ac:dyDescent="0.25">
      <c r="A1279" s="19" t="s">
        <v>325</v>
      </c>
      <c r="B1279" s="20">
        <v>41968</v>
      </c>
      <c r="C1279" s="7">
        <v>3.125E-2</v>
      </c>
      <c r="D1279" s="22" t="s">
        <v>131</v>
      </c>
      <c r="E1279" s="19" t="s">
        <v>12</v>
      </c>
      <c r="F1279" s="22" t="s">
        <v>47</v>
      </c>
      <c r="G1279" s="22" t="str">
        <f>LOOKUP(TableSolo[[#This Row],[Character]], TableKit[], TableKit[Class])</f>
        <v>Sentinel</v>
      </c>
      <c r="H1279" s="22" t="str">
        <f>LOOKUP(TableSolo[[#This Row],[Character]], TableKit[], TableKit[Species])</f>
        <v>Vorcha</v>
      </c>
      <c r="I1279" s="22" t="str">
        <f>LOOKUP(TableSolo[[#This Row],[Character]], TableKit[], TableKit[DLC])</f>
        <v>Rebellion</v>
      </c>
      <c r="J1279" s="19" t="s">
        <v>107</v>
      </c>
      <c r="K12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79" s="19" t="s">
        <v>187</v>
      </c>
      <c r="N12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79" s="19" t="s">
        <v>381</v>
      </c>
      <c r="Q1279" s="19"/>
      <c r="R1279" s="25">
        <v>0</v>
      </c>
      <c r="S1279" s="19" t="s">
        <v>2580</v>
      </c>
      <c r="T1279" s="28" t="str">
        <f>IF(ISBLANK(TableSolo[[#This Row],[URL]]), TableSolo[[#This Row],[Player]], HYPERLINK(TableSolo[[#This Row],[URL]], TableSolo[[#This Row],[Player]]))</f>
        <v>Areksto</v>
      </c>
      <c r="U12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V1279" s="24" t="str">
        <f>_xlfn.IFNA(HYPERLINK(TableSolo[[#This Row],[URL]], TableSolo[[#This Row],[Player]]), TableSolo[[#This Row],[Player]])</f>
        <v>Areksto</v>
      </c>
      <c r="W12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45:00 | Giant | Collectors | Venom Shotgun</v>
      </c>
      <c r="X1279" s="25">
        <v>1</v>
      </c>
    </row>
    <row r="1280" spans="1:24" x14ac:dyDescent="0.25">
      <c r="A1280" s="19" t="s">
        <v>189</v>
      </c>
      <c r="B1280" s="20">
        <v>41968</v>
      </c>
      <c r="C1280" s="7">
        <v>3.3287037037037039E-2</v>
      </c>
      <c r="D1280" s="22" t="s">
        <v>131</v>
      </c>
      <c r="E1280" s="19" t="s">
        <v>9</v>
      </c>
      <c r="F1280" s="22" t="s">
        <v>40</v>
      </c>
      <c r="G1280" s="22" t="str">
        <f>LOOKUP(TableSolo[[#This Row],[Character]], TableKit[], TableKit[Class])</f>
        <v>Engineer</v>
      </c>
      <c r="H1280" s="22" t="str">
        <f>LOOKUP(TableSolo[[#This Row],[Character]], TableKit[], TableKit[Species])</f>
        <v>Volus</v>
      </c>
      <c r="I1280" s="22" t="str">
        <f>LOOKUP(TableSolo[[#This Row],[Character]], TableKit[], TableKit[DLC])</f>
        <v>Retaliation</v>
      </c>
      <c r="J1280" s="19" t="s">
        <v>107</v>
      </c>
      <c r="K12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0" s="19" t="s">
        <v>114</v>
      </c>
      <c r="N128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8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280" s="19" t="s">
        <v>380</v>
      </c>
      <c r="Q1280" s="19"/>
      <c r="R1280" s="25">
        <v>0</v>
      </c>
      <c r="S1280" s="19" t="s">
        <v>2317</v>
      </c>
      <c r="T1280" s="28" t="str">
        <f>IF(ISBLANK(TableSolo[[#This Row],[URL]]), TableSolo[[#This Row],[Player]], HYPERLINK(TableSolo[[#This Row],[URL]], TableSolo[[#This Row],[Player]]))</f>
        <v>loufi1528</v>
      </c>
      <c r="U12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V1280" s="24" t="str">
        <f>_xlfn.IFNA(HYPERLINK(TableSolo[[#This Row],[URL]], TableSolo[[#This Row],[Player]]), TableSolo[[#This Row],[Player]])</f>
        <v>loufi1528</v>
      </c>
      <c r="W12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2014 | 47:56 | Giant | Cerberus | Venom Shotgun, N7 Hurricane</v>
      </c>
      <c r="X1280" s="25">
        <v>1</v>
      </c>
    </row>
    <row r="1281" spans="1:24" x14ac:dyDescent="0.25">
      <c r="A1281" s="19" t="s">
        <v>200</v>
      </c>
      <c r="B1281" s="20">
        <v>41969</v>
      </c>
      <c r="C1281" s="7">
        <v>2.8344907407407412E-2</v>
      </c>
      <c r="D1281" s="22" t="s">
        <v>130</v>
      </c>
      <c r="E1281" s="19" t="s">
        <v>9</v>
      </c>
      <c r="F1281" s="22" t="s">
        <v>44</v>
      </c>
      <c r="G1281" s="22" t="str">
        <f>LOOKUP(TableSolo[[#This Row],[Character]], TableKit[], TableKit[Class])</f>
        <v>Sentinel</v>
      </c>
      <c r="H1281" s="22" t="str">
        <f>LOOKUP(TableSolo[[#This Row],[Character]], TableKit[], TableKit[Species])</f>
        <v>Turian</v>
      </c>
      <c r="I1281" s="22" t="str">
        <f>LOOKUP(TableSolo[[#This Row],[Character]], TableKit[], TableKit[DLC])</f>
        <v>Original Game</v>
      </c>
      <c r="J1281" s="19" t="s">
        <v>87</v>
      </c>
      <c r="K128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1" s="19" t="s">
        <v>187</v>
      </c>
      <c r="N12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81" s="19" t="s">
        <v>380</v>
      </c>
      <c r="Q1281" s="19"/>
      <c r="R1281" s="25">
        <v>0</v>
      </c>
      <c r="S1281" s="19" t="s">
        <v>2508</v>
      </c>
      <c r="T1281" s="28" t="str">
        <f>IF(ISBLANK(TableSolo[[#This Row],[URL]]), TableSolo[[#This Row],[Player]], HYPERLINK(TableSolo[[#This Row],[URL]], TableSolo[[#This Row],[Player]]))</f>
        <v>cato_84</v>
      </c>
      <c r="U12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V1281" s="24" t="str">
        <f>_xlfn.IFNA(HYPERLINK(TableSolo[[#This Row],[URL]], TableSolo[[#This Row],[Player]]), TableSolo[[#This Row],[Player]])</f>
        <v>cato_84</v>
      </c>
      <c r="W12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40:49 | Ghost | Cerberus | Arc Pistol</v>
      </c>
      <c r="X1281" s="25">
        <v>1</v>
      </c>
    </row>
    <row r="1282" spans="1:24" x14ac:dyDescent="0.25">
      <c r="A1282" s="19" t="s">
        <v>325</v>
      </c>
      <c r="B1282" s="20">
        <v>41969</v>
      </c>
      <c r="C1282" s="7">
        <v>2.9363425925925921E-2</v>
      </c>
      <c r="D1282" s="22" t="s">
        <v>131</v>
      </c>
      <c r="E1282" s="19" t="s">
        <v>12</v>
      </c>
      <c r="F1282" s="22" t="s">
        <v>56</v>
      </c>
      <c r="G1282" s="22" t="str">
        <f>LOOKUP(TableSolo[[#This Row],[Character]], TableKit[], TableKit[Class])</f>
        <v>Infiltrator</v>
      </c>
      <c r="H1282" s="22" t="str">
        <f>LOOKUP(TableSolo[[#This Row],[Character]], TableKit[], TableKit[Species])</f>
        <v>Turian</v>
      </c>
      <c r="I1282" s="22" t="str">
        <f>LOOKUP(TableSolo[[#This Row],[Character]], TableKit[], TableKit[DLC])</f>
        <v>Retaliation</v>
      </c>
      <c r="J1282" s="19" t="s">
        <v>84</v>
      </c>
      <c r="K128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2" s="19" t="s">
        <v>91</v>
      </c>
      <c r="N128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2" s="19" t="s">
        <v>381</v>
      </c>
      <c r="Q1282" s="19"/>
      <c r="R1282" s="25">
        <v>0</v>
      </c>
      <c r="S1282" s="19" t="s">
        <v>3505</v>
      </c>
      <c r="T1282" s="28" t="str">
        <f>IF(ISBLANK(TableSolo[[#This Row],[URL]]), TableSolo[[#This Row],[Player]], HYPERLINK(TableSolo[[#This Row],[URL]], TableSolo[[#This Row],[Player]]))</f>
        <v>Areksto</v>
      </c>
      <c r="U12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V1282" s="24" t="str">
        <f>_xlfn.IFNA(HYPERLINK(TableSolo[[#This Row],[URL]], TableSolo[[#This Row],[Player]]), TableSolo[[#This Row],[Player]])</f>
        <v>Areksto</v>
      </c>
      <c r="W12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42:17 | Giant | Collectors | Cerberus Harrier, Acolyte</v>
      </c>
      <c r="X1282" s="25">
        <v>1</v>
      </c>
    </row>
    <row r="1283" spans="1:24" x14ac:dyDescent="0.25">
      <c r="A1283" s="19" t="s">
        <v>325</v>
      </c>
      <c r="B1283" s="20">
        <v>41969</v>
      </c>
      <c r="C1283" s="7">
        <v>3.4016203703703708E-2</v>
      </c>
      <c r="D1283" s="22" t="s">
        <v>132</v>
      </c>
      <c r="E1283" s="19" t="s">
        <v>12</v>
      </c>
      <c r="F1283" s="22" t="s">
        <v>22</v>
      </c>
      <c r="G1283" s="22" t="str">
        <f>LOOKUP(TableSolo[[#This Row],[Character]], TableKit[], TableKit[Class])</f>
        <v>Adept</v>
      </c>
      <c r="H1283" s="22" t="str">
        <f>LOOKUP(TableSolo[[#This Row],[Character]], TableKit[], TableKit[Species])</f>
        <v>Collector</v>
      </c>
      <c r="I1283" s="22" t="str">
        <f>LOOKUP(TableSolo[[#This Row],[Character]], TableKit[], TableKit[DLC])</f>
        <v>Reckoning</v>
      </c>
      <c r="J1283" s="19" t="s">
        <v>114</v>
      </c>
      <c r="K128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2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3" s="19" t="s">
        <v>91</v>
      </c>
      <c r="N128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3" s="19" t="s">
        <v>381</v>
      </c>
      <c r="Q1283" s="19"/>
      <c r="R1283" s="25">
        <v>0</v>
      </c>
      <c r="S1283" s="19" t="s">
        <v>1362</v>
      </c>
      <c r="T1283" s="28" t="str">
        <f>IF(ISBLANK(TableSolo[[#This Row],[URL]]), TableSolo[[#This Row],[Player]], HYPERLINK(TableSolo[[#This Row],[URL]], TableSolo[[#This Row],[Player]]))</f>
        <v>Areksto</v>
      </c>
      <c r="U12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V1283" s="24" t="str">
        <f>_xlfn.IFNA(HYPERLINK(TableSolo[[#This Row],[URL]], TableSolo[[#This Row],[Player]]), TableSolo[[#This Row],[Player]])</f>
        <v>Areksto</v>
      </c>
      <c r="W12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48:59 | White | Collectors | N7 Hurricane, Acolyte</v>
      </c>
      <c r="X1283" s="25">
        <v>1</v>
      </c>
    </row>
    <row r="1284" spans="1:24" x14ac:dyDescent="0.25">
      <c r="A1284" s="19" t="s">
        <v>191</v>
      </c>
      <c r="B1284" s="20">
        <v>41969</v>
      </c>
      <c r="C1284" s="7">
        <v>3.9502314814814816E-2</v>
      </c>
      <c r="D1284" s="22" t="s">
        <v>137</v>
      </c>
      <c r="E1284" s="19" t="s">
        <v>10</v>
      </c>
      <c r="F1284" s="22" t="s">
        <v>35</v>
      </c>
      <c r="G1284" s="22" t="str">
        <f>LOOKUP(TableSolo[[#This Row],[Character]], TableKit[], TableKit[Class])</f>
        <v>Engineer</v>
      </c>
      <c r="H1284" s="22" t="str">
        <f>LOOKUP(TableSolo[[#This Row],[Character]], TableKit[], TableKit[Species])</f>
        <v>Salarian</v>
      </c>
      <c r="I1284" s="22" t="str">
        <f>LOOKUP(TableSolo[[#This Row],[Character]], TableKit[], TableKit[DLC])</f>
        <v>Original Game</v>
      </c>
      <c r="J1284" s="19" t="s">
        <v>93</v>
      </c>
      <c r="K128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4" s="19" t="s">
        <v>187</v>
      </c>
      <c r="N12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84" s="19" t="s">
        <v>381</v>
      </c>
      <c r="Q1284" s="19"/>
      <c r="R1284" s="25">
        <v>0</v>
      </c>
      <c r="S1284" s="19" t="s">
        <v>2245</v>
      </c>
      <c r="T1284" s="28" t="str">
        <f>IF(ISBLANK(TableSolo[[#This Row],[URL]]), TableSolo[[#This Row],[Player]], HYPERLINK(TableSolo[[#This Row],[URL]], TableSolo[[#This Row],[Player]]))</f>
        <v>TheNightSlasher</v>
      </c>
      <c r="U12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V1284" s="24" t="str">
        <f>_xlfn.IFNA(HYPERLINK(TableSolo[[#This Row],[URL]], TableSolo[[#This Row],[Player]]), TableSolo[[#This Row],[Player]])</f>
        <v>TheNightSlasher</v>
      </c>
      <c r="W12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56:53 | Jade | Geth | Scorpion</v>
      </c>
      <c r="X1284" s="25">
        <v>1</v>
      </c>
    </row>
    <row r="1285" spans="1:24" x14ac:dyDescent="0.25">
      <c r="A1285" s="19" t="s">
        <v>200</v>
      </c>
      <c r="B1285" s="20">
        <v>41969</v>
      </c>
      <c r="C1285" s="7">
        <v>4.1469907407407407E-2</v>
      </c>
      <c r="D1285" s="22" t="s">
        <v>140</v>
      </c>
      <c r="E1285" s="19" t="s">
        <v>10</v>
      </c>
      <c r="F1285" s="22" t="s">
        <v>44</v>
      </c>
      <c r="G1285" s="22" t="str">
        <f>LOOKUP(TableSolo[[#This Row],[Character]], TableKit[], TableKit[Class])</f>
        <v>Sentinel</v>
      </c>
      <c r="H1285" s="22" t="str">
        <f>LOOKUP(TableSolo[[#This Row],[Character]], TableKit[], TableKit[Species])</f>
        <v>Turian</v>
      </c>
      <c r="I1285" s="22" t="str">
        <f>LOOKUP(TableSolo[[#This Row],[Character]], TableKit[], TableKit[DLC])</f>
        <v>Original Game</v>
      </c>
      <c r="J1285" s="19" t="s">
        <v>87</v>
      </c>
      <c r="K128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85" s="19" t="s">
        <v>187</v>
      </c>
      <c r="N12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85" s="19" t="s">
        <v>380</v>
      </c>
      <c r="Q1285" s="19"/>
      <c r="R1285" s="25">
        <v>0</v>
      </c>
      <c r="S1285" s="19" t="s">
        <v>2507</v>
      </c>
      <c r="T1285" s="28" t="str">
        <f>IF(ISBLANK(TableSolo[[#This Row],[URL]]), TableSolo[[#This Row],[Player]], HYPERLINK(TableSolo[[#This Row],[URL]], TableSolo[[#This Row],[Player]]))</f>
        <v>cato_84</v>
      </c>
      <c r="U12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V1285" s="24" t="str">
        <f>_xlfn.IFNA(HYPERLINK(TableSolo[[#This Row],[URL]], TableSolo[[#This Row],[Player]]), TableSolo[[#This Row],[Player]])</f>
        <v>cato_84</v>
      </c>
      <c r="W12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59:43 | Rio | Geth | Arc Pistol</v>
      </c>
      <c r="X1285" s="25">
        <v>1</v>
      </c>
    </row>
    <row r="1286" spans="1:24" x14ac:dyDescent="0.25">
      <c r="A1286" s="19" t="s">
        <v>200</v>
      </c>
      <c r="B1286" s="20">
        <v>41969</v>
      </c>
      <c r="C1286" s="7">
        <v>4.358796296296296E-2</v>
      </c>
      <c r="D1286" s="22" t="s">
        <v>139</v>
      </c>
      <c r="E1286" s="19" t="s">
        <v>12</v>
      </c>
      <c r="F1286" s="22" t="s">
        <v>22</v>
      </c>
      <c r="G1286" s="22" t="str">
        <f>LOOKUP(TableSolo[[#This Row],[Character]], TableKit[], TableKit[Class])</f>
        <v>Adept</v>
      </c>
      <c r="H1286" s="22" t="str">
        <f>LOOKUP(TableSolo[[#This Row],[Character]], TableKit[], TableKit[Species])</f>
        <v>Collector</v>
      </c>
      <c r="I1286" s="22" t="str">
        <f>LOOKUP(TableSolo[[#This Row],[Character]], TableKit[], TableKit[DLC])</f>
        <v>Reckoning</v>
      </c>
      <c r="J1286" s="19" t="s">
        <v>81</v>
      </c>
      <c r="K128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6" s="19" t="s">
        <v>187</v>
      </c>
      <c r="N12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86" s="19" t="s">
        <v>380</v>
      </c>
      <c r="Q1286" s="19"/>
      <c r="R1286" s="25">
        <v>0</v>
      </c>
      <c r="S1286" s="19" t="s">
        <v>1361</v>
      </c>
      <c r="T1286" s="28" t="str">
        <f>IF(ISBLANK(TableSolo[[#This Row],[URL]]), TableSolo[[#This Row],[Player]], HYPERLINK(TableSolo[[#This Row],[URL]], TableSolo[[#This Row],[Player]]))</f>
        <v>cato_84</v>
      </c>
      <c r="U12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V1286" s="24" t="str">
        <f>_xlfn.IFNA(HYPERLINK(TableSolo[[#This Row],[URL]], TableSolo[[#This Row],[Player]]), TableSolo[[#This Row],[Player]])</f>
        <v>cato_84</v>
      </c>
      <c r="W12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1:02:46 | Vancouver | Collectors | Particle Rifle</v>
      </c>
      <c r="X1286" s="25">
        <v>1</v>
      </c>
    </row>
    <row r="1287" spans="1:24" x14ac:dyDescent="0.25">
      <c r="A1287" s="19" t="s">
        <v>345</v>
      </c>
      <c r="B1287" s="20">
        <v>41969</v>
      </c>
      <c r="C1287" s="7">
        <v>6.234953703703703E-2</v>
      </c>
      <c r="D1287" s="22" t="s">
        <v>131</v>
      </c>
      <c r="E1287" s="19" t="s">
        <v>9</v>
      </c>
      <c r="F1287" s="22" t="s">
        <v>831</v>
      </c>
      <c r="G1287" s="22" t="str">
        <f>LOOKUP(TableSolo[[#This Row],[Character]], TableKit[], TableKit[Class])</f>
        <v>Vanguard</v>
      </c>
      <c r="H1287" s="22" t="str">
        <f>LOOKUP(TableSolo[[#This Row],[Character]], TableKit[], TableKit[Species])</f>
        <v>Krogan</v>
      </c>
      <c r="I1287" s="22" t="str">
        <f>LOOKUP(TableSolo[[#This Row],[Character]], TableKit[], TableKit[DLC])</f>
        <v>Resurgence</v>
      </c>
      <c r="J1287" s="19" t="s">
        <v>82</v>
      </c>
      <c r="K128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2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7" s="19" t="s">
        <v>91</v>
      </c>
      <c r="N128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28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287" s="19" t="s">
        <v>381</v>
      </c>
      <c r="Q1287" s="19"/>
      <c r="R1287" s="25">
        <v>0</v>
      </c>
      <c r="S1287" s="19" t="s">
        <v>1899</v>
      </c>
      <c r="T1287" s="28" t="str">
        <f>IF(ISBLANK(TableSolo[[#This Row],[URL]]), TableSolo[[#This Row],[Player]], HYPERLINK(TableSolo[[#This Row],[URL]], TableSolo[[#This Row],[Player]]))</f>
        <v>t_raks_99</v>
      </c>
      <c r="U12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V1287" s="24" t="str">
        <f>_xlfn.IFNA(HYPERLINK(TableSolo[[#This Row],[URL]], TableSolo[[#This Row],[Player]]), TableSolo[[#This Row],[Player]])</f>
        <v>t_raks_99</v>
      </c>
      <c r="W12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2014 | 1:29:47 | Giant | Cerberus | M-7 Lancer, Acolyte</v>
      </c>
      <c r="X1287" s="25">
        <v>1</v>
      </c>
    </row>
    <row r="1288" spans="1:24" x14ac:dyDescent="0.25">
      <c r="A1288" s="19" t="s">
        <v>325</v>
      </c>
      <c r="B1288" s="20">
        <v>41971</v>
      </c>
      <c r="C1288" s="7">
        <v>1.8101851851851852E-2</v>
      </c>
      <c r="D1288" s="22" t="s">
        <v>132</v>
      </c>
      <c r="E1288" s="19" t="s">
        <v>9</v>
      </c>
      <c r="F1288" s="22" t="s">
        <v>38</v>
      </c>
      <c r="G1288" s="22" t="str">
        <f>LOOKUP(TableSolo[[#This Row],[Character]], TableKit[], TableKit[Class])</f>
        <v>Engineer</v>
      </c>
      <c r="H1288" s="22" t="str">
        <f>LOOKUP(TableSolo[[#This Row],[Character]], TableKit[], TableKit[Species])</f>
        <v>Quarian</v>
      </c>
      <c r="I1288" s="22" t="str">
        <f>LOOKUP(TableSolo[[#This Row],[Character]], TableKit[], TableKit[DLC])</f>
        <v>Rebellion</v>
      </c>
      <c r="J1288" s="19" t="s">
        <v>107</v>
      </c>
      <c r="K12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8" s="19" t="s">
        <v>187</v>
      </c>
      <c r="N12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88" s="19" t="s">
        <v>381</v>
      </c>
      <c r="Q1288" s="19"/>
      <c r="R1288" s="25">
        <v>0</v>
      </c>
      <c r="S1288" s="19" t="s">
        <v>2203</v>
      </c>
      <c r="T1288" s="28" t="str">
        <f>IF(ISBLANK(TableSolo[[#This Row],[URL]]), TableSolo[[#This Row],[Player]], HYPERLINK(TableSolo[[#This Row],[URL]], TableSolo[[#This Row],[Player]]))</f>
        <v>Areksto</v>
      </c>
      <c r="U12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V1288" s="24" t="str">
        <f>_xlfn.IFNA(HYPERLINK(TableSolo[[#This Row],[URL]], TableSolo[[#This Row],[Player]]), TableSolo[[#This Row],[Player]])</f>
        <v>Areksto</v>
      </c>
      <c r="W12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26:04 | White | Cerberus | Venom Shotgun</v>
      </c>
      <c r="X1288" s="25">
        <v>1</v>
      </c>
    </row>
    <row r="1289" spans="1:24" x14ac:dyDescent="0.25">
      <c r="A1289" s="19" t="s">
        <v>325</v>
      </c>
      <c r="B1289" s="20">
        <v>41971</v>
      </c>
      <c r="C1289" s="7">
        <v>1.8969907407407408E-2</v>
      </c>
      <c r="D1289" s="22" t="s">
        <v>132</v>
      </c>
      <c r="E1289" s="19" t="s">
        <v>9</v>
      </c>
      <c r="F1289" s="22" t="s">
        <v>18</v>
      </c>
      <c r="G1289" s="22" t="str">
        <f>LOOKUP(TableSolo[[#This Row],[Character]], TableKit[], TableKit[Class])</f>
        <v>Adept</v>
      </c>
      <c r="H1289" s="22" t="str">
        <f>LOOKUP(TableSolo[[#This Row],[Character]], TableKit[], TableKit[Species])</f>
        <v>Human</v>
      </c>
      <c r="I1289" s="22" t="str">
        <f>LOOKUP(TableSolo[[#This Row],[Character]], TableKit[], TableKit[DLC])</f>
        <v>Earth</v>
      </c>
      <c r="J1289" s="19" t="s">
        <v>107</v>
      </c>
      <c r="K12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89" s="19" t="s">
        <v>187</v>
      </c>
      <c r="N12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89" s="19" t="s">
        <v>381</v>
      </c>
      <c r="Q1289" s="19"/>
      <c r="R1289" s="25">
        <v>0</v>
      </c>
      <c r="S1289" s="19" t="s">
        <v>1242</v>
      </c>
      <c r="T1289" s="28" t="str">
        <f>IF(ISBLANK(TableSolo[[#This Row],[URL]]), TableSolo[[#This Row],[Player]], HYPERLINK(TableSolo[[#This Row],[URL]], TableSolo[[#This Row],[Player]]))</f>
        <v>Areksto</v>
      </c>
      <c r="U12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V1289" s="24" t="str">
        <f>_xlfn.IFNA(HYPERLINK(TableSolo[[#This Row],[URL]], TableSolo[[#This Row],[Player]]), TableSolo[[#This Row],[Player]])</f>
        <v>Areksto</v>
      </c>
      <c r="W12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27:19 | White | Cerberus | Venom Shotgun</v>
      </c>
      <c r="X1289" s="25">
        <v>1</v>
      </c>
    </row>
    <row r="1290" spans="1:24" x14ac:dyDescent="0.25">
      <c r="A1290" s="19" t="s">
        <v>325</v>
      </c>
      <c r="B1290" s="20">
        <v>41971</v>
      </c>
      <c r="C1290" s="7">
        <v>2.4050925925925924E-2</v>
      </c>
      <c r="D1290" s="22" t="s">
        <v>131</v>
      </c>
      <c r="E1290" s="19" t="s">
        <v>9</v>
      </c>
      <c r="F1290" s="22" t="s">
        <v>710</v>
      </c>
      <c r="G1290" s="22" t="str">
        <f>LOOKUP(TableSolo[[#This Row],[Character]], TableKit[], TableKit[Class])</f>
        <v>Infiltrator</v>
      </c>
      <c r="H1290" s="22" t="str">
        <f>LOOKUP(TableSolo[[#This Row],[Character]], TableKit[], TableKit[Species])</f>
        <v>Drell</v>
      </c>
      <c r="I1290" s="22" t="str">
        <f>LOOKUP(TableSolo[[#This Row],[Character]], TableKit[], TableKit[DLC])</f>
        <v>Retaliation</v>
      </c>
      <c r="J1290" s="19" t="s">
        <v>128</v>
      </c>
      <c r="K129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2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0" s="19" t="s">
        <v>187</v>
      </c>
      <c r="N12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90" s="19" t="s">
        <v>381</v>
      </c>
      <c r="Q1290" s="19"/>
      <c r="R1290" s="25">
        <v>0</v>
      </c>
      <c r="S1290" s="19" t="s">
        <v>2895</v>
      </c>
      <c r="T1290" s="28" t="str">
        <f>IF(ISBLANK(TableSolo[[#This Row],[URL]]), TableSolo[[#This Row],[Player]], HYPERLINK(TableSolo[[#This Row],[URL]], TableSolo[[#This Row],[Player]]))</f>
        <v>Areksto</v>
      </c>
      <c r="U12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V1290" s="24" t="str">
        <f>_xlfn.IFNA(HYPERLINK(TableSolo[[#This Row],[URL]], TableSolo[[#This Row],[Player]]), TableSolo[[#This Row],[Player]])</f>
        <v>Areksto</v>
      </c>
      <c r="W12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34:38 | Giant | Cerberus | Black Widow</v>
      </c>
      <c r="X1290" s="25">
        <v>1</v>
      </c>
    </row>
    <row r="1291" spans="1:24" x14ac:dyDescent="0.25">
      <c r="A1291" s="19" t="s">
        <v>325</v>
      </c>
      <c r="B1291" s="20">
        <v>41971</v>
      </c>
      <c r="C1291" s="7">
        <v>2.4849537037037035E-2</v>
      </c>
      <c r="D1291" s="22" t="s">
        <v>132</v>
      </c>
      <c r="E1291" s="19" t="s">
        <v>9</v>
      </c>
      <c r="F1291" s="22" t="s">
        <v>36</v>
      </c>
      <c r="G1291" s="22" t="str">
        <f>LOOKUP(TableSolo[[#This Row],[Character]], TableKit[], TableKit[Class])</f>
        <v>Engineer</v>
      </c>
      <c r="H1291" s="22" t="str">
        <f>LOOKUP(TableSolo[[#This Row],[Character]], TableKit[], TableKit[Species])</f>
        <v>Quarian</v>
      </c>
      <c r="I1291" s="22" t="str">
        <f>LOOKUP(TableSolo[[#This Row],[Character]], TableKit[], TableKit[DLC])</f>
        <v>Original Game</v>
      </c>
      <c r="J1291" s="19" t="s">
        <v>107</v>
      </c>
      <c r="K12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1" s="19" t="s">
        <v>187</v>
      </c>
      <c r="N12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91" s="19" t="s">
        <v>381</v>
      </c>
      <c r="Q1291" s="19"/>
      <c r="R1291" s="25">
        <v>0</v>
      </c>
      <c r="S1291" s="19" t="s">
        <v>2182</v>
      </c>
      <c r="T1291" s="28" t="str">
        <f>IF(ISBLANK(TableSolo[[#This Row],[URL]]), TableSolo[[#This Row],[Player]], HYPERLINK(TableSolo[[#This Row],[URL]], TableSolo[[#This Row],[Player]]))</f>
        <v>Areksto</v>
      </c>
      <c r="U12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V1291" s="24" t="str">
        <f>_xlfn.IFNA(HYPERLINK(TableSolo[[#This Row],[URL]], TableSolo[[#This Row],[Player]]), TableSolo[[#This Row],[Player]])</f>
        <v>Areksto</v>
      </c>
      <c r="W12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35:47 | White | Cerberus | Venom Shotgun</v>
      </c>
      <c r="X1291" s="25">
        <v>1</v>
      </c>
    </row>
    <row r="1292" spans="1:24" x14ac:dyDescent="0.25">
      <c r="A1292" s="19" t="s">
        <v>200</v>
      </c>
      <c r="B1292" s="20">
        <v>41971</v>
      </c>
      <c r="C1292" s="7">
        <v>2.9340277777777781E-2</v>
      </c>
      <c r="D1292" s="22" t="s">
        <v>145</v>
      </c>
      <c r="E1292" s="19" t="s">
        <v>11</v>
      </c>
      <c r="F1292" s="22" t="s">
        <v>13</v>
      </c>
      <c r="G1292" s="22" t="str">
        <f>LOOKUP(TableSolo[[#This Row],[Character]], TableKit[], TableKit[Class])</f>
        <v>Adept</v>
      </c>
      <c r="H1292" s="22" t="str">
        <f>LOOKUP(TableSolo[[#This Row],[Character]], TableKit[], TableKit[Species])</f>
        <v>Human</v>
      </c>
      <c r="I1292" s="22" t="str">
        <f>LOOKUP(TableSolo[[#This Row],[Character]], TableKit[], TableKit[DLC])</f>
        <v>Original Game</v>
      </c>
      <c r="J1292" s="19" t="s">
        <v>92</v>
      </c>
      <c r="K129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2" s="19" t="s">
        <v>187</v>
      </c>
      <c r="N12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92" s="19" t="s">
        <v>380</v>
      </c>
      <c r="Q1292" s="19"/>
      <c r="R1292" s="25">
        <v>0</v>
      </c>
      <c r="S1292" s="19" t="s">
        <v>909</v>
      </c>
      <c r="T1292" s="28" t="str">
        <f>IF(ISBLANK(TableSolo[[#This Row],[URL]]), TableSolo[[#This Row],[Player]], HYPERLINK(TableSolo[[#This Row],[URL]], TableSolo[[#This Row],[Player]]))</f>
        <v>cato_84</v>
      </c>
      <c r="U12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V1292" s="24" t="str">
        <f>_xlfn.IFNA(HYPERLINK(TableSolo[[#This Row],[URL]], TableSolo[[#This Row],[Player]]), TableSolo[[#This Row],[Player]])</f>
        <v>cato_84</v>
      </c>
      <c r="W12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2014 | 42:15 | White (Hazard) | Reapers | M-358 Talon</v>
      </c>
      <c r="X1292" s="25">
        <v>1</v>
      </c>
    </row>
    <row r="1293" spans="1:24" x14ac:dyDescent="0.25">
      <c r="A1293" s="19" t="s">
        <v>192</v>
      </c>
      <c r="B1293" s="20">
        <v>41972</v>
      </c>
      <c r="C1293" s="7">
        <v>2.9479166666666667E-2</v>
      </c>
      <c r="D1293" s="22" t="s">
        <v>132</v>
      </c>
      <c r="E1293" s="19" t="s">
        <v>9</v>
      </c>
      <c r="F1293" s="22" t="s">
        <v>54</v>
      </c>
      <c r="G1293" s="22" t="str">
        <f>LOOKUP(TableSolo[[#This Row],[Character]], TableKit[], TableKit[Class])</f>
        <v>Infiltrator</v>
      </c>
      <c r="H1293" s="22" t="str">
        <f>LOOKUP(TableSolo[[#This Row],[Character]], TableKit[], TableKit[Species])</f>
        <v>Quarian</v>
      </c>
      <c r="I1293" s="22" t="str">
        <f>LOOKUP(TableSolo[[#This Row],[Character]], TableKit[], TableKit[DLC])</f>
        <v>Rebellion</v>
      </c>
      <c r="J1293" s="19" t="s">
        <v>107</v>
      </c>
      <c r="K129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3" s="19" t="s">
        <v>187</v>
      </c>
      <c r="N12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93" s="19" t="s">
        <v>381</v>
      </c>
      <c r="Q1293" s="19" t="s">
        <v>399</v>
      </c>
      <c r="R1293" s="25">
        <v>1</v>
      </c>
      <c r="S1293" s="19" t="s">
        <v>3399</v>
      </c>
      <c r="T1293" s="28" t="str">
        <f>IF(ISBLANK(TableSolo[[#This Row],[URL]]), TableSolo[[#This Row],[Player]], HYPERLINK(TableSolo[[#This Row],[URL]], TableSolo[[#This Row],[Player]]))</f>
        <v>anterojp</v>
      </c>
      <c r="U12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White | Cerberus | Venom Shotgun | 10 WS (v)</v>
      </c>
      <c r="V1293" s="24" t="str">
        <f>_xlfn.IFNA(HYPERLINK(TableSolo[[#This Row],[URL]], TableSolo[[#This Row],[Player]]), TableSolo[[#This Row],[Player]])</f>
        <v>anterojp</v>
      </c>
      <c r="W12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42:27 | Quarian Male Infiltrator | White | Cerberus | Venom Shotgun | 10 WS (v)</v>
      </c>
      <c r="X1293" s="25">
        <v>1</v>
      </c>
    </row>
    <row r="1294" spans="1:24" x14ac:dyDescent="0.25">
      <c r="A1294" s="19" t="s">
        <v>197</v>
      </c>
      <c r="B1294" s="20">
        <v>41972</v>
      </c>
      <c r="C1294" s="7">
        <v>3.4942129629629635E-2</v>
      </c>
      <c r="D1294" s="22" t="s">
        <v>138</v>
      </c>
      <c r="E1294" s="19" t="s">
        <v>12</v>
      </c>
      <c r="F1294" s="22" t="s">
        <v>43</v>
      </c>
      <c r="G1294" s="22" t="str">
        <f>LOOKUP(TableSolo[[#This Row],[Character]], TableKit[], TableKit[Class])</f>
        <v>Sentinel</v>
      </c>
      <c r="H1294" s="22" t="str">
        <f>LOOKUP(TableSolo[[#This Row],[Character]], TableKit[], TableKit[Species])</f>
        <v>Human</v>
      </c>
      <c r="I1294" s="22" t="str">
        <f>LOOKUP(TableSolo[[#This Row],[Character]], TableKit[], TableKit[DLC])</f>
        <v>Original Game</v>
      </c>
      <c r="J1294" s="19" t="s">
        <v>89</v>
      </c>
      <c r="K12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4" s="19" t="s">
        <v>111</v>
      </c>
      <c r="N129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294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294" s="19" t="s">
        <v>381</v>
      </c>
      <c r="Q1294" s="19"/>
      <c r="R1294" s="25">
        <v>1</v>
      </c>
      <c r="S1294" s="19" t="s">
        <v>2373</v>
      </c>
      <c r="T1294" s="28" t="str">
        <f>IF(ISBLANK(TableSolo[[#This Row],[URL]]), TableSolo[[#This Row],[Player]], HYPERLINK(TableSolo[[#This Row],[URL]], TableSolo[[#This Row],[Player]]))</f>
        <v>ex-Clusum</v>
      </c>
      <c r="U12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V1294" s="24" t="str">
        <f>_xlfn.IFNA(HYPERLINK(TableSolo[[#This Row],[URL]], TableSolo[[#This Row],[Player]]), TableSolo[[#This Row],[Player]])</f>
        <v>ex-Clusum</v>
      </c>
      <c r="W12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2014 | 50:19 | Goddess | Collectors | M-6 Carnifex, M-12 Locust (v)</v>
      </c>
      <c r="X1294" s="25">
        <v>1</v>
      </c>
    </row>
    <row r="1295" spans="1:24" x14ac:dyDescent="0.25">
      <c r="A1295" s="19" t="s">
        <v>200</v>
      </c>
      <c r="B1295" s="20">
        <v>41974</v>
      </c>
      <c r="C1295" s="7">
        <v>2.207175925925926E-2</v>
      </c>
      <c r="D1295" s="22" t="s">
        <v>146</v>
      </c>
      <c r="E1295" s="19" t="s">
        <v>9</v>
      </c>
      <c r="F1295" s="22" t="s">
        <v>64</v>
      </c>
      <c r="G1295" s="22" t="str">
        <f>LOOKUP(TableSolo[[#This Row],[Character]], TableKit[], TableKit[Class])</f>
        <v>Vanguard</v>
      </c>
      <c r="H1295" s="22" t="str">
        <f>LOOKUP(TableSolo[[#This Row],[Character]], TableKit[], TableKit[Species])</f>
        <v>Batarian</v>
      </c>
      <c r="I1295" s="22" t="str">
        <f>LOOKUP(TableSolo[[#This Row],[Character]], TableKit[], TableKit[DLC])</f>
        <v>Retaliation</v>
      </c>
      <c r="J1295" s="19" t="s">
        <v>100</v>
      </c>
      <c r="K12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5" s="19" t="s">
        <v>187</v>
      </c>
      <c r="N12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95" s="19" t="s">
        <v>380</v>
      </c>
      <c r="Q1295" s="19" t="s">
        <v>399</v>
      </c>
      <c r="R1295" s="25">
        <v>0</v>
      </c>
      <c r="S1295" s="19" t="s">
        <v>1986</v>
      </c>
      <c r="T1295" s="28" t="str">
        <f>IF(ISBLANK(TableSolo[[#This Row],[URL]]), TableSolo[[#This Row],[Player]], HYPERLINK(TableSolo[[#This Row],[URL]], TableSolo[[#This Row],[Player]]))</f>
        <v>cato_84</v>
      </c>
      <c r="U12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Glacier (Hazard) | Cerberus | Reegar Carbine | 10 WS</v>
      </c>
      <c r="V1295" s="24" t="str">
        <f>_xlfn.IFNA(HYPERLINK(TableSolo[[#This Row],[URL]], TableSolo[[#This Row],[Player]]), TableSolo[[#This Row],[Player]])</f>
        <v>cato_84</v>
      </c>
      <c r="W12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2014 | 31:47 | Batarian Brawler | Glacier (Hazard) | Cerberus | Reegar Carbine | 10 WS</v>
      </c>
      <c r="X1295" s="25">
        <v>1</v>
      </c>
    </row>
    <row r="1296" spans="1:24" x14ac:dyDescent="0.25">
      <c r="A1296" s="19" t="s">
        <v>345</v>
      </c>
      <c r="B1296" s="20">
        <v>41975</v>
      </c>
      <c r="C1296" s="7">
        <v>5.8379629629629622E-2</v>
      </c>
      <c r="D1296" s="22" t="s">
        <v>131</v>
      </c>
      <c r="E1296" s="19" t="s">
        <v>10</v>
      </c>
      <c r="F1296" s="22" t="s">
        <v>48</v>
      </c>
      <c r="G1296" s="22" t="str">
        <f>LOOKUP(TableSolo[[#This Row],[Character]], TableKit[], TableKit[Class])</f>
        <v>Sentinel</v>
      </c>
      <c r="H1296" s="22" t="str">
        <f>LOOKUP(TableSolo[[#This Row],[Character]], TableKit[], TableKit[Species])</f>
        <v>Human</v>
      </c>
      <c r="I1296" s="22" t="str">
        <f>LOOKUP(TableSolo[[#This Row],[Character]], TableKit[], TableKit[DLC])</f>
        <v>Earth</v>
      </c>
      <c r="J1296" s="19" t="s">
        <v>115</v>
      </c>
      <c r="K129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2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6" s="19" t="s">
        <v>187</v>
      </c>
      <c r="N12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96" s="19" t="s">
        <v>381</v>
      </c>
      <c r="Q1296" s="19"/>
      <c r="R1296" s="25">
        <v>0</v>
      </c>
      <c r="S1296" s="19" t="s">
        <v>2458</v>
      </c>
      <c r="T1296" s="28" t="str">
        <f>IF(ISBLANK(TableSolo[[#This Row],[URL]]), TableSolo[[#This Row],[Player]], HYPERLINK(TableSolo[[#This Row],[URL]], TableSolo[[#This Row],[Player]]))</f>
        <v>t_raks_99</v>
      </c>
      <c r="U12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V1296" s="24" t="str">
        <f>_xlfn.IFNA(HYPERLINK(TableSolo[[#This Row],[URL]], TableSolo[[#This Row],[Player]]), TableSolo[[#This Row],[Player]])</f>
        <v>t_raks_99</v>
      </c>
      <c r="W12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2014 | 1:24:04 | Giant | Geth | Collector SMG</v>
      </c>
      <c r="X1296" s="25">
        <v>1</v>
      </c>
    </row>
    <row r="1297" spans="1:24" x14ac:dyDescent="0.25">
      <c r="A1297" s="19" t="s">
        <v>200</v>
      </c>
      <c r="B1297" s="20">
        <v>41976</v>
      </c>
      <c r="C1297" s="7">
        <v>2.5937500000000002E-2</v>
      </c>
      <c r="D1297" s="22" t="s">
        <v>143</v>
      </c>
      <c r="E1297" s="19" t="s">
        <v>9</v>
      </c>
      <c r="F1297" s="22" t="s">
        <v>65</v>
      </c>
      <c r="G1297" s="22" t="str">
        <f>LOOKUP(TableSolo[[#This Row],[Character]], TableKit[], TableKit[Class])</f>
        <v>Vanguard</v>
      </c>
      <c r="H1297" s="22" t="str">
        <f>LOOKUP(TableSolo[[#This Row],[Character]], TableKit[], TableKit[Species])</f>
        <v>Turian</v>
      </c>
      <c r="I1297" s="22" t="str">
        <f>LOOKUP(TableSolo[[#This Row],[Character]], TableKit[], TableKit[DLC])</f>
        <v>Reckoning</v>
      </c>
      <c r="J1297" s="19" t="s">
        <v>87</v>
      </c>
      <c r="K129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2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297" s="19" t="s">
        <v>187</v>
      </c>
      <c r="N12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97" s="19" t="s">
        <v>380</v>
      </c>
      <c r="Q1297" s="19"/>
      <c r="R1297" s="25">
        <v>0</v>
      </c>
      <c r="S1297" s="19" t="s">
        <v>2076</v>
      </c>
      <c r="T1297" s="28" t="str">
        <f>IF(ISBLANK(TableSolo[[#This Row],[URL]]), TableSolo[[#This Row],[Player]], HYPERLINK(TableSolo[[#This Row],[URL]], TableSolo[[#This Row],[Player]]))</f>
        <v>cato_84</v>
      </c>
      <c r="U12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V1297" s="24" t="str">
        <f>_xlfn.IFNA(HYPERLINK(TableSolo[[#This Row],[URL]], TableSolo[[#This Row],[Player]]), TableSolo[[#This Row],[Player]])</f>
        <v>cato_84</v>
      </c>
      <c r="W12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2014 | 37:21 | Ghost (Hazard) | Cerberus | Arc Pistol</v>
      </c>
      <c r="X1297" s="25">
        <v>1</v>
      </c>
    </row>
    <row r="1298" spans="1:24" x14ac:dyDescent="0.25">
      <c r="A1298" s="19" t="s">
        <v>325</v>
      </c>
      <c r="B1298" s="20">
        <v>41977</v>
      </c>
      <c r="C1298" s="7">
        <v>2.0011574074074074E-2</v>
      </c>
      <c r="D1298" s="22" t="s">
        <v>132</v>
      </c>
      <c r="E1298" s="19" t="s">
        <v>9</v>
      </c>
      <c r="F1298" s="22" t="s">
        <v>13</v>
      </c>
      <c r="G1298" s="22" t="str">
        <f>LOOKUP(TableSolo[[#This Row],[Character]], TableKit[], TableKit[Class])</f>
        <v>Adept</v>
      </c>
      <c r="H1298" s="22" t="str">
        <f>LOOKUP(TableSolo[[#This Row],[Character]], TableKit[], TableKit[Species])</f>
        <v>Human</v>
      </c>
      <c r="I1298" s="22" t="str">
        <f>LOOKUP(TableSolo[[#This Row],[Character]], TableKit[], TableKit[DLC])</f>
        <v>Original Game</v>
      </c>
      <c r="J1298" s="19" t="s">
        <v>107</v>
      </c>
      <c r="K12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8" s="19" t="s">
        <v>187</v>
      </c>
      <c r="N12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98" s="19" t="s">
        <v>381</v>
      </c>
      <c r="Q1298" s="19"/>
      <c r="R1298" s="25">
        <v>0</v>
      </c>
      <c r="S1298" s="19" t="s">
        <v>910</v>
      </c>
      <c r="T1298" s="28" t="str">
        <f>IF(ISBLANK(TableSolo[[#This Row],[URL]]), TableSolo[[#This Row],[Player]], HYPERLINK(TableSolo[[#This Row],[URL]], TableSolo[[#This Row],[Player]]))</f>
        <v>Areksto</v>
      </c>
      <c r="U12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V1298" s="24" t="str">
        <f>_xlfn.IFNA(HYPERLINK(TableSolo[[#This Row],[URL]], TableSolo[[#This Row],[Player]]), TableSolo[[#This Row],[Player]])</f>
        <v>Areksto</v>
      </c>
      <c r="W12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2014 | 28:49 | White | Cerberus | Venom Shotgun</v>
      </c>
      <c r="X1298" s="25">
        <v>1</v>
      </c>
    </row>
    <row r="1299" spans="1:24" x14ac:dyDescent="0.25">
      <c r="A1299" s="19" t="s">
        <v>325</v>
      </c>
      <c r="B1299" s="20">
        <v>41978</v>
      </c>
      <c r="C1299" s="7">
        <v>2.2118055555555557E-2</v>
      </c>
      <c r="D1299" s="22" t="s">
        <v>132</v>
      </c>
      <c r="E1299" s="19" t="s">
        <v>9</v>
      </c>
      <c r="F1299" s="22" t="s">
        <v>17</v>
      </c>
      <c r="G1299" s="22" t="str">
        <f>LOOKUP(TableSolo[[#This Row],[Character]], TableKit[], TableKit[Class])</f>
        <v>Adept</v>
      </c>
      <c r="H1299" s="22" t="str">
        <f>LOOKUP(TableSolo[[#This Row],[Character]], TableKit[], TableKit[Species])</f>
        <v>Human</v>
      </c>
      <c r="I1299" s="22" t="str">
        <f>LOOKUP(TableSolo[[#This Row],[Character]], TableKit[], TableKit[DLC])</f>
        <v>Rebellion</v>
      </c>
      <c r="J1299" s="19" t="s">
        <v>107</v>
      </c>
      <c r="K12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2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299" s="19" t="s">
        <v>187</v>
      </c>
      <c r="N12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2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299" s="19" t="s">
        <v>381</v>
      </c>
      <c r="Q1299" s="19"/>
      <c r="R1299" s="25">
        <v>0</v>
      </c>
      <c r="S1299" s="19" t="s">
        <v>1209</v>
      </c>
      <c r="T1299" s="28" t="str">
        <f>IF(ISBLANK(TableSolo[[#This Row],[URL]]), TableSolo[[#This Row],[Player]], HYPERLINK(TableSolo[[#This Row],[URL]], TableSolo[[#This Row],[Player]]))</f>
        <v>Areksto</v>
      </c>
      <c r="U12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V1299" s="24" t="str">
        <f>_xlfn.IFNA(HYPERLINK(TableSolo[[#This Row],[URL]], TableSolo[[#This Row],[Player]]), TableSolo[[#This Row],[Player]])</f>
        <v>Areksto</v>
      </c>
      <c r="W12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31:51 | White | Cerberus | Venom Shotgun</v>
      </c>
      <c r="X1299" s="25">
        <v>1</v>
      </c>
    </row>
    <row r="1300" spans="1:24" x14ac:dyDescent="0.25">
      <c r="A1300" s="19" t="s">
        <v>191</v>
      </c>
      <c r="B1300" s="20">
        <v>41978</v>
      </c>
      <c r="C1300" s="7">
        <v>2.5324074074074079E-2</v>
      </c>
      <c r="D1300" s="22" t="s">
        <v>132</v>
      </c>
      <c r="E1300" s="19" t="s">
        <v>11</v>
      </c>
      <c r="F1300" s="22" t="s">
        <v>17</v>
      </c>
      <c r="G1300" s="22" t="str">
        <f>LOOKUP(TableSolo[[#This Row],[Character]], TableKit[], TableKit[Class])</f>
        <v>Adept</v>
      </c>
      <c r="H1300" s="22" t="str">
        <f>LOOKUP(TableSolo[[#This Row],[Character]], TableKit[], TableKit[Species])</f>
        <v>Human</v>
      </c>
      <c r="I1300" s="22" t="str">
        <f>LOOKUP(TableSolo[[#This Row],[Character]], TableKit[], TableKit[DLC])</f>
        <v>Rebellion</v>
      </c>
      <c r="J1300" s="19" t="s">
        <v>106</v>
      </c>
      <c r="K13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0" s="19" t="s">
        <v>187</v>
      </c>
      <c r="N13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00" s="19" t="s">
        <v>381</v>
      </c>
      <c r="Q1300" s="19"/>
      <c r="R1300" s="25">
        <v>0</v>
      </c>
      <c r="S1300" s="19" t="s">
        <v>1208</v>
      </c>
      <c r="T1300" s="28" t="str">
        <f>IF(ISBLANK(TableSolo[[#This Row],[URL]]), TableSolo[[#This Row],[Player]], HYPERLINK(TableSolo[[#This Row],[URL]], TableSolo[[#This Row],[Player]]))</f>
        <v>TheNightSlasher</v>
      </c>
      <c r="U13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V1300" s="24" t="str">
        <f>_xlfn.IFNA(HYPERLINK(TableSolo[[#This Row],[URL]], TableSolo[[#This Row],[Player]]), TableSolo[[#This Row],[Player]])</f>
        <v>TheNightSlasher</v>
      </c>
      <c r="W13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2014 | 36:28 | White | Reapers | M-11 Wraith</v>
      </c>
      <c r="X1300" s="25">
        <v>1</v>
      </c>
    </row>
    <row r="1301" spans="1:24" x14ac:dyDescent="0.25">
      <c r="A1301" s="19" t="s">
        <v>191</v>
      </c>
      <c r="B1301" s="20">
        <v>41979</v>
      </c>
      <c r="C1301" s="7">
        <v>2.1423611111111112E-2</v>
      </c>
      <c r="D1301" s="22" t="s">
        <v>133</v>
      </c>
      <c r="E1301" s="19" t="s">
        <v>11</v>
      </c>
      <c r="F1301" s="22" t="s">
        <v>17</v>
      </c>
      <c r="G1301" s="22" t="str">
        <f>LOOKUP(TableSolo[[#This Row],[Character]], TableKit[], TableKit[Class])</f>
        <v>Adept</v>
      </c>
      <c r="H1301" s="22" t="str">
        <f>LOOKUP(TableSolo[[#This Row],[Character]], TableKit[], TableKit[Species])</f>
        <v>Human</v>
      </c>
      <c r="I1301" s="22" t="str">
        <f>LOOKUP(TableSolo[[#This Row],[Character]], TableKit[], TableKit[DLC])</f>
        <v>Rebellion</v>
      </c>
      <c r="J1301" s="19" t="s">
        <v>106</v>
      </c>
      <c r="K13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1" s="19" t="s">
        <v>187</v>
      </c>
      <c r="N13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01" s="19" t="s">
        <v>381</v>
      </c>
      <c r="Q1301" s="19"/>
      <c r="R1301" s="25">
        <v>0</v>
      </c>
      <c r="S1301" s="19" t="s">
        <v>1210</v>
      </c>
      <c r="T1301" s="28" t="str">
        <f>IF(ISBLANK(TableSolo[[#This Row],[URL]]), TableSolo[[#This Row],[Player]], HYPERLINK(TableSolo[[#This Row],[URL]], TableSolo[[#This Row],[Player]]))</f>
        <v>TheNightSlasher</v>
      </c>
      <c r="U13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V1301" s="24" t="str">
        <f>_xlfn.IFNA(HYPERLINK(TableSolo[[#This Row],[URL]], TableSolo[[#This Row],[Player]]), TableSolo[[#This Row],[Player]])</f>
        <v>TheNightSlasher</v>
      </c>
      <c r="W13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30:51 | Glacier | Reapers | M-11 Wraith</v>
      </c>
      <c r="X1301" s="25">
        <v>1</v>
      </c>
    </row>
    <row r="1302" spans="1:24" x14ac:dyDescent="0.25">
      <c r="A1302" s="19" t="s">
        <v>191</v>
      </c>
      <c r="B1302" s="20">
        <v>41979</v>
      </c>
      <c r="C1302" s="7">
        <v>2.2013888888888888E-2</v>
      </c>
      <c r="D1302" s="22" t="s">
        <v>133</v>
      </c>
      <c r="E1302" s="19" t="s">
        <v>11</v>
      </c>
      <c r="F1302" s="22" t="s">
        <v>62</v>
      </c>
      <c r="G1302" s="22" t="str">
        <f>LOOKUP(TableSolo[[#This Row],[Character]], TableKit[], TableKit[Class])</f>
        <v>Vanguard</v>
      </c>
      <c r="H1302" s="22" t="str">
        <f>LOOKUP(TableSolo[[#This Row],[Character]], TableKit[], TableKit[Species])</f>
        <v>Human</v>
      </c>
      <c r="I1302" s="22" t="str">
        <f>LOOKUP(TableSolo[[#This Row],[Character]], TableKit[], TableKit[DLC])</f>
        <v>Rebellion</v>
      </c>
      <c r="J1302" s="19" t="s">
        <v>100</v>
      </c>
      <c r="K13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0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2" s="19" t="s">
        <v>187</v>
      </c>
      <c r="N13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02" s="19" t="s">
        <v>381</v>
      </c>
      <c r="Q1302" s="19"/>
      <c r="R1302" s="25">
        <v>0</v>
      </c>
      <c r="S1302" s="19" t="s">
        <v>1939</v>
      </c>
      <c r="T1302" s="28" t="str">
        <f>IF(ISBLANK(TableSolo[[#This Row],[URL]]), TableSolo[[#This Row],[Player]], HYPERLINK(TableSolo[[#This Row],[URL]], TableSolo[[#This Row],[Player]]))</f>
        <v>TheNightSlasher</v>
      </c>
      <c r="U13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V1302" s="24" t="str">
        <f>_xlfn.IFNA(HYPERLINK(TableSolo[[#This Row],[URL]], TableSolo[[#This Row],[Player]]), TableSolo[[#This Row],[Player]])</f>
        <v>TheNightSlasher</v>
      </c>
      <c r="W13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31:42 | Glacier | Reapers | Reegar Carbine</v>
      </c>
      <c r="X1302" s="25">
        <v>1</v>
      </c>
    </row>
    <row r="1303" spans="1:24" x14ac:dyDescent="0.25">
      <c r="A1303" s="19" t="s">
        <v>200</v>
      </c>
      <c r="B1303" s="20">
        <v>41979</v>
      </c>
      <c r="C1303" s="7">
        <v>3.9050925925925926E-2</v>
      </c>
      <c r="D1303" s="22" t="s">
        <v>141</v>
      </c>
      <c r="E1303" s="19" t="s">
        <v>12</v>
      </c>
      <c r="F1303" s="22" t="s">
        <v>53</v>
      </c>
      <c r="G1303" s="22" t="str">
        <f>LOOKUP(TableSolo[[#This Row],[Character]], TableKit[], TableKit[Class])</f>
        <v>Infiltrator</v>
      </c>
      <c r="H1303" s="22" t="str">
        <f>LOOKUP(TableSolo[[#This Row],[Character]], TableKit[], TableKit[Species])</f>
        <v>Geth</v>
      </c>
      <c r="I1303" s="22" t="str">
        <f>LOOKUP(TableSolo[[#This Row],[Character]], TableKit[], TableKit[DLC])</f>
        <v>Resurgence</v>
      </c>
      <c r="J1303" s="19" t="s">
        <v>92</v>
      </c>
      <c r="K130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3" s="19" t="s">
        <v>187</v>
      </c>
      <c r="N13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03" s="19" t="s">
        <v>380</v>
      </c>
      <c r="Q1303" s="19"/>
      <c r="R1303" s="25">
        <v>0</v>
      </c>
      <c r="S1303" s="19" t="s">
        <v>3242</v>
      </c>
      <c r="T1303" s="28" t="str">
        <f>IF(ISBLANK(TableSolo[[#This Row],[URL]]), TableSolo[[#This Row],[Player]], HYPERLINK(TableSolo[[#This Row],[URL]], TableSolo[[#This Row],[Player]]))</f>
        <v>cato_84</v>
      </c>
      <c r="U13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V1303" s="24" t="str">
        <f>_xlfn.IFNA(HYPERLINK(TableSolo[[#This Row],[URL]], TableSolo[[#This Row],[Player]]), TableSolo[[#This Row],[Player]])</f>
        <v>cato_84</v>
      </c>
      <c r="W13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56:14 | London | Collectors | M-358 Talon</v>
      </c>
      <c r="X1303" s="25">
        <v>1</v>
      </c>
    </row>
    <row r="1304" spans="1:24" x14ac:dyDescent="0.25">
      <c r="A1304" s="19" t="s">
        <v>200</v>
      </c>
      <c r="B1304" s="20">
        <v>41979</v>
      </c>
      <c r="C1304" s="7">
        <v>4.7210648148148147E-2</v>
      </c>
      <c r="D1304" s="22" t="s">
        <v>135</v>
      </c>
      <c r="E1304" s="19" t="s">
        <v>10</v>
      </c>
      <c r="F1304" s="22" t="s">
        <v>49</v>
      </c>
      <c r="G1304" s="22" t="str">
        <f>LOOKUP(TableSolo[[#This Row],[Character]], TableKit[], TableKit[Class])</f>
        <v>Sentinel</v>
      </c>
      <c r="H1304" s="22" t="str">
        <f>LOOKUP(TableSolo[[#This Row],[Character]], TableKit[], TableKit[Species])</f>
        <v>Volus</v>
      </c>
      <c r="I1304" s="22" t="str">
        <f>LOOKUP(TableSolo[[#This Row],[Character]], TableKit[], TableKit[DLC])</f>
        <v>Retaliation</v>
      </c>
      <c r="J1304" s="19" t="s">
        <v>81</v>
      </c>
      <c r="K130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4" s="19" t="s">
        <v>187</v>
      </c>
      <c r="N13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04" s="19" t="s">
        <v>380</v>
      </c>
      <c r="Q1304" s="19"/>
      <c r="R1304" s="25">
        <v>0</v>
      </c>
      <c r="S1304" s="19" t="s">
        <v>2563</v>
      </c>
      <c r="T1304" s="28" t="str">
        <f>IF(ISBLANK(TableSolo[[#This Row],[URL]]), TableSolo[[#This Row],[Player]], HYPERLINK(TableSolo[[#This Row],[URL]], TableSolo[[#This Row],[Player]]))</f>
        <v>cato_84</v>
      </c>
      <c r="U13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V1304" s="24" t="str">
        <f>_xlfn.IFNA(HYPERLINK(TableSolo[[#This Row],[URL]], TableSolo[[#This Row],[Player]]), TableSolo[[#This Row],[Player]])</f>
        <v>cato_84</v>
      </c>
      <c r="W13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2014 | 1:07:59 | Condor | Geth | Particle Rifle</v>
      </c>
      <c r="X1304" s="25">
        <v>1</v>
      </c>
    </row>
    <row r="1305" spans="1:24" x14ac:dyDescent="0.25">
      <c r="A1305" s="19" t="s">
        <v>200</v>
      </c>
      <c r="B1305" s="20">
        <v>41980</v>
      </c>
      <c r="C1305" s="7">
        <v>3.4270833333333334E-2</v>
      </c>
      <c r="D1305" s="22" t="s">
        <v>134</v>
      </c>
      <c r="E1305" s="19" t="s">
        <v>11</v>
      </c>
      <c r="F1305" s="22" t="s">
        <v>53</v>
      </c>
      <c r="G1305" s="22" t="str">
        <f>LOOKUP(TableSolo[[#This Row],[Character]], TableKit[], TableKit[Class])</f>
        <v>Infiltrator</v>
      </c>
      <c r="H1305" s="22" t="str">
        <f>LOOKUP(TableSolo[[#This Row],[Character]], TableKit[], TableKit[Species])</f>
        <v>Geth</v>
      </c>
      <c r="I1305" s="22" t="str">
        <f>LOOKUP(TableSolo[[#This Row],[Character]], TableKit[], TableKit[DLC])</f>
        <v>Resurgence</v>
      </c>
      <c r="J1305" s="19" t="s">
        <v>126</v>
      </c>
      <c r="K130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5" s="19" t="s">
        <v>187</v>
      </c>
      <c r="N13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05" s="19" t="s">
        <v>380</v>
      </c>
      <c r="Q1305" s="19"/>
      <c r="R1305" s="25">
        <v>0</v>
      </c>
      <c r="S1305" s="19" t="s">
        <v>3243</v>
      </c>
      <c r="T1305" s="28" t="str">
        <f>IF(ISBLANK(TableSolo[[#This Row],[URL]]), TableSolo[[#This Row],[Player]], HYPERLINK(TableSolo[[#This Row],[URL]], TableSolo[[#This Row],[Player]]))</f>
        <v>cato_84</v>
      </c>
      <c r="U13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V1305" s="24" t="str">
        <f>_xlfn.IFNA(HYPERLINK(TableSolo[[#This Row],[URL]], TableSolo[[#This Row],[Player]]), TableSolo[[#This Row],[Player]])</f>
        <v>cato_84</v>
      </c>
      <c r="W13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2014 | 49:21 | Reactor | Reapers | Javelin</v>
      </c>
      <c r="X1305" s="25">
        <v>1</v>
      </c>
    </row>
    <row r="1306" spans="1:24" x14ac:dyDescent="0.25">
      <c r="A1306" s="19" t="s">
        <v>189</v>
      </c>
      <c r="B1306" s="20">
        <v>41981</v>
      </c>
      <c r="C1306" s="7">
        <v>2.4282407407407409E-2</v>
      </c>
      <c r="D1306" s="22" t="s">
        <v>131</v>
      </c>
      <c r="E1306" s="19" t="s">
        <v>9</v>
      </c>
      <c r="F1306" s="22" t="s">
        <v>31</v>
      </c>
      <c r="G1306" s="22" t="str">
        <f>LOOKUP(TableSolo[[#This Row],[Character]], TableKit[], TableKit[Class])</f>
        <v>Soldier</v>
      </c>
      <c r="H1306" s="22" t="str">
        <f>LOOKUP(TableSolo[[#This Row],[Character]], TableKit[], TableKit[Species])</f>
        <v>Geth</v>
      </c>
      <c r="I1306" s="22" t="str">
        <f>LOOKUP(TableSolo[[#This Row],[Character]], TableKit[], TableKit[DLC])</f>
        <v>Retaliation</v>
      </c>
      <c r="J1306" s="19" t="s">
        <v>91</v>
      </c>
      <c r="K130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6" s="19" t="s">
        <v>114</v>
      </c>
      <c r="N130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0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06" s="19" t="s">
        <v>380</v>
      </c>
      <c r="Q1306" s="19"/>
      <c r="R1306" s="25">
        <v>0</v>
      </c>
      <c r="S1306" s="19" t="s">
        <v>1546</v>
      </c>
      <c r="T1306" s="28" t="str">
        <f>IF(ISBLANK(TableSolo[[#This Row],[URL]]), TableSolo[[#This Row],[Player]], HYPERLINK(TableSolo[[#This Row],[URL]], TableSolo[[#This Row],[Player]]))</f>
        <v>loufi1528</v>
      </c>
      <c r="U13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V1306" s="24" t="str">
        <f>_xlfn.IFNA(HYPERLINK(TableSolo[[#This Row],[URL]], TableSolo[[#This Row],[Player]]), TableSolo[[#This Row],[Player]])</f>
        <v>loufi1528</v>
      </c>
      <c r="W13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34:58 | Giant | Cerberus | Acolyte, N7 Hurricane</v>
      </c>
      <c r="X1306" s="25">
        <v>1</v>
      </c>
    </row>
    <row r="1307" spans="1:24" x14ac:dyDescent="0.25">
      <c r="A1307" s="19" t="s">
        <v>200</v>
      </c>
      <c r="B1307" s="20">
        <v>41981</v>
      </c>
      <c r="C1307" s="7">
        <v>3.1597222222222221E-2</v>
      </c>
      <c r="D1307" s="22" t="s">
        <v>131</v>
      </c>
      <c r="E1307" s="19" t="s">
        <v>10</v>
      </c>
      <c r="F1307" s="22" t="s">
        <v>53</v>
      </c>
      <c r="G1307" s="22" t="str">
        <f>LOOKUP(TableSolo[[#This Row],[Character]], TableKit[], TableKit[Class])</f>
        <v>Infiltrator</v>
      </c>
      <c r="H1307" s="22" t="str">
        <f>LOOKUP(TableSolo[[#This Row],[Character]], TableKit[], TableKit[Species])</f>
        <v>Geth</v>
      </c>
      <c r="I1307" s="22" t="str">
        <f>LOOKUP(TableSolo[[#This Row],[Character]], TableKit[], TableKit[DLC])</f>
        <v>Resurgence</v>
      </c>
      <c r="J1307" s="19" t="s">
        <v>128</v>
      </c>
      <c r="K130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07" s="19" t="s">
        <v>187</v>
      </c>
      <c r="N13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07" s="19" t="s">
        <v>380</v>
      </c>
      <c r="Q1307" s="19"/>
      <c r="R1307" s="25">
        <v>0</v>
      </c>
      <c r="S1307" s="19" t="s">
        <v>3244</v>
      </c>
      <c r="T1307" s="28" t="str">
        <f>IF(ISBLANK(TableSolo[[#This Row],[URL]]), TableSolo[[#This Row],[Player]], HYPERLINK(TableSolo[[#This Row],[URL]], TableSolo[[#This Row],[Player]]))</f>
        <v>cato_84</v>
      </c>
      <c r="U13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V1307" s="24" t="str">
        <f>_xlfn.IFNA(HYPERLINK(TableSolo[[#This Row],[URL]], TableSolo[[#This Row],[Player]]), TableSolo[[#This Row],[Player]])</f>
        <v>cato_84</v>
      </c>
      <c r="W13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45:30 | Giant | Geth | Black Widow</v>
      </c>
      <c r="X1307" s="25">
        <v>1</v>
      </c>
    </row>
    <row r="1308" spans="1:24" x14ac:dyDescent="0.25">
      <c r="A1308" s="19" t="s">
        <v>200</v>
      </c>
      <c r="B1308" s="20">
        <v>41981</v>
      </c>
      <c r="C1308" s="7">
        <v>3.3645833333333333E-2</v>
      </c>
      <c r="D1308" s="22" t="s">
        <v>139</v>
      </c>
      <c r="E1308" s="19" t="s">
        <v>11</v>
      </c>
      <c r="F1308" s="22" t="s">
        <v>44</v>
      </c>
      <c r="G1308" s="22" t="str">
        <f>LOOKUP(TableSolo[[#This Row],[Character]], TableKit[], TableKit[Class])</f>
        <v>Sentinel</v>
      </c>
      <c r="H1308" s="22" t="str">
        <f>LOOKUP(TableSolo[[#This Row],[Character]], TableKit[], TableKit[Species])</f>
        <v>Turian</v>
      </c>
      <c r="I1308" s="22" t="str">
        <f>LOOKUP(TableSolo[[#This Row],[Character]], TableKit[], TableKit[DLC])</f>
        <v>Original Game</v>
      </c>
      <c r="J1308" s="19" t="s">
        <v>87</v>
      </c>
      <c r="K130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8" s="19" t="s">
        <v>187</v>
      </c>
      <c r="N13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08" s="19" t="s">
        <v>380</v>
      </c>
      <c r="Q1308" s="19"/>
      <c r="R1308" s="25">
        <v>0</v>
      </c>
      <c r="S1308" s="19" t="s">
        <v>2509</v>
      </c>
      <c r="T1308" s="28" t="str">
        <f>IF(ISBLANK(TableSolo[[#This Row],[URL]]), TableSolo[[#This Row],[Player]], HYPERLINK(TableSolo[[#This Row],[URL]], TableSolo[[#This Row],[Player]]))</f>
        <v>cato_84</v>
      </c>
      <c r="U13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V1308" s="24" t="str">
        <f>_xlfn.IFNA(HYPERLINK(TableSolo[[#This Row],[URL]], TableSolo[[#This Row],[Player]]), TableSolo[[#This Row],[Player]])</f>
        <v>cato_84</v>
      </c>
      <c r="W13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48:27 | Vancouver | Reapers | Arc Pistol</v>
      </c>
      <c r="X1308" s="25">
        <v>1</v>
      </c>
    </row>
    <row r="1309" spans="1:24" x14ac:dyDescent="0.25">
      <c r="A1309" s="19" t="s">
        <v>402</v>
      </c>
      <c r="B1309" s="20">
        <v>41981</v>
      </c>
      <c r="C1309" s="7">
        <v>4.1053240740740744E-2</v>
      </c>
      <c r="D1309" s="22" t="s">
        <v>131</v>
      </c>
      <c r="E1309" s="19" t="s">
        <v>11</v>
      </c>
      <c r="F1309" s="22" t="s">
        <v>31</v>
      </c>
      <c r="G1309" s="22" t="str">
        <f>LOOKUP(TableSolo[[#This Row],[Character]], TableKit[], TableKit[Class])</f>
        <v>Soldier</v>
      </c>
      <c r="H1309" s="22" t="str">
        <f>LOOKUP(TableSolo[[#This Row],[Character]], TableKit[], TableKit[Species])</f>
        <v>Geth</v>
      </c>
      <c r="I1309" s="22" t="str">
        <f>LOOKUP(TableSolo[[#This Row],[Character]], TableKit[], TableKit[DLC])</f>
        <v>Retaliation</v>
      </c>
      <c r="J1309" s="19" t="s">
        <v>91</v>
      </c>
      <c r="K130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09" s="19" t="s">
        <v>111</v>
      </c>
      <c r="N130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09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09" s="19" t="s">
        <v>381</v>
      </c>
      <c r="Q1309" s="19"/>
      <c r="R1309" s="25">
        <v>0</v>
      </c>
      <c r="S1309" s="19" t="s">
        <v>1545</v>
      </c>
      <c r="T1309" s="28" t="str">
        <f>IF(ISBLANK(TableSolo[[#This Row],[URL]]), TableSolo[[#This Row],[Player]], HYPERLINK(TableSolo[[#This Row],[URL]], TableSolo[[#This Row],[Player]]))</f>
        <v>Smehur</v>
      </c>
      <c r="U13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V1309" s="24" t="str">
        <f>_xlfn.IFNA(HYPERLINK(TableSolo[[#This Row],[URL]], TableSolo[[#This Row],[Player]]), TableSolo[[#This Row],[Player]])</f>
        <v>Smehur</v>
      </c>
      <c r="W13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2014 | 59:07 | Giant | Reapers | Acolyte, M-12 Locust</v>
      </c>
      <c r="X1309" s="25">
        <v>1</v>
      </c>
    </row>
    <row r="1310" spans="1:24" x14ac:dyDescent="0.25">
      <c r="A1310" s="19" t="s">
        <v>325</v>
      </c>
      <c r="B1310" s="20">
        <v>41983</v>
      </c>
      <c r="C1310" s="7">
        <v>1.9780092592592592E-2</v>
      </c>
      <c r="D1310" s="22" t="s">
        <v>132</v>
      </c>
      <c r="E1310" s="19" t="s">
        <v>9</v>
      </c>
      <c r="F1310" s="22" t="s">
        <v>48</v>
      </c>
      <c r="G1310" s="22" t="str">
        <f>LOOKUP(TableSolo[[#This Row],[Character]], TableKit[], TableKit[Class])</f>
        <v>Sentinel</v>
      </c>
      <c r="H1310" s="22" t="str">
        <f>LOOKUP(TableSolo[[#This Row],[Character]], TableKit[], TableKit[Species])</f>
        <v>Human</v>
      </c>
      <c r="I1310" s="22" t="str">
        <f>LOOKUP(TableSolo[[#This Row],[Character]], TableKit[], TableKit[DLC])</f>
        <v>Earth</v>
      </c>
      <c r="J1310" s="19" t="s">
        <v>107</v>
      </c>
      <c r="K13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0" s="19" t="s">
        <v>187</v>
      </c>
      <c r="N13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10" s="19" t="s">
        <v>381</v>
      </c>
      <c r="Q1310" s="19"/>
      <c r="R1310" s="25">
        <v>0</v>
      </c>
      <c r="S1310" s="19" t="s">
        <v>2459</v>
      </c>
      <c r="T1310" s="28" t="str">
        <f>IF(ISBLANK(TableSolo[[#This Row],[URL]]), TableSolo[[#This Row],[Player]], HYPERLINK(TableSolo[[#This Row],[URL]], TableSolo[[#This Row],[Player]]))</f>
        <v>Areksto</v>
      </c>
      <c r="U13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V1310" s="24" t="str">
        <f>_xlfn.IFNA(HYPERLINK(TableSolo[[#This Row],[URL]], TableSolo[[#This Row],[Player]]), TableSolo[[#This Row],[Player]])</f>
        <v>Areksto</v>
      </c>
      <c r="W13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28:29 | White | Cerberus | Venom Shotgun</v>
      </c>
      <c r="X1310" s="25">
        <v>1</v>
      </c>
    </row>
    <row r="1311" spans="1:24" x14ac:dyDescent="0.25">
      <c r="A1311" s="19" t="s">
        <v>325</v>
      </c>
      <c r="B1311" s="20">
        <v>41983</v>
      </c>
      <c r="C1311" s="7">
        <v>3.2118055555555559E-2</v>
      </c>
      <c r="D1311" s="22" t="s">
        <v>132</v>
      </c>
      <c r="E1311" s="19" t="s">
        <v>12</v>
      </c>
      <c r="F1311" s="22" t="s">
        <v>54</v>
      </c>
      <c r="G1311" s="22" t="str">
        <f>LOOKUP(TableSolo[[#This Row],[Character]], TableKit[], TableKit[Class])</f>
        <v>Infiltrator</v>
      </c>
      <c r="H1311" s="22" t="str">
        <f>LOOKUP(TableSolo[[#This Row],[Character]], TableKit[], TableKit[Species])</f>
        <v>Quarian</v>
      </c>
      <c r="I1311" s="22" t="str">
        <f>LOOKUP(TableSolo[[#This Row],[Character]], TableKit[], TableKit[DLC])</f>
        <v>Rebellion</v>
      </c>
      <c r="J1311" s="19" t="s">
        <v>108</v>
      </c>
      <c r="K13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1" s="19" t="s">
        <v>187</v>
      </c>
      <c r="N13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11" s="19" t="s">
        <v>381</v>
      </c>
      <c r="Q1311" s="19"/>
      <c r="R1311" s="25">
        <v>0</v>
      </c>
      <c r="S1311" s="19" t="s">
        <v>3400</v>
      </c>
      <c r="T1311" s="28" t="str">
        <f>IF(ISBLANK(TableSolo[[#This Row],[URL]]), TableSolo[[#This Row],[Player]], HYPERLINK(TableSolo[[#This Row],[URL]], TableSolo[[#This Row],[Player]]))</f>
        <v>Areksto</v>
      </c>
      <c r="U13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V1311" s="24" t="str">
        <f>_xlfn.IFNA(HYPERLINK(TableSolo[[#This Row],[URL]], TableSolo[[#This Row],[Player]]), TableSolo[[#This Row],[Player]])</f>
        <v>Areksto</v>
      </c>
      <c r="W13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2014 | 46:15 | White | Collectors | N7 Crusader</v>
      </c>
      <c r="X1311" s="25">
        <v>1</v>
      </c>
    </row>
    <row r="1312" spans="1:24" x14ac:dyDescent="0.25">
      <c r="A1312" s="19" t="s">
        <v>325</v>
      </c>
      <c r="B1312" s="20">
        <v>41984</v>
      </c>
      <c r="C1312" s="7">
        <v>2.011574074074074E-2</v>
      </c>
      <c r="D1312" s="22" t="s">
        <v>132</v>
      </c>
      <c r="E1312" s="19" t="s">
        <v>9</v>
      </c>
      <c r="F1312" s="22" t="s">
        <v>54</v>
      </c>
      <c r="G1312" s="22" t="str">
        <f>LOOKUP(TableSolo[[#This Row],[Character]], TableKit[], TableKit[Class])</f>
        <v>Infiltrator</v>
      </c>
      <c r="H1312" s="22" t="str">
        <f>LOOKUP(TableSolo[[#This Row],[Character]], TableKit[], TableKit[Species])</f>
        <v>Quarian</v>
      </c>
      <c r="I1312" s="22" t="str">
        <f>LOOKUP(TableSolo[[#This Row],[Character]], TableKit[], TableKit[DLC])</f>
        <v>Rebellion</v>
      </c>
      <c r="J1312" s="19" t="s">
        <v>107</v>
      </c>
      <c r="K13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2" s="19" t="s">
        <v>114</v>
      </c>
      <c r="N131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2" s="19" t="s">
        <v>381</v>
      </c>
      <c r="Q1312" s="19"/>
      <c r="R1312" s="25">
        <v>1</v>
      </c>
      <c r="S1312" s="19" t="s">
        <v>3401</v>
      </c>
      <c r="T1312" s="28" t="str">
        <f>IF(ISBLANK(TableSolo[[#This Row],[URL]]), TableSolo[[#This Row],[Player]], HYPERLINK(TableSolo[[#This Row],[URL]], TableSolo[[#This Row],[Player]]))</f>
        <v>Areksto</v>
      </c>
      <c r="U13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V1312" s="24" t="str">
        <f>_xlfn.IFNA(HYPERLINK(TableSolo[[#This Row],[URL]], TableSolo[[#This Row],[Player]]), TableSolo[[#This Row],[Player]])</f>
        <v>Areksto</v>
      </c>
      <c r="W13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28:58 | White | Cerberus | Venom Shotgun, N7 Hurricane (v)</v>
      </c>
      <c r="X1312" s="25">
        <v>1</v>
      </c>
    </row>
    <row r="1313" spans="1:24" x14ac:dyDescent="0.25">
      <c r="A1313" s="19" t="s">
        <v>325</v>
      </c>
      <c r="B1313" s="20">
        <v>41984</v>
      </c>
      <c r="C1313" s="7">
        <v>2.3506944444444445E-2</v>
      </c>
      <c r="D1313" s="22" t="s">
        <v>132</v>
      </c>
      <c r="E1313" s="19" t="s">
        <v>9</v>
      </c>
      <c r="F1313" s="22" t="s">
        <v>52</v>
      </c>
      <c r="G1313" s="22" t="str">
        <f>LOOKUP(TableSolo[[#This Row],[Character]], TableKit[], TableKit[Class])</f>
        <v>Infiltrator</v>
      </c>
      <c r="H1313" s="22" t="str">
        <f>LOOKUP(TableSolo[[#This Row],[Character]], TableKit[], TableKit[Species])</f>
        <v>Quarian</v>
      </c>
      <c r="I1313" s="22" t="str">
        <f>LOOKUP(TableSolo[[#This Row],[Character]], TableKit[], TableKit[DLC])</f>
        <v>Original Game</v>
      </c>
      <c r="J1313" s="19" t="s">
        <v>107</v>
      </c>
      <c r="K13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3" s="19" t="s">
        <v>114</v>
      </c>
      <c r="N131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1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3" s="19" t="s">
        <v>381</v>
      </c>
      <c r="Q1313" s="19"/>
      <c r="R1313" s="25">
        <v>0</v>
      </c>
      <c r="S1313" s="19" t="s">
        <v>3386</v>
      </c>
      <c r="T1313" s="28" t="str">
        <f>IF(ISBLANK(TableSolo[[#This Row],[URL]]), TableSolo[[#This Row],[Player]], HYPERLINK(TableSolo[[#This Row],[URL]], TableSolo[[#This Row],[Player]]))</f>
        <v>Areksto</v>
      </c>
      <c r="U13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V1313" s="24" t="str">
        <f>_xlfn.IFNA(HYPERLINK(TableSolo[[#This Row],[URL]], TableSolo[[#This Row],[Player]]), TableSolo[[#This Row],[Player]])</f>
        <v>Areksto</v>
      </c>
      <c r="W13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33:51 | White | Cerberus | Venom Shotgun, N7 Hurricane</v>
      </c>
      <c r="X1313" s="25">
        <v>1</v>
      </c>
    </row>
    <row r="1314" spans="1:24" x14ac:dyDescent="0.25">
      <c r="A1314" s="19" t="s">
        <v>325</v>
      </c>
      <c r="B1314" s="20">
        <v>41984</v>
      </c>
      <c r="C1314" s="7">
        <v>3.1712962962962964E-2</v>
      </c>
      <c r="D1314" s="22" t="s">
        <v>131</v>
      </c>
      <c r="E1314" s="19" t="s">
        <v>9</v>
      </c>
      <c r="F1314" s="22" t="s">
        <v>33</v>
      </c>
      <c r="G1314" s="22" t="str">
        <f>LOOKUP(TableSolo[[#This Row],[Character]], TableKit[], TableKit[Class])</f>
        <v>Soldier</v>
      </c>
      <c r="H1314" s="22" t="str">
        <f>LOOKUP(TableSolo[[#This Row],[Character]], TableKit[], TableKit[Species])</f>
        <v>Quarian</v>
      </c>
      <c r="I1314" s="22" t="str">
        <f>LOOKUP(TableSolo[[#This Row],[Character]], TableKit[], TableKit[DLC])</f>
        <v>Retaliation</v>
      </c>
      <c r="J1314" s="19" t="s">
        <v>77</v>
      </c>
      <c r="K131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4" s="19" t="s">
        <v>92</v>
      </c>
      <c r="N131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1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14" s="19" t="s">
        <v>381</v>
      </c>
      <c r="Q1314" s="19"/>
      <c r="R1314" s="25">
        <v>0</v>
      </c>
      <c r="S1314" s="19" t="s">
        <v>900</v>
      </c>
      <c r="T1314" s="28" t="str">
        <f>IF(ISBLANK(TableSolo[[#This Row],[URL]]), TableSolo[[#This Row],[Player]], HYPERLINK(TableSolo[[#This Row],[URL]], TableSolo[[#This Row],[Player]]))</f>
        <v>Areksto</v>
      </c>
      <c r="U13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V1314" s="24" t="str">
        <f>_xlfn.IFNA(HYPERLINK(TableSolo[[#This Row],[URL]], TableSolo[[#This Row],[Player]]), TableSolo[[#This Row],[Player]])</f>
        <v>Areksto</v>
      </c>
      <c r="W13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2014 | 45:40 | Giant | Cerberus | Adas Anti-Synthetic Rifle, M-358 Talon</v>
      </c>
      <c r="X1314" s="25">
        <v>1</v>
      </c>
    </row>
    <row r="1315" spans="1:24" x14ac:dyDescent="0.25">
      <c r="A1315" s="19" t="s">
        <v>325</v>
      </c>
      <c r="B1315" s="20">
        <v>41985</v>
      </c>
      <c r="C1315" s="7">
        <v>2.1539351851851851E-2</v>
      </c>
      <c r="D1315" s="22" t="s">
        <v>131</v>
      </c>
      <c r="E1315" s="19" t="s">
        <v>11</v>
      </c>
      <c r="F1315" s="22" t="s">
        <v>50</v>
      </c>
      <c r="G1315" s="22" t="str">
        <f>LOOKUP(TableSolo[[#This Row],[Character]], TableKit[], TableKit[Class])</f>
        <v>Sentinel</v>
      </c>
      <c r="H1315" s="22" t="str">
        <f>LOOKUP(TableSolo[[#This Row],[Character]], TableKit[], TableKit[Species])</f>
        <v>Asari</v>
      </c>
      <c r="I1315" s="22" t="str">
        <f>LOOKUP(TableSolo[[#This Row],[Character]], TableKit[], TableKit[DLC])</f>
        <v>Retaliation</v>
      </c>
      <c r="J1315" s="19" t="s">
        <v>107</v>
      </c>
      <c r="K13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5" s="19" t="s">
        <v>187</v>
      </c>
      <c r="N13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15" s="19" t="s">
        <v>381</v>
      </c>
      <c r="Q1315" s="19"/>
      <c r="R1315" s="25">
        <v>0</v>
      </c>
      <c r="S1315" s="19" t="s">
        <v>2612</v>
      </c>
      <c r="T1315" s="28" t="str">
        <f>IF(ISBLANK(TableSolo[[#This Row],[URL]]), TableSolo[[#This Row],[Player]], HYPERLINK(TableSolo[[#This Row],[URL]], TableSolo[[#This Row],[Player]]))</f>
        <v>Areksto</v>
      </c>
      <c r="U13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V1315" s="24" t="str">
        <f>_xlfn.IFNA(HYPERLINK(TableSolo[[#This Row],[URL]], TableSolo[[#This Row],[Player]]), TableSolo[[#This Row],[Player]])</f>
        <v>Areksto</v>
      </c>
      <c r="W13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2014 | 31:01 | Giant | Reapers | Venom Shotgun</v>
      </c>
      <c r="X1315" s="25">
        <v>1</v>
      </c>
    </row>
    <row r="1316" spans="1:24" x14ac:dyDescent="0.25">
      <c r="A1316" s="19" t="s">
        <v>325</v>
      </c>
      <c r="B1316" s="20">
        <v>41986</v>
      </c>
      <c r="C1316" s="7">
        <v>2.0636574074074075E-2</v>
      </c>
      <c r="D1316" s="22" t="s">
        <v>132</v>
      </c>
      <c r="E1316" s="19" t="s">
        <v>9</v>
      </c>
      <c r="F1316" s="22" t="s">
        <v>37</v>
      </c>
      <c r="G1316" s="22" t="str">
        <f>LOOKUP(TableSolo[[#This Row],[Character]], TableKit[], TableKit[Class])</f>
        <v>Engineer</v>
      </c>
      <c r="H1316" s="22" t="str">
        <f>LOOKUP(TableSolo[[#This Row],[Character]], TableKit[], TableKit[Species])</f>
        <v>Geth</v>
      </c>
      <c r="I1316" s="22" t="str">
        <f>LOOKUP(TableSolo[[#This Row],[Character]], TableKit[], TableKit[DLC])</f>
        <v>Resurgence</v>
      </c>
      <c r="J1316" s="19" t="s">
        <v>102</v>
      </c>
      <c r="K13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6" s="19" t="s">
        <v>187</v>
      </c>
      <c r="N13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16" s="19" t="s">
        <v>381</v>
      </c>
      <c r="Q1316" s="19"/>
      <c r="R1316" s="25">
        <v>0</v>
      </c>
      <c r="S1316" s="19" t="s">
        <v>2109</v>
      </c>
      <c r="T1316" s="28" t="str">
        <f>IF(ISBLANK(TableSolo[[#This Row],[URL]]), TableSolo[[#This Row],[Player]], HYPERLINK(TableSolo[[#This Row],[URL]], TableSolo[[#This Row],[Player]]))</f>
        <v>Areksto</v>
      </c>
      <c r="U13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V1316" s="24" t="str">
        <f>_xlfn.IFNA(HYPERLINK(TableSolo[[#This Row],[URL]], TableSolo[[#This Row],[Player]]), TableSolo[[#This Row],[Player]])</f>
        <v>Areksto</v>
      </c>
      <c r="W13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29:43 | White | Cerberus | Geth Plasma Shotgun</v>
      </c>
      <c r="X1316" s="25">
        <v>1</v>
      </c>
    </row>
    <row r="1317" spans="1:24" x14ac:dyDescent="0.25">
      <c r="A1317" s="19" t="s">
        <v>325</v>
      </c>
      <c r="B1317" s="20">
        <v>41986</v>
      </c>
      <c r="C1317" s="7">
        <v>2.2592592592592591E-2</v>
      </c>
      <c r="D1317" s="22" t="s">
        <v>132</v>
      </c>
      <c r="E1317" s="19" t="s">
        <v>9</v>
      </c>
      <c r="F1317" s="22" t="s">
        <v>60</v>
      </c>
      <c r="G1317" s="22" t="str">
        <f>LOOKUP(TableSolo[[#This Row],[Character]], TableKit[], TableKit[Class])</f>
        <v>Vanguard</v>
      </c>
      <c r="H1317" s="22" t="str">
        <f>LOOKUP(TableSolo[[#This Row],[Character]], TableKit[], TableKit[Species])</f>
        <v>Drell</v>
      </c>
      <c r="I1317" s="22" t="str">
        <f>LOOKUP(TableSolo[[#This Row],[Character]], TableKit[], TableKit[DLC])</f>
        <v>Original Game</v>
      </c>
      <c r="J1317" s="19" t="s">
        <v>107</v>
      </c>
      <c r="K13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17" s="19" t="s">
        <v>187</v>
      </c>
      <c r="N13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17" s="19" t="s">
        <v>381</v>
      </c>
      <c r="Q1317" s="19" t="s">
        <v>399</v>
      </c>
      <c r="R1317" s="25">
        <v>0</v>
      </c>
      <c r="S1317" s="19" t="s">
        <v>1849</v>
      </c>
      <c r="T1317" s="28" t="str">
        <f>IF(ISBLANK(TableSolo[[#This Row],[URL]]), TableSolo[[#This Row],[Player]], HYPERLINK(TableSolo[[#This Row],[URL]], TableSolo[[#This Row],[Player]]))</f>
        <v>Areksto</v>
      </c>
      <c r="U13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White | Cerberus | Venom Shotgun | 10 WS</v>
      </c>
      <c r="V1317" s="24" t="str">
        <f>_xlfn.IFNA(HYPERLINK(TableSolo[[#This Row],[URL]], TableSolo[[#This Row],[Player]]), TableSolo[[#This Row],[Player]])</f>
        <v>Areksto</v>
      </c>
      <c r="W13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32:32 | Drell Vanguard | White | Cerberus | Venom Shotgun | 10 WS</v>
      </c>
      <c r="X1317" s="25">
        <v>1</v>
      </c>
    </row>
    <row r="1318" spans="1:24" x14ac:dyDescent="0.25">
      <c r="A1318" s="19" t="s">
        <v>325</v>
      </c>
      <c r="B1318" s="20">
        <v>41986</v>
      </c>
      <c r="C1318" s="7">
        <v>2.3773148148148151E-2</v>
      </c>
      <c r="D1318" s="22" t="s">
        <v>132</v>
      </c>
      <c r="E1318" s="19" t="s">
        <v>11</v>
      </c>
      <c r="F1318" s="22" t="s">
        <v>15</v>
      </c>
      <c r="G1318" s="22" t="str">
        <f>LOOKUP(TableSolo[[#This Row],[Character]], TableKit[], TableKit[Class])</f>
        <v>Adept</v>
      </c>
      <c r="H1318" s="22" t="str">
        <f>LOOKUP(TableSolo[[#This Row],[Character]], TableKit[], TableKit[Species])</f>
        <v>Asari</v>
      </c>
      <c r="I1318" s="22" t="str">
        <f>LOOKUP(TableSolo[[#This Row],[Character]], TableKit[], TableKit[DLC])</f>
        <v>Original Game</v>
      </c>
      <c r="J1318" s="19" t="s">
        <v>87</v>
      </c>
      <c r="K131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1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8" s="19" t="s">
        <v>187</v>
      </c>
      <c r="N13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18" s="19" t="s">
        <v>381</v>
      </c>
      <c r="Q1318" s="19"/>
      <c r="R1318" s="25">
        <v>0</v>
      </c>
      <c r="S1318" s="19" t="s">
        <v>1050</v>
      </c>
      <c r="T1318" s="28" t="str">
        <f>IF(ISBLANK(TableSolo[[#This Row],[URL]]), TableSolo[[#This Row],[Player]], HYPERLINK(TableSolo[[#This Row],[URL]], TableSolo[[#This Row],[Player]]))</f>
        <v>Areksto</v>
      </c>
      <c r="U13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V1318" s="24" t="str">
        <f>_xlfn.IFNA(HYPERLINK(TableSolo[[#This Row],[URL]], TableSolo[[#This Row],[Player]]), TableSolo[[#This Row],[Player]])</f>
        <v>Areksto</v>
      </c>
      <c r="W13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34:14 | White | Reapers | Arc Pistol</v>
      </c>
      <c r="X1318" s="25">
        <v>1</v>
      </c>
    </row>
    <row r="1319" spans="1:24" x14ac:dyDescent="0.25">
      <c r="A1319" s="19" t="s">
        <v>325</v>
      </c>
      <c r="B1319" s="20">
        <v>41986</v>
      </c>
      <c r="C1319" s="7">
        <v>2.7627314814814813E-2</v>
      </c>
      <c r="D1319" s="22" t="s">
        <v>131</v>
      </c>
      <c r="E1319" s="19" t="s">
        <v>9</v>
      </c>
      <c r="F1319" s="22" t="s">
        <v>32</v>
      </c>
      <c r="G1319" s="22" t="str">
        <f>LOOKUP(TableSolo[[#This Row],[Character]], TableKit[], TableKit[Class])</f>
        <v>Soldier</v>
      </c>
      <c r="H1319" s="22" t="str">
        <f>LOOKUP(TableSolo[[#This Row],[Character]], TableKit[], TableKit[Species])</f>
        <v>Geth</v>
      </c>
      <c r="I1319" s="22" t="str">
        <f>LOOKUP(TableSolo[[#This Row],[Character]], TableKit[], TableKit[DLC])</f>
        <v>Reckoning</v>
      </c>
      <c r="J1319" s="19" t="s">
        <v>102</v>
      </c>
      <c r="K13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19" s="19" t="s">
        <v>187</v>
      </c>
      <c r="N13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19" s="19" t="s">
        <v>381</v>
      </c>
      <c r="Q1319" s="19"/>
      <c r="R1319" s="25">
        <v>0</v>
      </c>
      <c r="S1319" s="19" t="s">
        <v>1456</v>
      </c>
      <c r="T1319" s="28" t="str">
        <f>IF(ISBLANK(TableSolo[[#This Row],[URL]]), TableSolo[[#This Row],[Player]], HYPERLINK(TableSolo[[#This Row],[URL]], TableSolo[[#This Row],[Player]]))</f>
        <v>Areksto</v>
      </c>
      <c r="U13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V1319" s="24" t="str">
        <f>_xlfn.IFNA(HYPERLINK(TableSolo[[#This Row],[URL]], TableSolo[[#This Row],[Player]]), TableSolo[[#This Row],[Player]])</f>
        <v>Areksto</v>
      </c>
      <c r="W13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39:47 | Giant | Cerberus | Geth Plasma Shotgun</v>
      </c>
      <c r="X1319" s="25">
        <v>1</v>
      </c>
    </row>
    <row r="1320" spans="1:24" x14ac:dyDescent="0.25">
      <c r="A1320" s="19" t="s">
        <v>200</v>
      </c>
      <c r="B1320" s="20">
        <v>41986</v>
      </c>
      <c r="C1320" s="7">
        <v>3.1793981481481479E-2</v>
      </c>
      <c r="D1320" s="22" t="s">
        <v>131</v>
      </c>
      <c r="E1320" s="19" t="s">
        <v>9</v>
      </c>
      <c r="F1320" s="22" t="s">
        <v>22</v>
      </c>
      <c r="G1320" s="22" t="str">
        <f>LOOKUP(TableSolo[[#This Row],[Character]], TableKit[], TableKit[Class])</f>
        <v>Adept</v>
      </c>
      <c r="H1320" s="22" t="str">
        <f>LOOKUP(TableSolo[[#This Row],[Character]], TableKit[], TableKit[Species])</f>
        <v>Collector</v>
      </c>
      <c r="I1320" s="22" t="str">
        <f>LOOKUP(TableSolo[[#This Row],[Character]], TableKit[], TableKit[DLC])</f>
        <v>Reckoning</v>
      </c>
      <c r="J1320" s="19" t="s">
        <v>81</v>
      </c>
      <c r="K132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0" s="19" t="s">
        <v>187</v>
      </c>
      <c r="N13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20" s="19" t="s">
        <v>380</v>
      </c>
      <c r="Q1320" s="19" t="s">
        <v>399</v>
      </c>
      <c r="R1320" s="25">
        <v>0</v>
      </c>
      <c r="S1320" s="19" t="s">
        <v>1363</v>
      </c>
      <c r="T1320" s="28" t="str">
        <f>IF(ISBLANK(TableSolo[[#This Row],[URL]]), TableSolo[[#This Row],[Player]], HYPERLINK(TableSolo[[#This Row],[URL]], TableSolo[[#This Row],[Player]]))</f>
        <v>cato_84</v>
      </c>
      <c r="U13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Giant | Cerberus | Particle Rifle | 10 WS</v>
      </c>
      <c r="V1320" s="24" t="str">
        <f>_xlfn.IFNA(HYPERLINK(TableSolo[[#This Row],[URL]], TableSolo[[#This Row],[Player]]), TableSolo[[#This Row],[Player]])</f>
        <v>cato_84</v>
      </c>
      <c r="W13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45:47 | Awakened Collector Adept | Giant | Cerberus | Particle Rifle | 10 WS</v>
      </c>
      <c r="X1320" s="25">
        <v>1</v>
      </c>
    </row>
    <row r="1321" spans="1:24" x14ac:dyDescent="0.25">
      <c r="A1321" s="19" t="s">
        <v>192</v>
      </c>
      <c r="B1321" s="20">
        <v>41986</v>
      </c>
      <c r="C1321" s="7">
        <v>3.7199074074074072E-2</v>
      </c>
      <c r="D1321" s="22" t="s">
        <v>131</v>
      </c>
      <c r="E1321" s="19" t="s">
        <v>9</v>
      </c>
      <c r="F1321" s="22" t="s">
        <v>33</v>
      </c>
      <c r="G1321" s="22" t="str">
        <f>LOOKUP(TableSolo[[#This Row],[Character]], TableKit[], TableKit[Class])</f>
        <v>Soldier</v>
      </c>
      <c r="H1321" s="22" t="str">
        <f>LOOKUP(TableSolo[[#This Row],[Character]], TableKit[], TableKit[Species])</f>
        <v>Quarian</v>
      </c>
      <c r="I1321" s="22" t="str">
        <f>LOOKUP(TableSolo[[#This Row],[Character]], TableKit[], TableKit[DLC])</f>
        <v>Retaliation</v>
      </c>
      <c r="J1321" s="19" t="s">
        <v>77</v>
      </c>
      <c r="K132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2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1" s="19" t="s">
        <v>114</v>
      </c>
      <c r="N132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21" s="19" t="s">
        <v>381</v>
      </c>
      <c r="Q1321" s="19" t="s">
        <v>399</v>
      </c>
      <c r="R1321" s="25">
        <v>0</v>
      </c>
      <c r="S1321" s="19" t="s">
        <v>901</v>
      </c>
      <c r="T1321" s="28" t="str">
        <f>IF(ISBLANK(TableSolo[[#This Row],[URL]]), TableSolo[[#This Row],[Player]], HYPERLINK(TableSolo[[#This Row],[URL]], TableSolo[[#This Row],[Player]]))</f>
        <v>anterojp</v>
      </c>
      <c r="U13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Giant | Cerberus | Adas Anti-Synthetic Rifle, N7 Hurricane | 10 WS</v>
      </c>
      <c r="V1321" s="24" t="str">
        <f>_xlfn.IFNA(HYPERLINK(TableSolo[[#This Row],[URL]], TableSolo[[#This Row],[Player]]), TableSolo[[#This Row],[Player]])</f>
        <v>anterojp</v>
      </c>
      <c r="W13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2014 | 53:34 | Quarian Marksman | Giant | Cerberus | Adas Anti-Synthetic Rifle, N7 Hurricane | 10 WS</v>
      </c>
      <c r="X1321" s="25">
        <v>1</v>
      </c>
    </row>
    <row r="1322" spans="1:24" x14ac:dyDescent="0.25">
      <c r="A1322" s="19" t="s">
        <v>200</v>
      </c>
      <c r="B1322" s="20">
        <v>41987</v>
      </c>
      <c r="C1322" s="7">
        <v>2.8958333333333336E-2</v>
      </c>
      <c r="D1322" s="22" t="s">
        <v>130</v>
      </c>
      <c r="E1322" s="19" t="s">
        <v>9</v>
      </c>
      <c r="F1322" s="22" t="s">
        <v>20</v>
      </c>
      <c r="G1322" s="22" t="str">
        <f>LOOKUP(TableSolo[[#This Row],[Character]], TableKit[], TableKit[Class])</f>
        <v>Adept</v>
      </c>
      <c r="H1322" s="22" t="str">
        <f>LOOKUP(TableSolo[[#This Row],[Character]], TableKit[], TableKit[Species])</f>
        <v>Krogan</v>
      </c>
      <c r="I1322" s="22" t="str">
        <f>LOOKUP(TableSolo[[#This Row],[Character]], TableKit[], TableKit[DLC])</f>
        <v>Retaliation</v>
      </c>
      <c r="J1322" s="19" t="s">
        <v>106</v>
      </c>
      <c r="K13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2" s="19" t="s">
        <v>187</v>
      </c>
      <c r="N13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22" s="19" t="s">
        <v>380</v>
      </c>
      <c r="Q1322" s="19" t="s">
        <v>399</v>
      </c>
      <c r="R1322" s="25">
        <v>0</v>
      </c>
      <c r="S1322" s="19" t="s">
        <v>1304</v>
      </c>
      <c r="T1322" s="28" t="str">
        <f>IF(ISBLANK(TableSolo[[#This Row],[URL]]), TableSolo[[#This Row],[Player]], HYPERLINK(TableSolo[[#This Row],[URL]], TableSolo[[#This Row],[Player]]))</f>
        <v>cato_84</v>
      </c>
      <c r="U13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Ghost | Cerberus | M-11 Wraith | 10 WS</v>
      </c>
      <c r="V1322" s="24" t="str">
        <f>_xlfn.IFNA(HYPERLINK(TableSolo[[#This Row],[URL]], TableSolo[[#This Row],[Player]]), TableSolo[[#This Row],[Player]])</f>
        <v>cato_84</v>
      </c>
      <c r="W13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41:42 | Krogan Shaman | Ghost | Cerberus | M-11 Wraith | 10 WS</v>
      </c>
      <c r="X1322" s="25">
        <v>1</v>
      </c>
    </row>
    <row r="1323" spans="1:24" x14ac:dyDescent="0.25">
      <c r="A1323" s="19" t="s">
        <v>192</v>
      </c>
      <c r="B1323" s="20">
        <v>41987</v>
      </c>
      <c r="C1323" s="7">
        <v>3.2372685185185185E-2</v>
      </c>
      <c r="D1323" s="22" t="s">
        <v>144</v>
      </c>
      <c r="E1323" s="19" t="s">
        <v>9</v>
      </c>
      <c r="F1323" s="22" t="s">
        <v>38</v>
      </c>
      <c r="G1323" s="22" t="str">
        <f>LOOKUP(TableSolo[[#This Row],[Character]], TableKit[], TableKit[Class])</f>
        <v>Engineer</v>
      </c>
      <c r="H1323" s="22" t="str">
        <f>LOOKUP(TableSolo[[#This Row],[Character]], TableKit[], TableKit[Species])</f>
        <v>Quarian</v>
      </c>
      <c r="I1323" s="22" t="str">
        <f>LOOKUP(TableSolo[[#This Row],[Character]], TableKit[], TableKit[DLC])</f>
        <v>Rebellion</v>
      </c>
      <c r="J1323" s="19" t="s">
        <v>107</v>
      </c>
      <c r="K13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3" s="19" t="s">
        <v>187</v>
      </c>
      <c r="N13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23" s="19" t="s">
        <v>381</v>
      </c>
      <c r="Q1323" s="19"/>
      <c r="R1323" s="25">
        <v>0</v>
      </c>
      <c r="S1323" s="19" t="s">
        <v>2204</v>
      </c>
      <c r="T1323" s="28" t="str">
        <f>IF(ISBLANK(TableSolo[[#This Row],[URL]]), TableSolo[[#This Row],[Player]], HYPERLINK(TableSolo[[#This Row],[URL]], TableSolo[[#This Row],[Player]]))</f>
        <v>anterojp</v>
      </c>
      <c r="U13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V1323" s="24" t="str">
        <f>_xlfn.IFNA(HYPERLINK(TableSolo[[#This Row],[URL]], TableSolo[[#This Row],[Player]]), TableSolo[[#This Row],[Player]])</f>
        <v>anterojp</v>
      </c>
      <c r="W13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46:37 | Giant (Hazard) | Cerberus | Venom Shotgun</v>
      </c>
      <c r="X1323" s="25">
        <v>1</v>
      </c>
    </row>
    <row r="1324" spans="1:24" x14ac:dyDescent="0.25">
      <c r="A1324" s="19" t="s">
        <v>202</v>
      </c>
      <c r="B1324" s="20">
        <v>41987</v>
      </c>
      <c r="C1324" s="7">
        <v>3.6354166666666667E-2</v>
      </c>
      <c r="D1324" s="22" t="s">
        <v>138</v>
      </c>
      <c r="E1324" s="19" t="s">
        <v>11</v>
      </c>
      <c r="F1324" s="22" t="s">
        <v>16</v>
      </c>
      <c r="G1324" s="22" t="str">
        <f>LOOKUP(TableSolo[[#This Row],[Character]], TableKit[], TableKit[Class])</f>
        <v>Adept</v>
      </c>
      <c r="H1324" s="22" t="str">
        <f>LOOKUP(TableSolo[[#This Row],[Character]], TableKit[], TableKit[Species])</f>
        <v>Asari</v>
      </c>
      <c r="I1324" s="22" t="str">
        <f>LOOKUP(TableSolo[[#This Row],[Character]], TableKit[], TableKit[DLC])</f>
        <v>Resurgence</v>
      </c>
      <c r="J1324" s="19" t="s">
        <v>91</v>
      </c>
      <c r="K132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4" s="19" t="s">
        <v>187</v>
      </c>
      <c r="N13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24" s="19" t="s">
        <v>381</v>
      </c>
      <c r="Q1324" s="19"/>
      <c r="R1324" s="25">
        <v>0</v>
      </c>
      <c r="S1324" s="19" t="s">
        <v>1117</v>
      </c>
      <c r="T1324" s="28" t="str">
        <f>IF(ISBLANK(TableSolo[[#This Row],[URL]]), TableSolo[[#This Row],[Player]], HYPERLINK(TableSolo[[#This Row],[URL]], TableSolo[[#This Row],[Player]]))</f>
        <v>AW_FC_1986</v>
      </c>
      <c r="U13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V1324" s="24" t="str">
        <f>_xlfn.IFNA(HYPERLINK(TableSolo[[#This Row],[URL]], TableSolo[[#This Row],[Player]]), TableSolo[[#This Row],[Player]])</f>
        <v>AW_FC_1986</v>
      </c>
      <c r="W13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2014 | 52:21 | Goddess | Reapers | Acolyte</v>
      </c>
      <c r="X1324" s="25">
        <v>1</v>
      </c>
    </row>
    <row r="1325" spans="1:24" x14ac:dyDescent="0.25">
      <c r="A1325" s="19" t="s">
        <v>202</v>
      </c>
      <c r="B1325" s="20">
        <v>41988</v>
      </c>
      <c r="C1325" s="7">
        <v>4.9861111111111106E-2</v>
      </c>
      <c r="D1325" s="22" t="s">
        <v>185</v>
      </c>
      <c r="E1325" s="19" t="s">
        <v>12</v>
      </c>
      <c r="F1325" s="22" t="s">
        <v>14</v>
      </c>
      <c r="G1325" s="22" t="str">
        <f>LOOKUP(TableSolo[[#This Row],[Character]], TableKit[], TableKit[Class])</f>
        <v>Adept</v>
      </c>
      <c r="H1325" s="22" t="str">
        <f>LOOKUP(TableSolo[[#This Row],[Character]], TableKit[], TableKit[Species])</f>
        <v>Drell</v>
      </c>
      <c r="I1325" s="22" t="str">
        <f>LOOKUP(TableSolo[[#This Row],[Character]], TableKit[], TableKit[DLC])</f>
        <v>Original Game</v>
      </c>
      <c r="J1325" s="19" t="s">
        <v>125</v>
      </c>
      <c r="K132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5" s="19" t="s">
        <v>110</v>
      </c>
      <c r="N132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25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325" s="19" t="s">
        <v>381</v>
      </c>
      <c r="Q1325" s="19"/>
      <c r="R1325" s="25">
        <v>0</v>
      </c>
      <c r="S1325" s="19" t="s">
        <v>805</v>
      </c>
      <c r="T1325" s="28" t="str">
        <f>IF(ISBLANK(TableSolo[[#This Row],[URL]]), TableSolo[[#This Row],[Player]], HYPERLINK(TableSolo[[#This Row],[URL]], TableSolo[[#This Row],[Player]]))</f>
        <v>AW_FC_1986</v>
      </c>
      <c r="U13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V1325" s="24" t="str">
        <f>_xlfn.IFNA(HYPERLINK(TableSolo[[#This Row],[URL]], TableSolo[[#This Row],[Player]]), TableSolo[[#This Row],[Player]])</f>
        <v>AW_FC_1986</v>
      </c>
      <c r="W13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2014 | 1:11:48 | Reactor (Hazard) | Collectors | N7 Valiant, M-9 Tempest</v>
      </c>
      <c r="X1325" s="25">
        <v>1</v>
      </c>
    </row>
    <row r="1326" spans="1:24" x14ac:dyDescent="0.25">
      <c r="A1326" s="19" t="s">
        <v>403</v>
      </c>
      <c r="B1326" s="20">
        <v>41990</v>
      </c>
      <c r="C1326" s="7">
        <v>1.6111111111111111E-2</v>
      </c>
      <c r="D1326" s="22" t="s">
        <v>133</v>
      </c>
      <c r="E1326" s="19" t="s">
        <v>9</v>
      </c>
      <c r="F1326" s="22" t="s">
        <v>831</v>
      </c>
      <c r="G1326" s="22" t="str">
        <f>LOOKUP(TableSolo[[#This Row],[Character]], TableKit[], TableKit[Class])</f>
        <v>Vanguard</v>
      </c>
      <c r="H1326" s="22" t="str">
        <f>LOOKUP(TableSolo[[#This Row],[Character]], TableKit[], TableKit[Species])</f>
        <v>Krogan</v>
      </c>
      <c r="I1326" s="22" t="str">
        <f>LOOKUP(TableSolo[[#This Row],[Character]], TableKit[], TableKit[DLC])</f>
        <v>Resurgence</v>
      </c>
      <c r="J1326" s="19" t="s">
        <v>100</v>
      </c>
      <c r="K13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6" s="19" t="s">
        <v>187</v>
      </c>
      <c r="N13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26" s="19" t="s">
        <v>381</v>
      </c>
      <c r="Q1326" s="19" t="s">
        <v>399</v>
      </c>
      <c r="R1326" s="25">
        <v>1</v>
      </c>
      <c r="S1326" s="19" t="s">
        <v>1900</v>
      </c>
      <c r="T1326" s="28" t="str">
        <f>IF(ISBLANK(TableSolo[[#This Row],[URL]]), TableSolo[[#This Row],[Player]], HYPERLINK(TableSolo[[#This Row],[URL]], TableSolo[[#This Row],[Player]]))</f>
        <v>SlowerThanDSL</v>
      </c>
      <c r="U13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Glacier | Cerberus | Reegar Carbine | 10 WS (v)</v>
      </c>
      <c r="V1326" s="24" t="str">
        <f>_xlfn.IFNA(HYPERLINK(TableSolo[[#This Row],[URL]], TableSolo[[#This Row],[Player]]), TableSolo[[#This Row],[Player]])</f>
        <v>SlowerThanDSL</v>
      </c>
      <c r="W13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23:12 | Krogan Battlemaster | Glacier | Cerberus | Reegar Carbine | 10 WS (v)</v>
      </c>
      <c r="X1326" s="25">
        <v>1</v>
      </c>
    </row>
    <row r="1327" spans="1:24" x14ac:dyDescent="0.25">
      <c r="A1327" s="19" t="s">
        <v>197</v>
      </c>
      <c r="B1327" s="20">
        <v>41990</v>
      </c>
      <c r="C1327" s="7">
        <v>2.9062500000000002E-2</v>
      </c>
      <c r="D1327" s="22" t="s">
        <v>144</v>
      </c>
      <c r="E1327" s="19" t="s">
        <v>11</v>
      </c>
      <c r="F1327" s="22" t="s">
        <v>50</v>
      </c>
      <c r="G1327" s="22" t="str">
        <f>LOOKUP(TableSolo[[#This Row],[Character]], TableKit[], TableKit[Class])</f>
        <v>Sentinel</v>
      </c>
      <c r="H1327" s="22" t="str">
        <f>LOOKUP(TableSolo[[#This Row],[Character]], TableKit[], TableKit[Species])</f>
        <v>Asari</v>
      </c>
      <c r="I1327" s="22" t="str">
        <f>LOOKUP(TableSolo[[#This Row],[Character]], TableKit[], TableKit[DLC])</f>
        <v>Retaliation</v>
      </c>
      <c r="J1327" s="19" t="s">
        <v>103</v>
      </c>
      <c r="K132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27" s="19" t="s">
        <v>187</v>
      </c>
      <c r="N13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27" s="19" t="s">
        <v>381</v>
      </c>
      <c r="Q1327" s="19"/>
      <c r="R1327" s="25">
        <v>1</v>
      </c>
      <c r="S1327" s="19" t="s">
        <v>2613</v>
      </c>
      <c r="T1327" s="28" t="str">
        <f>IF(ISBLANK(TableSolo[[#This Row],[URL]]), TableSolo[[#This Row],[Player]], HYPERLINK(TableSolo[[#This Row],[URL]], TableSolo[[#This Row],[Player]]))</f>
        <v>ex-Clusum</v>
      </c>
      <c r="U13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V1327" s="24" t="str">
        <f>_xlfn.IFNA(HYPERLINK(TableSolo[[#This Row],[URL]], TableSolo[[#This Row],[Player]]), TableSolo[[#This Row],[Player]])</f>
        <v>ex-Clusum</v>
      </c>
      <c r="W13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2014 | 41:51 | Giant (Hazard) | Reapers | Disciple (v)</v>
      </c>
      <c r="X1327" s="25">
        <v>1</v>
      </c>
    </row>
    <row r="1328" spans="1:24" x14ac:dyDescent="0.25">
      <c r="A1328" s="19" t="s">
        <v>325</v>
      </c>
      <c r="B1328" s="20">
        <v>41991</v>
      </c>
      <c r="C1328" s="7">
        <v>1.8749999999999999E-2</v>
      </c>
      <c r="D1328" s="22" t="s">
        <v>132</v>
      </c>
      <c r="E1328" s="19" t="s">
        <v>11</v>
      </c>
      <c r="F1328" s="22" t="s">
        <v>25</v>
      </c>
      <c r="G1328" s="22" t="str">
        <f>LOOKUP(TableSolo[[#This Row],[Character]], TableKit[], TableKit[Class])</f>
        <v>Soldier</v>
      </c>
      <c r="H1328" s="22" t="str">
        <f>LOOKUP(TableSolo[[#This Row],[Character]], TableKit[], TableKit[Species])</f>
        <v>Krogan</v>
      </c>
      <c r="I1328" s="22" t="str">
        <f>LOOKUP(TableSolo[[#This Row],[Character]], TableKit[], TableKit[DLC])</f>
        <v>Original Game</v>
      </c>
      <c r="J1328" s="19" t="s">
        <v>107</v>
      </c>
      <c r="K13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8" s="19" t="s">
        <v>187</v>
      </c>
      <c r="N13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28" s="19" t="s">
        <v>381</v>
      </c>
      <c r="Q1328" s="19"/>
      <c r="R1328" s="25">
        <v>0</v>
      </c>
      <c r="S1328" s="19" t="s">
        <v>1660</v>
      </c>
      <c r="T1328" s="28" t="str">
        <f>IF(ISBLANK(TableSolo[[#This Row],[URL]]), TableSolo[[#This Row],[Player]], HYPERLINK(TableSolo[[#This Row],[URL]], TableSolo[[#This Row],[Player]]))</f>
        <v>Areksto</v>
      </c>
      <c r="U13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V1328" s="24" t="str">
        <f>_xlfn.IFNA(HYPERLINK(TableSolo[[#This Row],[URL]], TableSolo[[#This Row],[Player]]), TableSolo[[#This Row],[Player]])</f>
        <v>Areksto</v>
      </c>
      <c r="W13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27:00 | White | Reapers | Venom Shotgun</v>
      </c>
      <c r="X1328" s="25">
        <v>1</v>
      </c>
    </row>
    <row r="1329" spans="1:24" x14ac:dyDescent="0.25">
      <c r="A1329" s="19" t="s">
        <v>325</v>
      </c>
      <c r="B1329" s="20">
        <v>41991</v>
      </c>
      <c r="C1329" s="7">
        <v>1.894675925925926E-2</v>
      </c>
      <c r="D1329" s="22" t="s">
        <v>132</v>
      </c>
      <c r="E1329" s="19" t="s">
        <v>11</v>
      </c>
      <c r="F1329" s="22" t="s">
        <v>21</v>
      </c>
      <c r="G1329" s="22" t="str">
        <f>LOOKUP(TableSolo[[#This Row],[Character]], TableKit[], TableKit[Class])</f>
        <v>Adept</v>
      </c>
      <c r="H1329" s="22" t="str">
        <f>LOOKUP(TableSolo[[#This Row],[Character]], TableKit[], TableKit[Species])</f>
        <v>Batarian</v>
      </c>
      <c r="I1329" s="22" t="str">
        <f>LOOKUP(TableSolo[[#This Row],[Character]], TableKit[], TableKit[DLC])</f>
        <v>Retaliation</v>
      </c>
      <c r="J1329" s="19" t="s">
        <v>107</v>
      </c>
      <c r="K13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29" s="19" t="s">
        <v>187</v>
      </c>
      <c r="N13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29" s="19" t="s">
        <v>381</v>
      </c>
      <c r="Q1329" s="19"/>
      <c r="R1329" s="25">
        <v>0</v>
      </c>
      <c r="S1329" s="19" t="s">
        <v>1331</v>
      </c>
      <c r="T1329" s="28" t="str">
        <f>IF(ISBLANK(TableSolo[[#This Row],[URL]]), TableSolo[[#This Row],[Player]], HYPERLINK(TableSolo[[#This Row],[URL]], TableSolo[[#This Row],[Player]]))</f>
        <v>Areksto</v>
      </c>
      <c r="U13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V1329" s="24" t="str">
        <f>_xlfn.IFNA(HYPERLINK(TableSolo[[#This Row],[URL]], TableSolo[[#This Row],[Player]]), TableSolo[[#This Row],[Player]])</f>
        <v>Areksto</v>
      </c>
      <c r="W13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27:17 | White | Reapers | Venom Shotgun</v>
      </c>
      <c r="X1329" s="25">
        <v>1</v>
      </c>
    </row>
    <row r="1330" spans="1:24" x14ac:dyDescent="0.25">
      <c r="A1330" s="19" t="s">
        <v>325</v>
      </c>
      <c r="B1330" s="20">
        <v>41991</v>
      </c>
      <c r="C1330" s="7">
        <v>4.2106481481481488E-2</v>
      </c>
      <c r="D1330" s="22" t="s">
        <v>131</v>
      </c>
      <c r="E1330" s="19" t="s">
        <v>12</v>
      </c>
      <c r="F1330" s="22" t="s">
        <v>19</v>
      </c>
      <c r="G1330" s="22" t="str">
        <f>LOOKUP(TableSolo[[#This Row],[Character]], TableKit[], TableKit[Class])</f>
        <v>Adept</v>
      </c>
      <c r="H1330" s="22" t="str">
        <f>LOOKUP(TableSolo[[#This Row],[Character]], TableKit[], TableKit[Species])</f>
        <v>Volus</v>
      </c>
      <c r="I1330" s="22" t="str">
        <f>LOOKUP(TableSolo[[#This Row],[Character]], TableKit[], TableKit[DLC])</f>
        <v>Retaliation</v>
      </c>
      <c r="J1330" s="19" t="s">
        <v>106</v>
      </c>
      <c r="K13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0" s="19" t="s">
        <v>187</v>
      </c>
      <c r="N13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30" s="19" t="s">
        <v>381</v>
      </c>
      <c r="Q1330" s="19"/>
      <c r="R1330" s="25">
        <v>0</v>
      </c>
      <c r="S1330" s="19" t="s">
        <v>1276</v>
      </c>
      <c r="T1330" s="28" t="str">
        <f>IF(ISBLANK(TableSolo[[#This Row],[URL]]), TableSolo[[#This Row],[Player]], HYPERLINK(TableSolo[[#This Row],[URL]], TableSolo[[#This Row],[Player]]))</f>
        <v>Areksto</v>
      </c>
      <c r="U13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V1330" s="24" t="str">
        <f>_xlfn.IFNA(HYPERLINK(TableSolo[[#This Row],[URL]], TableSolo[[#This Row],[Player]]), TableSolo[[#This Row],[Player]])</f>
        <v>Areksto</v>
      </c>
      <c r="W13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1:00:38 | Giant | Collectors | M-11 Wraith</v>
      </c>
      <c r="X1330" s="25">
        <v>1</v>
      </c>
    </row>
    <row r="1331" spans="1:24" x14ac:dyDescent="0.25">
      <c r="A1331" s="19" t="s">
        <v>345</v>
      </c>
      <c r="B1331" s="20">
        <v>41991</v>
      </c>
      <c r="C1331" s="7">
        <v>7.0578703703703713E-2</v>
      </c>
      <c r="D1331" s="22" t="s">
        <v>131</v>
      </c>
      <c r="E1331" s="19" t="s">
        <v>11</v>
      </c>
      <c r="F1331" s="22" t="s">
        <v>48</v>
      </c>
      <c r="G1331" s="22" t="str">
        <f>LOOKUP(TableSolo[[#This Row],[Character]], TableKit[], TableKit[Class])</f>
        <v>Sentinel</v>
      </c>
      <c r="H1331" s="22" t="str">
        <f>LOOKUP(TableSolo[[#This Row],[Character]], TableKit[], TableKit[Species])</f>
        <v>Human</v>
      </c>
      <c r="I1331" s="22" t="str">
        <f>LOOKUP(TableSolo[[#This Row],[Character]], TableKit[], TableKit[DLC])</f>
        <v>Earth</v>
      </c>
      <c r="J1331" s="19" t="s">
        <v>115</v>
      </c>
      <c r="K133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3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1" s="19" t="s">
        <v>187</v>
      </c>
      <c r="N13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31" s="19" t="s">
        <v>381</v>
      </c>
      <c r="Q1331" s="19"/>
      <c r="R1331" s="25">
        <v>0</v>
      </c>
      <c r="S1331" s="19" t="s">
        <v>2460</v>
      </c>
      <c r="T1331" s="28" t="str">
        <f>IF(ISBLANK(TableSolo[[#This Row],[URL]]), TableSolo[[#This Row],[Player]], HYPERLINK(TableSolo[[#This Row],[URL]], TableSolo[[#This Row],[Player]]))</f>
        <v>t_raks_99</v>
      </c>
      <c r="U13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V1331" s="24" t="str">
        <f>_xlfn.IFNA(HYPERLINK(TableSolo[[#This Row],[URL]], TableSolo[[#This Row],[Player]]), TableSolo[[#This Row],[Player]])</f>
        <v>t_raks_99</v>
      </c>
      <c r="W13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2014 | 1:41:38 | Giant | Reapers | Collector SMG</v>
      </c>
      <c r="X1331" s="25">
        <v>1</v>
      </c>
    </row>
    <row r="1332" spans="1:24" x14ac:dyDescent="0.25">
      <c r="A1332" s="19" t="s">
        <v>325</v>
      </c>
      <c r="B1332" s="20">
        <v>41992</v>
      </c>
      <c r="C1332" s="7">
        <v>2.148148148148148E-2</v>
      </c>
      <c r="D1332" s="22" t="s">
        <v>132</v>
      </c>
      <c r="E1332" s="19" t="s">
        <v>9</v>
      </c>
      <c r="F1332" s="22" t="s">
        <v>42</v>
      </c>
      <c r="G1332" s="22" t="str">
        <f>LOOKUP(TableSolo[[#This Row],[Character]], TableKit[], TableKit[Class])</f>
        <v>Engineer</v>
      </c>
      <c r="H1332" s="22" t="str">
        <f>LOOKUP(TableSolo[[#This Row],[Character]], TableKit[], TableKit[Species])</f>
        <v>Human</v>
      </c>
      <c r="I1332" s="22" t="str">
        <f>LOOKUP(TableSolo[[#This Row],[Character]], TableKit[], TableKit[DLC])</f>
        <v>Reckoning</v>
      </c>
      <c r="J1332" s="19" t="s">
        <v>107</v>
      </c>
      <c r="K133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2" s="19" t="s">
        <v>187</v>
      </c>
      <c r="N13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32" s="19" t="s">
        <v>381</v>
      </c>
      <c r="Q1332" s="19"/>
      <c r="R1332" s="25">
        <v>0</v>
      </c>
      <c r="S1332" s="19" t="s">
        <v>2271</v>
      </c>
      <c r="T1332" s="28" t="str">
        <f>IF(ISBLANK(TableSolo[[#This Row],[URL]]), TableSolo[[#This Row],[Player]], HYPERLINK(TableSolo[[#This Row],[URL]], TableSolo[[#This Row],[Player]]))</f>
        <v>Areksto</v>
      </c>
      <c r="U13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V1332" s="24" t="str">
        <f>_xlfn.IFNA(HYPERLINK(TableSolo[[#This Row],[URL]], TableSolo[[#This Row],[Player]]), TableSolo[[#This Row],[Player]])</f>
        <v>Areksto</v>
      </c>
      <c r="W13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30:56 | White | Cerberus | Venom Shotgun</v>
      </c>
      <c r="X1332" s="25">
        <v>1</v>
      </c>
    </row>
    <row r="1333" spans="1:24" x14ac:dyDescent="0.25">
      <c r="A1333" s="19" t="s">
        <v>325</v>
      </c>
      <c r="B1333" s="20">
        <v>41992</v>
      </c>
      <c r="C1333" s="7">
        <v>2.2499999999999996E-2</v>
      </c>
      <c r="D1333" s="22" t="s">
        <v>132</v>
      </c>
      <c r="E1333" s="19" t="s">
        <v>9</v>
      </c>
      <c r="F1333" s="22" t="s">
        <v>815</v>
      </c>
      <c r="G1333" s="22" t="str">
        <f>LOOKUP(TableSolo[[#This Row],[Character]], TableKit[], TableKit[Class])</f>
        <v>Engineer</v>
      </c>
      <c r="H1333" s="22" t="str">
        <f>LOOKUP(TableSolo[[#This Row],[Character]], TableKit[], TableKit[Species])</f>
        <v>Vorcha</v>
      </c>
      <c r="I1333" s="22" t="str">
        <f>LOOKUP(TableSolo[[#This Row],[Character]], TableKit[], TableKit[DLC])</f>
        <v>Retaliation</v>
      </c>
      <c r="J1333" s="19" t="s">
        <v>107</v>
      </c>
      <c r="K13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3" s="19" t="s">
        <v>187</v>
      </c>
      <c r="N13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33" s="19" t="s">
        <v>381</v>
      </c>
      <c r="Q1333" s="19"/>
      <c r="R1333" s="25">
        <v>0</v>
      </c>
      <c r="S1333" s="19" t="s">
        <v>2340</v>
      </c>
      <c r="T1333" s="28" t="str">
        <f>IF(ISBLANK(TableSolo[[#This Row],[URL]]), TableSolo[[#This Row],[Player]], HYPERLINK(TableSolo[[#This Row],[URL]], TableSolo[[#This Row],[Player]]))</f>
        <v>Areksto</v>
      </c>
      <c r="U13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V1333" s="24" t="str">
        <f>_xlfn.IFNA(HYPERLINK(TableSolo[[#This Row],[URL]], TableSolo[[#This Row],[Player]]), TableSolo[[#This Row],[Player]])</f>
        <v>Areksto</v>
      </c>
      <c r="W13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32:24 | White | Cerberus | Venom Shotgun</v>
      </c>
      <c r="X1333" s="25">
        <v>1</v>
      </c>
    </row>
    <row r="1334" spans="1:24" x14ac:dyDescent="0.25">
      <c r="A1334" s="19" t="s">
        <v>325</v>
      </c>
      <c r="B1334" s="20">
        <v>41992</v>
      </c>
      <c r="C1334" s="7">
        <v>2.6574074074074073E-2</v>
      </c>
      <c r="D1334" s="22" t="s">
        <v>132</v>
      </c>
      <c r="E1334" s="19" t="s">
        <v>9</v>
      </c>
      <c r="F1334" s="22" t="s">
        <v>44</v>
      </c>
      <c r="G1334" s="22" t="str">
        <f>LOOKUP(TableSolo[[#This Row],[Character]], TableKit[], TableKit[Class])</f>
        <v>Sentinel</v>
      </c>
      <c r="H1334" s="22" t="str">
        <f>LOOKUP(TableSolo[[#This Row],[Character]], TableKit[], TableKit[Species])</f>
        <v>Turian</v>
      </c>
      <c r="I1334" s="22" t="str">
        <f>LOOKUP(TableSolo[[#This Row],[Character]], TableKit[], TableKit[DLC])</f>
        <v>Original Game</v>
      </c>
      <c r="J1334" s="19" t="s">
        <v>87</v>
      </c>
      <c r="K133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34" s="19" t="s">
        <v>187</v>
      </c>
      <c r="N13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34" s="19" t="s">
        <v>381</v>
      </c>
      <c r="Q1334" s="19"/>
      <c r="R1334" s="25">
        <v>0</v>
      </c>
      <c r="S1334" s="19" t="s">
        <v>2510</v>
      </c>
      <c r="T1334" s="28" t="str">
        <f>IF(ISBLANK(TableSolo[[#This Row],[URL]]), TableSolo[[#This Row],[Player]], HYPERLINK(TableSolo[[#This Row],[URL]], TableSolo[[#This Row],[Player]]))</f>
        <v>Areksto</v>
      </c>
      <c r="U13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V1334" s="24" t="str">
        <f>_xlfn.IFNA(HYPERLINK(TableSolo[[#This Row],[URL]], TableSolo[[#This Row],[Player]]), TableSolo[[#This Row],[Player]])</f>
        <v>Areksto</v>
      </c>
      <c r="W13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38:16 | White | Cerberus | Arc Pistol</v>
      </c>
      <c r="X1334" s="25">
        <v>1</v>
      </c>
    </row>
    <row r="1335" spans="1:24" x14ac:dyDescent="0.25">
      <c r="A1335" s="19" t="s">
        <v>197</v>
      </c>
      <c r="B1335" s="20">
        <v>41992</v>
      </c>
      <c r="C1335" s="7">
        <v>3.3206018518518517E-2</v>
      </c>
      <c r="D1335" s="22" t="s">
        <v>138</v>
      </c>
      <c r="E1335" s="19" t="s">
        <v>10</v>
      </c>
      <c r="F1335" s="22" t="s">
        <v>35</v>
      </c>
      <c r="G1335" s="22" t="str">
        <f>LOOKUP(TableSolo[[#This Row],[Character]], TableKit[], TableKit[Class])</f>
        <v>Engineer</v>
      </c>
      <c r="H1335" s="22" t="str">
        <f>LOOKUP(TableSolo[[#This Row],[Character]], TableKit[], TableKit[Species])</f>
        <v>Salarian</v>
      </c>
      <c r="I1335" s="22" t="str">
        <f>LOOKUP(TableSolo[[#This Row],[Character]], TableKit[], TableKit[DLC])</f>
        <v>Original Game</v>
      </c>
      <c r="J1335" s="19" t="s">
        <v>107</v>
      </c>
      <c r="K13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5" s="19" t="s">
        <v>93</v>
      </c>
      <c r="N133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3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35" s="19" t="s">
        <v>381</v>
      </c>
      <c r="Q1335" s="19"/>
      <c r="R1335" s="25">
        <v>1</v>
      </c>
      <c r="S1335" s="19" t="s">
        <v>2246</v>
      </c>
      <c r="T1335" s="28" t="str">
        <f>IF(ISBLANK(TableSolo[[#This Row],[URL]]), TableSolo[[#This Row],[Player]], HYPERLINK(TableSolo[[#This Row],[URL]], TableSolo[[#This Row],[Player]]))</f>
        <v>ex-Clusum</v>
      </c>
      <c r="U13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V1335" s="24" t="str">
        <f>_xlfn.IFNA(HYPERLINK(TableSolo[[#This Row],[URL]], TableSolo[[#This Row],[Player]]), TableSolo[[#This Row],[Player]])</f>
        <v>ex-Clusum</v>
      </c>
      <c r="W13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47:49 | Goddess | Geth | Venom Shotgun, Scorpion (v)</v>
      </c>
      <c r="X1335" s="25">
        <v>1</v>
      </c>
    </row>
    <row r="1336" spans="1:24" x14ac:dyDescent="0.25">
      <c r="A1336" s="19" t="s">
        <v>202</v>
      </c>
      <c r="B1336" s="20">
        <v>41992</v>
      </c>
      <c r="C1336" s="7">
        <v>3.9166666666666662E-2</v>
      </c>
      <c r="D1336" s="22" t="s">
        <v>145</v>
      </c>
      <c r="E1336" s="19" t="s">
        <v>9</v>
      </c>
      <c r="F1336" s="22" t="s">
        <v>23</v>
      </c>
      <c r="G1336" s="22" t="str">
        <f>LOOKUP(TableSolo[[#This Row],[Character]], TableKit[], TableKit[Class])</f>
        <v>Soldier</v>
      </c>
      <c r="H1336" s="22" t="str">
        <f>LOOKUP(TableSolo[[#This Row],[Character]], TableKit[], TableKit[Species])</f>
        <v>Human</v>
      </c>
      <c r="I1336" s="22" t="str">
        <f>LOOKUP(TableSolo[[#This Row],[Character]], TableKit[], TableKit[DLC])</f>
        <v>Original Game</v>
      </c>
      <c r="J1336" s="19" t="s">
        <v>78</v>
      </c>
      <c r="K133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6" s="19" t="s">
        <v>187</v>
      </c>
      <c r="N13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36" s="19" t="s">
        <v>381</v>
      </c>
      <c r="Q1336" s="19"/>
      <c r="R1336" s="25">
        <v>0</v>
      </c>
      <c r="S1336" s="19" t="s">
        <v>1633</v>
      </c>
      <c r="T1336" s="28" t="str">
        <f>IF(ISBLANK(TableSolo[[#This Row],[URL]]), TableSolo[[#This Row],[Player]], HYPERLINK(TableSolo[[#This Row],[URL]], TableSolo[[#This Row],[Player]]))</f>
        <v>AW_FC_1986</v>
      </c>
      <c r="U13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V1336" s="24" t="str">
        <f>_xlfn.IFNA(HYPERLINK(TableSolo[[#This Row],[URL]], TableSolo[[#This Row],[Player]]), TableSolo[[#This Row],[Player]])</f>
        <v>AW_FC_1986</v>
      </c>
      <c r="W13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2014 | 56:24 | White (Hazard) | Cerberus | N7 Valkyrie</v>
      </c>
      <c r="X1336" s="25">
        <v>1</v>
      </c>
    </row>
    <row r="1337" spans="1:24" x14ac:dyDescent="0.25">
      <c r="A1337" s="19" t="s">
        <v>325</v>
      </c>
      <c r="B1337" s="20">
        <v>41993</v>
      </c>
      <c r="C1337" s="7">
        <v>1.6828703703703703E-2</v>
      </c>
      <c r="D1337" s="22" t="s">
        <v>132</v>
      </c>
      <c r="E1337" s="19" t="s">
        <v>9</v>
      </c>
      <c r="F1337" s="22" t="s">
        <v>39</v>
      </c>
      <c r="G1337" s="22" t="str">
        <f>LOOKUP(TableSolo[[#This Row],[Character]], TableKit[], TableKit[Class])</f>
        <v>Engineer</v>
      </c>
      <c r="H1337" s="22" t="str">
        <f>LOOKUP(TableSolo[[#This Row],[Character]], TableKit[], TableKit[Species])</f>
        <v>Human</v>
      </c>
      <c r="I1337" s="22" t="str">
        <f>LOOKUP(TableSolo[[#This Row],[Character]], TableKit[], TableKit[DLC])</f>
        <v>Earth</v>
      </c>
      <c r="J1337" s="19" t="s">
        <v>107</v>
      </c>
      <c r="K13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7" s="19" t="s">
        <v>187</v>
      </c>
      <c r="N13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37" s="19" t="s">
        <v>381</v>
      </c>
      <c r="Q1337" s="19"/>
      <c r="R1337" s="25">
        <v>0</v>
      </c>
      <c r="S1337" s="19" t="s">
        <v>2165</v>
      </c>
      <c r="T1337" s="28" t="str">
        <f>IF(ISBLANK(TableSolo[[#This Row],[URL]]), TableSolo[[#This Row],[Player]], HYPERLINK(TableSolo[[#This Row],[URL]], TableSolo[[#This Row],[Player]]))</f>
        <v>Areksto</v>
      </c>
      <c r="U13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V1337" s="24" t="str">
        <f>_xlfn.IFNA(HYPERLINK(TableSolo[[#This Row],[URL]], TableSolo[[#This Row],[Player]]), TableSolo[[#This Row],[Player]])</f>
        <v>Areksto</v>
      </c>
      <c r="W13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24:14 | White | Cerberus | Venom Shotgun</v>
      </c>
      <c r="X1337" s="25">
        <v>1</v>
      </c>
    </row>
    <row r="1338" spans="1:24" x14ac:dyDescent="0.25">
      <c r="A1338" s="19" t="s">
        <v>325</v>
      </c>
      <c r="B1338" s="20">
        <v>41993</v>
      </c>
      <c r="C1338" s="7">
        <v>2.1574074074074075E-2</v>
      </c>
      <c r="D1338" s="22" t="s">
        <v>132</v>
      </c>
      <c r="E1338" s="19" t="s">
        <v>11</v>
      </c>
      <c r="F1338" s="22" t="s">
        <v>28</v>
      </c>
      <c r="G1338" s="22" t="str">
        <f>LOOKUP(TableSolo[[#This Row],[Character]], TableKit[], TableKit[Class])</f>
        <v>Soldier</v>
      </c>
      <c r="H1338" s="22" t="str">
        <f>LOOKUP(TableSolo[[#This Row],[Character]], TableKit[], TableKit[Species])</f>
        <v>Vorcha</v>
      </c>
      <c r="I1338" s="22" t="str">
        <f>LOOKUP(TableSolo[[#This Row],[Character]], TableKit[], TableKit[DLC])</f>
        <v>Rebellion</v>
      </c>
      <c r="J1338" s="19" t="s">
        <v>107</v>
      </c>
      <c r="K13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38" s="19" t="s">
        <v>187</v>
      </c>
      <c r="N13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38" s="19" t="s">
        <v>381</v>
      </c>
      <c r="Q1338" s="19"/>
      <c r="R1338" s="25">
        <v>0</v>
      </c>
      <c r="S1338" s="19" t="s">
        <v>1812</v>
      </c>
      <c r="T1338" s="28" t="str">
        <f>IF(ISBLANK(TableSolo[[#This Row],[URL]]), TableSolo[[#This Row],[Player]], HYPERLINK(TableSolo[[#This Row],[URL]], TableSolo[[#This Row],[Player]]))</f>
        <v>Areksto</v>
      </c>
      <c r="U13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V1338" s="24" t="str">
        <f>_xlfn.IFNA(HYPERLINK(TableSolo[[#This Row],[URL]], TableSolo[[#This Row],[Player]]), TableSolo[[#This Row],[Player]])</f>
        <v>Areksto</v>
      </c>
      <c r="W13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31:04 | White | Reapers | Venom Shotgun</v>
      </c>
      <c r="X1338" s="25">
        <v>1</v>
      </c>
    </row>
    <row r="1339" spans="1:24" x14ac:dyDescent="0.25">
      <c r="A1339" s="19" t="s">
        <v>197</v>
      </c>
      <c r="B1339" s="20">
        <v>41993</v>
      </c>
      <c r="C1339" s="7">
        <v>2.3553240740740739E-2</v>
      </c>
      <c r="D1339" s="22" t="s">
        <v>137</v>
      </c>
      <c r="E1339" s="19" t="s">
        <v>9</v>
      </c>
      <c r="F1339" s="22" t="s">
        <v>20</v>
      </c>
      <c r="G1339" s="22" t="str">
        <f>LOOKUP(TableSolo[[#This Row],[Character]], TableKit[], TableKit[Class])</f>
        <v>Adept</v>
      </c>
      <c r="H1339" s="22" t="str">
        <f>LOOKUP(TableSolo[[#This Row],[Character]], TableKit[], TableKit[Species])</f>
        <v>Krogan</v>
      </c>
      <c r="I1339" s="22" t="str">
        <f>LOOKUP(TableSolo[[#This Row],[Character]], TableKit[], TableKit[DLC])</f>
        <v>Retaliation</v>
      </c>
      <c r="J1339" s="19" t="s">
        <v>104</v>
      </c>
      <c r="K13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39" s="19" t="s">
        <v>93</v>
      </c>
      <c r="N133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3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39" s="19" t="s">
        <v>381</v>
      </c>
      <c r="Q1339" s="19"/>
      <c r="R1339" s="25">
        <v>1</v>
      </c>
      <c r="S1339" s="19" t="s">
        <v>1305</v>
      </c>
      <c r="T1339" s="28" t="str">
        <f>IF(ISBLANK(TableSolo[[#This Row],[URL]]), TableSolo[[#This Row],[Player]], HYPERLINK(TableSolo[[#This Row],[URL]], TableSolo[[#This Row],[Player]]))</f>
        <v>ex-Clusum</v>
      </c>
      <c r="U13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V1339" s="24" t="str">
        <f>_xlfn.IFNA(HYPERLINK(TableSolo[[#This Row],[URL]], TableSolo[[#This Row],[Player]]), TableSolo[[#This Row],[Player]])</f>
        <v>ex-Clusum</v>
      </c>
      <c r="W13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33:55 | Jade | Cerberus | M-300 Claymore, Scorpion (v)</v>
      </c>
      <c r="X1339" s="25">
        <v>1</v>
      </c>
    </row>
    <row r="1340" spans="1:24" x14ac:dyDescent="0.25">
      <c r="A1340" s="19" t="s">
        <v>325</v>
      </c>
      <c r="B1340" s="20">
        <v>41993</v>
      </c>
      <c r="C1340" s="7">
        <v>2.78125E-2</v>
      </c>
      <c r="D1340" s="22" t="s">
        <v>132</v>
      </c>
      <c r="E1340" s="19" t="s">
        <v>9</v>
      </c>
      <c r="F1340" s="22" t="s">
        <v>833</v>
      </c>
      <c r="G1340" s="22" t="str">
        <f>LOOKUP(TableSolo[[#This Row],[Character]], TableKit[], TableKit[Class])</f>
        <v>Vanguard</v>
      </c>
      <c r="H1340" s="22" t="str">
        <f>LOOKUP(TableSolo[[#This Row],[Character]], TableKit[], TableKit[Species])</f>
        <v>Volus</v>
      </c>
      <c r="I1340" s="22" t="str">
        <f>LOOKUP(TableSolo[[#This Row],[Character]], TableKit[], TableKit[DLC])</f>
        <v>Retaliation</v>
      </c>
      <c r="J1340" s="19" t="s">
        <v>107</v>
      </c>
      <c r="K13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0" s="19" t="s">
        <v>187</v>
      </c>
      <c r="N13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40" s="19" t="s">
        <v>381</v>
      </c>
      <c r="Q1340" s="19"/>
      <c r="R1340" s="25">
        <v>0</v>
      </c>
      <c r="S1340" s="19" t="s">
        <v>2040</v>
      </c>
      <c r="T1340" s="28" t="str">
        <f>IF(ISBLANK(TableSolo[[#This Row],[URL]]), TableSolo[[#This Row],[Player]], HYPERLINK(TableSolo[[#This Row],[URL]], TableSolo[[#This Row],[Player]]))</f>
        <v>Areksto</v>
      </c>
      <c r="U13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V1340" s="24" t="str">
        <f>_xlfn.IFNA(HYPERLINK(TableSolo[[#This Row],[URL]], TableSolo[[#This Row],[Player]]), TableSolo[[#This Row],[Player]])</f>
        <v>Areksto</v>
      </c>
      <c r="W13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40:03 | White | Cerberus | Venom Shotgun</v>
      </c>
      <c r="X1340" s="25">
        <v>1</v>
      </c>
    </row>
    <row r="1341" spans="1:24" x14ac:dyDescent="0.25">
      <c r="A1341" s="19" t="s">
        <v>325</v>
      </c>
      <c r="B1341" s="20">
        <v>41993</v>
      </c>
      <c r="C1341" s="7">
        <v>3.0532407407407411E-2</v>
      </c>
      <c r="D1341" s="22" t="s">
        <v>132</v>
      </c>
      <c r="E1341" s="19" t="s">
        <v>9</v>
      </c>
      <c r="F1341" s="22" t="s">
        <v>49</v>
      </c>
      <c r="G1341" s="22" t="str">
        <f>LOOKUP(TableSolo[[#This Row],[Character]], TableKit[], TableKit[Class])</f>
        <v>Sentinel</v>
      </c>
      <c r="H1341" s="22" t="str">
        <f>LOOKUP(TableSolo[[#This Row],[Character]], TableKit[], TableKit[Species])</f>
        <v>Volus</v>
      </c>
      <c r="I1341" s="22" t="str">
        <f>LOOKUP(TableSolo[[#This Row],[Character]], TableKit[], TableKit[DLC])</f>
        <v>Retaliation</v>
      </c>
      <c r="J1341" s="19" t="s">
        <v>107</v>
      </c>
      <c r="K13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1" s="19" t="s">
        <v>187</v>
      </c>
      <c r="N13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41" s="19" t="s">
        <v>381</v>
      </c>
      <c r="Q1341" s="19"/>
      <c r="R1341" s="25">
        <v>0</v>
      </c>
      <c r="S1341" s="19" t="s">
        <v>2564</v>
      </c>
      <c r="T1341" s="28" t="str">
        <f>IF(ISBLANK(TableSolo[[#This Row],[URL]]), TableSolo[[#This Row],[Player]], HYPERLINK(TableSolo[[#This Row],[URL]], TableSolo[[#This Row],[Player]]))</f>
        <v>Areksto</v>
      </c>
      <c r="U13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V1341" s="24" t="str">
        <f>_xlfn.IFNA(HYPERLINK(TableSolo[[#This Row],[URL]], TableSolo[[#This Row],[Player]]), TableSolo[[#This Row],[Player]])</f>
        <v>Areksto</v>
      </c>
      <c r="W13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43:58 | White | Cerberus | Venom Shotgun</v>
      </c>
      <c r="X1341" s="25">
        <v>1</v>
      </c>
    </row>
    <row r="1342" spans="1:24" x14ac:dyDescent="0.25">
      <c r="A1342" s="19" t="s">
        <v>202</v>
      </c>
      <c r="B1342" s="20">
        <v>41993</v>
      </c>
      <c r="C1342" s="7">
        <v>3.1458333333333331E-2</v>
      </c>
      <c r="D1342" s="22" t="s">
        <v>132</v>
      </c>
      <c r="E1342" s="19" t="s">
        <v>11</v>
      </c>
      <c r="F1342" s="22" t="s">
        <v>32</v>
      </c>
      <c r="G1342" s="22" t="str">
        <f>LOOKUP(TableSolo[[#This Row],[Character]], TableKit[], TableKit[Class])</f>
        <v>Soldier</v>
      </c>
      <c r="H1342" s="22" t="str">
        <f>LOOKUP(TableSolo[[#This Row],[Character]], TableKit[], TableKit[Species])</f>
        <v>Geth</v>
      </c>
      <c r="I1342" s="22" t="str">
        <f>LOOKUP(TableSolo[[#This Row],[Character]], TableKit[], TableKit[DLC])</f>
        <v>Reckoning</v>
      </c>
      <c r="J1342" s="19" t="s">
        <v>102</v>
      </c>
      <c r="K13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2" s="19" t="s">
        <v>187</v>
      </c>
      <c r="N13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42" s="19" t="s">
        <v>381</v>
      </c>
      <c r="Q1342" s="19"/>
      <c r="R1342" s="25">
        <v>0</v>
      </c>
      <c r="S1342" s="19" t="s">
        <v>1457</v>
      </c>
      <c r="T1342" s="28" t="str">
        <f>IF(ISBLANK(TableSolo[[#This Row],[URL]]), TableSolo[[#This Row],[Player]], HYPERLINK(TableSolo[[#This Row],[URL]], TableSolo[[#This Row],[Player]]))</f>
        <v>AW_FC_1986</v>
      </c>
      <c r="U13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V1342" s="24" t="str">
        <f>_xlfn.IFNA(HYPERLINK(TableSolo[[#This Row],[URL]], TableSolo[[#This Row],[Player]]), TableSolo[[#This Row],[Player]])</f>
        <v>AW_FC_1986</v>
      </c>
      <c r="W13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45:18 | White | Reapers | Geth Plasma Shotgun</v>
      </c>
      <c r="X1342" s="25">
        <v>1</v>
      </c>
    </row>
    <row r="1343" spans="1:24" x14ac:dyDescent="0.25">
      <c r="A1343" s="19" t="s">
        <v>404</v>
      </c>
      <c r="B1343" s="20">
        <v>41993</v>
      </c>
      <c r="C1343" s="7">
        <v>4.2592592592592599E-2</v>
      </c>
      <c r="D1343" s="22" t="s">
        <v>130</v>
      </c>
      <c r="E1343" s="19" t="s">
        <v>9</v>
      </c>
      <c r="F1343" s="22" t="s">
        <v>64</v>
      </c>
      <c r="G1343" s="22" t="str">
        <f>LOOKUP(TableSolo[[#This Row],[Character]], TableKit[], TableKit[Class])</f>
        <v>Vanguard</v>
      </c>
      <c r="H1343" s="22" t="str">
        <f>LOOKUP(TableSolo[[#This Row],[Character]], TableKit[], TableKit[Species])</f>
        <v>Batarian</v>
      </c>
      <c r="I1343" s="22" t="str">
        <f>LOOKUP(TableSolo[[#This Row],[Character]], TableKit[], TableKit[DLC])</f>
        <v>Retaliation</v>
      </c>
      <c r="J1343" s="19" t="s">
        <v>100</v>
      </c>
      <c r="K134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43" s="19" t="s">
        <v>187</v>
      </c>
      <c r="N13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43" s="19" t="s">
        <v>381</v>
      </c>
      <c r="Q1343" s="19"/>
      <c r="R1343" s="25">
        <v>1</v>
      </c>
      <c r="S1343" s="19" t="s">
        <v>1987</v>
      </c>
      <c r="T1343" s="28" t="str">
        <f>IF(ISBLANK(TableSolo[[#This Row],[URL]]), TableSolo[[#This Row],[Player]], HYPERLINK(TableSolo[[#This Row],[URL]], TableSolo[[#This Row],[Player]]))</f>
        <v>N7_Polaris</v>
      </c>
      <c r="U13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V1343" s="24" t="str">
        <f>_xlfn.IFNA(HYPERLINK(TableSolo[[#This Row],[URL]], TableSolo[[#This Row],[Player]]), TableSolo[[#This Row],[Player]])</f>
        <v>N7_Polaris</v>
      </c>
      <c r="W13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2014 | 1:01:20 | Ghost | Cerberus | Reegar Carbine (v)</v>
      </c>
      <c r="X1343" s="25">
        <v>1</v>
      </c>
    </row>
    <row r="1344" spans="1:24" x14ac:dyDescent="0.25">
      <c r="A1344" s="19" t="s">
        <v>405</v>
      </c>
      <c r="B1344" s="20">
        <v>41994</v>
      </c>
      <c r="C1344" s="7">
        <v>3.5937500000000004E-2</v>
      </c>
      <c r="D1344" s="22" t="s">
        <v>146</v>
      </c>
      <c r="E1344" s="19" t="s">
        <v>12</v>
      </c>
      <c r="F1344" s="22" t="s">
        <v>31</v>
      </c>
      <c r="G1344" s="22" t="str">
        <f>LOOKUP(TableSolo[[#This Row],[Character]], TableKit[], TableKit[Class])</f>
        <v>Soldier</v>
      </c>
      <c r="H1344" s="22" t="str">
        <f>LOOKUP(TableSolo[[#This Row],[Character]], TableKit[], TableKit[Species])</f>
        <v>Geth</v>
      </c>
      <c r="I1344" s="22" t="str">
        <f>LOOKUP(TableSolo[[#This Row],[Character]], TableKit[], TableKit[DLC])</f>
        <v>Retaliation</v>
      </c>
      <c r="J1344" s="19" t="s">
        <v>92</v>
      </c>
      <c r="K134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4" s="19" t="s">
        <v>102</v>
      </c>
      <c r="N134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4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44" s="19" t="s">
        <v>381</v>
      </c>
      <c r="Q1344" s="19"/>
      <c r="R1344" s="25">
        <v>1</v>
      </c>
      <c r="S1344" s="19" t="s">
        <v>1547</v>
      </c>
      <c r="T1344" s="28" t="str">
        <f>IF(ISBLANK(TableSolo[[#This Row],[URL]]), TableSolo[[#This Row],[Player]], HYPERLINK(TableSolo[[#This Row],[URL]], TableSolo[[#This Row],[Player]]))</f>
        <v>Wiraqucha</v>
      </c>
      <c r="U13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V1344" s="24" t="str">
        <f>_xlfn.IFNA(HYPERLINK(TableSolo[[#This Row],[URL]], TableSolo[[#This Row],[Player]]), TableSolo[[#This Row],[Player]])</f>
        <v>Wiraqucha</v>
      </c>
      <c r="W13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2014 | 51:45 | Glacier (Hazard) | Collectors | M-358 Talon, Geth Plasma Shotgun (v)</v>
      </c>
      <c r="X1344" s="25">
        <v>1</v>
      </c>
    </row>
    <row r="1345" spans="1:24" x14ac:dyDescent="0.25">
      <c r="A1345" s="19" t="s">
        <v>325</v>
      </c>
      <c r="B1345" s="20">
        <v>41995</v>
      </c>
      <c r="C1345" s="7">
        <v>1.8726851851851852E-2</v>
      </c>
      <c r="D1345" s="22" t="s">
        <v>132</v>
      </c>
      <c r="E1345" s="19" t="s">
        <v>9</v>
      </c>
      <c r="F1345" s="22" t="s">
        <v>66</v>
      </c>
      <c r="G1345" s="22" t="str">
        <f>LOOKUP(TableSolo[[#This Row],[Character]], TableKit[], TableKit[Class])</f>
        <v>Infiltrator</v>
      </c>
      <c r="H1345" s="22" t="str">
        <f>LOOKUP(TableSolo[[#This Row],[Character]], TableKit[], TableKit[Species])</f>
        <v>Salarian</v>
      </c>
      <c r="I1345" s="22" t="str">
        <f>LOOKUP(TableSolo[[#This Row],[Character]], TableKit[], TableKit[DLC])</f>
        <v>Original Game</v>
      </c>
      <c r="J1345" s="19" t="s">
        <v>107</v>
      </c>
      <c r="K13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5" s="19" t="s">
        <v>187</v>
      </c>
      <c r="N13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45" s="19" t="s">
        <v>381</v>
      </c>
      <c r="Q1345" s="19"/>
      <c r="R1345" s="25">
        <v>0</v>
      </c>
      <c r="S1345" s="19" t="s">
        <v>3429</v>
      </c>
      <c r="T1345" s="28" t="str">
        <f>IF(ISBLANK(TableSolo[[#This Row],[URL]]), TableSolo[[#This Row],[Player]], HYPERLINK(TableSolo[[#This Row],[URL]], TableSolo[[#This Row],[Player]]))</f>
        <v>Areksto</v>
      </c>
      <c r="U13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V1345" s="24" t="str">
        <f>_xlfn.IFNA(HYPERLINK(TableSolo[[#This Row],[URL]], TableSolo[[#This Row],[Player]]), TableSolo[[#This Row],[Player]])</f>
        <v>Areksto</v>
      </c>
      <c r="W13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26:58 | White | Cerberus | Venom Shotgun</v>
      </c>
      <c r="X1345" s="25">
        <v>1</v>
      </c>
    </row>
    <row r="1346" spans="1:24" x14ac:dyDescent="0.25">
      <c r="A1346" s="19" t="s">
        <v>303</v>
      </c>
      <c r="B1346" s="20">
        <v>41995</v>
      </c>
      <c r="C1346" s="7">
        <v>2.5891203703703704E-2</v>
      </c>
      <c r="D1346" s="22" t="s">
        <v>132</v>
      </c>
      <c r="E1346" s="19" t="s">
        <v>9</v>
      </c>
      <c r="F1346" s="22" t="s">
        <v>710</v>
      </c>
      <c r="G1346" s="22" t="str">
        <f>LOOKUP(TableSolo[[#This Row],[Character]], TableKit[], TableKit[Class])</f>
        <v>Infiltrator</v>
      </c>
      <c r="H1346" s="22" t="str">
        <f>LOOKUP(TableSolo[[#This Row],[Character]], TableKit[], TableKit[Species])</f>
        <v>Drell</v>
      </c>
      <c r="I1346" s="22" t="str">
        <f>LOOKUP(TableSolo[[#This Row],[Character]], TableKit[], TableKit[DLC])</f>
        <v>Retaliation</v>
      </c>
      <c r="J1346" s="19" t="s">
        <v>107</v>
      </c>
      <c r="K13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6" s="19" t="s">
        <v>114</v>
      </c>
      <c r="N134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4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46" s="19" t="s">
        <v>379</v>
      </c>
      <c r="Q1346" s="19"/>
      <c r="R1346" s="25">
        <v>1</v>
      </c>
      <c r="S1346" s="19" t="s">
        <v>2896</v>
      </c>
      <c r="T1346" s="28" t="str">
        <f>IF(ISBLANK(TableSolo[[#This Row],[URL]]), TableSolo[[#This Row],[Player]], HYPERLINK(TableSolo[[#This Row],[URL]], TableSolo[[#This Row],[Player]]))</f>
        <v>ClydeInTheShell</v>
      </c>
      <c r="U13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V1346" s="24" t="str">
        <f>_xlfn.IFNA(HYPERLINK(TableSolo[[#This Row],[URL]], TableSolo[[#This Row],[Player]]), TableSolo[[#This Row],[Player]])</f>
        <v>ClydeInTheShell</v>
      </c>
      <c r="W13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37:17 | White | Cerberus | Venom Shotgun, N7 Hurricane (v)</v>
      </c>
      <c r="X1346" s="25">
        <v>1</v>
      </c>
    </row>
    <row r="1347" spans="1:24" x14ac:dyDescent="0.25">
      <c r="A1347" s="19" t="s">
        <v>202</v>
      </c>
      <c r="B1347" s="20">
        <v>41995</v>
      </c>
      <c r="C1347" s="7">
        <v>2.9270833333333333E-2</v>
      </c>
      <c r="D1347" s="22" t="s">
        <v>144</v>
      </c>
      <c r="E1347" s="19" t="s">
        <v>12</v>
      </c>
      <c r="F1347" s="22" t="s">
        <v>53</v>
      </c>
      <c r="G1347" s="22" t="str">
        <f>LOOKUP(TableSolo[[#This Row],[Character]], TableKit[], TableKit[Class])</f>
        <v>Infiltrator</v>
      </c>
      <c r="H1347" s="22" t="str">
        <f>LOOKUP(TableSolo[[#This Row],[Character]], TableKit[], TableKit[Species])</f>
        <v>Geth</v>
      </c>
      <c r="I1347" s="22" t="str">
        <f>LOOKUP(TableSolo[[#This Row],[Character]], TableKit[], TableKit[DLC])</f>
        <v>Resurgence</v>
      </c>
      <c r="J1347" s="19" t="s">
        <v>126</v>
      </c>
      <c r="K134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7" s="19" t="s">
        <v>187</v>
      </c>
      <c r="N13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47" s="19" t="s">
        <v>381</v>
      </c>
      <c r="Q1347" s="19"/>
      <c r="R1347" s="25">
        <v>0</v>
      </c>
      <c r="S1347" s="19" t="s">
        <v>3245</v>
      </c>
      <c r="T1347" s="28" t="str">
        <f>IF(ISBLANK(TableSolo[[#This Row],[URL]]), TableSolo[[#This Row],[Player]], HYPERLINK(TableSolo[[#This Row],[URL]], TableSolo[[#This Row],[Player]]))</f>
        <v>AW_FC_1986</v>
      </c>
      <c r="U13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V1347" s="24" t="str">
        <f>_xlfn.IFNA(HYPERLINK(TableSolo[[#This Row],[URL]], TableSolo[[#This Row],[Player]]), TableSolo[[#This Row],[Player]])</f>
        <v>AW_FC_1986</v>
      </c>
      <c r="W13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42:09 | Giant (Hazard) | Collectors | Javelin</v>
      </c>
      <c r="X1347" s="25">
        <v>1</v>
      </c>
    </row>
    <row r="1348" spans="1:24" x14ac:dyDescent="0.25">
      <c r="A1348" s="19" t="s">
        <v>202</v>
      </c>
      <c r="B1348" s="20">
        <v>41995</v>
      </c>
      <c r="C1348" s="7">
        <v>4.3518518518518519E-2</v>
      </c>
      <c r="D1348" s="22" t="s">
        <v>140</v>
      </c>
      <c r="E1348" s="19" t="s">
        <v>11</v>
      </c>
      <c r="F1348" s="22" t="s">
        <v>55</v>
      </c>
      <c r="G1348" s="22" t="str">
        <f>LOOKUP(TableSolo[[#This Row],[Character]], TableKit[], TableKit[Class])</f>
        <v>Infiltrator</v>
      </c>
      <c r="H1348" s="22" t="str">
        <f>LOOKUP(TableSolo[[#This Row],[Character]], TableKit[], TableKit[Species])</f>
        <v>Human</v>
      </c>
      <c r="I1348" s="22" t="str">
        <f>LOOKUP(TableSolo[[#This Row],[Character]], TableKit[], TableKit[DLC])</f>
        <v>Earth</v>
      </c>
      <c r="J1348" s="19" t="s">
        <v>125</v>
      </c>
      <c r="K134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8" s="19" t="s">
        <v>187</v>
      </c>
      <c r="N13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48" s="19" t="s">
        <v>381</v>
      </c>
      <c r="Q1348" s="19"/>
      <c r="R1348" s="25">
        <v>0</v>
      </c>
      <c r="S1348" s="19" t="s">
        <v>3367</v>
      </c>
      <c r="T1348" s="28" t="str">
        <f>IF(ISBLANK(TableSolo[[#This Row],[URL]]), TableSolo[[#This Row],[Player]], HYPERLINK(TableSolo[[#This Row],[URL]], TableSolo[[#This Row],[Player]]))</f>
        <v>AW_FC_1986</v>
      </c>
      <c r="U13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V1348" s="24" t="str">
        <f>_xlfn.IFNA(HYPERLINK(TableSolo[[#This Row],[URL]], TableSolo[[#This Row],[Player]]), TableSolo[[#This Row],[Player]])</f>
        <v>AW_FC_1986</v>
      </c>
      <c r="W13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1:02:40 | Rio | Reapers | N7 Valiant</v>
      </c>
      <c r="X1348" s="25">
        <v>1</v>
      </c>
    </row>
    <row r="1349" spans="1:24" x14ac:dyDescent="0.25">
      <c r="A1349" s="19" t="s">
        <v>345</v>
      </c>
      <c r="B1349" s="20">
        <v>41995</v>
      </c>
      <c r="C1349" s="7">
        <v>7.2187500000000002E-2</v>
      </c>
      <c r="D1349" s="22" t="s">
        <v>131</v>
      </c>
      <c r="E1349" s="19" t="s">
        <v>10</v>
      </c>
      <c r="F1349" s="22" t="s">
        <v>48</v>
      </c>
      <c r="G1349" s="22" t="str">
        <f>LOOKUP(TableSolo[[#This Row],[Character]], TableKit[], TableKit[Class])</f>
        <v>Sentinel</v>
      </c>
      <c r="H1349" s="22" t="str">
        <f>LOOKUP(TableSolo[[#This Row],[Character]], TableKit[], TableKit[Species])</f>
        <v>Human</v>
      </c>
      <c r="I1349" s="22" t="str">
        <f>LOOKUP(TableSolo[[#This Row],[Character]], TableKit[], TableKit[DLC])</f>
        <v>Earth</v>
      </c>
      <c r="J1349" s="19" t="s">
        <v>115</v>
      </c>
      <c r="K134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3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49" s="19" t="s">
        <v>187</v>
      </c>
      <c r="N13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49" s="19" t="s">
        <v>381</v>
      </c>
      <c r="Q1349" s="19"/>
      <c r="R1349" s="25">
        <v>0</v>
      </c>
      <c r="S1349" s="19" t="s">
        <v>2461</v>
      </c>
      <c r="T1349" s="28" t="str">
        <f>IF(ISBLANK(TableSolo[[#This Row],[URL]]), TableSolo[[#This Row],[Player]], HYPERLINK(TableSolo[[#This Row],[URL]], TableSolo[[#This Row],[Player]]))</f>
        <v>t_raks_99</v>
      </c>
      <c r="U13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V1349" s="24" t="str">
        <f>_xlfn.IFNA(HYPERLINK(TableSolo[[#This Row],[URL]], TableSolo[[#This Row],[Player]]), TableSolo[[#This Row],[Player]])</f>
        <v>t_raks_99</v>
      </c>
      <c r="W13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2014 | 1:43:57 | Giant | Geth | Collector SMG</v>
      </c>
      <c r="X1349" s="25">
        <v>1</v>
      </c>
    </row>
    <row r="1350" spans="1:24" x14ac:dyDescent="0.25">
      <c r="A1350" s="19" t="s">
        <v>189</v>
      </c>
      <c r="B1350" s="20">
        <v>41996</v>
      </c>
      <c r="C1350" s="7">
        <v>3.1365740740740743E-2</v>
      </c>
      <c r="D1350" s="22" t="s">
        <v>144</v>
      </c>
      <c r="E1350" s="19" t="s">
        <v>10</v>
      </c>
      <c r="F1350" s="22" t="s">
        <v>39</v>
      </c>
      <c r="G1350" s="22" t="str">
        <f>LOOKUP(TableSolo[[#This Row],[Character]], TableKit[], TableKit[Class])</f>
        <v>Engineer</v>
      </c>
      <c r="H1350" s="22" t="str">
        <f>LOOKUP(TableSolo[[#This Row],[Character]], TableKit[], TableKit[Species])</f>
        <v>Human</v>
      </c>
      <c r="I1350" s="22" t="str">
        <f>LOOKUP(TableSolo[[#This Row],[Character]], TableKit[], TableKit[DLC])</f>
        <v>Earth</v>
      </c>
      <c r="J1350" s="19" t="s">
        <v>77</v>
      </c>
      <c r="K135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0" s="19" t="s">
        <v>187</v>
      </c>
      <c r="N13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50" s="19" t="s">
        <v>380</v>
      </c>
      <c r="Q1350" s="19"/>
      <c r="R1350" s="25">
        <v>0</v>
      </c>
      <c r="S1350" s="19" t="s">
        <v>2166</v>
      </c>
      <c r="T1350" s="28" t="str">
        <f>IF(ISBLANK(TableSolo[[#This Row],[URL]]), TableSolo[[#This Row],[Player]], HYPERLINK(TableSolo[[#This Row],[URL]], TableSolo[[#This Row],[Player]]))</f>
        <v>loufi1528</v>
      </c>
      <c r="U13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V1350" s="24" t="str">
        <f>_xlfn.IFNA(HYPERLINK(TableSolo[[#This Row],[URL]], TableSolo[[#This Row],[Player]]), TableSolo[[#This Row],[Player]])</f>
        <v>loufi1528</v>
      </c>
      <c r="W13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45:10 | Giant (Hazard) | Geth | Adas Anti-Synthetic Rifle</v>
      </c>
      <c r="X1350" s="25">
        <v>1</v>
      </c>
    </row>
    <row r="1351" spans="1:24" x14ac:dyDescent="0.25">
      <c r="A1351" s="19" t="s">
        <v>189</v>
      </c>
      <c r="B1351" s="20">
        <v>41996</v>
      </c>
      <c r="C1351" s="7">
        <v>3.5810185185185188E-2</v>
      </c>
      <c r="D1351" s="22" t="s">
        <v>144</v>
      </c>
      <c r="E1351" s="19" t="s">
        <v>9</v>
      </c>
      <c r="F1351" s="22" t="s">
        <v>51</v>
      </c>
      <c r="G1351" s="22" t="str">
        <f>LOOKUP(TableSolo[[#This Row],[Character]], TableKit[], TableKit[Class])</f>
        <v>Infiltrator</v>
      </c>
      <c r="H1351" s="22" t="str">
        <f>LOOKUP(TableSolo[[#This Row],[Character]], TableKit[], TableKit[Species])</f>
        <v>Human</v>
      </c>
      <c r="I1351" s="22" t="str">
        <f>LOOKUP(TableSolo[[#This Row],[Character]], TableKit[], TableKit[DLC])</f>
        <v>Original Game</v>
      </c>
      <c r="J1351" s="19" t="s">
        <v>90</v>
      </c>
      <c r="K135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51" s="19" t="s">
        <v>187</v>
      </c>
      <c r="N13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51" s="19" t="s">
        <v>380</v>
      </c>
      <c r="Q1351" s="19"/>
      <c r="R1351" s="25">
        <v>0</v>
      </c>
      <c r="S1351" s="19" t="s">
        <v>3341</v>
      </c>
      <c r="T1351" s="28" t="str">
        <f>IF(ISBLANK(TableSolo[[#This Row],[URL]]), TableSolo[[#This Row],[Player]], HYPERLINK(TableSolo[[#This Row],[URL]], TableSolo[[#This Row],[Player]]))</f>
        <v>loufi1528</v>
      </c>
      <c r="U13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V1351" s="24" t="str">
        <f>_xlfn.IFNA(HYPERLINK(TableSolo[[#This Row],[URL]], TableSolo[[#This Row],[Player]]), TableSolo[[#This Row],[Player]])</f>
        <v>loufi1528</v>
      </c>
      <c r="W13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51:34 | Giant (Hazard) | Cerberus | Executioner Pistol</v>
      </c>
      <c r="X1351" s="25">
        <v>1</v>
      </c>
    </row>
    <row r="1352" spans="1:24" x14ac:dyDescent="0.25">
      <c r="A1352" s="19" t="s">
        <v>405</v>
      </c>
      <c r="B1352" s="20">
        <v>41996</v>
      </c>
      <c r="C1352" s="7">
        <v>3.6099537037037034E-2</v>
      </c>
      <c r="D1352" s="22" t="s">
        <v>146</v>
      </c>
      <c r="E1352" s="19" t="s">
        <v>12</v>
      </c>
      <c r="F1352" s="22" t="s">
        <v>29</v>
      </c>
      <c r="G1352" s="22" t="str">
        <f>LOOKUP(TableSolo[[#This Row],[Character]], TableKit[], TableKit[Class])</f>
        <v>Soldier</v>
      </c>
      <c r="H1352" s="22" t="str">
        <f>LOOKUP(TableSolo[[#This Row],[Character]], TableKit[], TableKit[Species])</f>
        <v>Human</v>
      </c>
      <c r="I1352" s="22" t="str">
        <f>LOOKUP(TableSolo[[#This Row],[Character]], TableKit[], TableKit[DLC])</f>
        <v>Earth</v>
      </c>
      <c r="J1352" s="19" t="s">
        <v>92</v>
      </c>
      <c r="K135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2" s="19" t="s">
        <v>102</v>
      </c>
      <c r="N1352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2" s="19" t="s">
        <v>381</v>
      </c>
      <c r="Q1352" s="19"/>
      <c r="R1352" s="25">
        <v>1</v>
      </c>
      <c r="S1352" s="19" t="s">
        <v>1685</v>
      </c>
      <c r="T1352" s="28" t="str">
        <f>IF(ISBLANK(TableSolo[[#This Row],[URL]]), TableSolo[[#This Row],[Player]], HYPERLINK(TableSolo[[#This Row],[URL]], TableSolo[[#This Row],[Player]]))</f>
        <v>Wiraqucha</v>
      </c>
      <c r="U13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V1352" s="24" t="str">
        <f>_xlfn.IFNA(HYPERLINK(TableSolo[[#This Row],[URL]], TableSolo[[#This Row],[Player]]), TableSolo[[#This Row],[Player]])</f>
        <v>Wiraqucha</v>
      </c>
      <c r="W13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51:59 | Glacier (Hazard) | Collectors | M-358 Talon, Geth Plasma Shotgun (v)</v>
      </c>
      <c r="X1352" s="25">
        <v>1</v>
      </c>
    </row>
    <row r="1353" spans="1:24" x14ac:dyDescent="0.25">
      <c r="A1353" s="19" t="s">
        <v>345</v>
      </c>
      <c r="B1353" s="20">
        <v>41996</v>
      </c>
      <c r="C1353" s="7">
        <v>6.3831018518518523E-2</v>
      </c>
      <c r="D1353" s="22" t="s">
        <v>131</v>
      </c>
      <c r="E1353" s="19" t="s">
        <v>10</v>
      </c>
      <c r="F1353" s="22" t="s">
        <v>48</v>
      </c>
      <c r="G1353" s="22" t="str">
        <f>LOOKUP(TableSolo[[#This Row],[Character]], TableKit[], TableKit[Class])</f>
        <v>Sentinel</v>
      </c>
      <c r="H1353" s="22" t="str">
        <f>LOOKUP(TableSolo[[#This Row],[Character]], TableKit[], TableKit[Species])</f>
        <v>Human</v>
      </c>
      <c r="I1353" s="22" t="str">
        <f>LOOKUP(TableSolo[[#This Row],[Character]], TableKit[], TableKit[DLC])</f>
        <v>Earth</v>
      </c>
      <c r="J1353" s="19" t="s">
        <v>115</v>
      </c>
      <c r="K135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3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3" s="19" t="s">
        <v>187</v>
      </c>
      <c r="N13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53" s="19" t="s">
        <v>381</v>
      </c>
      <c r="Q1353" s="19"/>
      <c r="R1353" s="25">
        <v>0</v>
      </c>
      <c r="S1353" s="19" t="s">
        <v>2462</v>
      </c>
      <c r="T1353" s="28" t="str">
        <f>IF(ISBLANK(TableSolo[[#This Row],[URL]]), TableSolo[[#This Row],[Player]], HYPERLINK(TableSolo[[#This Row],[URL]], TableSolo[[#This Row],[Player]]))</f>
        <v>t_raks_99</v>
      </c>
      <c r="U13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V1353" s="24" t="str">
        <f>_xlfn.IFNA(HYPERLINK(TableSolo[[#This Row],[URL]], TableSolo[[#This Row],[Player]]), TableSolo[[#This Row],[Player]])</f>
        <v>t_raks_99</v>
      </c>
      <c r="W13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2014 | 1:31:55 | Giant | Geth | Collector SMG</v>
      </c>
      <c r="X1353" s="25">
        <v>1</v>
      </c>
    </row>
    <row r="1354" spans="1:24" x14ac:dyDescent="0.25">
      <c r="A1354" s="19" t="s">
        <v>325</v>
      </c>
      <c r="B1354" s="20">
        <v>41997</v>
      </c>
      <c r="C1354" s="7">
        <v>2.0625000000000001E-2</v>
      </c>
      <c r="D1354" s="22" t="s">
        <v>132</v>
      </c>
      <c r="E1354" s="19" t="s">
        <v>9</v>
      </c>
      <c r="F1354" s="22" t="s">
        <v>29</v>
      </c>
      <c r="G1354" s="22" t="str">
        <f>LOOKUP(TableSolo[[#This Row],[Character]], TableKit[], TableKit[Class])</f>
        <v>Soldier</v>
      </c>
      <c r="H1354" s="22" t="str">
        <f>LOOKUP(TableSolo[[#This Row],[Character]], TableKit[], TableKit[Species])</f>
        <v>Human</v>
      </c>
      <c r="I1354" s="22" t="str">
        <f>LOOKUP(TableSolo[[#This Row],[Character]], TableKit[], TableKit[DLC])</f>
        <v>Earth</v>
      </c>
      <c r="J1354" s="19" t="s">
        <v>81</v>
      </c>
      <c r="K135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4" s="19" t="s">
        <v>107</v>
      </c>
      <c r="N135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4" s="19" t="s">
        <v>381</v>
      </c>
      <c r="Q1354" s="19"/>
      <c r="R1354" s="25">
        <v>0</v>
      </c>
      <c r="S1354" s="19" t="s">
        <v>1686</v>
      </c>
      <c r="T1354" s="28" t="str">
        <f>IF(ISBLANK(TableSolo[[#This Row],[URL]]), TableSolo[[#This Row],[Player]], HYPERLINK(TableSolo[[#This Row],[URL]], TableSolo[[#This Row],[Player]]))</f>
        <v>Areksto</v>
      </c>
      <c r="U13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V1354" s="24" t="str">
        <f>_xlfn.IFNA(HYPERLINK(TableSolo[[#This Row],[URL]], TableSolo[[#This Row],[Player]]), TableSolo[[#This Row],[Player]])</f>
        <v>Areksto</v>
      </c>
      <c r="W13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29:42 | White | Cerberus | Particle Rifle, Venom Shotgun</v>
      </c>
      <c r="X1354" s="25">
        <v>1</v>
      </c>
    </row>
    <row r="1355" spans="1:24" x14ac:dyDescent="0.25">
      <c r="A1355" s="19" t="s">
        <v>325</v>
      </c>
      <c r="B1355" s="20">
        <v>41997</v>
      </c>
      <c r="C1355" s="7">
        <v>2.224537037037037E-2</v>
      </c>
      <c r="D1355" s="22" t="s">
        <v>132</v>
      </c>
      <c r="E1355" s="19" t="s">
        <v>11</v>
      </c>
      <c r="F1355" s="22" t="s">
        <v>43</v>
      </c>
      <c r="G1355" s="22" t="str">
        <f>LOOKUP(TableSolo[[#This Row],[Character]], TableKit[], TableKit[Class])</f>
        <v>Sentinel</v>
      </c>
      <c r="H1355" s="22" t="str">
        <f>LOOKUP(TableSolo[[#This Row],[Character]], TableKit[], TableKit[Species])</f>
        <v>Human</v>
      </c>
      <c r="I1355" s="22" t="str">
        <f>LOOKUP(TableSolo[[#This Row],[Character]], TableKit[], TableKit[DLC])</f>
        <v>Original Game</v>
      </c>
      <c r="J1355" s="19" t="s">
        <v>107</v>
      </c>
      <c r="K13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5" s="19" t="s">
        <v>187</v>
      </c>
      <c r="N13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55" s="19" t="s">
        <v>381</v>
      </c>
      <c r="Q1355" s="19"/>
      <c r="R1355" s="25">
        <v>0</v>
      </c>
      <c r="S1355" s="19" t="s">
        <v>2374</v>
      </c>
      <c r="T1355" s="28" t="str">
        <f>IF(ISBLANK(TableSolo[[#This Row],[URL]]), TableSolo[[#This Row],[Player]], HYPERLINK(TableSolo[[#This Row],[URL]], TableSolo[[#This Row],[Player]]))</f>
        <v>Areksto</v>
      </c>
      <c r="U13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V1355" s="24" t="str">
        <f>_xlfn.IFNA(HYPERLINK(TableSolo[[#This Row],[URL]], TableSolo[[#This Row],[Player]]), TableSolo[[#This Row],[Player]])</f>
        <v>Areksto</v>
      </c>
      <c r="W13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32:02 | White | Reapers | Venom Shotgun</v>
      </c>
      <c r="X1355" s="25">
        <v>1</v>
      </c>
    </row>
    <row r="1356" spans="1:24" x14ac:dyDescent="0.25">
      <c r="A1356" s="19" t="s">
        <v>325</v>
      </c>
      <c r="B1356" s="20">
        <v>41997</v>
      </c>
      <c r="C1356" s="7">
        <v>3.0717592592592591E-2</v>
      </c>
      <c r="D1356" s="22" t="s">
        <v>131</v>
      </c>
      <c r="E1356" s="19" t="s">
        <v>9</v>
      </c>
      <c r="F1356" s="22" t="s">
        <v>55</v>
      </c>
      <c r="G1356" s="22" t="str">
        <f>LOOKUP(TableSolo[[#This Row],[Character]], TableKit[], TableKit[Class])</f>
        <v>Infiltrator</v>
      </c>
      <c r="H1356" s="22" t="str">
        <f>LOOKUP(TableSolo[[#This Row],[Character]], TableKit[], TableKit[Species])</f>
        <v>Human</v>
      </c>
      <c r="I1356" s="22" t="str">
        <f>LOOKUP(TableSolo[[#This Row],[Character]], TableKit[], TableKit[DLC])</f>
        <v>Earth</v>
      </c>
      <c r="J1356" s="19" t="s">
        <v>114</v>
      </c>
      <c r="K135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3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6" s="19" t="s">
        <v>107</v>
      </c>
      <c r="N1356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5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56" s="19" t="s">
        <v>381</v>
      </c>
      <c r="Q1356" s="19"/>
      <c r="R1356" s="25">
        <v>0</v>
      </c>
      <c r="S1356" s="19" t="s">
        <v>3368</v>
      </c>
      <c r="T1356" s="28" t="str">
        <f>IF(ISBLANK(TableSolo[[#This Row],[URL]]), TableSolo[[#This Row],[Player]], HYPERLINK(TableSolo[[#This Row],[URL]], TableSolo[[#This Row],[Player]]))</f>
        <v>Areksto</v>
      </c>
      <c r="U13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V1356" s="24" t="str">
        <f>_xlfn.IFNA(HYPERLINK(TableSolo[[#This Row],[URL]], TableSolo[[#This Row],[Player]]), TableSolo[[#This Row],[Player]])</f>
        <v>Areksto</v>
      </c>
      <c r="W13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44:14 | Giant | Cerberus | N7 Hurricane, Venom Shotgun</v>
      </c>
      <c r="X1356" s="25">
        <v>1</v>
      </c>
    </row>
    <row r="1357" spans="1:24" x14ac:dyDescent="0.25">
      <c r="A1357" s="19" t="s">
        <v>202</v>
      </c>
      <c r="B1357" s="20">
        <v>41997</v>
      </c>
      <c r="C1357" s="7">
        <v>3.1944444444444449E-2</v>
      </c>
      <c r="D1357" s="22" t="s">
        <v>137</v>
      </c>
      <c r="E1357" s="19" t="s">
        <v>9</v>
      </c>
      <c r="F1357" s="22" t="s">
        <v>66</v>
      </c>
      <c r="G1357" s="22" t="str">
        <f>LOOKUP(TableSolo[[#This Row],[Character]], TableKit[], TableKit[Class])</f>
        <v>Infiltrator</v>
      </c>
      <c r="H1357" s="22" t="str">
        <f>LOOKUP(TableSolo[[#This Row],[Character]], TableKit[], TableKit[Species])</f>
        <v>Salarian</v>
      </c>
      <c r="I1357" s="22" t="str">
        <f>LOOKUP(TableSolo[[#This Row],[Character]], TableKit[], TableKit[DLC])</f>
        <v>Original Game</v>
      </c>
      <c r="J1357" s="19" t="s">
        <v>107</v>
      </c>
      <c r="K13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7" s="19" t="s">
        <v>187</v>
      </c>
      <c r="N13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57" s="19" t="s">
        <v>381</v>
      </c>
      <c r="Q1357" s="19"/>
      <c r="R1357" s="25">
        <v>0</v>
      </c>
      <c r="S1357" s="19" t="s">
        <v>3430</v>
      </c>
      <c r="T1357" s="28" t="str">
        <f>IF(ISBLANK(TableSolo[[#This Row],[URL]]), TableSolo[[#This Row],[Player]], HYPERLINK(TableSolo[[#This Row],[URL]], TableSolo[[#This Row],[Player]]))</f>
        <v>AW_FC_1986</v>
      </c>
      <c r="U13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V1357" s="24" t="str">
        <f>_xlfn.IFNA(HYPERLINK(TableSolo[[#This Row],[URL]], TableSolo[[#This Row],[Player]]), TableSolo[[#This Row],[Player]])</f>
        <v>AW_FC_1986</v>
      </c>
      <c r="W13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2014 | 46:00 | Jade | Cerberus | Venom Shotgun</v>
      </c>
      <c r="X1357" s="25">
        <v>1</v>
      </c>
    </row>
    <row r="1358" spans="1:24" x14ac:dyDescent="0.25">
      <c r="A1358" s="19" t="s">
        <v>325</v>
      </c>
      <c r="B1358" s="20">
        <v>41999</v>
      </c>
      <c r="C1358" s="7">
        <v>2.1458333333333333E-2</v>
      </c>
      <c r="D1358" s="22" t="s">
        <v>133</v>
      </c>
      <c r="E1358" s="19" t="s">
        <v>9</v>
      </c>
      <c r="F1358" s="22" t="s">
        <v>63</v>
      </c>
      <c r="G1358" s="22" t="str">
        <f>LOOKUP(TableSolo[[#This Row],[Character]], TableKit[], TableKit[Class])</f>
        <v>Vanguard</v>
      </c>
      <c r="H1358" s="22" t="str">
        <f>LOOKUP(TableSolo[[#This Row],[Character]], TableKit[], TableKit[Species])</f>
        <v>Human</v>
      </c>
      <c r="I1358" s="22" t="str">
        <f>LOOKUP(TableSolo[[#This Row],[Character]], TableKit[], TableKit[DLC])</f>
        <v>Earth</v>
      </c>
      <c r="J1358" s="19" t="s">
        <v>106</v>
      </c>
      <c r="K13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8" s="19" t="s">
        <v>91</v>
      </c>
      <c r="N135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5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8" s="19" t="s">
        <v>381</v>
      </c>
      <c r="Q1358" s="19"/>
      <c r="R1358" s="25">
        <v>0</v>
      </c>
      <c r="S1358" s="19" t="s">
        <v>1962</v>
      </c>
      <c r="T1358" s="28" t="str">
        <f>IF(ISBLANK(TableSolo[[#This Row],[URL]]), TableSolo[[#This Row],[Player]], HYPERLINK(TableSolo[[#This Row],[URL]], TableSolo[[#This Row],[Player]]))</f>
        <v>Areksto</v>
      </c>
      <c r="U13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V1358" s="24" t="str">
        <f>_xlfn.IFNA(HYPERLINK(TableSolo[[#This Row],[URL]], TableSolo[[#This Row],[Player]]), TableSolo[[#This Row],[Player]])</f>
        <v>Areksto</v>
      </c>
      <c r="W13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2014 | 30:54 | Glacier | Cerberus | M-11 Wraith, Acolyte</v>
      </c>
      <c r="X1358" s="25">
        <v>1</v>
      </c>
    </row>
    <row r="1359" spans="1:24" x14ac:dyDescent="0.25">
      <c r="A1359" s="19" t="s">
        <v>325</v>
      </c>
      <c r="B1359" s="20">
        <v>42000</v>
      </c>
      <c r="C1359" s="7">
        <v>3.1828703703703706E-2</v>
      </c>
      <c r="D1359" s="22" t="s">
        <v>132</v>
      </c>
      <c r="E1359" s="19" t="s">
        <v>12</v>
      </c>
      <c r="F1359" s="22" t="s">
        <v>24</v>
      </c>
      <c r="G1359" s="22" t="str">
        <f>LOOKUP(TableSolo[[#This Row],[Character]], TableKit[], TableKit[Class])</f>
        <v>Soldier</v>
      </c>
      <c r="H1359" s="22" t="str">
        <f>LOOKUP(TableSolo[[#This Row],[Character]], TableKit[], TableKit[Species])</f>
        <v>Turian</v>
      </c>
      <c r="I1359" s="22" t="str">
        <f>LOOKUP(TableSolo[[#This Row],[Character]], TableKit[], TableKit[DLC])</f>
        <v>Original Game</v>
      </c>
      <c r="J1359" s="19" t="s">
        <v>83</v>
      </c>
      <c r="K135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59" s="19" t="s">
        <v>91</v>
      </c>
      <c r="N135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5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59" s="19" t="s">
        <v>381</v>
      </c>
      <c r="Q1359" s="19"/>
      <c r="R1359" s="25">
        <v>0</v>
      </c>
      <c r="S1359" s="19" t="s">
        <v>1762</v>
      </c>
      <c r="T1359" s="28" t="str">
        <f>IF(ISBLANK(TableSolo[[#This Row],[URL]]), TableSolo[[#This Row],[Player]], HYPERLINK(TableSolo[[#This Row],[URL]], TableSolo[[#This Row],[Player]]))</f>
        <v>Areksto</v>
      </c>
      <c r="U13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V1359" s="24" t="str">
        <f>_xlfn.IFNA(HYPERLINK(TableSolo[[#This Row],[URL]], TableSolo[[#This Row],[Player]]), TableSolo[[#This Row],[Player]])</f>
        <v>Areksto</v>
      </c>
      <c r="W13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2014 | 45:50 | White | Collectors | N7 Typhoon, Acolyte</v>
      </c>
      <c r="X1359" s="25">
        <v>1</v>
      </c>
    </row>
    <row r="1360" spans="1:24" x14ac:dyDescent="0.25">
      <c r="A1360" s="19" t="s">
        <v>325</v>
      </c>
      <c r="B1360" s="20">
        <v>42002</v>
      </c>
      <c r="C1360" s="7">
        <v>2.2905092592592591E-2</v>
      </c>
      <c r="D1360" s="22" t="s">
        <v>132</v>
      </c>
      <c r="E1360" s="19" t="s">
        <v>9</v>
      </c>
      <c r="F1360" s="22" t="s">
        <v>65</v>
      </c>
      <c r="G1360" s="22" t="str">
        <f>LOOKUP(TableSolo[[#This Row],[Character]], TableKit[], TableKit[Class])</f>
        <v>Vanguard</v>
      </c>
      <c r="H1360" s="22" t="str">
        <f>LOOKUP(TableSolo[[#This Row],[Character]], TableKit[], TableKit[Species])</f>
        <v>Turian</v>
      </c>
      <c r="I1360" s="22" t="str">
        <f>LOOKUP(TableSolo[[#This Row],[Character]], TableKit[], TableKit[DLC])</f>
        <v>Reckoning</v>
      </c>
      <c r="J1360" s="19" t="s">
        <v>114</v>
      </c>
      <c r="K136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3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0" s="19" t="s">
        <v>107</v>
      </c>
      <c r="N1360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6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60" s="19" t="s">
        <v>381</v>
      </c>
      <c r="Q1360" s="19"/>
      <c r="R1360" s="25">
        <v>0</v>
      </c>
      <c r="S1360" s="19" t="s">
        <v>2077</v>
      </c>
      <c r="T1360" s="28" t="str">
        <f>IF(ISBLANK(TableSolo[[#This Row],[URL]]), TableSolo[[#This Row],[Player]], HYPERLINK(TableSolo[[#This Row],[URL]], TableSolo[[#This Row],[Player]]))</f>
        <v>Areksto</v>
      </c>
      <c r="U13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V1360" s="24" t="str">
        <f>_xlfn.IFNA(HYPERLINK(TableSolo[[#This Row],[URL]], TableSolo[[#This Row],[Player]]), TableSolo[[#This Row],[Player]])</f>
        <v>Areksto</v>
      </c>
      <c r="W13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32:59 | White | Cerberus | N7 Hurricane, Venom Shotgun</v>
      </c>
      <c r="X1360" s="25">
        <v>1</v>
      </c>
    </row>
    <row r="1361" spans="1:24" x14ac:dyDescent="0.25">
      <c r="A1361" s="19" t="s">
        <v>325</v>
      </c>
      <c r="B1361" s="20">
        <v>42002</v>
      </c>
      <c r="C1361" s="7">
        <v>2.3182870370370371E-2</v>
      </c>
      <c r="D1361" s="22" t="s">
        <v>132</v>
      </c>
      <c r="E1361" s="19" t="s">
        <v>9</v>
      </c>
      <c r="F1361" s="22" t="s">
        <v>41</v>
      </c>
      <c r="G1361" s="22" t="str">
        <f>LOOKUP(TableSolo[[#This Row],[Character]], TableKit[], TableKit[Class])</f>
        <v>Engineer</v>
      </c>
      <c r="H1361" s="22" t="str">
        <f>LOOKUP(TableSolo[[#This Row],[Character]], TableKit[], TableKit[Species])</f>
        <v>Turian</v>
      </c>
      <c r="I1361" s="22" t="str">
        <f>LOOKUP(TableSolo[[#This Row],[Character]], TableKit[], TableKit[DLC])</f>
        <v>Retaliation</v>
      </c>
      <c r="J1361" s="19" t="s">
        <v>107</v>
      </c>
      <c r="K13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1" s="19" t="s">
        <v>187</v>
      </c>
      <c r="N13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61" s="19" t="s">
        <v>381</v>
      </c>
      <c r="Q1361" s="19"/>
      <c r="R1361" s="25">
        <v>0</v>
      </c>
      <c r="S1361" s="19" t="s">
        <v>2290</v>
      </c>
      <c r="T1361" s="28" t="str">
        <f>IF(ISBLANK(TableSolo[[#This Row],[URL]]), TableSolo[[#This Row],[Player]], HYPERLINK(TableSolo[[#This Row],[URL]], TableSolo[[#This Row],[Player]]))</f>
        <v>Areksto</v>
      </c>
      <c r="U13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V1361" s="24" t="str">
        <f>_xlfn.IFNA(HYPERLINK(TableSolo[[#This Row],[URL]], TableSolo[[#This Row],[Player]]), TableSolo[[#This Row],[Player]])</f>
        <v>Areksto</v>
      </c>
      <c r="W13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33:23 | White | Cerberus | Venom Shotgun</v>
      </c>
      <c r="X1361" s="25">
        <v>1</v>
      </c>
    </row>
    <row r="1362" spans="1:24" x14ac:dyDescent="0.25">
      <c r="A1362" s="19" t="s">
        <v>200</v>
      </c>
      <c r="B1362" s="20">
        <v>42002</v>
      </c>
      <c r="C1362" s="7">
        <v>2.359953703703704E-2</v>
      </c>
      <c r="D1362" s="22" t="s">
        <v>132</v>
      </c>
      <c r="E1362" s="19" t="s">
        <v>10</v>
      </c>
      <c r="F1362" s="22" t="s">
        <v>66</v>
      </c>
      <c r="G1362" s="22" t="str">
        <f>LOOKUP(TableSolo[[#This Row],[Character]], TableKit[], TableKit[Class])</f>
        <v>Infiltrator</v>
      </c>
      <c r="H1362" s="22" t="str">
        <f>LOOKUP(TableSolo[[#This Row],[Character]], TableKit[], TableKit[Species])</f>
        <v>Salarian</v>
      </c>
      <c r="I1362" s="22" t="str">
        <f>LOOKUP(TableSolo[[#This Row],[Character]], TableKit[], TableKit[DLC])</f>
        <v>Original Game</v>
      </c>
      <c r="J1362" s="19" t="s">
        <v>107</v>
      </c>
      <c r="K13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2" s="19" t="s">
        <v>187</v>
      </c>
      <c r="N13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62" s="19" t="s">
        <v>380</v>
      </c>
      <c r="Q1362" s="19"/>
      <c r="R1362" s="25">
        <v>0</v>
      </c>
      <c r="S1362" s="19" t="s">
        <v>3431</v>
      </c>
      <c r="T1362" s="28" t="str">
        <f>IF(ISBLANK(TableSolo[[#This Row],[URL]]), TableSolo[[#This Row],[Player]], HYPERLINK(TableSolo[[#This Row],[URL]], TableSolo[[#This Row],[Player]]))</f>
        <v>cato_84</v>
      </c>
      <c r="U13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V1362" s="24" t="str">
        <f>_xlfn.IFNA(HYPERLINK(TableSolo[[#This Row],[URL]], TableSolo[[#This Row],[Player]]), TableSolo[[#This Row],[Player]])</f>
        <v>cato_84</v>
      </c>
      <c r="W13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33:59 | White | Geth | Venom Shotgun</v>
      </c>
      <c r="X1362" s="25">
        <v>1</v>
      </c>
    </row>
    <row r="1363" spans="1:24" x14ac:dyDescent="0.25">
      <c r="A1363" s="19" t="s">
        <v>405</v>
      </c>
      <c r="B1363" s="20">
        <v>42002</v>
      </c>
      <c r="C1363" s="7">
        <v>3.0937499999999996E-2</v>
      </c>
      <c r="D1363" s="22" t="s">
        <v>132</v>
      </c>
      <c r="E1363" s="19" t="s">
        <v>9</v>
      </c>
      <c r="F1363" s="22" t="s">
        <v>16</v>
      </c>
      <c r="G1363" s="22" t="str">
        <f>LOOKUP(TableSolo[[#This Row],[Character]], TableKit[], TableKit[Class])</f>
        <v>Adept</v>
      </c>
      <c r="H1363" s="22" t="str">
        <f>LOOKUP(TableSolo[[#This Row],[Character]], TableKit[], TableKit[Species])</f>
        <v>Asari</v>
      </c>
      <c r="I1363" s="22" t="str">
        <f>LOOKUP(TableSolo[[#This Row],[Character]], TableKit[], TableKit[DLC])</f>
        <v>Resurgence</v>
      </c>
      <c r="J1363" s="19" t="s">
        <v>102</v>
      </c>
      <c r="K13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63" s="19" t="s">
        <v>187</v>
      </c>
      <c r="N13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63" s="19" t="s">
        <v>381</v>
      </c>
      <c r="Q1363" s="19"/>
      <c r="R1363" s="25">
        <v>1</v>
      </c>
      <c r="S1363" s="19" t="s">
        <v>1118</v>
      </c>
      <c r="T1363" s="28" t="str">
        <f>IF(ISBLANK(TableSolo[[#This Row],[URL]]), TableSolo[[#This Row],[Player]], HYPERLINK(TableSolo[[#This Row],[URL]], TableSolo[[#This Row],[Player]]))</f>
        <v>Wiraqucha</v>
      </c>
      <c r="U13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V1363" s="24" t="str">
        <f>_xlfn.IFNA(HYPERLINK(TableSolo[[#This Row],[URL]], TableSolo[[#This Row],[Player]]), TableSolo[[#This Row],[Player]])</f>
        <v>Wiraqucha</v>
      </c>
      <c r="W13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44:33 | White | Cerberus | Geth Plasma Shotgun (v)</v>
      </c>
      <c r="X1363" s="25">
        <v>1</v>
      </c>
    </row>
    <row r="1364" spans="1:24" x14ac:dyDescent="0.25">
      <c r="A1364" s="19" t="s">
        <v>406</v>
      </c>
      <c r="B1364" s="20">
        <v>42002</v>
      </c>
      <c r="C1364" s="7">
        <v>3.5081018518518518E-2</v>
      </c>
      <c r="D1364" s="22" t="s">
        <v>132</v>
      </c>
      <c r="E1364" s="19" t="s">
        <v>9</v>
      </c>
      <c r="F1364" s="22" t="s">
        <v>21</v>
      </c>
      <c r="G1364" s="22" t="str">
        <f>LOOKUP(TableSolo[[#This Row],[Character]], TableKit[], TableKit[Class])</f>
        <v>Adept</v>
      </c>
      <c r="H1364" s="22" t="str">
        <f>LOOKUP(TableSolo[[#This Row],[Character]], TableKit[], TableKit[Species])</f>
        <v>Batarian</v>
      </c>
      <c r="I1364" s="22" t="str">
        <f>LOOKUP(TableSolo[[#This Row],[Character]], TableKit[], TableKit[DLC])</f>
        <v>Retaliation</v>
      </c>
      <c r="J1364" s="19" t="s">
        <v>107</v>
      </c>
      <c r="K13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4" s="19" t="s">
        <v>187</v>
      </c>
      <c r="N13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64" s="19" t="s">
        <v>380</v>
      </c>
      <c r="Q1364" s="19"/>
      <c r="R1364" s="25">
        <v>0</v>
      </c>
      <c r="S1364" s="19" t="s">
        <v>1332</v>
      </c>
      <c r="T1364" s="28" t="str">
        <f>IF(ISBLANK(TableSolo[[#This Row],[URL]]), TableSolo[[#This Row],[Player]], HYPERLINK(TableSolo[[#This Row],[URL]], TableSolo[[#This Row],[Player]]))</f>
        <v>q5tyhj</v>
      </c>
      <c r="U13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V1364" s="24" t="str">
        <f>_xlfn.IFNA(HYPERLINK(TableSolo[[#This Row],[URL]], TableSolo[[#This Row],[Player]]), TableSolo[[#This Row],[Player]])</f>
        <v>q5tyhj</v>
      </c>
      <c r="W13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50:31 | White | Cerberus | Venom Shotgun</v>
      </c>
      <c r="X1364" s="25">
        <v>1</v>
      </c>
    </row>
    <row r="1365" spans="1:24" x14ac:dyDescent="0.25">
      <c r="A1365" s="19" t="s">
        <v>345</v>
      </c>
      <c r="B1365" s="20">
        <v>42002</v>
      </c>
      <c r="C1365" s="7">
        <v>5.797453703703704E-2</v>
      </c>
      <c r="D1365" s="22" t="s">
        <v>131</v>
      </c>
      <c r="E1365" s="19" t="s">
        <v>10</v>
      </c>
      <c r="F1365" s="22" t="s">
        <v>48</v>
      </c>
      <c r="G1365" s="22" t="str">
        <f>LOOKUP(TableSolo[[#This Row],[Character]], TableKit[], TableKit[Class])</f>
        <v>Sentinel</v>
      </c>
      <c r="H1365" s="22" t="str">
        <f>LOOKUP(TableSolo[[#This Row],[Character]], TableKit[], TableKit[Species])</f>
        <v>Human</v>
      </c>
      <c r="I1365" s="22" t="str">
        <f>LOOKUP(TableSolo[[#This Row],[Character]], TableKit[], TableKit[DLC])</f>
        <v>Earth</v>
      </c>
      <c r="J1365" s="19" t="s">
        <v>115</v>
      </c>
      <c r="K136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3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5" s="19" t="s">
        <v>187</v>
      </c>
      <c r="N13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65" s="19" t="s">
        <v>381</v>
      </c>
      <c r="Q1365" s="19"/>
      <c r="R1365" s="25">
        <v>0</v>
      </c>
      <c r="S1365" s="19" t="s">
        <v>2463</v>
      </c>
      <c r="T1365" s="28" t="str">
        <f>IF(ISBLANK(TableSolo[[#This Row],[URL]]), TableSolo[[#This Row],[Player]], HYPERLINK(TableSolo[[#This Row],[URL]], TableSolo[[#This Row],[Player]]))</f>
        <v>t_raks_99</v>
      </c>
      <c r="U13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V1365" s="24" t="str">
        <f>_xlfn.IFNA(HYPERLINK(TableSolo[[#This Row],[URL]], TableSolo[[#This Row],[Player]]), TableSolo[[#This Row],[Player]])</f>
        <v>t_raks_99</v>
      </c>
      <c r="W13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2014 | 1:23:29 | Giant | Geth | Collector SMG</v>
      </c>
      <c r="X1365" s="25">
        <v>1</v>
      </c>
    </row>
    <row r="1366" spans="1:24" x14ac:dyDescent="0.25">
      <c r="A1366" s="19" t="s">
        <v>409</v>
      </c>
      <c r="B1366" s="20">
        <v>42003</v>
      </c>
      <c r="C1366" s="7">
        <v>4.5740740740740742E-2</v>
      </c>
      <c r="D1366" s="22" t="s">
        <v>131</v>
      </c>
      <c r="E1366" s="19" t="s">
        <v>12</v>
      </c>
      <c r="F1366" s="22" t="s">
        <v>56</v>
      </c>
      <c r="G1366" s="22" t="str">
        <f>LOOKUP(TableSolo[[#This Row],[Character]], TableKit[], TableKit[Class])</f>
        <v>Infiltrator</v>
      </c>
      <c r="H1366" s="22" t="str">
        <f>LOOKUP(TableSolo[[#This Row],[Character]], TableKit[], TableKit[Species])</f>
        <v>Turian</v>
      </c>
      <c r="I1366" s="22" t="str">
        <f>LOOKUP(TableSolo[[#This Row],[Character]], TableKit[], TableKit[DLC])</f>
        <v>Retaliation</v>
      </c>
      <c r="J1366" s="19" t="s">
        <v>84</v>
      </c>
      <c r="K136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6" s="19" t="s">
        <v>91</v>
      </c>
      <c r="N136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6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66" s="19" t="s">
        <v>380</v>
      </c>
      <c r="Q1366" s="19"/>
      <c r="R1366" s="25">
        <v>-1</v>
      </c>
      <c r="S1366" s="19"/>
      <c r="T1366" s="28" t="str">
        <f>IF(ISBLANK(TableSolo[[#This Row],[URL]]), TableSolo[[#This Row],[Player]], HYPERLINK(TableSolo[[#This Row],[URL]], TableSolo[[#This Row],[Player]]))</f>
        <v>ark_ryv_</v>
      </c>
      <c r="U13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V1366" s="24" t="str">
        <f>_xlfn.IFNA(HYPERLINK(TableSolo[[#This Row],[URL]], TableSolo[[#This Row],[Player]]), TableSolo[[#This Row],[Player]])</f>
        <v>ark_ryv_</v>
      </c>
      <c r="W13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2014 | 1:05:52 | Giant | Collectors | Cerberus Harrier, Acolyte</v>
      </c>
      <c r="X1366" s="25">
        <v>1</v>
      </c>
    </row>
    <row r="1367" spans="1:24" x14ac:dyDescent="0.25">
      <c r="A1367" s="19" t="s">
        <v>325</v>
      </c>
      <c r="B1367" s="20">
        <v>42004</v>
      </c>
      <c r="C1367" s="7">
        <v>2.0509259259259258E-2</v>
      </c>
      <c r="D1367" s="22" t="s">
        <v>132</v>
      </c>
      <c r="E1367" s="19" t="s">
        <v>9</v>
      </c>
      <c r="F1367" s="22" t="s">
        <v>34</v>
      </c>
      <c r="G1367" s="22" t="str">
        <f>LOOKUP(TableSolo[[#This Row],[Character]], TableKit[], TableKit[Class])</f>
        <v>Engineer</v>
      </c>
      <c r="H1367" s="22" t="str">
        <f>LOOKUP(TableSolo[[#This Row],[Character]], TableKit[], TableKit[Species])</f>
        <v>Human</v>
      </c>
      <c r="I1367" s="22" t="str">
        <f>LOOKUP(TableSolo[[#This Row],[Character]], TableKit[], TableKit[DLC])</f>
        <v>Original Game</v>
      </c>
      <c r="J1367" s="19" t="s">
        <v>107</v>
      </c>
      <c r="K13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7" s="19" t="s">
        <v>187</v>
      </c>
      <c r="N13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67" s="19" t="s">
        <v>381</v>
      </c>
      <c r="Q1367" s="19"/>
      <c r="R1367" s="25">
        <v>0</v>
      </c>
      <c r="S1367" s="19" t="s">
        <v>2142</v>
      </c>
      <c r="T1367" s="28" t="str">
        <f>IF(ISBLANK(TableSolo[[#This Row],[URL]]), TableSolo[[#This Row],[Player]], HYPERLINK(TableSolo[[#This Row],[URL]], TableSolo[[#This Row],[Player]]))</f>
        <v>Areksto</v>
      </c>
      <c r="U13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V1367" s="24" t="str">
        <f>_xlfn.IFNA(HYPERLINK(TableSolo[[#This Row],[URL]], TableSolo[[#This Row],[Player]]), TableSolo[[#This Row],[Player]])</f>
        <v>Areksto</v>
      </c>
      <c r="W13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29:32 | White | Cerberus | Venom Shotgun</v>
      </c>
      <c r="X1367" s="25">
        <v>1</v>
      </c>
    </row>
    <row r="1368" spans="1:24" x14ac:dyDescent="0.25">
      <c r="A1368" s="19" t="s">
        <v>211</v>
      </c>
      <c r="B1368" s="20">
        <v>42004</v>
      </c>
      <c r="C1368" s="7">
        <v>2.0798611111111111E-2</v>
      </c>
      <c r="D1368" s="22" t="s">
        <v>132</v>
      </c>
      <c r="E1368" s="19" t="s">
        <v>9</v>
      </c>
      <c r="F1368" s="22" t="s">
        <v>60</v>
      </c>
      <c r="G1368" s="22" t="str">
        <f>LOOKUP(TableSolo[[#This Row],[Character]], TableKit[], TableKit[Class])</f>
        <v>Vanguard</v>
      </c>
      <c r="H1368" s="22" t="str">
        <f>LOOKUP(TableSolo[[#This Row],[Character]], TableKit[], TableKit[Species])</f>
        <v>Drell</v>
      </c>
      <c r="I1368" s="22" t="str">
        <f>LOOKUP(TableSolo[[#This Row],[Character]], TableKit[], TableKit[DLC])</f>
        <v>Original Game</v>
      </c>
      <c r="J1368" s="19" t="s">
        <v>107</v>
      </c>
      <c r="K13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8" s="19" t="s">
        <v>187</v>
      </c>
      <c r="N13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68" s="19" t="s">
        <v>380</v>
      </c>
      <c r="Q1368" s="19"/>
      <c r="R1368" s="25">
        <v>0</v>
      </c>
      <c r="S1368" s="19" t="s">
        <v>1850</v>
      </c>
      <c r="T1368" s="28" t="str">
        <f>IF(ISBLANK(TableSolo[[#This Row],[URL]]), TableSolo[[#This Row],[Player]], HYPERLINK(TableSolo[[#This Row],[URL]], TableSolo[[#This Row],[Player]]))</f>
        <v>Knockingbr4in</v>
      </c>
      <c r="U13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V1368" s="24" t="str">
        <f>_xlfn.IFNA(HYPERLINK(TableSolo[[#This Row],[URL]], TableSolo[[#This Row],[Player]]), TableSolo[[#This Row],[Player]])</f>
        <v>Knockingbr4in</v>
      </c>
      <c r="W13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29:57 | White | Cerberus | Venom Shotgun</v>
      </c>
      <c r="X1368" s="25">
        <v>1</v>
      </c>
    </row>
    <row r="1369" spans="1:24" x14ac:dyDescent="0.25">
      <c r="A1369" s="19" t="s">
        <v>325</v>
      </c>
      <c r="B1369" s="20">
        <v>42004</v>
      </c>
      <c r="C1369" s="7">
        <v>2.1666666666666667E-2</v>
      </c>
      <c r="D1369" s="22" t="s">
        <v>132</v>
      </c>
      <c r="E1369" s="19" t="s">
        <v>9</v>
      </c>
      <c r="F1369" s="22" t="s">
        <v>30</v>
      </c>
      <c r="G1369" s="22" t="str">
        <f>LOOKUP(TableSolo[[#This Row],[Character]], TableKit[], TableKit[Class])</f>
        <v>Soldier</v>
      </c>
      <c r="H1369" s="22" t="str">
        <f>LOOKUP(TableSolo[[#This Row],[Character]], TableKit[], TableKit[Species])</f>
        <v>Turian</v>
      </c>
      <c r="I1369" s="22" t="str">
        <f>LOOKUP(TableSolo[[#This Row],[Character]], TableKit[], TableKit[DLC])</f>
        <v>Retaliation</v>
      </c>
      <c r="J1369" s="19" t="s">
        <v>114</v>
      </c>
      <c r="K136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3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69" s="19" t="s">
        <v>107</v>
      </c>
      <c r="N1369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36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69" s="19" t="s">
        <v>381</v>
      </c>
      <c r="Q1369" s="19"/>
      <c r="R1369" s="25">
        <v>0</v>
      </c>
      <c r="S1369" s="19" t="s">
        <v>1710</v>
      </c>
      <c r="T1369" s="28" t="str">
        <f>IF(ISBLANK(TableSolo[[#This Row],[URL]]), TableSolo[[#This Row],[Player]], HYPERLINK(TableSolo[[#This Row],[URL]], TableSolo[[#This Row],[Player]]))</f>
        <v>Areksto</v>
      </c>
      <c r="U13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V1369" s="24" t="str">
        <f>_xlfn.IFNA(HYPERLINK(TableSolo[[#This Row],[URL]], TableSolo[[#This Row],[Player]]), TableSolo[[#This Row],[Player]])</f>
        <v>Areksto</v>
      </c>
      <c r="W13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31:12 | White | Cerberus | N7 Hurricane, Venom Shotgun</v>
      </c>
      <c r="X1369" s="25">
        <v>1</v>
      </c>
    </row>
    <row r="1370" spans="1:24" x14ac:dyDescent="0.25">
      <c r="A1370" s="19" t="s">
        <v>189</v>
      </c>
      <c r="B1370" s="20">
        <v>42004</v>
      </c>
      <c r="C1370" s="7">
        <v>3.2152777777777773E-2</v>
      </c>
      <c r="D1370" s="22" t="s">
        <v>132</v>
      </c>
      <c r="E1370" s="19" t="s">
        <v>9</v>
      </c>
      <c r="F1370" s="22" t="s">
        <v>56</v>
      </c>
      <c r="G1370" s="22" t="str">
        <f>LOOKUP(TableSolo[[#This Row],[Character]], TableKit[], TableKit[Class])</f>
        <v>Infiltrator</v>
      </c>
      <c r="H1370" s="22" t="str">
        <f>LOOKUP(TableSolo[[#This Row],[Character]], TableKit[], TableKit[Species])</f>
        <v>Turian</v>
      </c>
      <c r="I1370" s="22" t="str">
        <f>LOOKUP(TableSolo[[#This Row],[Character]], TableKit[], TableKit[DLC])</f>
        <v>Retaliation</v>
      </c>
      <c r="J1370" s="19" t="s">
        <v>87</v>
      </c>
      <c r="K137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0" s="19" t="s">
        <v>187</v>
      </c>
      <c r="N13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70" s="19" t="s">
        <v>380</v>
      </c>
      <c r="Q1370" s="19"/>
      <c r="R1370" s="25">
        <v>-1</v>
      </c>
      <c r="S1370" s="19"/>
      <c r="T1370" s="28" t="str">
        <f>IF(ISBLANK(TableSolo[[#This Row],[URL]]), TableSolo[[#This Row],[Player]], HYPERLINK(TableSolo[[#This Row],[URL]], TableSolo[[#This Row],[Player]]))</f>
        <v>loufi1528</v>
      </c>
      <c r="U13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V1370" s="24" t="str">
        <f>_xlfn.IFNA(HYPERLINK(TableSolo[[#This Row],[URL]], TableSolo[[#This Row],[Player]]), TableSolo[[#This Row],[Player]])</f>
        <v>loufi1528</v>
      </c>
      <c r="W13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46:18 | White | Cerberus | Arc Pistol</v>
      </c>
      <c r="X1370" s="25">
        <v>1</v>
      </c>
    </row>
    <row r="1371" spans="1:24" x14ac:dyDescent="0.25">
      <c r="A1371" s="19" t="s">
        <v>189</v>
      </c>
      <c r="B1371" s="20">
        <v>42004</v>
      </c>
      <c r="C1371" s="7">
        <v>3.2650462962962964E-2</v>
      </c>
      <c r="D1371" s="22" t="s">
        <v>132</v>
      </c>
      <c r="E1371" s="19" t="s">
        <v>9</v>
      </c>
      <c r="F1371" s="22" t="s">
        <v>56</v>
      </c>
      <c r="G1371" s="22" t="str">
        <f>LOOKUP(TableSolo[[#This Row],[Character]], TableKit[], TableKit[Class])</f>
        <v>Infiltrator</v>
      </c>
      <c r="H1371" s="22" t="str">
        <f>LOOKUP(TableSolo[[#This Row],[Character]], TableKit[], TableKit[Species])</f>
        <v>Turian</v>
      </c>
      <c r="I1371" s="22" t="str">
        <f>LOOKUP(TableSolo[[#This Row],[Character]], TableKit[], TableKit[DLC])</f>
        <v>Retaliation</v>
      </c>
      <c r="J1371" s="19" t="s">
        <v>87</v>
      </c>
      <c r="K137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1" s="19" t="s">
        <v>187</v>
      </c>
      <c r="N13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71" s="19" t="s">
        <v>380</v>
      </c>
      <c r="Q1371" s="19"/>
      <c r="R1371" s="25">
        <v>-1</v>
      </c>
      <c r="S1371" s="19"/>
      <c r="T1371" s="28" t="str">
        <f>IF(ISBLANK(TableSolo[[#This Row],[URL]]), TableSolo[[#This Row],[Player]], HYPERLINK(TableSolo[[#This Row],[URL]], TableSolo[[#This Row],[Player]]))</f>
        <v>loufi1528</v>
      </c>
      <c r="U13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V1371" s="24" t="str">
        <f>_xlfn.IFNA(HYPERLINK(TableSolo[[#This Row],[URL]], TableSolo[[#This Row],[Player]]), TableSolo[[#This Row],[Player]])</f>
        <v>loufi1528</v>
      </c>
      <c r="W13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47:01 | White | Cerberus | Arc Pistol</v>
      </c>
      <c r="X1371" s="25">
        <v>1</v>
      </c>
    </row>
    <row r="1372" spans="1:24" x14ac:dyDescent="0.25">
      <c r="A1372" s="19" t="s">
        <v>200</v>
      </c>
      <c r="B1372" s="20">
        <v>42004</v>
      </c>
      <c r="C1372" s="7">
        <v>3.7060185185185189E-2</v>
      </c>
      <c r="D1372" s="22" t="s">
        <v>131</v>
      </c>
      <c r="E1372" s="19" t="s">
        <v>12</v>
      </c>
      <c r="F1372" s="22" t="s">
        <v>20</v>
      </c>
      <c r="G1372" s="22" t="str">
        <f>LOOKUP(TableSolo[[#This Row],[Character]], TableKit[], TableKit[Class])</f>
        <v>Adept</v>
      </c>
      <c r="H1372" s="22" t="str">
        <f>LOOKUP(TableSolo[[#This Row],[Character]], TableKit[], TableKit[Species])</f>
        <v>Krogan</v>
      </c>
      <c r="I1372" s="22" t="str">
        <f>LOOKUP(TableSolo[[#This Row],[Character]], TableKit[], TableKit[DLC])</f>
        <v>Retaliation</v>
      </c>
      <c r="J1372" s="19" t="s">
        <v>106</v>
      </c>
      <c r="K13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2" s="19" t="s">
        <v>187</v>
      </c>
      <c r="N13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72" s="19" t="s">
        <v>380</v>
      </c>
      <c r="Q1372" s="19" t="s">
        <v>399</v>
      </c>
      <c r="R1372" s="25">
        <v>0</v>
      </c>
      <c r="S1372" s="19" t="s">
        <v>1306</v>
      </c>
      <c r="T1372" s="28" t="str">
        <f>IF(ISBLANK(TableSolo[[#This Row],[URL]]), TableSolo[[#This Row],[Player]], HYPERLINK(TableSolo[[#This Row],[URL]], TableSolo[[#This Row],[Player]]))</f>
        <v>cato_84</v>
      </c>
      <c r="U13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Giant | Collectors | M-11 Wraith | 10 WS</v>
      </c>
      <c r="V1372" s="24" t="str">
        <f>_xlfn.IFNA(HYPERLINK(TableSolo[[#This Row],[URL]], TableSolo[[#This Row],[Player]]), TableSolo[[#This Row],[Player]])</f>
        <v>cato_84</v>
      </c>
      <c r="W13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53:22 | Krogan Shaman | Giant | Collectors | M-11 Wraith | 10 WS</v>
      </c>
      <c r="X1372" s="25">
        <v>1</v>
      </c>
    </row>
    <row r="1373" spans="1:24" x14ac:dyDescent="0.25">
      <c r="A1373" s="19" t="s">
        <v>202</v>
      </c>
      <c r="B1373" s="20">
        <v>42004</v>
      </c>
      <c r="C1373" s="7">
        <v>5.1817129629629623E-2</v>
      </c>
      <c r="D1373" s="22" t="s">
        <v>141</v>
      </c>
      <c r="E1373" s="19" t="s">
        <v>11</v>
      </c>
      <c r="F1373" s="22" t="s">
        <v>29</v>
      </c>
      <c r="G1373" s="22" t="str">
        <f>LOOKUP(TableSolo[[#This Row],[Character]], TableKit[], TableKit[Class])</f>
        <v>Soldier</v>
      </c>
      <c r="H1373" s="22" t="str">
        <f>LOOKUP(TableSolo[[#This Row],[Character]], TableKit[], TableKit[Species])</f>
        <v>Human</v>
      </c>
      <c r="I1373" s="22" t="str">
        <f>LOOKUP(TableSolo[[#This Row],[Character]], TableKit[], TableKit[DLC])</f>
        <v>Earth</v>
      </c>
      <c r="J1373" s="19" t="s">
        <v>83</v>
      </c>
      <c r="K137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3" s="19" t="s">
        <v>187</v>
      </c>
      <c r="N13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73" s="19" t="s">
        <v>381</v>
      </c>
      <c r="Q1373" s="19"/>
      <c r="R1373" s="25">
        <v>0</v>
      </c>
      <c r="S1373" s="19" t="s">
        <v>1687</v>
      </c>
      <c r="T1373" s="28" t="str">
        <f>IF(ISBLANK(TableSolo[[#This Row],[URL]]), TableSolo[[#This Row],[Player]], HYPERLINK(TableSolo[[#This Row],[URL]], TableSolo[[#This Row],[Player]]))</f>
        <v>AW_FC_1986</v>
      </c>
      <c r="U13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V1373" s="24" t="str">
        <f>_xlfn.IFNA(HYPERLINK(TableSolo[[#This Row],[URL]], TableSolo[[#This Row],[Player]]), TableSolo[[#This Row],[Player]])</f>
        <v>AW_FC_1986</v>
      </c>
      <c r="W13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2014 | 1:14:37 | London | Reapers | N7 Typhoon</v>
      </c>
      <c r="X1373" s="25">
        <v>1</v>
      </c>
    </row>
    <row r="1374" spans="1:24" x14ac:dyDescent="0.25">
      <c r="A1374" s="19" t="s">
        <v>325</v>
      </c>
      <c r="B1374" s="20">
        <v>42005</v>
      </c>
      <c r="C1374" s="7">
        <v>1.9756944444444445E-2</v>
      </c>
      <c r="D1374" s="22" t="s">
        <v>132</v>
      </c>
      <c r="E1374" s="19" t="s">
        <v>9</v>
      </c>
      <c r="F1374" s="22" t="s">
        <v>23</v>
      </c>
      <c r="G1374" s="22" t="str">
        <f>LOOKUP(TableSolo[[#This Row],[Character]], TableKit[], TableKit[Class])</f>
        <v>Soldier</v>
      </c>
      <c r="H1374" s="22" t="str">
        <f>LOOKUP(TableSolo[[#This Row],[Character]], TableKit[], TableKit[Species])</f>
        <v>Human</v>
      </c>
      <c r="I1374" s="22" t="str">
        <f>LOOKUP(TableSolo[[#This Row],[Character]], TableKit[], TableKit[DLC])</f>
        <v>Original Game</v>
      </c>
      <c r="J1374" s="19" t="s">
        <v>107</v>
      </c>
      <c r="K13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4" s="19" t="s">
        <v>91</v>
      </c>
      <c r="N137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74" s="19" t="s">
        <v>381</v>
      </c>
      <c r="Q1374" s="19"/>
      <c r="R1374" s="25">
        <v>0</v>
      </c>
      <c r="S1374" s="19" t="s">
        <v>1634</v>
      </c>
      <c r="T1374" s="28" t="str">
        <f>IF(ISBLANK(TableSolo[[#This Row],[URL]]), TableSolo[[#This Row],[Player]], HYPERLINK(TableSolo[[#This Row],[URL]], TableSolo[[#This Row],[Player]]))</f>
        <v>Areksto</v>
      </c>
      <c r="U13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V1374" s="24" t="str">
        <f>_xlfn.IFNA(HYPERLINK(TableSolo[[#This Row],[URL]], TableSolo[[#This Row],[Player]]), TableSolo[[#This Row],[Player]])</f>
        <v>Areksto</v>
      </c>
      <c r="W13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28:27 | White | Cerberus | Venom Shotgun, Acolyte</v>
      </c>
      <c r="X1374" s="25">
        <v>1</v>
      </c>
    </row>
    <row r="1375" spans="1:24" x14ac:dyDescent="0.25">
      <c r="A1375" s="19" t="s">
        <v>405</v>
      </c>
      <c r="B1375" s="20">
        <v>42005</v>
      </c>
      <c r="C1375" s="7">
        <v>2.6990740740740742E-2</v>
      </c>
      <c r="D1375" s="22" t="s">
        <v>133</v>
      </c>
      <c r="E1375" s="19" t="s">
        <v>12</v>
      </c>
      <c r="F1375" s="22" t="s">
        <v>40</v>
      </c>
      <c r="G1375" s="22" t="str">
        <f>LOOKUP(TableSolo[[#This Row],[Character]], TableKit[], TableKit[Class])</f>
        <v>Engineer</v>
      </c>
      <c r="H1375" s="22" t="str">
        <f>LOOKUP(TableSolo[[#This Row],[Character]], TableKit[], TableKit[Species])</f>
        <v>Volus</v>
      </c>
      <c r="I1375" s="22" t="str">
        <f>LOOKUP(TableSolo[[#This Row],[Character]], TableKit[], TableKit[DLC])</f>
        <v>Retaliation</v>
      </c>
      <c r="J1375" s="19" t="s">
        <v>100</v>
      </c>
      <c r="K13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5" s="19" t="s">
        <v>187</v>
      </c>
      <c r="N13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75" s="19" t="s">
        <v>381</v>
      </c>
      <c r="Q1375" s="19" t="s">
        <v>399</v>
      </c>
      <c r="R1375" s="25">
        <v>1</v>
      </c>
      <c r="S1375" s="19" t="s">
        <v>2319</v>
      </c>
      <c r="T1375" s="28" t="str">
        <f>IF(ISBLANK(TableSolo[[#This Row],[URL]]), TableSolo[[#This Row],[Player]], HYPERLINK(TableSolo[[#This Row],[URL]], TableSolo[[#This Row],[Player]]))</f>
        <v>Wiraqucha</v>
      </c>
      <c r="U13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Glacier | Collectors | Reegar Carbine | 10 WS (v)</v>
      </c>
      <c r="V1375" s="24" t="str">
        <f>_xlfn.IFNA(HYPERLINK(TableSolo[[#This Row],[URL]], TableSolo[[#This Row],[Player]]), TableSolo[[#This Row],[Player]])</f>
        <v>Wiraqucha</v>
      </c>
      <c r="W13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38:52 | Volus Engineer | Glacier | Collectors | Reegar Carbine | 10 WS (v)</v>
      </c>
      <c r="X1375" s="25">
        <v>1</v>
      </c>
    </row>
    <row r="1376" spans="1:24" x14ac:dyDescent="0.25">
      <c r="A1376" s="19" t="s">
        <v>200</v>
      </c>
      <c r="B1376" s="20">
        <v>42005</v>
      </c>
      <c r="C1376" s="7">
        <v>3.9548611111111111E-2</v>
      </c>
      <c r="D1376" s="22" t="s">
        <v>134</v>
      </c>
      <c r="E1376" s="19" t="s">
        <v>12</v>
      </c>
      <c r="F1376" s="22" t="s">
        <v>66</v>
      </c>
      <c r="G1376" s="22" t="str">
        <f>LOOKUP(TableSolo[[#This Row],[Character]], TableKit[], TableKit[Class])</f>
        <v>Infiltrator</v>
      </c>
      <c r="H1376" s="22" t="str">
        <f>LOOKUP(TableSolo[[#This Row],[Character]], TableKit[], TableKit[Species])</f>
        <v>Salarian</v>
      </c>
      <c r="I1376" s="22" t="str">
        <f>LOOKUP(TableSolo[[#This Row],[Character]], TableKit[], TableKit[DLC])</f>
        <v>Original Game</v>
      </c>
      <c r="J1376" s="19" t="s">
        <v>104</v>
      </c>
      <c r="K13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6" s="19" t="s">
        <v>187</v>
      </c>
      <c r="N13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76" s="19" t="s">
        <v>380</v>
      </c>
      <c r="Q1376" s="19"/>
      <c r="R1376" s="25">
        <v>0</v>
      </c>
      <c r="S1376" s="19" t="s">
        <v>3432</v>
      </c>
      <c r="T1376" s="28" t="str">
        <f>IF(ISBLANK(TableSolo[[#This Row],[URL]]), TableSolo[[#This Row],[Player]], HYPERLINK(TableSolo[[#This Row],[URL]], TableSolo[[#This Row],[Player]]))</f>
        <v>cato_84</v>
      </c>
      <c r="U13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V1376" s="24" t="str">
        <f>_xlfn.IFNA(HYPERLINK(TableSolo[[#This Row],[URL]], TableSolo[[#This Row],[Player]]), TableSolo[[#This Row],[Player]])</f>
        <v>cato_84</v>
      </c>
      <c r="W13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56:57 | Reactor | Collectors | M-300 Claymore</v>
      </c>
      <c r="X1376" s="25">
        <v>1</v>
      </c>
    </row>
    <row r="1377" spans="1:24" x14ac:dyDescent="0.25">
      <c r="A1377" s="19" t="s">
        <v>404</v>
      </c>
      <c r="B1377" s="20">
        <v>42005</v>
      </c>
      <c r="C1377" s="7">
        <v>5.3703703703703698E-2</v>
      </c>
      <c r="D1377" s="22" t="s">
        <v>131</v>
      </c>
      <c r="E1377" s="19" t="s">
        <v>9</v>
      </c>
      <c r="F1377" s="22" t="s">
        <v>44</v>
      </c>
      <c r="G1377" s="22" t="str">
        <f>LOOKUP(TableSolo[[#This Row],[Character]], TableKit[], TableKit[Class])</f>
        <v>Sentinel</v>
      </c>
      <c r="H1377" s="22" t="str">
        <f>LOOKUP(TableSolo[[#This Row],[Character]], TableKit[], TableKit[Species])</f>
        <v>Turian</v>
      </c>
      <c r="I1377" s="22" t="str">
        <f>LOOKUP(TableSolo[[#This Row],[Character]], TableKit[], TableKit[DLC])</f>
        <v>Original Game</v>
      </c>
      <c r="J1377" s="19" t="s">
        <v>102</v>
      </c>
      <c r="K13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77" s="19" t="s">
        <v>116</v>
      </c>
      <c r="N137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7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77" s="19" t="s">
        <v>381</v>
      </c>
      <c r="Q1377" s="19"/>
      <c r="R1377" s="25">
        <v>1</v>
      </c>
      <c r="S1377" s="19" t="s">
        <v>2511</v>
      </c>
      <c r="T1377" s="28" t="str">
        <f>IF(ISBLANK(TableSolo[[#This Row],[URL]]), TableSolo[[#This Row],[Player]], HYPERLINK(TableSolo[[#This Row],[URL]], TableSolo[[#This Row],[Player]]))</f>
        <v>N7_Polaris</v>
      </c>
      <c r="U13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V1377" s="24" t="str">
        <f>_xlfn.IFNA(HYPERLINK(TableSolo[[#This Row],[URL]], TableSolo[[#This Row],[Player]]), TableSolo[[#This Row],[Player]])</f>
        <v>N7_Polaris</v>
      </c>
      <c r="W13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2015 | 1:17:20 | Giant | Cerberus | Geth Plasma Shotgun, Blood Pack Punisher (v)</v>
      </c>
      <c r="X1377" s="25">
        <v>1</v>
      </c>
    </row>
    <row r="1378" spans="1:24" x14ac:dyDescent="0.25">
      <c r="A1378" s="19" t="s">
        <v>325</v>
      </c>
      <c r="B1378" s="20">
        <v>42006</v>
      </c>
      <c r="C1378" s="7">
        <v>2.164351851851852E-2</v>
      </c>
      <c r="D1378" s="22" t="s">
        <v>132</v>
      </c>
      <c r="E1378" s="19" t="s">
        <v>9</v>
      </c>
      <c r="F1378" s="22" t="s">
        <v>45</v>
      </c>
      <c r="G1378" s="22" t="str">
        <f>LOOKUP(TableSolo[[#This Row],[Character]], TableKit[], TableKit[Class])</f>
        <v>Sentinel</v>
      </c>
      <c r="H1378" s="22" t="str">
        <f>LOOKUP(TableSolo[[#This Row],[Character]], TableKit[], TableKit[Species])</f>
        <v>Krogan</v>
      </c>
      <c r="I1378" s="22" t="str">
        <f>LOOKUP(TableSolo[[#This Row],[Character]], TableKit[], TableKit[DLC])</f>
        <v>Original Game</v>
      </c>
      <c r="J1378" s="19" t="s">
        <v>107</v>
      </c>
      <c r="K13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8" s="19" t="s">
        <v>187</v>
      </c>
      <c r="N13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78" s="19" t="s">
        <v>381</v>
      </c>
      <c r="Q1378" s="19"/>
      <c r="R1378" s="25">
        <v>0</v>
      </c>
      <c r="S1378" s="19" t="s">
        <v>2415</v>
      </c>
      <c r="T1378" s="28" t="str">
        <f>IF(ISBLANK(TableSolo[[#This Row],[URL]]), TableSolo[[#This Row],[Player]], HYPERLINK(TableSolo[[#This Row],[URL]], TableSolo[[#This Row],[Player]]))</f>
        <v>Areksto</v>
      </c>
      <c r="U13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V1378" s="24" t="str">
        <f>_xlfn.IFNA(HYPERLINK(TableSolo[[#This Row],[URL]], TableSolo[[#This Row],[Player]]), TableSolo[[#This Row],[Player]])</f>
        <v>Areksto</v>
      </c>
      <c r="W13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31:10 | White | Cerberus | Venom Shotgun</v>
      </c>
      <c r="X1378" s="25">
        <v>1</v>
      </c>
    </row>
    <row r="1379" spans="1:24" x14ac:dyDescent="0.25">
      <c r="A1379" s="19" t="s">
        <v>325</v>
      </c>
      <c r="B1379" s="20">
        <v>42006</v>
      </c>
      <c r="C1379" s="7">
        <v>3.019675925925926E-2</v>
      </c>
      <c r="D1379" s="22" t="s">
        <v>132</v>
      </c>
      <c r="E1379" s="19" t="s">
        <v>9</v>
      </c>
      <c r="F1379" s="22" t="s">
        <v>832</v>
      </c>
      <c r="G1379" s="22" t="str">
        <f>LOOKUP(TableSolo[[#This Row],[Character]], TableKit[], TableKit[Class])</f>
        <v>Sentinel</v>
      </c>
      <c r="H1379" s="22" t="str">
        <f>LOOKUP(TableSolo[[#This Row],[Character]], TableKit[], TableKit[Species])</f>
        <v>Krogan</v>
      </c>
      <c r="I1379" s="22" t="str">
        <f>LOOKUP(TableSolo[[#This Row],[Character]], TableKit[], TableKit[DLC])</f>
        <v>Reckoning</v>
      </c>
      <c r="J1379" s="19" t="s">
        <v>107</v>
      </c>
      <c r="K13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79" s="19" t="s">
        <v>91</v>
      </c>
      <c r="N137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7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79" s="19" t="s">
        <v>381</v>
      </c>
      <c r="Q1379" s="19"/>
      <c r="R1379" s="25">
        <v>0</v>
      </c>
      <c r="S1379" s="19" t="s">
        <v>2435</v>
      </c>
      <c r="T1379" s="28" t="str">
        <f>IF(ISBLANK(TableSolo[[#This Row],[URL]]), TableSolo[[#This Row],[Player]], HYPERLINK(TableSolo[[#This Row],[URL]], TableSolo[[#This Row],[Player]]))</f>
        <v>Areksto</v>
      </c>
      <c r="U13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V1379" s="24" t="str">
        <f>_xlfn.IFNA(HYPERLINK(TableSolo[[#This Row],[URL]], TableSolo[[#This Row],[Player]]), TableSolo[[#This Row],[Player]])</f>
        <v>Areksto</v>
      </c>
      <c r="W13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43:29 | White | Cerberus | Venom Shotgun, Acolyte</v>
      </c>
      <c r="X1379" s="25">
        <v>1</v>
      </c>
    </row>
    <row r="1380" spans="1:24" x14ac:dyDescent="0.25">
      <c r="A1380" s="19" t="s">
        <v>325</v>
      </c>
      <c r="B1380" s="20">
        <v>42006</v>
      </c>
      <c r="C1380" s="7">
        <v>3.0277777777777778E-2</v>
      </c>
      <c r="D1380" s="22" t="s">
        <v>132</v>
      </c>
      <c r="E1380" s="19" t="s">
        <v>9</v>
      </c>
      <c r="F1380" s="22" t="s">
        <v>46</v>
      </c>
      <c r="G1380" s="22" t="str">
        <f>LOOKUP(TableSolo[[#This Row],[Character]], TableKit[], TableKit[Class])</f>
        <v>Sentinel</v>
      </c>
      <c r="H1380" s="22" t="str">
        <f>LOOKUP(TableSolo[[#This Row],[Character]], TableKit[], TableKit[Species])</f>
        <v>Batarian</v>
      </c>
      <c r="I1380" s="22" t="str">
        <f>LOOKUP(TableSolo[[#This Row],[Character]], TableKit[], TableKit[DLC])</f>
        <v>Resurgence</v>
      </c>
      <c r="J1380" s="19" t="s">
        <v>99</v>
      </c>
      <c r="K13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0" s="19" t="s">
        <v>187</v>
      </c>
      <c r="N13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80" s="19" t="s">
        <v>381</v>
      </c>
      <c r="Q1380" s="19"/>
      <c r="R1380" s="25">
        <v>0</v>
      </c>
      <c r="S1380" s="19" t="s">
        <v>2696</v>
      </c>
      <c r="T1380" s="28" t="str">
        <f>IF(ISBLANK(TableSolo[[#This Row],[URL]]), TableSolo[[#This Row],[Player]], HYPERLINK(TableSolo[[#This Row],[URL]], TableSolo[[#This Row],[Player]]))</f>
        <v>Areksto</v>
      </c>
      <c r="U13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V1380" s="24" t="str">
        <f>_xlfn.IFNA(HYPERLINK(TableSolo[[#This Row],[URL]], TableSolo[[#This Row],[Player]]), TableSolo[[#This Row],[Player]])</f>
        <v>Areksto</v>
      </c>
      <c r="W13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43:36 | White | Cerberus | AT-12 Raider</v>
      </c>
      <c r="X1380" s="25">
        <v>1</v>
      </c>
    </row>
    <row r="1381" spans="1:24" x14ac:dyDescent="0.25">
      <c r="A1381" s="19" t="s">
        <v>325</v>
      </c>
      <c r="B1381" s="20">
        <v>42006</v>
      </c>
      <c r="C1381" s="7">
        <v>3.7152777777777778E-2</v>
      </c>
      <c r="D1381" s="22" t="s">
        <v>132</v>
      </c>
      <c r="E1381" s="19" t="s">
        <v>12</v>
      </c>
      <c r="F1381" s="22" t="s">
        <v>26</v>
      </c>
      <c r="G1381" s="22" t="str">
        <f>LOOKUP(TableSolo[[#This Row],[Character]], TableKit[], TableKit[Class])</f>
        <v>Soldier</v>
      </c>
      <c r="H1381" s="22" t="str">
        <f>LOOKUP(TableSolo[[#This Row],[Character]], TableKit[], TableKit[Species])</f>
        <v>Human</v>
      </c>
      <c r="I1381" s="22" t="str">
        <f>LOOKUP(TableSolo[[#This Row],[Character]], TableKit[], TableKit[DLC])</f>
        <v>Original Game</v>
      </c>
      <c r="J1381" s="19" t="s">
        <v>83</v>
      </c>
      <c r="K138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1" s="19" t="s">
        <v>91</v>
      </c>
      <c r="N138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8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81" s="19" t="s">
        <v>381</v>
      </c>
      <c r="Q1381" s="19"/>
      <c r="R1381" s="25">
        <v>0</v>
      </c>
      <c r="S1381" s="19" t="s">
        <v>1418</v>
      </c>
      <c r="T1381" s="28" t="str">
        <f>IF(ISBLANK(TableSolo[[#This Row],[URL]]), TableSolo[[#This Row],[Player]], HYPERLINK(TableSolo[[#This Row],[URL]], TableSolo[[#This Row],[Player]]))</f>
        <v>Areksto</v>
      </c>
      <c r="U13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V1381" s="24" t="str">
        <f>_xlfn.IFNA(HYPERLINK(TableSolo[[#This Row],[URL]], TableSolo[[#This Row],[Player]]), TableSolo[[#This Row],[Player]])</f>
        <v>Areksto</v>
      </c>
      <c r="W13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2015 | 53:30 | White | Collectors | N7 Typhoon, Acolyte</v>
      </c>
      <c r="X1381" s="25">
        <v>1</v>
      </c>
    </row>
    <row r="1382" spans="1:24" x14ac:dyDescent="0.25">
      <c r="A1382" s="19" t="s">
        <v>325</v>
      </c>
      <c r="B1382" s="20">
        <v>42007</v>
      </c>
      <c r="C1382" s="7">
        <v>1.7986111111111109E-2</v>
      </c>
      <c r="D1382" s="22" t="s">
        <v>132</v>
      </c>
      <c r="E1382" s="19" t="s">
        <v>9</v>
      </c>
      <c r="F1382" s="22" t="s">
        <v>58</v>
      </c>
      <c r="G1382" s="22" t="str">
        <f>LOOKUP(TableSolo[[#This Row],[Character]], TableKit[], TableKit[Class])</f>
        <v>Infiltrator</v>
      </c>
      <c r="H1382" s="22" t="str">
        <f>LOOKUP(TableSolo[[#This Row],[Character]], TableKit[], TableKit[Species])</f>
        <v>Synthetic</v>
      </c>
      <c r="I1382" s="22" t="str">
        <f>LOOKUP(TableSolo[[#This Row],[Character]], TableKit[], TableKit[DLC])</f>
        <v>Reckoning</v>
      </c>
      <c r="J1382" s="19" t="s">
        <v>107</v>
      </c>
      <c r="K13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2" s="19" t="s">
        <v>114</v>
      </c>
      <c r="N138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38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382" s="19" t="s">
        <v>381</v>
      </c>
      <c r="Q1382" s="19" t="s">
        <v>399</v>
      </c>
      <c r="R1382" s="25">
        <v>-1</v>
      </c>
      <c r="S1382" s="19"/>
      <c r="T1382" s="28" t="str">
        <f>IF(ISBLANK(TableSolo[[#This Row],[URL]]), TableSolo[[#This Row],[Player]], HYPERLINK(TableSolo[[#This Row],[URL]], TableSolo[[#This Row],[Player]]))</f>
        <v>Areksto</v>
      </c>
      <c r="U13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White | Cerberus | Venom Shotgun, N7 Hurricane | 10 WS</v>
      </c>
      <c r="V1382" s="24" t="str">
        <f>_xlfn.IFNA(HYPERLINK(TableSolo[[#This Row],[URL]], TableSolo[[#This Row],[Player]]), TableSolo[[#This Row],[Player]])</f>
        <v>Areksto</v>
      </c>
      <c r="W13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25:54 | Alliance Infiltration Unit | White | Cerberus | Venom Shotgun, N7 Hurricane | 10 WS</v>
      </c>
      <c r="X1382" s="25">
        <v>1</v>
      </c>
    </row>
    <row r="1383" spans="1:24" x14ac:dyDescent="0.25">
      <c r="A1383" s="19" t="s">
        <v>325</v>
      </c>
      <c r="B1383" s="20">
        <v>42007</v>
      </c>
      <c r="C1383" s="7">
        <v>2.4108796296296298E-2</v>
      </c>
      <c r="D1383" s="22" t="s">
        <v>132</v>
      </c>
      <c r="E1383" s="19" t="s">
        <v>9</v>
      </c>
      <c r="F1383" s="22" t="s">
        <v>59</v>
      </c>
      <c r="G1383" s="22" t="str">
        <f>LOOKUP(TableSolo[[#This Row],[Character]], TableKit[], TableKit[Class])</f>
        <v>Vanguard</v>
      </c>
      <c r="H1383" s="22" t="str">
        <f>LOOKUP(TableSolo[[#This Row],[Character]], TableKit[], TableKit[Species])</f>
        <v>Human</v>
      </c>
      <c r="I1383" s="22" t="str">
        <f>LOOKUP(TableSolo[[#This Row],[Character]], TableKit[], TableKit[DLC])</f>
        <v>Original Game</v>
      </c>
      <c r="J1383" s="19" t="s">
        <v>107</v>
      </c>
      <c r="K13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3" s="19" t="s">
        <v>187</v>
      </c>
      <c r="N13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83" s="19" t="s">
        <v>381</v>
      </c>
      <c r="Q1383" s="19"/>
      <c r="R1383" s="25">
        <v>0</v>
      </c>
      <c r="S1383" s="19" t="s">
        <v>1831</v>
      </c>
      <c r="T1383" s="28" t="str">
        <f>IF(ISBLANK(TableSolo[[#This Row],[URL]]), TableSolo[[#This Row],[Player]], HYPERLINK(TableSolo[[#This Row],[URL]], TableSolo[[#This Row],[Player]]))</f>
        <v>Areksto</v>
      </c>
      <c r="U13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V1383" s="24" t="str">
        <f>_xlfn.IFNA(HYPERLINK(TableSolo[[#This Row],[URL]], TableSolo[[#This Row],[Player]]), TableSolo[[#This Row],[Player]])</f>
        <v>Areksto</v>
      </c>
      <c r="W13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34:43 | White | Cerberus | Venom Shotgun</v>
      </c>
      <c r="X1383" s="25">
        <v>1</v>
      </c>
    </row>
    <row r="1384" spans="1:24" x14ac:dyDescent="0.25">
      <c r="A1384" s="19" t="s">
        <v>325</v>
      </c>
      <c r="B1384" s="20">
        <v>42007</v>
      </c>
      <c r="C1384" s="7">
        <v>3.1747685185185184E-2</v>
      </c>
      <c r="D1384" s="22" t="s">
        <v>131</v>
      </c>
      <c r="E1384" s="19" t="s">
        <v>9</v>
      </c>
      <c r="F1384" s="22" t="s">
        <v>51</v>
      </c>
      <c r="G1384" s="22" t="str">
        <f>LOOKUP(TableSolo[[#This Row],[Character]], TableKit[], TableKit[Class])</f>
        <v>Infiltrator</v>
      </c>
      <c r="H1384" s="22" t="str">
        <f>LOOKUP(TableSolo[[#This Row],[Character]], TableKit[], TableKit[Species])</f>
        <v>Human</v>
      </c>
      <c r="I1384" s="22" t="str">
        <f>LOOKUP(TableSolo[[#This Row],[Character]], TableKit[], TableKit[DLC])</f>
        <v>Original Game</v>
      </c>
      <c r="J1384" s="19" t="s">
        <v>128</v>
      </c>
      <c r="K138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4" s="19" t="s">
        <v>187</v>
      </c>
      <c r="N13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84" s="19" t="s">
        <v>381</v>
      </c>
      <c r="Q1384" s="19"/>
      <c r="R1384" s="25">
        <v>0</v>
      </c>
      <c r="S1384" s="19" t="s">
        <v>3342</v>
      </c>
      <c r="T1384" s="28" t="str">
        <f>IF(ISBLANK(TableSolo[[#This Row],[URL]]), TableSolo[[#This Row],[Player]], HYPERLINK(TableSolo[[#This Row],[URL]], TableSolo[[#This Row],[Player]]))</f>
        <v>Areksto</v>
      </c>
      <c r="U13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V1384" s="24" t="str">
        <f>_xlfn.IFNA(HYPERLINK(TableSolo[[#This Row],[URL]], TableSolo[[#This Row],[Player]]), TableSolo[[#This Row],[Player]])</f>
        <v>Areksto</v>
      </c>
      <c r="W13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45:43 | Giant | Cerberus | Black Widow</v>
      </c>
      <c r="X1384" s="25">
        <v>1</v>
      </c>
    </row>
    <row r="1385" spans="1:24" x14ac:dyDescent="0.25">
      <c r="A1385" s="19" t="s">
        <v>437</v>
      </c>
      <c r="B1385" s="20">
        <v>42007</v>
      </c>
      <c r="C1385" s="7">
        <v>3.6921296296296292E-2</v>
      </c>
      <c r="D1385" s="22" t="s">
        <v>131</v>
      </c>
      <c r="E1385" s="19" t="s">
        <v>11</v>
      </c>
      <c r="F1385" s="22" t="s">
        <v>45</v>
      </c>
      <c r="G1385" s="22" t="str">
        <f>LOOKUP(TableSolo[[#This Row],[Character]], TableKit[], TableKit[Class])</f>
        <v>Sentinel</v>
      </c>
      <c r="H1385" s="22" t="str">
        <f>LOOKUP(TableSolo[[#This Row],[Character]], TableKit[], TableKit[Species])</f>
        <v>Krogan</v>
      </c>
      <c r="I1385" s="22" t="str">
        <f>LOOKUP(TableSolo[[#This Row],[Character]], TableKit[], TableKit[DLC])</f>
        <v>Original Game</v>
      </c>
      <c r="J1385" s="19" t="s">
        <v>106</v>
      </c>
      <c r="K13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5" s="19" t="s">
        <v>187</v>
      </c>
      <c r="N13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85" s="19" t="s">
        <v>381</v>
      </c>
      <c r="Q1385" s="19"/>
      <c r="R1385" s="25">
        <v>0</v>
      </c>
      <c r="S1385" s="19" t="s">
        <v>769</v>
      </c>
      <c r="T1385" s="28" t="str">
        <f>IF(ISBLANK(TableSolo[[#This Row],[URL]]), TableSolo[[#This Row],[Player]], HYPERLINK(TableSolo[[#This Row],[URL]], TableSolo[[#This Row],[Player]]))</f>
        <v>The_Doctor46N7</v>
      </c>
      <c r="U13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V1385" s="24" t="str">
        <f>_xlfn.IFNA(HYPERLINK(TableSolo[[#This Row],[URL]], TableSolo[[#This Row],[Player]]), TableSolo[[#This Row],[Player]])</f>
        <v>The_Doctor46N7</v>
      </c>
      <c r="W13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2015 | 53:10 | Giant | Reapers | M-11 Wraith</v>
      </c>
      <c r="X1385" s="25">
        <v>1</v>
      </c>
    </row>
    <row r="1386" spans="1:24" x14ac:dyDescent="0.25">
      <c r="A1386" s="19" t="s">
        <v>325</v>
      </c>
      <c r="B1386" s="20">
        <v>42008</v>
      </c>
      <c r="C1386" s="7">
        <v>2.1574074074074075E-2</v>
      </c>
      <c r="D1386" s="22" t="s">
        <v>132</v>
      </c>
      <c r="E1386" s="19" t="s">
        <v>9</v>
      </c>
      <c r="F1386" s="22" t="s">
        <v>62</v>
      </c>
      <c r="G1386" s="22" t="str">
        <f>LOOKUP(TableSolo[[#This Row],[Character]], TableKit[], TableKit[Class])</f>
        <v>Vanguard</v>
      </c>
      <c r="H1386" s="22" t="str">
        <f>LOOKUP(TableSolo[[#This Row],[Character]], TableKit[], TableKit[Species])</f>
        <v>Human</v>
      </c>
      <c r="I1386" s="22" t="str">
        <f>LOOKUP(TableSolo[[#This Row],[Character]], TableKit[], TableKit[DLC])</f>
        <v>Rebellion</v>
      </c>
      <c r="J1386" s="19" t="s">
        <v>107</v>
      </c>
      <c r="K13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6" s="19" t="s">
        <v>187</v>
      </c>
      <c r="N13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86" s="19" t="s">
        <v>381</v>
      </c>
      <c r="Q1386" s="19"/>
      <c r="R1386" s="25">
        <v>0</v>
      </c>
      <c r="S1386" s="19" t="s">
        <v>1940</v>
      </c>
      <c r="T1386" s="28" t="str">
        <f>IF(ISBLANK(TableSolo[[#This Row],[URL]]), TableSolo[[#This Row],[Player]], HYPERLINK(TableSolo[[#This Row],[URL]], TableSolo[[#This Row],[Player]]))</f>
        <v>Areksto</v>
      </c>
      <c r="U13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V1386" s="24" t="str">
        <f>_xlfn.IFNA(HYPERLINK(TableSolo[[#This Row],[URL]], TableSolo[[#This Row],[Player]]), TableSolo[[#This Row],[Player]])</f>
        <v>Areksto</v>
      </c>
      <c r="W13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31:04 | White | Cerberus | Venom Shotgun</v>
      </c>
      <c r="X1386" s="25">
        <v>1</v>
      </c>
    </row>
    <row r="1387" spans="1:24" x14ac:dyDescent="0.25">
      <c r="A1387" s="19" t="s">
        <v>325</v>
      </c>
      <c r="B1387" s="20">
        <v>42008</v>
      </c>
      <c r="C1387" s="7">
        <v>2.3414351851851853E-2</v>
      </c>
      <c r="D1387" s="22" t="s">
        <v>132</v>
      </c>
      <c r="E1387" s="19" t="s">
        <v>9</v>
      </c>
      <c r="F1387" s="22" t="s">
        <v>64</v>
      </c>
      <c r="G1387" s="22" t="str">
        <f>LOOKUP(TableSolo[[#This Row],[Character]], TableKit[], TableKit[Class])</f>
        <v>Vanguard</v>
      </c>
      <c r="H1387" s="22" t="str">
        <f>LOOKUP(TableSolo[[#This Row],[Character]], TableKit[], TableKit[Species])</f>
        <v>Batarian</v>
      </c>
      <c r="I1387" s="22" t="str">
        <f>LOOKUP(TableSolo[[#This Row],[Character]], TableKit[], TableKit[DLC])</f>
        <v>Retaliation</v>
      </c>
      <c r="J1387" s="19" t="s">
        <v>100</v>
      </c>
      <c r="K13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87" s="19" t="s">
        <v>187</v>
      </c>
      <c r="N13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87" s="19" t="s">
        <v>381</v>
      </c>
      <c r="Q1387" s="19"/>
      <c r="R1387" s="25">
        <v>0</v>
      </c>
      <c r="S1387" s="19" t="s">
        <v>1988</v>
      </c>
      <c r="T1387" s="28" t="str">
        <f>IF(ISBLANK(TableSolo[[#This Row],[URL]]), TableSolo[[#This Row],[Player]], HYPERLINK(TableSolo[[#This Row],[URL]], TableSolo[[#This Row],[Player]]))</f>
        <v>Areksto</v>
      </c>
      <c r="U13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V1387" s="24" t="str">
        <f>_xlfn.IFNA(HYPERLINK(TableSolo[[#This Row],[URL]], TableSolo[[#This Row],[Player]]), TableSolo[[#This Row],[Player]])</f>
        <v>Areksto</v>
      </c>
      <c r="W13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33:43 | White | Cerberus | Reegar Carbine</v>
      </c>
      <c r="X1387" s="25">
        <v>1</v>
      </c>
    </row>
    <row r="1388" spans="1:24" x14ac:dyDescent="0.25">
      <c r="A1388" s="19" t="s">
        <v>325</v>
      </c>
      <c r="B1388" s="20">
        <v>42008</v>
      </c>
      <c r="C1388" s="7">
        <v>2.6226851851851852E-2</v>
      </c>
      <c r="D1388" s="22" t="s">
        <v>132</v>
      </c>
      <c r="E1388" s="19" t="s">
        <v>9</v>
      </c>
      <c r="F1388" s="22" t="s">
        <v>831</v>
      </c>
      <c r="G1388" s="22" t="str">
        <f>LOOKUP(TableSolo[[#This Row],[Character]], TableKit[], TableKit[Class])</f>
        <v>Vanguard</v>
      </c>
      <c r="H1388" s="22" t="str">
        <f>LOOKUP(TableSolo[[#This Row],[Character]], TableKit[], TableKit[Species])</f>
        <v>Krogan</v>
      </c>
      <c r="I1388" s="22" t="str">
        <f>LOOKUP(TableSolo[[#This Row],[Character]], TableKit[], TableKit[DLC])</f>
        <v>Resurgence</v>
      </c>
      <c r="J1388" s="19" t="s">
        <v>107</v>
      </c>
      <c r="K13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8" s="19" t="s">
        <v>187</v>
      </c>
      <c r="N13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88" s="19" t="s">
        <v>381</v>
      </c>
      <c r="Q1388" s="19"/>
      <c r="R1388" s="25">
        <v>0</v>
      </c>
      <c r="S1388" s="19" t="s">
        <v>1901</v>
      </c>
      <c r="T1388" s="28" t="str">
        <f>IF(ISBLANK(TableSolo[[#This Row],[URL]]), TableSolo[[#This Row],[Player]], HYPERLINK(TableSolo[[#This Row],[URL]], TableSolo[[#This Row],[Player]]))</f>
        <v>Areksto</v>
      </c>
      <c r="U13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V1388" s="24" t="str">
        <f>_xlfn.IFNA(HYPERLINK(TableSolo[[#This Row],[URL]], TableSolo[[#This Row],[Player]]), TableSolo[[#This Row],[Player]])</f>
        <v>Areksto</v>
      </c>
      <c r="W13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2015 | 37:46 | White | Cerberus | Venom Shotgun</v>
      </c>
      <c r="X1388" s="25">
        <v>1</v>
      </c>
    </row>
    <row r="1389" spans="1:24" x14ac:dyDescent="0.25">
      <c r="A1389" s="19" t="s">
        <v>200</v>
      </c>
      <c r="B1389" s="20">
        <v>42010</v>
      </c>
      <c r="C1389" s="7">
        <v>2.2476851851851855E-2</v>
      </c>
      <c r="D1389" s="22" t="s">
        <v>132</v>
      </c>
      <c r="E1389" s="19" t="s">
        <v>11</v>
      </c>
      <c r="F1389" s="22" t="s">
        <v>21</v>
      </c>
      <c r="G1389" s="22" t="str">
        <f>LOOKUP(TableSolo[[#This Row],[Character]], TableKit[], TableKit[Class])</f>
        <v>Adept</v>
      </c>
      <c r="H1389" s="22" t="str">
        <f>LOOKUP(TableSolo[[#This Row],[Character]], TableKit[], TableKit[Species])</f>
        <v>Batarian</v>
      </c>
      <c r="I1389" s="22" t="str">
        <f>LOOKUP(TableSolo[[#This Row],[Character]], TableKit[], TableKit[DLC])</f>
        <v>Retaliation</v>
      </c>
      <c r="J1389" s="19" t="s">
        <v>107</v>
      </c>
      <c r="K13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89" s="19" t="s">
        <v>187</v>
      </c>
      <c r="N13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89" s="19" t="s">
        <v>380</v>
      </c>
      <c r="Q1389" s="19"/>
      <c r="R1389" s="25">
        <v>0</v>
      </c>
      <c r="S1389" s="19" t="s">
        <v>1334</v>
      </c>
      <c r="T1389" s="28" t="str">
        <f>IF(ISBLANK(TableSolo[[#This Row],[URL]]), TableSolo[[#This Row],[Player]], HYPERLINK(TableSolo[[#This Row],[URL]], TableSolo[[#This Row],[Player]]))</f>
        <v>cato_84</v>
      </c>
      <c r="U13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V1389" s="24" t="str">
        <f>_xlfn.IFNA(HYPERLINK(TableSolo[[#This Row],[URL]], TableSolo[[#This Row],[Player]]), TableSolo[[#This Row],[Player]])</f>
        <v>cato_84</v>
      </c>
      <c r="W13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32:22 | White | Reapers | Venom Shotgun</v>
      </c>
      <c r="X1389" s="25">
        <v>1</v>
      </c>
    </row>
    <row r="1390" spans="1:24" x14ac:dyDescent="0.25">
      <c r="A1390" s="19" t="s">
        <v>200</v>
      </c>
      <c r="B1390" s="20">
        <v>42010</v>
      </c>
      <c r="C1390" s="7">
        <v>2.4479166666666666E-2</v>
      </c>
      <c r="D1390" s="22" t="s">
        <v>132</v>
      </c>
      <c r="E1390" s="19" t="s">
        <v>11</v>
      </c>
      <c r="F1390" s="22" t="s">
        <v>21</v>
      </c>
      <c r="G1390" s="22" t="str">
        <f>LOOKUP(TableSolo[[#This Row],[Character]], TableKit[], TableKit[Class])</f>
        <v>Adept</v>
      </c>
      <c r="H1390" s="22" t="str">
        <f>LOOKUP(TableSolo[[#This Row],[Character]], TableKit[], TableKit[Species])</f>
        <v>Batarian</v>
      </c>
      <c r="I1390" s="22" t="str">
        <f>LOOKUP(TableSolo[[#This Row],[Character]], TableKit[], TableKit[DLC])</f>
        <v>Retaliation</v>
      </c>
      <c r="J1390" s="19" t="s">
        <v>107</v>
      </c>
      <c r="K13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0" s="19" t="s">
        <v>187</v>
      </c>
      <c r="N13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90" s="19" t="s">
        <v>380</v>
      </c>
      <c r="Q1390" s="19"/>
      <c r="R1390" s="25">
        <v>0</v>
      </c>
      <c r="S1390" s="19" t="s">
        <v>1333</v>
      </c>
      <c r="T1390" s="28" t="str">
        <f>IF(ISBLANK(TableSolo[[#This Row],[URL]]), TableSolo[[#This Row],[Player]], HYPERLINK(TableSolo[[#This Row],[URL]], TableSolo[[#This Row],[Player]]))</f>
        <v>cato_84</v>
      </c>
      <c r="U13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V1390" s="24" t="str">
        <f>_xlfn.IFNA(HYPERLINK(TableSolo[[#This Row],[URL]], TableSolo[[#This Row],[Player]]), TableSolo[[#This Row],[Player]])</f>
        <v>cato_84</v>
      </c>
      <c r="W13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35:15 | White | Reapers | Venom Shotgun</v>
      </c>
      <c r="X1390" s="25">
        <v>1</v>
      </c>
    </row>
    <row r="1391" spans="1:24" x14ac:dyDescent="0.25">
      <c r="A1391" s="19" t="s">
        <v>192</v>
      </c>
      <c r="B1391" s="20">
        <v>42010</v>
      </c>
      <c r="C1391" s="7">
        <v>3.2164351851851854E-2</v>
      </c>
      <c r="D1391" s="22" t="s">
        <v>131</v>
      </c>
      <c r="E1391" s="19" t="s">
        <v>11</v>
      </c>
      <c r="F1391" s="22" t="s">
        <v>710</v>
      </c>
      <c r="G1391" s="22" t="str">
        <f>LOOKUP(TableSolo[[#This Row],[Character]], TableKit[], TableKit[Class])</f>
        <v>Infiltrator</v>
      </c>
      <c r="H1391" s="22" t="str">
        <f>LOOKUP(TableSolo[[#This Row],[Character]], TableKit[], TableKit[Species])</f>
        <v>Drell</v>
      </c>
      <c r="I1391" s="22" t="str">
        <f>LOOKUP(TableSolo[[#This Row],[Character]], TableKit[], TableKit[DLC])</f>
        <v>Retaliation</v>
      </c>
      <c r="J1391" s="19" t="s">
        <v>124</v>
      </c>
      <c r="K139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39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1" s="19" t="s">
        <v>187</v>
      </c>
      <c r="N13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91" s="19" t="s">
        <v>381</v>
      </c>
      <c r="Q1391" s="19"/>
      <c r="R1391" s="25">
        <v>-1</v>
      </c>
      <c r="S1391" s="19"/>
      <c r="T1391" s="28" t="str">
        <f>IF(ISBLANK(TableSolo[[#This Row],[URL]]), TableSolo[[#This Row],[Player]], HYPERLINK(TableSolo[[#This Row],[URL]], TableSolo[[#This Row],[Player]]))</f>
        <v>anterojp</v>
      </c>
      <c r="U13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V1391" s="24" t="str">
        <f>_xlfn.IFNA(HYPERLINK(TableSolo[[#This Row],[URL]], TableSolo[[#This Row],[Player]]), TableSolo[[#This Row],[Player]])</f>
        <v>anterojp</v>
      </c>
      <c r="W13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46:19 | Giant | Reapers | Kishock Harpoon Gun</v>
      </c>
      <c r="X1391" s="25">
        <v>1</v>
      </c>
    </row>
    <row r="1392" spans="1:24" x14ac:dyDescent="0.25">
      <c r="A1392" s="19" t="s">
        <v>404</v>
      </c>
      <c r="B1392" s="20">
        <v>42010</v>
      </c>
      <c r="C1392" s="7">
        <v>5.543981481481481E-2</v>
      </c>
      <c r="D1392" s="22" t="s">
        <v>137</v>
      </c>
      <c r="E1392" s="19" t="s">
        <v>11</v>
      </c>
      <c r="F1392" s="22" t="s">
        <v>56</v>
      </c>
      <c r="G1392" s="22" t="str">
        <f>LOOKUP(TableSolo[[#This Row],[Character]], TableKit[], TableKit[Class])</f>
        <v>Infiltrator</v>
      </c>
      <c r="H1392" s="22" t="str">
        <f>LOOKUP(TableSolo[[#This Row],[Character]], TableKit[], TableKit[Species])</f>
        <v>Turian</v>
      </c>
      <c r="I1392" s="22" t="str">
        <f>LOOKUP(TableSolo[[#This Row],[Character]], TableKit[], TableKit[DLC])</f>
        <v>Retaliation</v>
      </c>
      <c r="J1392" s="19" t="s">
        <v>84</v>
      </c>
      <c r="K139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2" s="19" t="s">
        <v>91</v>
      </c>
      <c r="N139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39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392" s="19" t="s">
        <v>381</v>
      </c>
      <c r="Q1392" s="19"/>
      <c r="R1392" s="25">
        <v>-1</v>
      </c>
      <c r="S1392" s="19"/>
      <c r="T1392" s="28" t="str">
        <f>IF(ISBLANK(TableSolo[[#This Row],[URL]]), TableSolo[[#This Row],[Player]], HYPERLINK(TableSolo[[#This Row],[URL]], TableSolo[[#This Row],[Player]]))</f>
        <v>N7_Polaris</v>
      </c>
      <c r="U13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V1392" s="24" t="str">
        <f>_xlfn.IFNA(HYPERLINK(TableSolo[[#This Row],[URL]], TableSolo[[#This Row],[Player]]), TableSolo[[#This Row],[Player]])</f>
        <v>N7_Polaris</v>
      </c>
      <c r="W13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2015 | 1:19:50 | Jade | Reapers | Cerberus Harrier, Acolyte</v>
      </c>
      <c r="X1392" s="25">
        <v>1</v>
      </c>
    </row>
    <row r="1393" spans="1:24" x14ac:dyDescent="0.25">
      <c r="A1393" s="19" t="s">
        <v>189</v>
      </c>
      <c r="B1393" s="20">
        <v>42011</v>
      </c>
      <c r="C1393" s="7">
        <v>3.2743055555555553E-2</v>
      </c>
      <c r="D1393" s="22" t="s">
        <v>132</v>
      </c>
      <c r="E1393" s="19" t="s">
        <v>9</v>
      </c>
      <c r="F1393" s="22" t="s">
        <v>56</v>
      </c>
      <c r="G1393" s="22" t="str">
        <f>LOOKUP(TableSolo[[#This Row],[Character]], TableKit[], TableKit[Class])</f>
        <v>Infiltrator</v>
      </c>
      <c r="H1393" s="22" t="str">
        <f>LOOKUP(TableSolo[[#This Row],[Character]], TableKit[], TableKit[Species])</f>
        <v>Turian</v>
      </c>
      <c r="I1393" s="22" t="str">
        <f>LOOKUP(TableSolo[[#This Row],[Character]], TableKit[], TableKit[DLC])</f>
        <v>Retaliation</v>
      </c>
      <c r="J1393" s="19" t="s">
        <v>80</v>
      </c>
      <c r="K139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3" s="19" t="s">
        <v>187</v>
      </c>
      <c r="N13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93" s="19" t="s">
        <v>380</v>
      </c>
      <c r="Q1393" s="19" t="s">
        <v>399</v>
      </c>
      <c r="R1393" s="25">
        <v>-1</v>
      </c>
      <c r="S1393" s="19"/>
      <c r="T1393" s="28" t="str">
        <f>IF(ISBLANK(TableSolo[[#This Row],[URL]]), TableSolo[[#This Row],[Player]], HYPERLINK(TableSolo[[#This Row],[URL]], TableSolo[[#This Row],[Player]]))</f>
        <v>loufi1528</v>
      </c>
      <c r="U13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White | Cerberus | M-99 Saber | 10 WS</v>
      </c>
      <c r="V1393" s="24" t="str">
        <f>_xlfn.IFNA(HYPERLINK(TableSolo[[#This Row],[URL]], TableSolo[[#This Row],[Player]]), TableSolo[[#This Row],[Player]])</f>
        <v>loufi1528</v>
      </c>
      <c r="W13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47:09 | Turian Ghost | White | Cerberus | M-99 Saber | 10 WS</v>
      </c>
      <c r="X1393" s="25">
        <v>1</v>
      </c>
    </row>
    <row r="1394" spans="1:24" x14ac:dyDescent="0.25">
      <c r="A1394" s="19" t="s">
        <v>200</v>
      </c>
      <c r="B1394" s="20">
        <v>42011</v>
      </c>
      <c r="C1394" s="7">
        <v>3.5300925925925923E-2</v>
      </c>
      <c r="D1394" s="22" t="s">
        <v>131</v>
      </c>
      <c r="E1394" s="19" t="s">
        <v>11</v>
      </c>
      <c r="F1394" s="22" t="s">
        <v>20</v>
      </c>
      <c r="G1394" s="22" t="str">
        <f>LOOKUP(TableSolo[[#This Row],[Character]], TableKit[], TableKit[Class])</f>
        <v>Adept</v>
      </c>
      <c r="H1394" s="22" t="str">
        <f>LOOKUP(TableSolo[[#This Row],[Character]], TableKit[], TableKit[Species])</f>
        <v>Krogan</v>
      </c>
      <c r="I1394" s="22" t="str">
        <f>LOOKUP(TableSolo[[#This Row],[Character]], TableKit[], TableKit[DLC])</f>
        <v>Retaliation</v>
      </c>
      <c r="J1394" s="19" t="s">
        <v>106</v>
      </c>
      <c r="K139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4" s="19" t="s">
        <v>187</v>
      </c>
      <c r="N13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94" s="19" t="s">
        <v>380</v>
      </c>
      <c r="Q1394" s="19" t="s">
        <v>399</v>
      </c>
      <c r="R1394" s="25">
        <v>0</v>
      </c>
      <c r="S1394" s="19" t="s">
        <v>1307</v>
      </c>
      <c r="T1394" s="28" t="str">
        <f>IF(ISBLANK(TableSolo[[#This Row],[URL]]), TableSolo[[#This Row],[Player]], HYPERLINK(TableSolo[[#This Row],[URL]], TableSolo[[#This Row],[Player]]))</f>
        <v>cato_84</v>
      </c>
      <c r="U13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Giant | Reapers | M-11 Wraith | 10 WS</v>
      </c>
      <c r="V1394" s="24" t="str">
        <f>_xlfn.IFNA(HYPERLINK(TableSolo[[#This Row],[URL]], TableSolo[[#This Row],[Player]]), TableSolo[[#This Row],[Player]])</f>
        <v>cato_84</v>
      </c>
      <c r="W13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2015 | 50:50 | Krogan Shaman | Giant | Reapers | M-11 Wraith | 10 WS</v>
      </c>
      <c r="X1394" s="25">
        <v>1</v>
      </c>
    </row>
    <row r="1395" spans="1:24" x14ac:dyDescent="0.25">
      <c r="A1395" s="19" t="s">
        <v>200</v>
      </c>
      <c r="B1395" s="20">
        <v>42013</v>
      </c>
      <c r="C1395" s="7">
        <v>2.8981481481481483E-2</v>
      </c>
      <c r="D1395" s="22" t="s">
        <v>132</v>
      </c>
      <c r="E1395" s="19" t="s">
        <v>10</v>
      </c>
      <c r="F1395" s="22" t="s">
        <v>20</v>
      </c>
      <c r="G1395" s="22" t="str">
        <f>LOOKUP(TableSolo[[#This Row],[Character]], TableKit[], TableKit[Class])</f>
        <v>Adept</v>
      </c>
      <c r="H1395" s="22" t="str">
        <f>LOOKUP(TableSolo[[#This Row],[Character]], TableKit[], TableKit[Species])</f>
        <v>Krogan</v>
      </c>
      <c r="I1395" s="22" t="str">
        <f>LOOKUP(TableSolo[[#This Row],[Character]], TableKit[], TableKit[DLC])</f>
        <v>Retaliation</v>
      </c>
      <c r="J1395" s="19" t="s">
        <v>107</v>
      </c>
      <c r="K13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3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5" s="19" t="s">
        <v>187</v>
      </c>
      <c r="N13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95" s="19" t="s">
        <v>380</v>
      </c>
      <c r="Q1395" s="19" t="s">
        <v>399</v>
      </c>
      <c r="R1395" s="25">
        <v>0</v>
      </c>
      <c r="S1395" s="19" t="s">
        <v>1308</v>
      </c>
      <c r="T1395" s="28" t="str">
        <f>IF(ISBLANK(TableSolo[[#This Row],[URL]]), TableSolo[[#This Row],[Player]], HYPERLINK(TableSolo[[#This Row],[URL]], TableSolo[[#This Row],[Player]]))</f>
        <v>cato_84</v>
      </c>
      <c r="U13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White | Geth | Venom Shotgun | 10 WS</v>
      </c>
      <c r="V1395" s="24" t="str">
        <f>_xlfn.IFNA(HYPERLINK(TableSolo[[#This Row],[URL]], TableSolo[[#This Row],[Player]]), TableSolo[[#This Row],[Player]])</f>
        <v>cato_84</v>
      </c>
      <c r="W13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41:44 | Krogan Shaman | White | Geth | Venom Shotgun | 10 WS</v>
      </c>
      <c r="X1395" s="25">
        <v>1</v>
      </c>
    </row>
    <row r="1396" spans="1:24" x14ac:dyDescent="0.25">
      <c r="A1396" s="19" t="s">
        <v>200</v>
      </c>
      <c r="B1396" s="20">
        <v>42013</v>
      </c>
      <c r="C1396" s="7">
        <v>3.9386574074074074E-2</v>
      </c>
      <c r="D1396" s="22" t="s">
        <v>134</v>
      </c>
      <c r="E1396" s="19" t="s">
        <v>10</v>
      </c>
      <c r="F1396" s="22" t="s">
        <v>22</v>
      </c>
      <c r="G1396" s="22" t="str">
        <f>LOOKUP(TableSolo[[#This Row],[Character]], TableKit[], TableKit[Class])</f>
        <v>Adept</v>
      </c>
      <c r="H1396" s="22" t="str">
        <f>LOOKUP(TableSolo[[#This Row],[Character]], TableKit[], TableKit[Species])</f>
        <v>Collector</v>
      </c>
      <c r="I1396" s="22" t="str">
        <f>LOOKUP(TableSolo[[#This Row],[Character]], TableKit[], TableKit[DLC])</f>
        <v>Reckoning</v>
      </c>
      <c r="J1396" s="19" t="s">
        <v>81</v>
      </c>
      <c r="K139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6" s="19" t="s">
        <v>187</v>
      </c>
      <c r="N13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96" s="19" t="s">
        <v>380</v>
      </c>
      <c r="Q1396" s="19" t="s">
        <v>399</v>
      </c>
      <c r="R1396" s="25">
        <v>0</v>
      </c>
      <c r="S1396" s="19" t="s">
        <v>1364</v>
      </c>
      <c r="T1396" s="28" t="str">
        <f>IF(ISBLANK(TableSolo[[#This Row],[URL]]), TableSolo[[#This Row],[Player]], HYPERLINK(TableSolo[[#This Row],[URL]], TableSolo[[#This Row],[Player]]))</f>
        <v>cato_84</v>
      </c>
      <c r="U13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Reactor | Geth | Particle Rifle | 10 WS</v>
      </c>
      <c r="V1396" s="24" t="str">
        <f>_xlfn.IFNA(HYPERLINK(TableSolo[[#This Row],[URL]], TableSolo[[#This Row],[Player]]), TableSolo[[#This Row],[Player]])</f>
        <v>cato_84</v>
      </c>
      <c r="W13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2015 | 56:43 | Awakened Collector Adept | Reactor | Geth | Particle Rifle | 10 WS</v>
      </c>
      <c r="X1396" s="25">
        <v>1</v>
      </c>
    </row>
    <row r="1397" spans="1:24" x14ac:dyDescent="0.25">
      <c r="A1397" s="19" t="s">
        <v>197</v>
      </c>
      <c r="B1397" s="20">
        <v>42014</v>
      </c>
      <c r="C1397" s="7">
        <v>2.3344907407407408E-2</v>
      </c>
      <c r="D1397" s="22" t="s">
        <v>136</v>
      </c>
      <c r="E1397" s="19" t="s">
        <v>10</v>
      </c>
      <c r="F1397" s="22" t="s">
        <v>38</v>
      </c>
      <c r="G1397" s="22" t="str">
        <f>LOOKUP(TableSolo[[#This Row],[Character]], TableKit[], TableKit[Class])</f>
        <v>Engineer</v>
      </c>
      <c r="H1397" s="22" t="str">
        <f>LOOKUP(TableSolo[[#This Row],[Character]], TableKit[], TableKit[Species])</f>
        <v>Quarian</v>
      </c>
      <c r="I1397" s="22" t="str">
        <f>LOOKUP(TableSolo[[#This Row],[Character]], TableKit[], TableKit[DLC])</f>
        <v>Rebellion</v>
      </c>
      <c r="J1397" s="19" t="s">
        <v>87</v>
      </c>
      <c r="K139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3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397" s="19" t="s">
        <v>187</v>
      </c>
      <c r="N13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97" s="19" t="s">
        <v>381</v>
      </c>
      <c r="Q1397" s="19"/>
      <c r="R1397" s="25">
        <v>1</v>
      </c>
      <c r="S1397" s="19" t="s">
        <v>2205</v>
      </c>
      <c r="T1397" s="28" t="str">
        <f>IF(ISBLANK(TableSolo[[#This Row],[URL]]), TableSolo[[#This Row],[Player]], HYPERLINK(TableSolo[[#This Row],[URL]], TableSolo[[#This Row],[Player]]))</f>
        <v>ex-Clusum</v>
      </c>
      <c r="U13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V1397" s="24" t="str">
        <f>_xlfn.IFNA(HYPERLINK(TableSolo[[#This Row],[URL]], TableSolo[[#This Row],[Player]]), TableSolo[[#This Row],[Player]])</f>
        <v>ex-Clusum</v>
      </c>
      <c r="W13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33:37 | Hydra | Geth | Arc Pistol (v)</v>
      </c>
      <c r="X1397" s="25">
        <v>1</v>
      </c>
    </row>
    <row r="1398" spans="1:24" x14ac:dyDescent="0.25">
      <c r="A1398" s="19" t="s">
        <v>345</v>
      </c>
      <c r="B1398" s="20">
        <v>42014</v>
      </c>
      <c r="C1398" s="7">
        <v>4.7511574074074081E-2</v>
      </c>
      <c r="D1398" s="22" t="s">
        <v>131</v>
      </c>
      <c r="E1398" s="19" t="s">
        <v>9</v>
      </c>
      <c r="F1398" s="22" t="s">
        <v>48</v>
      </c>
      <c r="G1398" s="22" t="str">
        <f>LOOKUP(TableSolo[[#This Row],[Character]], TableKit[], TableKit[Class])</f>
        <v>Sentinel</v>
      </c>
      <c r="H1398" s="22" t="str">
        <f>LOOKUP(TableSolo[[#This Row],[Character]], TableKit[], TableKit[Species])</f>
        <v>Human</v>
      </c>
      <c r="I1398" s="22" t="str">
        <f>LOOKUP(TableSolo[[#This Row],[Character]], TableKit[], TableKit[DLC])</f>
        <v>Earth</v>
      </c>
      <c r="J1398" s="19" t="s">
        <v>115</v>
      </c>
      <c r="K139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3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8" s="19" t="s">
        <v>187</v>
      </c>
      <c r="N13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98" s="19" t="s">
        <v>381</v>
      </c>
      <c r="Q1398" s="19"/>
      <c r="R1398" s="25">
        <v>0</v>
      </c>
      <c r="S1398" s="19" t="s">
        <v>2464</v>
      </c>
      <c r="T1398" s="28" t="str">
        <f>IF(ISBLANK(TableSolo[[#This Row],[URL]]), TableSolo[[#This Row],[Player]], HYPERLINK(TableSolo[[#This Row],[URL]], TableSolo[[#This Row],[Player]]))</f>
        <v>t_raks_99</v>
      </c>
      <c r="U13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V1398" s="24" t="str">
        <f>_xlfn.IFNA(HYPERLINK(TableSolo[[#This Row],[URL]], TableSolo[[#This Row],[Player]]), TableSolo[[#This Row],[Player]])</f>
        <v>t_raks_99</v>
      </c>
      <c r="W13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2015 | 1:08:25 | Giant | Cerberus | Collector SMG</v>
      </c>
      <c r="X1398" s="25">
        <v>1</v>
      </c>
    </row>
    <row r="1399" spans="1:24" x14ac:dyDescent="0.25">
      <c r="A1399" s="19" t="s">
        <v>200</v>
      </c>
      <c r="B1399" s="20">
        <v>42015</v>
      </c>
      <c r="C1399" s="7">
        <v>3.7766203703703705E-2</v>
      </c>
      <c r="D1399" s="22" t="s">
        <v>132</v>
      </c>
      <c r="E1399" s="19" t="s">
        <v>12</v>
      </c>
      <c r="F1399" s="22" t="s">
        <v>22</v>
      </c>
      <c r="G1399" s="22" t="str">
        <f>LOOKUP(TableSolo[[#This Row],[Character]], TableKit[], TableKit[Class])</f>
        <v>Adept</v>
      </c>
      <c r="H1399" s="22" t="str">
        <f>LOOKUP(TableSolo[[#This Row],[Character]], TableKit[], TableKit[Species])</f>
        <v>Collector</v>
      </c>
      <c r="I1399" s="22" t="str">
        <f>LOOKUP(TableSolo[[#This Row],[Character]], TableKit[], TableKit[DLC])</f>
        <v>Reckoning</v>
      </c>
      <c r="J1399" s="19" t="s">
        <v>81</v>
      </c>
      <c r="K139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3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399" s="19" t="s">
        <v>187</v>
      </c>
      <c r="N13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3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399" s="19" t="s">
        <v>380</v>
      </c>
      <c r="Q1399" s="19" t="s">
        <v>399</v>
      </c>
      <c r="R1399" s="25">
        <v>0</v>
      </c>
      <c r="S1399" s="19" t="s">
        <v>1365</v>
      </c>
      <c r="T1399" s="28" t="str">
        <f>IF(ISBLANK(TableSolo[[#This Row],[URL]]), TableSolo[[#This Row],[Player]], HYPERLINK(TableSolo[[#This Row],[URL]], TableSolo[[#This Row],[Player]]))</f>
        <v>cato_84</v>
      </c>
      <c r="U13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White | Collectors | Particle Rifle | 10 WS</v>
      </c>
      <c r="V1399" s="24" t="str">
        <f>_xlfn.IFNA(HYPERLINK(TableSolo[[#This Row],[URL]], TableSolo[[#This Row],[Player]]), TableSolo[[#This Row],[Player]])</f>
        <v>cato_84</v>
      </c>
      <c r="W13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54:23 | Awakened Collector Adept | White | Collectors | Particle Rifle | 10 WS</v>
      </c>
      <c r="X1399" s="25">
        <v>1</v>
      </c>
    </row>
    <row r="1400" spans="1:24" x14ac:dyDescent="0.25">
      <c r="A1400" s="19" t="s">
        <v>200</v>
      </c>
      <c r="B1400" s="20">
        <v>42015</v>
      </c>
      <c r="C1400" s="7">
        <v>4.2187499999999996E-2</v>
      </c>
      <c r="D1400" s="22" t="s">
        <v>185</v>
      </c>
      <c r="E1400" s="19" t="s">
        <v>10</v>
      </c>
      <c r="F1400" s="22" t="s">
        <v>65</v>
      </c>
      <c r="G1400" s="22" t="str">
        <f>LOOKUP(TableSolo[[#This Row],[Character]], TableKit[], TableKit[Class])</f>
        <v>Vanguard</v>
      </c>
      <c r="H1400" s="22" t="str">
        <f>LOOKUP(TableSolo[[#This Row],[Character]], TableKit[], TableKit[Species])</f>
        <v>Turian</v>
      </c>
      <c r="I1400" s="22" t="str">
        <f>LOOKUP(TableSolo[[#This Row],[Character]], TableKit[], TableKit[DLC])</f>
        <v>Reckoning</v>
      </c>
      <c r="J1400" s="19" t="s">
        <v>87</v>
      </c>
      <c r="K140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0" s="19" t="s">
        <v>187</v>
      </c>
      <c r="N14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00" s="19" t="s">
        <v>380</v>
      </c>
      <c r="Q1400" s="19" t="s">
        <v>399</v>
      </c>
      <c r="R1400" s="25">
        <v>0</v>
      </c>
      <c r="S1400" s="19" t="s">
        <v>2078</v>
      </c>
      <c r="T1400" s="28" t="str">
        <f>IF(ISBLANK(TableSolo[[#This Row],[URL]]), TableSolo[[#This Row],[Player]], HYPERLINK(TableSolo[[#This Row],[URL]], TableSolo[[#This Row],[Player]]))</f>
        <v>cato_84</v>
      </c>
      <c r="U14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Reactor (Hazard) | Geth | Arc Pistol | 10 WS</v>
      </c>
      <c r="V1400" s="24" t="str">
        <f>_xlfn.IFNA(HYPERLINK(TableSolo[[#This Row],[URL]], TableSolo[[#This Row],[Player]]), TableSolo[[#This Row],[Player]])</f>
        <v>cato_84</v>
      </c>
      <c r="W14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1:00:45 | Turian Cabal | Reactor (Hazard) | Geth | Arc Pistol | 10 WS</v>
      </c>
      <c r="X1400" s="25">
        <v>1</v>
      </c>
    </row>
    <row r="1401" spans="1:24" x14ac:dyDescent="0.25">
      <c r="A1401" s="19" t="s">
        <v>192</v>
      </c>
      <c r="B1401" s="20">
        <v>42015</v>
      </c>
      <c r="C1401" s="7">
        <v>4.7905092592592596E-2</v>
      </c>
      <c r="D1401" s="22" t="s">
        <v>131</v>
      </c>
      <c r="E1401" s="19" t="s">
        <v>9</v>
      </c>
      <c r="F1401" s="22" t="s">
        <v>41</v>
      </c>
      <c r="G1401" s="22" t="str">
        <f>LOOKUP(TableSolo[[#This Row],[Character]], TableKit[], TableKit[Class])</f>
        <v>Engineer</v>
      </c>
      <c r="H1401" s="22" t="str">
        <f>LOOKUP(TableSolo[[#This Row],[Character]], TableKit[], TableKit[Species])</f>
        <v>Turian</v>
      </c>
      <c r="I1401" s="22" t="str">
        <f>LOOKUP(TableSolo[[#This Row],[Character]], TableKit[], TableKit[DLC])</f>
        <v>Retaliation</v>
      </c>
      <c r="J1401" s="19" t="s">
        <v>107</v>
      </c>
      <c r="K14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1" s="19" t="s">
        <v>187</v>
      </c>
      <c r="N14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01" s="19" t="s">
        <v>381</v>
      </c>
      <c r="Q1401" s="19"/>
      <c r="R1401" s="25">
        <v>0</v>
      </c>
      <c r="S1401" s="19" t="s">
        <v>2291</v>
      </c>
      <c r="T1401" s="28" t="str">
        <f>IF(ISBLANK(TableSolo[[#This Row],[URL]]), TableSolo[[#This Row],[Player]], HYPERLINK(TableSolo[[#This Row],[URL]], TableSolo[[#This Row],[Player]]))</f>
        <v>anterojp</v>
      </c>
      <c r="U14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V1401" s="24" t="str">
        <f>_xlfn.IFNA(HYPERLINK(TableSolo[[#This Row],[URL]], TableSolo[[#This Row],[Player]]), TableSolo[[#This Row],[Player]])</f>
        <v>anterojp</v>
      </c>
      <c r="W14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2015 | 1:08:59 | Giant | Cerberus | Venom Shotgun</v>
      </c>
      <c r="X1401" s="25">
        <v>1</v>
      </c>
    </row>
    <row r="1402" spans="1:24" x14ac:dyDescent="0.25">
      <c r="A1402" s="19" t="s">
        <v>189</v>
      </c>
      <c r="B1402" s="20">
        <v>42016</v>
      </c>
      <c r="C1402" s="7">
        <v>2.9965277777777775E-2</v>
      </c>
      <c r="D1402" s="22" t="s">
        <v>144</v>
      </c>
      <c r="E1402" s="19" t="s">
        <v>10</v>
      </c>
      <c r="F1402" s="22" t="s">
        <v>38</v>
      </c>
      <c r="G1402" s="22" t="str">
        <f>LOOKUP(TableSolo[[#This Row],[Character]], TableKit[], TableKit[Class])</f>
        <v>Engineer</v>
      </c>
      <c r="H1402" s="22" t="str">
        <f>LOOKUP(TableSolo[[#This Row],[Character]], TableKit[], TableKit[Species])</f>
        <v>Quarian</v>
      </c>
      <c r="I1402" s="22" t="str">
        <f>LOOKUP(TableSolo[[#This Row],[Character]], TableKit[], TableKit[DLC])</f>
        <v>Rebellion</v>
      </c>
      <c r="J1402" s="19" t="s">
        <v>77</v>
      </c>
      <c r="K140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2" s="19" t="s">
        <v>187</v>
      </c>
      <c r="N14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02" s="19" t="s">
        <v>380</v>
      </c>
      <c r="Q1402" s="19"/>
      <c r="R1402" s="25">
        <v>1</v>
      </c>
      <c r="S1402" s="19" t="s">
        <v>2206</v>
      </c>
      <c r="T1402" s="28" t="str">
        <f>IF(ISBLANK(TableSolo[[#This Row],[URL]]), TableSolo[[#This Row],[Player]], HYPERLINK(TableSolo[[#This Row],[URL]], TableSolo[[#This Row],[Player]]))</f>
        <v>loufi1528</v>
      </c>
      <c r="U14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V1402" s="24" t="str">
        <f>_xlfn.IFNA(HYPERLINK(TableSolo[[#This Row],[URL]], TableSolo[[#This Row],[Player]]), TableSolo[[#This Row],[Player]])</f>
        <v>loufi1528</v>
      </c>
      <c r="W14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43:09 | Giant (Hazard) | Geth | Adas Anti-Synthetic Rifle (v)</v>
      </c>
      <c r="X1402" s="25">
        <v>1</v>
      </c>
    </row>
    <row r="1403" spans="1:24" x14ac:dyDescent="0.25">
      <c r="A1403" s="19" t="s">
        <v>200</v>
      </c>
      <c r="B1403" s="20">
        <v>42016</v>
      </c>
      <c r="C1403" s="7">
        <v>3.1122685185185187E-2</v>
      </c>
      <c r="D1403" s="22" t="s">
        <v>133</v>
      </c>
      <c r="E1403" s="19" t="s">
        <v>9</v>
      </c>
      <c r="F1403" s="22" t="s">
        <v>831</v>
      </c>
      <c r="G1403" s="22" t="str">
        <f>LOOKUP(TableSolo[[#This Row],[Character]], TableKit[], TableKit[Class])</f>
        <v>Vanguard</v>
      </c>
      <c r="H1403" s="22" t="str">
        <f>LOOKUP(TableSolo[[#This Row],[Character]], TableKit[], TableKit[Species])</f>
        <v>Krogan</v>
      </c>
      <c r="I1403" s="22" t="str">
        <f>LOOKUP(TableSolo[[#This Row],[Character]], TableKit[], TableKit[DLC])</f>
        <v>Resurgence</v>
      </c>
      <c r="J1403" s="19" t="s">
        <v>100</v>
      </c>
      <c r="K14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3" s="19" t="s">
        <v>187</v>
      </c>
      <c r="N14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03" s="19" t="s">
        <v>380</v>
      </c>
      <c r="Q1403" s="19" t="s">
        <v>399</v>
      </c>
      <c r="R1403" s="25">
        <v>0</v>
      </c>
      <c r="S1403" s="19" t="s">
        <v>1902</v>
      </c>
      <c r="T1403" s="28" t="str">
        <f>IF(ISBLANK(TableSolo[[#This Row],[URL]]), TableSolo[[#This Row],[Player]], HYPERLINK(TableSolo[[#This Row],[URL]], TableSolo[[#This Row],[Player]]))</f>
        <v>cato_84</v>
      </c>
      <c r="U14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Glacier | Cerberus | Reegar Carbine | 10 WS</v>
      </c>
      <c r="V1403" s="24" t="str">
        <f>_xlfn.IFNA(HYPERLINK(TableSolo[[#This Row],[URL]], TableSolo[[#This Row],[Player]]), TableSolo[[#This Row],[Player]])</f>
        <v>cato_84</v>
      </c>
      <c r="W14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44:49 | Krogan Battlemaster | Glacier | Cerberus | Reegar Carbine | 10 WS</v>
      </c>
      <c r="X1403" s="25">
        <v>1</v>
      </c>
    </row>
    <row r="1404" spans="1:24" x14ac:dyDescent="0.25">
      <c r="A1404" s="19" t="s">
        <v>345</v>
      </c>
      <c r="B1404" s="20">
        <v>42016</v>
      </c>
      <c r="C1404" s="7">
        <v>4.6608796296296294E-2</v>
      </c>
      <c r="D1404" s="22" t="s">
        <v>131</v>
      </c>
      <c r="E1404" s="19" t="s">
        <v>9</v>
      </c>
      <c r="F1404" s="22" t="s">
        <v>48</v>
      </c>
      <c r="G1404" s="22" t="str">
        <f>LOOKUP(TableSolo[[#This Row],[Character]], TableKit[], TableKit[Class])</f>
        <v>Sentinel</v>
      </c>
      <c r="H1404" s="22" t="str">
        <f>LOOKUP(TableSolo[[#This Row],[Character]], TableKit[], TableKit[Species])</f>
        <v>Human</v>
      </c>
      <c r="I1404" s="22" t="str">
        <f>LOOKUP(TableSolo[[#This Row],[Character]], TableKit[], TableKit[DLC])</f>
        <v>Earth</v>
      </c>
      <c r="J1404" s="19" t="s">
        <v>115</v>
      </c>
      <c r="K140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4" s="19" t="s">
        <v>187</v>
      </c>
      <c r="N14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04" s="19" t="s">
        <v>381</v>
      </c>
      <c r="Q1404" s="19"/>
      <c r="R1404" s="25">
        <v>0</v>
      </c>
      <c r="S1404" s="19" t="s">
        <v>2465</v>
      </c>
      <c r="T1404" s="28" t="str">
        <f>IF(ISBLANK(TableSolo[[#This Row],[URL]]), TableSolo[[#This Row],[Player]], HYPERLINK(TableSolo[[#This Row],[URL]], TableSolo[[#This Row],[Player]]))</f>
        <v>t_raks_99</v>
      </c>
      <c r="U14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V1404" s="24" t="str">
        <f>_xlfn.IFNA(HYPERLINK(TableSolo[[#This Row],[URL]], TableSolo[[#This Row],[Player]]), TableSolo[[#This Row],[Player]])</f>
        <v>t_raks_99</v>
      </c>
      <c r="W14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2015 | 1:07:07 | Giant | Cerberus | Collector SMG</v>
      </c>
      <c r="X1404" s="25">
        <v>1</v>
      </c>
    </row>
    <row r="1405" spans="1:24" x14ac:dyDescent="0.25">
      <c r="A1405" s="19" t="s">
        <v>200</v>
      </c>
      <c r="B1405" s="20">
        <v>42017</v>
      </c>
      <c r="C1405" s="7">
        <v>2.4641203703703703E-2</v>
      </c>
      <c r="D1405" s="22" t="s">
        <v>138</v>
      </c>
      <c r="E1405" s="19" t="s">
        <v>9</v>
      </c>
      <c r="F1405" s="22" t="s">
        <v>27</v>
      </c>
      <c r="G1405" s="22" t="str">
        <f>LOOKUP(TableSolo[[#This Row],[Character]], TableKit[], TableKit[Class])</f>
        <v>Soldier</v>
      </c>
      <c r="H1405" s="22" t="str">
        <f>LOOKUP(TableSolo[[#This Row],[Character]], TableKit[], TableKit[Species])</f>
        <v>Batarian</v>
      </c>
      <c r="I1405" s="22" t="str">
        <f>LOOKUP(TableSolo[[#This Row],[Character]], TableKit[], TableKit[DLC])</f>
        <v>Resurgence</v>
      </c>
      <c r="J1405" s="19" t="s">
        <v>107</v>
      </c>
      <c r="K14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5" s="19" t="s">
        <v>187</v>
      </c>
      <c r="N14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05" s="19" t="s">
        <v>380</v>
      </c>
      <c r="Q1405" s="19"/>
      <c r="R1405" s="25">
        <v>0</v>
      </c>
      <c r="S1405" s="19" t="s">
        <v>1393</v>
      </c>
      <c r="T1405" s="28" t="str">
        <f>IF(ISBLANK(TableSolo[[#This Row],[URL]]), TableSolo[[#This Row],[Player]], HYPERLINK(TableSolo[[#This Row],[URL]], TableSolo[[#This Row],[Player]]))</f>
        <v>cato_84</v>
      </c>
      <c r="U14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V1405" s="24" t="str">
        <f>_xlfn.IFNA(HYPERLINK(TableSolo[[#This Row],[URL]], TableSolo[[#This Row],[Player]]), TableSolo[[#This Row],[Player]])</f>
        <v>cato_84</v>
      </c>
      <c r="W14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35:29 | Goddess | Cerberus | Venom Shotgun</v>
      </c>
      <c r="X1405" s="25">
        <v>1</v>
      </c>
    </row>
    <row r="1406" spans="1:24" x14ac:dyDescent="0.25">
      <c r="A1406" s="19" t="s">
        <v>200</v>
      </c>
      <c r="B1406" s="20">
        <v>42017</v>
      </c>
      <c r="C1406" s="7">
        <v>3.619212962962963E-2</v>
      </c>
      <c r="D1406" s="22" t="s">
        <v>144</v>
      </c>
      <c r="E1406" s="19" t="s">
        <v>11</v>
      </c>
      <c r="F1406" s="22" t="s">
        <v>65</v>
      </c>
      <c r="G1406" s="22" t="str">
        <f>LOOKUP(TableSolo[[#This Row],[Character]], TableKit[], TableKit[Class])</f>
        <v>Vanguard</v>
      </c>
      <c r="H1406" s="22" t="str">
        <f>LOOKUP(TableSolo[[#This Row],[Character]], TableKit[], TableKit[Species])</f>
        <v>Turian</v>
      </c>
      <c r="I1406" s="22" t="str">
        <f>LOOKUP(TableSolo[[#This Row],[Character]], TableKit[], TableKit[DLC])</f>
        <v>Reckoning</v>
      </c>
      <c r="J1406" s="19" t="s">
        <v>87</v>
      </c>
      <c r="K140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06" s="19" t="s">
        <v>187</v>
      </c>
      <c r="N14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06" s="19" t="s">
        <v>380</v>
      </c>
      <c r="Q1406" s="19" t="s">
        <v>399</v>
      </c>
      <c r="R1406" s="25">
        <v>0</v>
      </c>
      <c r="S1406" s="19" t="s">
        <v>2079</v>
      </c>
      <c r="T1406" s="28" t="str">
        <f>IF(ISBLANK(TableSolo[[#This Row],[URL]]), TableSolo[[#This Row],[Player]], HYPERLINK(TableSolo[[#This Row],[URL]], TableSolo[[#This Row],[Player]]))</f>
        <v>cato_84</v>
      </c>
      <c r="U14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Giant (Hazard) | Reapers | Arc Pistol | 10 WS</v>
      </c>
      <c r="V1406" s="24" t="str">
        <f>_xlfn.IFNA(HYPERLINK(TableSolo[[#This Row],[URL]], TableSolo[[#This Row],[Player]]), TableSolo[[#This Row],[Player]])</f>
        <v>cato_84</v>
      </c>
      <c r="W14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2015 | 52:07 | Turian Cabal | Giant (Hazard) | Reapers | Arc Pistol | 10 WS</v>
      </c>
      <c r="X1406" s="25">
        <v>1</v>
      </c>
    </row>
    <row r="1407" spans="1:24" x14ac:dyDescent="0.25">
      <c r="A1407" s="19" t="s">
        <v>191</v>
      </c>
      <c r="B1407" s="20">
        <v>42018</v>
      </c>
      <c r="C1407" s="7">
        <v>2.8784722222222225E-2</v>
      </c>
      <c r="D1407" s="22" t="s">
        <v>185</v>
      </c>
      <c r="E1407" s="19" t="s">
        <v>12</v>
      </c>
      <c r="F1407" s="22" t="s">
        <v>14</v>
      </c>
      <c r="G1407" s="22" t="str">
        <f>LOOKUP(TableSolo[[#This Row],[Character]], TableKit[], TableKit[Class])</f>
        <v>Adept</v>
      </c>
      <c r="H1407" s="22" t="str">
        <f>LOOKUP(TableSolo[[#This Row],[Character]], TableKit[], TableKit[Species])</f>
        <v>Drell</v>
      </c>
      <c r="I1407" s="22" t="str">
        <f>LOOKUP(TableSolo[[#This Row],[Character]], TableKit[], TableKit[DLC])</f>
        <v>Original Game</v>
      </c>
      <c r="J1407" s="19" t="s">
        <v>125</v>
      </c>
      <c r="K140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7" s="19" t="s">
        <v>110</v>
      </c>
      <c r="N140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07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407" s="19" t="s">
        <v>381</v>
      </c>
      <c r="Q1407" s="19"/>
      <c r="R1407" s="25">
        <v>0</v>
      </c>
      <c r="S1407" s="19" t="s">
        <v>963</v>
      </c>
      <c r="T1407" s="28" t="str">
        <f>IF(ISBLANK(TableSolo[[#This Row],[URL]]), TableSolo[[#This Row],[Player]], HYPERLINK(TableSolo[[#This Row],[URL]], TableSolo[[#This Row],[Player]]))</f>
        <v>TheNightSlasher</v>
      </c>
      <c r="U14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V1407" s="24" t="str">
        <f>_xlfn.IFNA(HYPERLINK(TableSolo[[#This Row],[URL]], TableSolo[[#This Row],[Player]]), TableSolo[[#This Row],[Player]])</f>
        <v>TheNightSlasher</v>
      </c>
      <c r="W14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41:27 | Reactor (Hazard) | Collectors | N7 Valiant, M-9 Tempest</v>
      </c>
      <c r="X1407" s="25">
        <v>1</v>
      </c>
    </row>
    <row r="1408" spans="1:24" x14ac:dyDescent="0.25">
      <c r="A1408" s="19" t="s">
        <v>191</v>
      </c>
      <c r="B1408" s="20">
        <v>42018</v>
      </c>
      <c r="C1408" s="7">
        <v>3.1655092592592596E-2</v>
      </c>
      <c r="D1408" s="22" t="s">
        <v>141</v>
      </c>
      <c r="E1408" s="19" t="s">
        <v>11</v>
      </c>
      <c r="F1408" s="22" t="s">
        <v>29</v>
      </c>
      <c r="G1408" s="22" t="str">
        <f>LOOKUP(TableSolo[[#This Row],[Character]], TableKit[], TableKit[Class])</f>
        <v>Soldier</v>
      </c>
      <c r="H1408" s="22" t="str">
        <f>LOOKUP(TableSolo[[#This Row],[Character]], TableKit[], TableKit[Species])</f>
        <v>Human</v>
      </c>
      <c r="I1408" s="22" t="str">
        <f>LOOKUP(TableSolo[[#This Row],[Character]], TableKit[], TableKit[DLC])</f>
        <v>Earth</v>
      </c>
      <c r="J1408" s="19" t="s">
        <v>83</v>
      </c>
      <c r="K140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8" s="19" t="s">
        <v>187</v>
      </c>
      <c r="N14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08" s="19" t="s">
        <v>381</v>
      </c>
      <c r="Q1408" s="19"/>
      <c r="R1408" s="25">
        <v>0</v>
      </c>
      <c r="S1408" s="19" t="s">
        <v>1688</v>
      </c>
      <c r="T1408" s="28" t="str">
        <f>IF(ISBLANK(TableSolo[[#This Row],[URL]]), TableSolo[[#This Row],[Player]], HYPERLINK(TableSolo[[#This Row],[URL]], TableSolo[[#This Row],[Player]]))</f>
        <v>TheNightSlasher</v>
      </c>
      <c r="U14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V1408" s="24" t="str">
        <f>_xlfn.IFNA(HYPERLINK(TableSolo[[#This Row],[URL]], TableSolo[[#This Row],[Player]]), TableSolo[[#This Row],[Player]])</f>
        <v>TheNightSlasher</v>
      </c>
      <c r="W14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45:35 | London | Reapers | N7 Typhoon</v>
      </c>
      <c r="X1408" s="25">
        <v>1</v>
      </c>
    </row>
    <row r="1409" spans="1:24" x14ac:dyDescent="0.25">
      <c r="A1409" s="19" t="s">
        <v>189</v>
      </c>
      <c r="B1409" s="20">
        <v>42018</v>
      </c>
      <c r="C1409" s="7">
        <v>3.7800925925925925E-2</v>
      </c>
      <c r="D1409" s="22" t="s">
        <v>131</v>
      </c>
      <c r="E1409" s="19" t="s">
        <v>9</v>
      </c>
      <c r="F1409" s="22" t="s">
        <v>19</v>
      </c>
      <c r="G1409" s="22" t="str">
        <f>LOOKUP(TableSolo[[#This Row],[Character]], TableKit[], TableKit[Class])</f>
        <v>Adept</v>
      </c>
      <c r="H1409" s="22" t="str">
        <f>LOOKUP(TableSolo[[#This Row],[Character]], TableKit[], TableKit[Species])</f>
        <v>Volus</v>
      </c>
      <c r="I1409" s="22" t="str">
        <f>LOOKUP(TableSolo[[#This Row],[Character]], TableKit[], TableKit[DLC])</f>
        <v>Retaliation</v>
      </c>
      <c r="J1409" s="19" t="s">
        <v>106</v>
      </c>
      <c r="K14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09" s="19" t="s">
        <v>187</v>
      </c>
      <c r="N14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09" s="19" t="s">
        <v>380</v>
      </c>
      <c r="Q1409" s="19"/>
      <c r="R1409" s="25">
        <v>0</v>
      </c>
      <c r="S1409" s="19" t="s">
        <v>1277</v>
      </c>
      <c r="T1409" s="28" t="str">
        <f>IF(ISBLANK(TableSolo[[#This Row],[URL]]), TableSolo[[#This Row],[Player]], HYPERLINK(TableSolo[[#This Row],[URL]], TableSolo[[#This Row],[Player]]))</f>
        <v>loufi1528</v>
      </c>
      <c r="U14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V1409" s="24" t="str">
        <f>_xlfn.IFNA(HYPERLINK(TableSolo[[#This Row],[URL]], TableSolo[[#This Row],[Player]]), TableSolo[[#This Row],[Player]])</f>
        <v>loufi1528</v>
      </c>
      <c r="W14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2015 | 54:26 | Giant | Cerberus | M-11 Wraith</v>
      </c>
      <c r="X1409" s="25">
        <v>1</v>
      </c>
    </row>
    <row r="1410" spans="1:24" x14ac:dyDescent="0.25">
      <c r="A1410" s="19" t="s">
        <v>189</v>
      </c>
      <c r="B1410" s="20">
        <v>42019</v>
      </c>
      <c r="C1410" s="7">
        <v>2.8784722222222225E-2</v>
      </c>
      <c r="D1410" s="22" t="s">
        <v>132</v>
      </c>
      <c r="E1410" s="19" t="s">
        <v>9</v>
      </c>
      <c r="F1410" s="22" t="s">
        <v>56</v>
      </c>
      <c r="G1410" s="22" t="str">
        <f>LOOKUP(TableSolo[[#This Row],[Character]], TableKit[], TableKit[Class])</f>
        <v>Infiltrator</v>
      </c>
      <c r="H1410" s="22" t="str">
        <f>LOOKUP(TableSolo[[#This Row],[Character]], TableKit[], TableKit[Species])</f>
        <v>Turian</v>
      </c>
      <c r="I1410" s="22" t="str">
        <f>LOOKUP(TableSolo[[#This Row],[Character]], TableKit[], TableKit[DLC])</f>
        <v>Retaliation</v>
      </c>
      <c r="J1410" s="19" t="s">
        <v>87</v>
      </c>
      <c r="K141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0" s="19" t="s">
        <v>187</v>
      </c>
      <c r="N14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10" s="19" t="s">
        <v>380</v>
      </c>
      <c r="Q1410" s="19"/>
      <c r="R1410" s="25">
        <v>-1</v>
      </c>
      <c r="S1410" s="19"/>
      <c r="T1410" s="28" t="str">
        <f>IF(ISBLANK(TableSolo[[#This Row],[URL]]), TableSolo[[#This Row],[Player]], HYPERLINK(TableSolo[[#This Row],[URL]], TableSolo[[#This Row],[Player]]))</f>
        <v>loufi1528</v>
      </c>
      <c r="U14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V1410" s="24" t="str">
        <f>_xlfn.IFNA(HYPERLINK(TableSolo[[#This Row],[URL]], TableSolo[[#This Row],[Player]]), TableSolo[[#This Row],[Player]])</f>
        <v>loufi1528</v>
      </c>
      <c r="W14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41:27 | White | Cerberus | Arc Pistol</v>
      </c>
      <c r="X1410" s="25">
        <v>1</v>
      </c>
    </row>
    <row r="1411" spans="1:24" x14ac:dyDescent="0.25">
      <c r="A1411" s="19" t="s">
        <v>189</v>
      </c>
      <c r="B1411" s="20">
        <v>42019</v>
      </c>
      <c r="C1411" s="7">
        <v>3.0428240740740742E-2</v>
      </c>
      <c r="D1411" s="22" t="s">
        <v>131</v>
      </c>
      <c r="E1411" s="19" t="s">
        <v>9</v>
      </c>
      <c r="F1411" s="22" t="s">
        <v>19</v>
      </c>
      <c r="G1411" s="22" t="str">
        <f>LOOKUP(TableSolo[[#This Row],[Character]], TableKit[], TableKit[Class])</f>
        <v>Adept</v>
      </c>
      <c r="H1411" s="22" t="str">
        <f>LOOKUP(TableSolo[[#This Row],[Character]], TableKit[], TableKit[Species])</f>
        <v>Volus</v>
      </c>
      <c r="I1411" s="22" t="str">
        <f>LOOKUP(TableSolo[[#This Row],[Character]], TableKit[], TableKit[DLC])</f>
        <v>Retaliation</v>
      </c>
      <c r="J1411" s="19" t="s">
        <v>91</v>
      </c>
      <c r="K141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1" s="19" t="s">
        <v>115</v>
      </c>
      <c r="N141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1" s="19" t="s">
        <v>380</v>
      </c>
      <c r="Q1411" s="19"/>
      <c r="R1411" s="25">
        <v>0</v>
      </c>
      <c r="S1411" s="19" t="s">
        <v>1288</v>
      </c>
      <c r="T1411" s="28" t="str">
        <f>IF(ISBLANK(TableSolo[[#This Row],[URL]]), TableSolo[[#This Row],[Player]], HYPERLINK(TableSolo[[#This Row],[URL]], TableSolo[[#This Row],[Player]]))</f>
        <v>loufi1528</v>
      </c>
      <c r="U14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V1411" s="24" t="str">
        <f>_xlfn.IFNA(HYPERLINK(TableSolo[[#This Row],[URL]], TableSolo[[#This Row],[Player]]), TableSolo[[#This Row],[Player]])</f>
        <v>loufi1528</v>
      </c>
      <c r="W14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43:49 | Giant | Cerberus | Acolyte, Collector SMG</v>
      </c>
      <c r="X1411" s="25">
        <v>1</v>
      </c>
    </row>
    <row r="1412" spans="1:24" x14ac:dyDescent="0.25">
      <c r="A1412" s="19" t="s">
        <v>200</v>
      </c>
      <c r="B1412" s="20">
        <v>42019</v>
      </c>
      <c r="C1412" s="7">
        <v>4.2280092592592598E-2</v>
      </c>
      <c r="D1412" s="22" t="s">
        <v>129</v>
      </c>
      <c r="E1412" s="19" t="s">
        <v>12</v>
      </c>
      <c r="F1412" s="22" t="s">
        <v>65</v>
      </c>
      <c r="G1412" s="22" t="str">
        <f>LOOKUP(TableSolo[[#This Row],[Character]], TableKit[], TableKit[Class])</f>
        <v>Vanguard</v>
      </c>
      <c r="H1412" s="22" t="str">
        <f>LOOKUP(TableSolo[[#This Row],[Character]], TableKit[], TableKit[Species])</f>
        <v>Turian</v>
      </c>
      <c r="I1412" s="22" t="str">
        <f>LOOKUP(TableSolo[[#This Row],[Character]], TableKit[], TableKit[DLC])</f>
        <v>Reckoning</v>
      </c>
      <c r="J1412" s="19" t="s">
        <v>87</v>
      </c>
      <c r="K141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2" s="19" t="s">
        <v>187</v>
      </c>
      <c r="N14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12" s="19" t="s">
        <v>380</v>
      </c>
      <c r="Q1412" s="19" t="s">
        <v>399</v>
      </c>
      <c r="R1412" s="25">
        <v>0</v>
      </c>
      <c r="S1412" s="19" t="s">
        <v>2080</v>
      </c>
      <c r="T1412" s="28" t="str">
        <f>IF(ISBLANK(TableSolo[[#This Row],[URL]]), TableSolo[[#This Row],[Player]], HYPERLINK(TableSolo[[#This Row],[URL]], TableSolo[[#This Row],[Player]]))</f>
        <v>cato_84</v>
      </c>
      <c r="U14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Dagger | Collectors | Arc Pistol | 10 WS</v>
      </c>
      <c r="V1412" s="24" t="str">
        <f>_xlfn.IFNA(HYPERLINK(TableSolo[[#This Row],[URL]], TableSolo[[#This Row],[Player]]), TableSolo[[#This Row],[Player]])</f>
        <v>cato_84</v>
      </c>
      <c r="W14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2015 | 1:00:53 | Turian Cabal | Dagger | Collectors | Arc Pistol | 10 WS</v>
      </c>
      <c r="X1412" s="25">
        <v>1</v>
      </c>
    </row>
    <row r="1413" spans="1:24" x14ac:dyDescent="0.25">
      <c r="A1413" s="19" t="s">
        <v>192</v>
      </c>
      <c r="B1413" s="20">
        <v>42020</v>
      </c>
      <c r="C1413" s="7">
        <v>3.5868055555555556E-2</v>
      </c>
      <c r="D1413" s="22" t="s">
        <v>144</v>
      </c>
      <c r="E1413" s="19" t="s">
        <v>9</v>
      </c>
      <c r="F1413" s="22" t="s">
        <v>23</v>
      </c>
      <c r="G1413" s="22" t="str">
        <f>LOOKUP(TableSolo[[#This Row],[Character]], TableKit[], TableKit[Class])</f>
        <v>Soldier</v>
      </c>
      <c r="H1413" s="22" t="str">
        <f>LOOKUP(TableSolo[[#This Row],[Character]], TableKit[], TableKit[Species])</f>
        <v>Human</v>
      </c>
      <c r="I1413" s="22" t="str">
        <f>LOOKUP(TableSolo[[#This Row],[Character]], TableKit[], TableKit[DLC])</f>
        <v>Original Game</v>
      </c>
      <c r="J1413" s="19" t="s">
        <v>102</v>
      </c>
      <c r="K14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3" s="19" t="s">
        <v>187</v>
      </c>
      <c r="N14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13" s="19" t="s">
        <v>381</v>
      </c>
      <c r="Q1413" s="19"/>
      <c r="R1413" s="25">
        <v>1</v>
      </c>
      <c r="S1413" s="19" t="s">
        <v>1635</v>
      </c>
      <c r="T1413" s="28" t="str">
        <f>IF(ISBLANK(TableSolo[[#This Row],[URL]]), TableSolo[[#This Row],[Player]], HYPERLINK(TableSolo[[#This Row],[URL]], TableSolo[[#This Row],[Player]]))</f>
        <v>anterojp</v>
      </c>
      <c r="U14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V1413" s="24" t="str">
        <f>_xlfn.IFNA(HYPERLINK(TableSolo[[#This Row],[URL]], TableSolo[[#This Row],[Player]]), TableSolo[[#This Row],[Player]])</f>
        <v>anterojp</v>
      </c>
      <c r="W14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2015 | 51:39 | Giant (Hazard) | Cerberus | Geth Plasma Shotgun (v)</v>
      </c>
      <c r="X1413" s="25">
        <v>1</v>
      </c>
    </row>
    <row r="1414" spans="1:24" x14ac:dyDescent="0.25">
      <c r="A1414" s="19" t="s">
        <v>202</v>
      </c>
      <c r="B1414" s="20">
        <v>42021</v>
      </c>
      <c r="C1414" s="7">
        <v>3.3159722222222222E-2</v>
      </c>
      <c r="D1414" s="22" t="s">
        <v>133</v>
      </c>
      <c r="E1414" s="19" t="s">
        <v>10</v>
      </c>
      <c r="F1414" s="22" t="s">
        <v>44</v>
      </c>
      <c r="G1414" s="22" t="str">
        <f>LOOKUP(TableSolo[[#This Row],[Character]], TableKit[], TableKit[Class])</f>
        <v>Sentinel</v>
      </c>
      <c r="H1414" s="22" t="str">
        <f>LOOKUP(TableSolo[[#This Row],[Character]], TableKit[], TableKit[Species])</f>
        <v>Turian</v>
      </c>
      <c r="I1414" s="22" t="str">
        <f>LOOKUP(TableSolo[[#This Row],[Character]], TableKit[], TableKit[DLC])</f>
        <v>Original Game</v>
      </c>
      <c r="J1414" s="19" t="s">
        <v>89</v>
      </c>
      <c r="K141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4" s="19" t="s">
        <v>187</v>
      </c>
      <c r="N14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14" s="19" t="s">
        <v>381</v>
      </c>
      <c r="Q1414" s="19"/>
      <c r="R1414" s="25">
        <v>0</v>
      </c>
      <c r="S1414" s="19" t="s">
        <v>2512</v>
      </c>
      <c r="T1414" s="28" t="str">
        <f>IF(ISBLANK(TableSolo[[#This Row],[URL]]), TableSolo[[#This Row],[Player]], HYPERLINK(TableSolo[[#This Row],[URL]], TableSolo[[#This Row],[Player]]))</f>
        <v>AW_FC_1986</v>
      </c>
      <c r="U14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V1414" s="24" t="str">
        <f>_xlfn.IFNA(HYPERLINK(TableSolo[[#This Row],[URL]], TableSolo[[#This Row],[Player]]), TableSolo[[#This Row],[Player]])</f>
        <v>AW_FC_1986</v>
      </c>
      <c r="W14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47:45 | Glacier | Geth | M-6 Carnifex</v>
      </c>
      <c r="X1414" s="25">
        <v>1</v>
      </c>
    </row>
    <row r="1415" spans="1:24" x14ac:dyDescent="0.25">
      <c r="A1415" s="19" t="s">
        <v>192</v>
      </c>
      <c r="B1415" s="20">
        <v>42021</v>
      </c>
      <c r="C1415" s="7">
        <v>3.965277777777778E-2</v>
      </c>
      <c r="D1415" s="22" t="s">
        <v>131</v>
      </c>
      <c r="E1415" s="19" t="s">
        <v>9</v>
      </c>
      <c r="F1415" s="22" t="s">
        <v>59</v>
      </c>
      <c r="G1415" s="22" t="str">
        <f>LOOKUP(TableSolo[[#This Row],[Character]], TableKit[], TableKit[Class])</f>
        <v>Vanguard</v>
      </c>
      <c r="H1415" s="22" t="str">
        <f>LOOKUP(TableSolo[[#This Row],[Character]], TableKit[], TableKit[Species])</f>
        <v>Human</v>
      </c>
      <c r="I1415" s="22" t="str">
        <f>LOOKUP(TableSolo[[#This Row],[Character]], TableKit[], TableKit[DLC])</f>
        <v>Original Game</v>
      </c>
      <c r="J1415" s="19" t="s">
        <v>91</v>
      </c>
      <c r="K141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15" s="19" t="s">
        <v>114</v>
      </c>
      <c r="N141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1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5" s="19" t="s">
        <v>381</v>
      </c>
      <c r="Q1415" s="19"/>
      <c r="R1415" s="25">
        <v>0</v>
      </c>
      <c r="S1415" s="19" t="s">
        <v>1832</v>
      </c>
      <c r="T1415" s="28" t="str">
        <f>IF(ISBLANK(TableSolo[[#This Row],[URL]]), TableSolo[[#This Row],[Player]], HYPERLINK(TableSolo[[#This Row],[URL]], TableSolo[[#This Row],[Player]]))</f>
        <v>anterojp</v>
      </c>
      <c r="U14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V1415" s="24" t="str">
        <f>_xlfn.IFNA(HYPERLINK(TableSolo[[#This Row],[URL]], TableSolo[[#This Row],[Player]]), TableSolo[[#This Row],[Player]])</f>
        <v>anterojp</v>
      </c>
      <c r="W14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57:06 | Giant | Cerberus | Acolyte, N7 Hurricane</v>
      </c>
      <c r="X1415" s="25">
        <v>1</v>
      </c>
    </row>
    <row r="1416" spans="1:24" x14ac:dyDescent="0.25">
      <c r="A1416" s="19" t="s">
        <v>404</v>
      </c>
      <c r="B1416" s="20">
        <v>42021</v>
      </c>
      <c r="C1416" s="7">
        <v>6.7569444444444446E-2</v>
      </c>
      <c r="D1416" s="22" t="s">
        <v>131</v>
      </c>
      <c r="E1416" s="19" t="s">
        <v>11</v>
      </c>
      <c r="F1416" s="22" t="s">
        <v>23</v>
      </c>
      <c r="G1416" s="22" t="str">
        <f>LOOKUP(TableSolo[[#This Row],[Character]], TableKit[], TableKit[Class])</f>
        <v>Soldier</v>
      </c>
      <c r="H1416" s="22" t="str">
        <f>LOOKUP(TableSolo[[#This Row],[Character]], TableKit[], TableKit[Species])</f>
        <v>Human</v>
      </c>
      <c r="I1416" s="22" t="str">
        <f>LOOKUP(TableSolo[[#This Row],[Character]], TableKit[], TableKit[DLC])</f>
        <v>Original Game</v>
      </c>
      <c r="J1416" s="19" t="s">
        <v>81</v>
      </c>
      <c r="K141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6" s="19" t="s">
        <v>91</v>
      </c>
      <c r="N141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16" s="19" t="s">
        <v>381</v>
      </c>
      <c r="Q1416" s="19"/>
      <c r="R1416" s="25">
        <v>1</v>
      </c>
      <c r="S1416" s="19" t="s">
        <v>1636</v>
      </c>
      <c r="T1416" s="28" t="str">
        <f>IF(ISBLANK(TableSolo[[#This Row],[URL]]), TableSolo[[#This Row],[Player]], HYPERLINK(TableSolo[[#This Row],[URL]], TableSolo[[#This Row],[Player]]))</f>
        <v>N7_Polaris</v>
      </c>
      <c r="U14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V1416" s="24" t="str">
        <f>_xlfn.IFNA(HYPERLINK(TableSolo[[#This Row],[URL]], TableSolo[[#This Row],[Player]]), TableSolo[[#This Row],[Player]])</f>
        <v>N7_Polaris</v>
      </c>
      <c r="W14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2015 | 1:37:18 | Giant | Reapers | Particle Rifle, Acolyte (v)</v>
      </c>
      <c r="X1416" s="25">
        <v>1</v>
      </c>
    </row>
    <row r="1417" spans="1:24" x14ac:dyDescent="0.25">
      <c r="A1417" s="19" t="s">
        <v>192</v>
      </c>
      <c r="B1417" s="20">
        <v>42022</v>
      </c>
      <c r="C1417" s="7">
        <v>3.243055555555556E-2</v>
      </c>
      <c r="D1417" s="22" t="s">
        <v>131</v>
      </c>
      <c r="E1417" s="19" t="s">
        <v>9</v>
      </c>
      <c r="F1417" s="22" t="s">
        <v>24</v>
      </c>
      <c r="G1417" s="22" t="str">
        <f>LOOKUP(TableSolo[[#This Row],[Character]], TableKit[], TableKit[Class])</f>
        <v>Soldier</v>
      </c>
      <c r="H1417" s="22" t="str">
        <f>LOOKUP(TableSolo[[#This Row],[Character]], TableKit[], TableKit[Species])</f>
        <v>Turian</v>
      </c>
      <c r="I1417" s="22" t="str">
        <f>LOOKUP(TableSolo[[#This Row],[Character]], TableKit[], TableKit[DLC])</f>
        <v>Original Game</v>
      </c>
      <c r="J1417" s="19" t="s">
        <v>114</v>
      </c>
      <c r="K141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7" s="19" t="s">
        <v>93</v>
      </c>
      <c r="N141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1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17" s="19" t="s">
        <v>381</v>
      </c>
      <c r="Q1417" s="19"/>
      <c r="R1417" s="25">
        <v>0</v>
      </c>
      <c r="S1417" s="19" t="s">
        <v>1763</v>
      </c>
      <c r="T1417" s="28" t="str">
        <f>IF(ISBLANK(TableSolo[[#This Row],[URL]]), TableSolo[[#This Row],[Player]], HYPERLINK(TableSolo[[#This Row],[URL]], TableSolo[[#This Row],[Player]]))</f>
        <v>anterojp</v>
      </c>
      <c r="U14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V1417" s="24" t="str">
        <f>_xlfn.IFNA(HYPERLINK(TableSolo[[#This Row],[URL]], TableSolo[[#This Row],[Player]]), TableSolo[[#This Row],[Player]])</f>
        <v>anterojp</v>
      </c>
      <c r="W14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46:42 | Giant | Cerberus | N7 Hurricane, Scorpion</v>
      </c>
      <c r="X1417" s="25">
        <v>1</v>
      </c>
    </row>
    <row r="1418" spans="1:24" x14ac:dyDescent="0.25">
      <c r="A1418" s="19" t="s">
        <v>189</v>
      </c>
      <c r="B1418" s="20">
        <v>42022</v>
      </c>
      <c r="C1418" s="7">
        <v>3.4768518518518525E-2</v>
      </c>
      <c r="D1418" s="22" t="s">
        <v>131</v>
      </c>
      <c r="E1418" s="19" t="s">
        <v>9</v>
      </c>
      <c r="F1418" s="22" t="s">
        <v>20</v>
      </c>
      <c r="G1418" s="22" t="str">
        <f>LOOKUP(TableSolo[[#This Row],[Character]], TableKit[], TableKit[Class])</f>
        <v>Adept</v>
      </c>
      <c r="H1418" s="22" t="str">
        <f>LOOKUP(TableSolo[[#This Row],[Character]], TableKit[], TableKit[Species])</f>
        <v>Krogan</v>
      </c>
      <c r="I1418" s="22" t="str">
        <f>LOOKUP(TableSolo[[#This Row],[Character]], TableKit[], TableKit[DLC])</f>
        <v>Retaliation</v>
      </c>
      <c r="J1418" s="19" t="s">
        <v>106</v>
      </c>
      <c r="K14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8" s="19" t="s">
        <v>187</v>
      </c>
      <c r="N14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18" s="19" t="s">
        <v>380</v>
      </c>
      <c r="Q1418" s="19"/>
      <c r="R1418" s="25">
        <v>1</v>
      </c>
      <c r="S1418" s="19" t="s">
        <v>1309</v>
      </c>
      <c r="T1418" s="28" t="str">
        <f>IF(ISBLANK(TableSolo[[#This Row],[URL]]), TableSolo[[#This Row],[Player]], HYPERLINK(TableSolo[[#This Row],[URL]], TableSolo[[#This Row],[Player]]))</f>
        <v>loufi1528</v>
      </c>
      <c r="U14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V1418" s="24" t="str">
        <f>_xlfn.IFNA(HYPERLINK(TableSolo[[#This Row],[URL]], TableSolo[[#This Row],[Player]]), TableSolo[[#This Row],[Player]])</f>
        <v>loufi1528</v>
      </c>
      <c r="W14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2015 | 50:04 | Giant | Cerberus | M-11 Wraith (v)</v>
      </c>
      <c r="X1418" s="25">
        <v>1</v>
      </c>
    </row>
    <row r="1419" spans="1:24" x14ac:dyDescent="0.25">
      <c r="A1419" s="19" t="s">
        <v>325</v>
      </c>
      <c r="B1419" s="20">
        <v>42024</v>
      </c>
      <c r="C1419" s="7">
        <v>1.7939814814814815E-2</v>
      </c>
      <c r="D1419" s="22" t="s">
        <v>132</v>
      </c>
      <c r="E1419" s="19" t="s">
        <v>9</v>
      </c>
      <c r="F1419" s="22" t="s">
        <v>16</v>
      </c>
      <c r="G1419" s="22" t="str">
        <f>LOOKUP(TableSolo[[#This Row],[Character]], TableKit[], TableKit[Class])</f>
        <v>Adept</v>
      </c>
      <c r="H1419" s="22" t="str">
        <f>LOOKUP(TableSolo[[#This Row],[Character]], TableKit[], TableKit[Species])</f>
        <v>Asari</v>
      </c>
      <c r="I1419" s="22" t="str">
        <f>LOOKUP(TableSolo[[#This Row],[Character]], TableKit[], TableKit[DLC])</f>
        <v>Resurgence</v>
      </c>
      <c r="J1419" s="19" t="s">
        <v>107</v>
      </c>
      <c r="K14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19" s="19" t="s">
        <v>187</v>
      </c>
      <c r="N14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19" s="19" t="s">
        <v>381</v>
      </c>
      <c r="Q1419" s="19"/>
      <c r="R1419" s="25">
        <v>0</v>
      </c>
      <c r="S1419" s="19" t="s">
        <v>1119</v>
      </c>
      <c r="T1419" s="28" t="str">
        <f>IF(ISBLANK(TableSolo[[#This Row],[URL]]), TableSolo[[#This Row],[Player]], HYPERLINK(TableSolo[[#This Row],[URL]], TableSolo[[#This Row],[Player]]))</f>
        <v>Areksto</v>
      </c>
      <c r="U14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V1419" s="24" t="str">
        <f>_xlfn.IFNA(HYPERLINK(TableSolo[[#This Row],[URL]], TableSolo[[#This Row],[Player]]), TableSolo[[#This Row],[Player]])</f>
        <v>Areksto</v>
      </c>
      <c r="W14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25:50 | White | Cerberus | Venom Shotgun</v>
      </c>
      <c r="X1419" s="25">
        <v>1</v>
      </c>
    </row>
    <row r="1420" spans="1:24" x14ac:dyDescent="0.25">
      <c r="A1420" s="19" t="s">
        <v>194</v>
      </c>
      <c r="B1420" s="20">
        <v>42024</v>
      </c>
      <c r="C1420" s="7">
        <v>2.3715277777777776E-2</v>
      </c>
      <c r="D1420" s="22" t="s">
        <v>132</v>
      </c>
      <c r="E1420" s="19" t="s">
        <v>9</v>
      </c>
      <c r="F1420" s="22" t="s">
        <v>53</v>
      </c>
      <c r="G1420" s="22" t="str">
        <f>LOOKUP(TableSolo[[#This Row],[Character]], TableKit[], TableKit[Class])</f>
        <v>Infiltrator</v>
      </c>
      <c r="H1420" s="22" t="str">
        <f>LOOKUP(TableSolo[[#This Row],[Character]], TableKit[], TableKit[Species])</f>
        <v>Geth</v>
      </c>
      <c r="I1420" s="22" t="str">
        <f>LOOKUP(TableSolo[[#This Row],[Character]], TableKit[], TableKit[DLC])</f>
        <v>Resurgence</v>
      </c>
      <c r="J1420" s="19" t="s">
        <v>107</v>
      </c>
      <c r="K14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0" s="19" t="s">
        <v>187</v>
      </c>
      <c r="N14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20" s="19" t="s">
        <v>380</v>
      </c>
      <c r="Q1420" s="19" t="s">
        <v>399</v>
      </c>
      <c r="R1420" s="25">
        <v>0</v>
      </c>
      <c r="S1420" s="19" t="s">
        <v>3246</v>
      </c>
      <c r="T1420" s="28" t="str">
        <f>IF(ISBLANK(TableSolo[[#This Row],[URL]]), TableSolo[[#This Row],[Player]], HYPERLINK(TableSolo[[#This Row],[URL]], TableSolo[[#This Row],[Player]]))</f>
        <v>artvandalay81</v>
      </c>
      <c r="U14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White | Cerberus | Venom Shotgun | 10 WS</v>
      </c>
      <c r="V1420" s="24" t="str">
        <f>_xlfn.IFNA(HYPERLINK(TableSolo[[#This Row],[URL]], TableSolo[[#This Row],[Player]]), TableSolo[[#This Row],[Player]])</f>
        <v>artvandalay81</v>
      </c>
      <c r="W14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2015 | 34:09 | Geth Infiltrator | White | Cerberus | Venom Shotgun | 10 WS</v>
      </c>
      <c r="X1420" s="25">
        <v>1</v>
      </c>
    </row>
    <row r="1421" spans="1:24" x14ac:dyDescent="0.25">
      <c r="A1421" s="19" t="s">
        <v>200</v>
      </c>
      <c r="B1421" s="20">
        <v>42025</v>
      </c>
      <c r="C1421" s="7">
        <v>3.3344907407407406E-2</v>
      </c>
      <c r="D1421" s="22" t="s">
        <v>138</v>
      </c>
      <c r="E1421" s="19" t="s">
        <v>9</v>
      </c>
      <c r="F1421" s="22" t="s">
        <v>25</v>
      </c>
      <c r="G1421" s="22" t="str">
        <f>LOOKUP(TableSolo[[#This Row],[Character]], TableKit[], TableKit[Class])</f>
        <v>Soldier</v>
      </c>
      <c r="H1421" s="22" t="str">
        <f>LOOKUP(TableSolo[[#This Row],[Character]], TableKit[], TableKit[Species])</f>
        <v>Krogan</v>
      </c>
      <c r="I1421" s="22" t="str">
        <f>LOOKUP(TableSolo[[#This Row],[Character]], TableKit[], TableKit[DLC])</f>
        <v>Original Game</v>
      </c>
      <c r="J1421" s="19" t="s">
        <v>107</v>
      </c>
      <c r="K14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1" s="19" t="s">
        <v>187</v>
      </c>
      <c r="N14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21" s="19" t="s">
        <v>380</v>
      </c>
      <c r="Q1421" s="19" t="s">
        <v>399</v>
      </c>
      <c r="R1421" s="25">
        <v>0</v>
      </c>
      <c r="S1421" s="19" t="s">
        <v>1661</v>
      </c>
      <c r="T1421" s="28" t="str">
        <f>IF(ISBLANK(TableSolo[[#This Row],[URL]]), TableSolo[[#This Row],[Player]], HYPERLINK(TableSolo[[#This Row],[URL]], TableSolo[[#This Row],[Player]]))</f>
        <v>cato_84</v>
      </c>
      <c r="U14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Goddess | Cerberus | Venom Shotgun | 10 WS</v>
      </c>
      <c r="V1421" s="24" t="str">
        <f>_xlfn.IFNA(HYPERLINK(TableSolo[[#This Row],[URL]], TableSolo[[#This Row],[Player]]), TableSolo[[#This Row],[Player]])</f>
        <v>cato_84</v>
      </c>
      <c r="W14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2015 | 48:01 | Krogan Soldier | Goddess | Cerberus | Venom Shotgun | 10 WS</v>
      </c>
      <c r="X1421" s="25">
        <v>1</v>
      </c>
    </row>
    <row r="1422" spans="1:24" x14ac:dyDescent="0.25">
      <c r="A1422" s="19" t="s">
        <v>191</v>
      </c>
      <c r="B1422" s="20">
        <v>42027</v>
      </c>
      <c r="C1422" s="7">
        <v>2.5497685185185189E-2</v>
      </c>
      <c r="D1422" s="22" t="s">
        <v>133</v>
      </c>
      <c r="E1422" s="19" t="s">
        <v>9</v>
      </c>
      <c r="F1422" s="22" t="s">
        <v>34</v>
      </c>
      <c r="G1422" s="22" t="str">
        <f>LOOKUP(TableSolo[[#This Row],[Character]], TableKit[], TableKit[Class])</f>
        <v>Engineer</v>
      </c>
      <c r="H1422" s="22" t="str">
        <f>LOOKUP(TableSolo[[#This Row],[Character]], TableKit[], TableKit[Species])</f>
        <v>Human</v>
      </c>
      <c r="I1422" s="22" t="str">
        <f>LOOKUP(TableSolo[[#This Row],[Character]], TableKit[], TableKit[DLC])</f>
        <v>Original Game</v>
      </c>
      <c r="J1422" s="19" t="s">
        <v>114</v>
      </c>
      <c r="K142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2" s="19" t="s">
        <v>91</v>
      </c>
      <c r="N142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2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22" s="19" t="s">
        <v>381</v>
      </c>
      <c r="Q1422" s="19"/>
      <c r="R1422" s="25">
        <v>0</v>
      </c>
      <c r="S1422" s="19" t="s">
        <v>2143</v>
      </c>
      <c r="T1422" s="28" t="str">
        <f>IF(ISBLANK(TableSolo[[#This Row],[URL]]), TableSolo[[#This Row],[Player]], HYPERLINK(TableSolo[[#This Row],[URL]], TableSolo[[#This Row],[Player]]))</f>
        <v>TheNightSlasher</v>
      </c>
      <c r="U14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V1422" s="24" t="str">
        <f>_xlfn.IFNA(HYPERLINK(TableSolo[[#This Row],[URL]], TableSolo[[#This Row],[Player]]), TableSolo[[#This Row],[Player]])</f>
        <v>TheNightSlasher</v>
      </c>
      <c r="W14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36:43 | Glacier | Cerberus | N7 Hurricane, Acolyte</v>
      </c>
      <c r="X1422" s="25">
        <v>1</v>
      </c>
    </row>
    <row r="1423" spans="1:24" x14ac:dyDescent="0.25">
      <c r="A1423" s="19" t="s">
        <v>200</v>
      </c>
      <c r="B1423" s="20">
        <v>42027</v>
      </c>
      <c r="C1423" s="7">
        <v>5.2905092592592594E-2</v>
      </c>
      <c r="D1423" s="22" t="s">
        <v>136</v>
      </c>
      <c r="E1423" s="19" t="s">
        <v>11</v>
      </c>
      <c r="F1423" s="22" t="s">
        <v>815</v>
      </c>
      <c r="G1423" s="22" t="str">
        <f>LOOKUP(TableSolo[[#This Row],[Character]], TableKit[], TableKit[Class])</f>
        <v>Engineer</v>
      </c>
      <c r="H1423" s="22" t="str">
        <f>LOOKUP(TableSolo[[#This Row],[Character]], TableKit[], TableKit[Species])</f>
        <v>Vorcha</v>
      </c>
      <c r="I1423" s="22" t="str">
        <f>LOOKUP(TableSolo[[#This Row],[Character]], TableKit[], TableKit[DLC])</f>
        <v>Retaliation</v>
      </c>
      <c r="J1423" s="19" t="s">
        <v>124</v>
      </c>
      <c r="K142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2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3" s="19" t="s">
        <v>187</v>
      </c>
      <c r="N14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23" s="19" t="s">
        <v>380</v>
      </c>
      <c r="Q1423" s="19"/>
      <c r="R1423" s="25">
        <v>0</v>
      </c>
      <c r="S1423" s="19" t="s">
        <v>2341</v>
      </c>
      <c r="T1423" s="28" t="str">
        <f>IF(ISBLANK(TableSolo[[#This Row],[URL]]), TableSolo[[#This Row],[Player]], HYPERLINK(TableSolo[[#This Row],[URL]], TableSolo[[#This Row],[Player]]))</f>
        <v>cato_84</v>
      </c>
      <c r="U14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V1423" s="24" t="str">
        <f>_xlfn.IFNA(HYPERLINK(TableSolo[[#This Row],[URL]], TableSolo[[#This Row],[Player]]), TableSolo[[#This Row],[Player]])</f>
        <v>cato_84</v>
      </c>
      <c r="W14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2015 | 1:16:11 | Hydra | Reapers | Kishock Harpoon Gun</v>
      </c>
      <c r="X1423" s="25">
        <v>1</v>
      </c>
    </row>
    <row r="1424" spans="1:24" x14ac:dyDescent="0.25">
      <c r="A1424" s="19" t="s">
        <v>191</v>
      </c>
      <c r="B1424" s="20">
        <v>42028</v>
      </c>
      <c r="C1424" s="7">
        <v>2.4745370370370372E-2</v>
      </c>
      <c r="D1424" s="22" t="s">
        <v>146</v>
      </c>
      <c r="E1424" s="19" t="s">
        <v>12</v>
      </c>
      <c r="F1424" s="22" t="s">
        <v>29</v>
      </c>
      <c r="G1424" s="22" t="str">
        <f>LOOKUP(TableSolo[[#This Row],[Character]], TableKit[], TableKit[Class])</f>
        <v>Soldier</v>
      </c>
      <c r="H1424" s="22" t="str">
        <f>LOOKUP(TableSolo[[#This Row],[Character]], TableKit[], TableKit[Species])</f>
        <v>Human</v>
      </c>
      <c r="I1424" s="22" t="str">
        <f>LOOKUP(TableSolo[[#This Row],[Character]], TableKit[], TableKit[DLC])</f>
        <v>Earth</v>
      </c>
      <c r="J1424" s="19" t="s">
        <v>83</v>
      </c>
      <c r="K142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4" s="19" t="s">
        <v>107</v>
      </c>
      <c r="N142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2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4" s="19" t="s">
        <v>381</v>
      </c>
      <c r="Q1424" s="19"/>
      <c r="R1424" s="25">
        <v>0</v>
      </c>
      <c r="S1424" s="19" t="s">
        <v>1689</v>
      </c>
      <c r="T1424" s="28" t="str">
        <f>IF(ISBLANK(TableSolo[[#This Row],[URL]]), TableSolo[[#This Row],[Player]], HYPERLINK(TableSolo[[#This Row],[URL]], TableSolo[[#This Row],[Player]]))</f>
        <v>TheNightSlasher</v>
      </c>
      <c r="U14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V1424" s="24" t="str">
        <f>_xlfn.IFNA(HYPERLINK(TableSolo[[#This Row],[URL]], TableSolo[[#This Row],[Player]]), TableSolo[[#This Row],[Player]])</f>
        <v>TheNightSlasher</v>
      </c>
      <c r="W14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35:38 | Glacier (Hazard) | Collectors | N7 Typhoon, Venom Shotgun</v>
      </c>
      <c r="X1424" s="25">
        <v>1</v>
      </c>
    </row>
    <row r="1425" spans="1:24" x14ac:dyDescent="0.25">
      <c r="A1425" s="19" t="s">
        <v>191</v>
      </c>
      <c r="B1425" s="20">
        <v>42028</v>
      </c>
      <c r="C1425" s="7">
        <v>2.8344907407407412E-2</v>
      </c>
      <c r="D1425" s="22" t="s">
        <v>134</v>
      </c>
      <c r="E1425" s="19" t="s">
        <v>12</v>
      </c>
      <c r="F1425" s="22" t="s">
        <v>17</v>
      </c>
      <c r="G1425" s="22" t="str">
        <f>LOOKUP(TableSolo[[#This Row],[Character]], TableKit[], TableKit[Class])</f>
        <v>Adept</v>
      </c>
      <c r="H1425" s="22" t="str">
        <f>LOOKUP(TableSolo[[#This Row],[Character]], TableKit[], TableKit[Species])</f>
        <v>Human</v>
      </c>
      <c r="I1425" s="22" t="str">
        <f>LOOKUP(TableSolo[[#This Row],[Character]], TableKit[], TableKit[DLC])</f>
        <v>Rebellion</v>
      </c>
      <c r="J1425" s="19" t="s">
        <v>106</v>
      </c>
      <c r="K14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5" s="19" t="s">
        <v>187</v>
      </c>
      <c r="N14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25" s="19" t="s">
        <v>381</v>
      </c>
      <c r="Q1425" s="19"/>
      <c r="R1425" s="25">
        <v>0</v>
      </c>
      <c r="S1425" s="19" t="s">
        <v>1211</v>
      </c>
      <c r="T1425" s="28" t="str">
        <f>IF(ISBLANK(TableSolo[[#This Row],[URL]]), TableSolo[[#This Row],[Player]], HYPERLINK(TableSolo[[#This Row],[URL]], TableSolo[[#This Row],[Player]]))</f>
        <v>TheNightSlasher</v>
      </c>
      <c r="U14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V1425" s="24" t="str">
        <f>_xlfn.IFNA(HYPERLINK(TableSolo[[#This Row],[URL]], TableSolo[[#This Row],[Player]]), TableSolo[[#This Row],[Player]])</f>
        <v>TheNightSlasher</v>
      </c>
      <c r="W14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40:49 | Reactor | Collectors | M-11 Wraith</v>
      </c>
      <c r="X1425" s="25">
        <v>1</v>
      </c>
    </row>
    <row r="1426" spans="1:24" x14ac:dyDescent="0.25">
      <c r="A1426" s="19" t="s">
        <v>200</v>
      </c>
      <c r="B1426" s="20">
        <v>42028</v>
      </c>
      <c r="C1426" s="7">
        <v>2.9861111111111113E-2</v>
      </c>
      <c r="D1426" s="22" t="s">
        <v>143</v>
      </c>
      <c r="E1426" s="19" t="s">
        <v>9</v>
      </c>
      <c r="F1426" s="22" t="s">
        <v>56</v>
      </c>
      <c r="G1426" s="22" t="str">
        <f>LOOKUP(TableSolo[[#This Row],[Character]], TableKit[], TableKit[Class])</f>
        <v>Infiltrator</v>
      </c>
      <c r="H1426" s="22" t="str">
        <f>LOOKUP(TableSolo[[#This Row],[Character]], TableKit[], TableKit[Species])</f>
        <v>Turian</v>
      </c>
      <c r="I1426" s="22" t="str">
        <f>LOOKUP(TableSolo[[#This Row],[Character]], TableKit[], TableKit[DLC])</f>
        <v>Retaliation</v>
      </c>
      <c r="J1426" s="19" t="s">
        <v>87</v>
      </c>
      <c r="K142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6" s="19" t="s">
        <v>187</v>
      </c>
      <c r="N14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26" s="19" t="s">
        <v>380</v>
      </c>
      <c r="Q1426" s="19" t="s">
        <v>399</v>
      </c>
      <c r="R1426" s="25">
        <v>-1</v>
      </c>
      <c r="S1426" s="19"/>
      <c r="T1426" s="28" t="str">
        <f>IF(ISBLANK(TableSolo[[#This Row],[URL]]), TableSolo[[#This Row],[Player]], HYPERLINK(TableSolo[[#This Row],[URL]], TableSolo[[#This Row],[Player]]))</f>
        <v>cato_84</v>
      </c>
      <c r="U14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Ghost (Hazard) | Cerberus | Arc Pistol | 10 WS</v>
      </c>
      <c r="V1426" s="24" t="str">
        <f>_xlfn.IFNA(HYPERLINK(TableSolo[[#This Row],[URL]], TableSolo[[#This Row],[Player]]), TableSolo[[#This Row],[Player]])</f>
        <v>cato_84</v>
      </c>
      <c r="W14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43:00 | Turian Ghost | Ghost (Hazard) | Cerberus | Arc Pistol | 10 WS</v>
      </c>
      <c r="X1426" s="25">
        <v>1</v>
      </c>
    </row>
    <row r="1427" spans="1:24" x14ac:dyDescent="0.25">
      <c r="A1427" s="19" t="s">
        <v>192</v>
      </c>
      <c r="B1427" s="20">
        <v>42028</v>
      </c>
      <c r="C1427" s="7">
        <v>3.7951388888888889E-2</v>
      </c>
      <c r="D1427" s="22" t="s">
        <v>144</v>
      </c>
      <c r="E1427" s="19" t="s">
        <v>9</v>
      </c>
      <c r="F1427" s="22" t="s">
        <v>26</v>
      </c>
      <c r="G1427" s="22" t="str">
        <f>LOOKUP(TableSolo[[#This Row],[Character]], TableKit[], TableKit[Class])</f>
        <v>Soldier</v>
      </c>
      <c r="H1427" s="22" t="str">
        <f>LOOKUP(TableSolo[[#This Row],[Character]], TableKit[], TableKit[Species])</f>
        <v>Human</v>
      </c>
      <c r="I1427" s="22" t="str">
        <f>LOOKUP(TableSolo[[#This Row],[Character]], TableKit[], TableKit[DLC])</f>
        <v>Original Game</v>
      </c>
      <c r="J1427" s="19" t="s">
        <v>91</v>
      </c>
      <c r="K142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7" s="19" t="s">
        <v>114</v>
      </c>
      <c r="N142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2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27" s="19" t="s">
        <v>381</v>
      </c>
      <c r="Q1427" s="19"/>
      <c r="R1427" s="25">
        <v>1</v>
      </c>
      <c r="S1427" s="19" t="s">
        <v>1419</v>
      </c>
      <c r="T1427" s="28" t="str">
        <f>IF(ISBLANK(TableSolo[[#This Row],[URL]]), TableSolo[[#This Row],[Player]], HYPERLINK(TableSolo[[#This Row],[URL]], TableSolo[[#This Row],[Player]]))</f>
        <v>anterojp</v>
      </c>
      <c r="U14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V1427" s="24" t="str">
        <f>_xlfn.IFNA(HYPERLINK(TableSolo[[#This Row],[URL]], TableSolo[[#This Row],[Player]]), TableSolo[[#This Row],[Player]])</f>
        <v>anterojp</v>
      </c>
      <c r="W14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2015 | 54:39 | Giant (Hazard) | Cerberus | Acolyte, N7 Hurricane (v)</v>
      </c>
      <c r="X1427" s="25">
        <v>1</v>
      </c>
    </row>
    <row r="1428" spans="1:24" x14ac:dyDescent="0.25">
      <c r="A1428" s="19" t="s">
        <v>189</v>
      </c>
      <c r="B1428" s="20">
        <v>42029</v>
      </c>
      <c r="C1428" s="7">
        <v>2.8854166666666667E-2</v>
      </c>
      <c r="D1428" s="22" t="s">
        <v>132</v>
      </c>
      <c r="E1428" s="19" t="s">
        <v>9</v>
      </c>
      <c r="F1428" s="22" t="s">
        <v>58</v>
      </c>
      <c r="G1428" s="22" t="str">
        <f>LOOKUP(TableSolo[[#This Row],[Character]], TableKit[], TableKit[Class])</f>
        <v>Infiltrator</v>
      </c>
      <c r="H1428" s="22" t="str">
        <f>LOOKUP(TableSolo[[#This Row],[Character]], TableKit[], TableKit[Species])</f>
        <v>Synthetic</v>
      </c>
      <c r="I1428" s="22" t="str">
        <f>LOOKUP(TableSolo[[#This Row],[Character]], TableKit[], TableKit[DLC])</f>
        <v>Reckoning</v>
      </c>
      <c r="J1428" s="19" t="s">
        <v>108</v>
      </c>
      <c r="K14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28" s="19" t="s">
        <v>187</v>
      </c>
      <c r="N14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28" s="19" t="s">
        <v>380</v>
      </c>
      <c r="Q1428" s="19"/>
      <c r="R1428" s="25">
        <v>-1</v>
      </c>
      <c r="S1428" s="19"/>
      <c r="T1428" s="28" t="str">
        <f>IF(ISBLANK(TableSolo[[#This Row],[URL]]), TableSolo[[#This Row],[Player]], HYPERLINK(TableSolo[[#This Row],[URL]], TableSolo[[#This Row],[Player]]))</f>
        <v>loufi1528</v>
      </c>
      <c r="U14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V1428" s="24" t="str">
        <f>_xlfn.IFNA(HYPERLINK(TableSolo[[#This Row],[URL]], TableSolo[[#This Row],[Player]]), TableSolo[[#This Row],[Player]])</f>
        <v>loufi1528</v>
      </c>
      <c r="W14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41:33 | White | Cerberus | N7 Crusader</v>
      </c>
      <c r="X1428" s="25">
        <v>1</v>
      </c>
    </row>
    <row r="1429" spans="1:24" x14ac:dyDescent="0.25">
      <c r="A1429" s="19" t="s">
        <v>200</v>
      </c>
      <c r="B1429" s="20">
        <v>42029</v>
      </c>
      <c r="C1429" s="7">
        <v>3.2673611111111105E-2</v>
      </c>
      <c r="D1429" s="22" t="s">
        <v>142</v>
      </c>
      <c r="E1429" s="19" t="s">
        <v>10</v>
      </c>
      <c r="F1429" s="22" t="s">
        <v>64</v>
      </c>
      <c r="G1429" s="22" t="str">
        <f>LOOKUP(TableSolo[[#This Row],[Character]], TableKit[], TableKit[Class])</f>
        <v>Vanguard</v>
      </c>
      <c r="H1429" s="22" t="str">
        <f>LOOKUP(TableSolo[[#This Row],[Character]], TableKit[], TableKit[Species])</f>
        <v>Batarian</v>
      </c>
      <c r="I1429" s="22" t="str">
        <f>LOOKUP(TableSolo[[#This Row],[Character]], TableKit[], TableKit[DLC])</f>
        <v>Retaliation</v>
      </c>
      <c r="J1429" s="19" t="s">
        <v>100</v>
      </c>
      <c r="K14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29" s="19" t="s">
        <v>187</v>
      </c>
      <c r="N14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29" s="19" t="s">
        <v>380</v>
      </c>
      <c r="Q1429" s="19" t="s">
        <v>399</v>
      </c>
      <c r="R1429" s="25">
        <v>0</v>
      </c>
      <c r="S1429" s="19" t="s">
        <v>1989</v>
      </c>
      <c r="T1429" s="28" t="str">
        <f>IF(ISBLANK(TableSolo[[#This Row],[URL]]), TableSolo[[#This Row],[Player]], HYPERLINK(TableSolo[[#This Row],[URL]], TableSolo[[#This Row],[Player]]))</f>
        <v>cato_84</v>
      </c>
      <c r="U14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Dagger (Hazard) | Geth | Reegar Carbine | 10 WS</v>
      </c>
      <c r="V1429" s="24" t="str">
        <f>_xlfn.IFNA(HYPERLINK(TableSolo[[#This Row],[URL]], TableSolo[[#This Row],[Player]]), TableSolo[[#This Row],[Player]])</f>
        <v>cato_84</v>
      </c>
      <c r="W14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47:03 | Batarian Brawler | Dagger (Hazard) | Geth | Reegar Carbine | 10 WS</v>
      </c>
      <c r="X1429" s="25">
        <v>1</v>
      </c>
    </row>
    <row r="1430" spans="1:24" x14ac:dyDescent="0.25">
      <c r="A1430" s="19" t="s">
        <v>206</v>
      </c>
      <c r="B1430" s="20">
        <v>42029</v>
      </c>
      <c r="C1430" s="7">
        <v>3.4722222222222224E-2</v>
      </c>
      <c r="D1430" s="22" t="s">
        <v>144</v>
      </c>
      <c r="E1430" s="19" t="s">
        <v>11</v>
      </c>
      <c r="F1430" s="22" t="s">
        <v>57</v>
      </c>
      <c r="G1430" s="22" t="str">
        <f>LOOKUP(TableSolo[[#This Row],[Character]], TableKit[], TableKit[Class])</f>
        <v>Infiltrator</v>
      </c>
      <c r="H1430" s="22" t="str">
        <f>LOOKUP(TableSolo[[#This Row],[Character]], TableKit[], TableKit[Species])</f>
        <v>Asari</v>
      </c>
      <c r="I1430" s="22" t="str">
        <f>LOOKUP(TableSolo[[#This Row],[Character]], TableKit[], TableKit[DLC])</f>
        <v>Retaliation</v>
      </c>
      <c r="J1430" s="19" t="s">
        <v>100</v>
      </c>
      <c r="K14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0" s="19" t="s">
        <v>91</v>
      </c>
      <c r="N143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0" s="19" t="s">
        <v>381</v>
      </c>
      <c r="Q1430" s="19"/>
      <c r="R1430" s="25">
        <v>-1</v>
      </c>
      <c r="S1430" s="19"/>
      <c r="T1430" s="28" t="str">
        <f>IF(ISBLANK(TableSolo[[#This Row],[URL]]), TableSolo[[#This Row],[Player]], HYPERLINK(TableSolo[[#This Row],[URL]], TableSolo[[#This Row],[Player]]))</f>
        <v>RealKobeBean</v>
      </c>
      <c r="U14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V1430" s="24" t="str">
        <f>_xlfn.IFNA(HYPERLINK(TableSolo[[#This Row],[URL]], TableSolo[[#This Row],[Player]]), TableSolo[[#This Row],[Player]])</f>
        <v>RealKobeBean</v>
      </c>
      <c r="W14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2015 | 50:00 | Giant (Hazard) | Reapers | Reegar Carbine, Acolyte</v>
      </c>
      <c r="X1430" s="25">
        <v>1</v>
      </c>
    </row>
    <row r="1431" spans="1:24" x14ac:dyDescent="0.25">
      <c r="A1431" s="19" t="s">
        <v>202</v>
      </c>
      <c r="B1431" s="20">
        <v>42030</v>
      </c>
      <c r="C1431" s="7">
        <v>2.659722222222222E-2</v>
      </c>
      <c r="D1431" s="22" t="s">
        <v>146</v>
      </c>
      <c r="E1431" s="19" t="s">
        <v>12</v>
      </c>
      <c r="F1431" s="22" t="s">
        <v>22</v>
      </c>
      <c r="G1431" s="22" t="str">
        <f>LOOKUP(TableSolo[[#This Row],[Character]], TableKit[], TableKit[Class])</f>
        <v>Adept</v>
      </c>
      <c r="H1431" s="22" t="str">
        <f>LOOKUP(TableSolo[[#This Row],[Character]], TableKit[], TableKit[Species])</f>
        <v>Collector</v>
      </c>
      <c r="I1431" s="22" t="str">
        <f>LOOKUP(TableSolo[[#This Row],[Character]], TableKit[], TableKit[DLC])</f>
        <v>Reckoning</v>
      </c>
      <c r="J1431" s="19" t="s">
        <v>81</v>
      </c>
      <c r="K143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1" s="19" t="s">
        <v>187</v>
      </c>
      <c r="N14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31" s="19" t="s">
        <v>381</v>
      </c>
      <c r="Q1431" s="19"/>
      <c r="R1431" s="25">
        <v>0</v>
      </c>
      <c r="S1431" s="19" t="s">
        <v>1366</v>
      </c>
      <c r="T1431" s="28" t="str">
        <f>IF(ISBLANK(TableSolo[[#This Row],[URL]]), TableSolo[[#This Row],[Player]], HYPERLINK(TableSolo[[#This Row],[URL]], TableSolo[[#This Row],[Player]]))</f>
        <v>AW_FC_1986</v>
      </c>
      <c r="U14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V1431" s="24" t="str">
        <f>_xlfn.IFNA(HYPERLINK(TableSolo[[#This Row],[URL]], TableSolo[[#This Row],[Player]]), TableSolo[[#This Row],[Player]])</f>
        <v>AW_FC_1986</v>
      </c>
      <c r="W14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38:18 | Glacier (Hazard) | Collectors | Particle Rifle</v>
      </c>
      <c r="X1431" s="25">
        <v>1</v>
      </c>
    </row>
    <row r="1432" spans="1:24" x14ac:dyDescent="0.25">
      <c r="A1432" s="19" t="s">
        <v>409</v>
      </c>
      <c r="B1432" s="20">
        <v>42030</v>
      </c>
      <c r="C1432" s="7">
        <v>4.1817129629629635E-2</v>
      </c>
      <c r="D1432" s="22" t="s">
        <v>131</v>
      </c>
      <c r="E1432" s="19" t="s">
        <v>12</v>
      </c>
      <c r="F1432" s="22" t="s">
        <v>56</v>
      </c>
      <c r="G1432" s="22" t="str">
        <f>LOOKUP(TableSolo[[#This Row],[Character]], TableKit[], TableKit[Class])</f>
        <v>Infiltrator</v>
      </c>
      <c r="H1432" s="22" t="str">
        <f>LOOKUP(TableSolo[[#This Row],[Character]], TableKit[], TableKit[Species])</f>
        <v>Turian</v>
      </c>
      <c r="I1432" s="22" t="str">
        <f>LOOKUP(TableSolo[[#This Row],[Character]], TableKit[], TableKit[DLC])</f>
        <v>Retaliation</v>
      </c>
      <c r="J1432" s="19" t="s">
        <v>84</v>
      </c>
      <c r="K143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2" s="19" t="s">
        <v>91</v>
      </c>
      <c r="N143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2" s="19" t="s">
        <v>380</v>
      </c>
      <c r="Q1432" s="19"/>
      <c r="R1432" s="25">
        <v>-1</v>
      </c>
      <c r="S1432" s="19"/>
      <c r="T1432" s="28" t="str">
        <f>IF(ISBLANK(TableSolo[[#This Row],[URL]]), TableSolo[[#This Row],[Player]], HYPERLINK(TableSolo[[#This Row],[URL]], TableSolo[[#This Row],[Player]]))</f>
        <v>ark_ryv_</v>
      </c>
      <c r="U14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V1432" s="24" t="str">
        <f>_xlfn.IFNA(HYPERLINK(TableSolo[[#This Row],[URL]], TableSolo[[#This Row],[Player]]), TableSolo[[#This Row],[Player]])</f>
        <v>ark_ryv_</v>
      </c>
      <c r="W14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2015 | 1:00:13 | Giant | Collectors | Cerberus Harrier, Acolyte</v>
      </c>
      <c r="X1432" s="25">
        <v>1</v>
      </c>
    </row>
    <row r="1433" spans="1:24" x14ac:dyDescent="0.25">
      <c r="A1433" s="19" t="s">
        <v>191</v>
      </c>
      <c r="B1433" s="20">
        <v>42033</v>
      </c>
      <c r="C1433" s="7">
        <v>2.3356481481481482E-2</v>
      </c>
      <c r="D1433" s="22" t="s">
        <v>132</v>
      </c>
      <c r="E1433" s="19" t="s">
        <v>11</v>
      </c>
      <c r="F1433" s="22" t="s">
        <v>17</v>
      </c>
      <c r="G1433" s="22" t="str">
        <f>LOOKUP(TableSolo[[#This Row],[Character]], TableKit[], TableKit[Class])</f>
        <v>Adept</v>
      </c>
      <c r="H1433" s="22" t="str">
        <f>LOOKUP(TableSolo[[#This Row],[Character]], TableKit[], TableKit[Species])</f>
        <v>Human</v>
      </c>
      <c r="I1433" s="22" t="str">
        <f>LOOKUP(TableSolo[[#This Row],[Character]], TableKit[], TableKit[DLC])</f>
        <v>Rebellion</v>
      </c>
      <c r="J1433" s="19" t="s">
        <v>107</v>
      </c>
      <c r="K14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3" s="19" t="s">
        <v>187</v>
      </c>
      <c r="N14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33" s="19" t="s">
        <v>381</v>
      </c>
      <c r="Q1433" s="19"/>
      <c r="R1433" s="25">
        <v>0</v>
      </c>
      <c r="S1433" s="19" t="s">
        <v>1212</v>
      </c>
      <c r="T1433" s="28" t="str">
        <f>IF(ISBLANK(TableSolo[[#This Row],[URL]]), TableSolo[[#This Row],[Player]], HYPERLINK(TableSolo[[#This Row],[URL]], TableSolo[[#This Row],[Player]]))</f>
        <v>TheNightSlasher</v>
      </c>
      <c r="U14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V1433" s="24" t="str">
        <f>_xlfn.IFNA(HYPERLINK(TableSolo[[#This Row],[URL]], TableSolo[[#This Row],[Player]]), TableSolo[[#This Row],[Player]])</f>
        <v>TheNightSlasher</v>
      </c>
      <c r="W14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2015 | 33:38 | White | Reapers | Venom Shotgun</v>
      </c>
      <c r="X1433" s="25">
        <v>1</v>
      </c>
    </row>
    <row r="1434" spans="1:24" x14ac:dyDescent="0.25">
      <c r="A1434" s="19" t="s">
        <v>325</v>
      </c>
      <c r="B1434" s="20">
        <v>42034</v>
      </c>
      <c r="C1434" s="7">
        <v>1.7384259259259262E-2</v>
      </c>
      <c r="D1434" s="22" t="s">
        <v>131</v>
      </c>
      <c r="E1434" s="19" t="s">
        <v>9</v>
      </c>
      <c r="F1434" s="22" t="s">
        <v>53</v>
      </c>
      <c r="G1434" s="22" t="str">
        <f>LOOKUP(TableSolo[[#This Row],[Character]], TableKit[], TableKit[Class])</f>
        <v>Infiltrator</v>
      </c>
      <c r="H1434" s="22" t="str">
        <f>LOOKUP(TableSolo[[#This Row],[Character]], TableKit[], TableKit[Species])</f>
        <v>Geth</v>
      </c>
      <c r="I1434" s="22" t="str">
        <f>LOOKUP(TableSolo[[#This Row],[Character]], TableKit[], TableKit[DLC])</f>
        <v>Resurgence</v>
      </c>
      <c r="J1434" s="19" t="s">
        <v>126</v>
      </c>
      <c r="K143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4" s="19" t="s">
        <v>187</v>
      </c>
      <c r="N14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34" s="19" t="s">
        <v>381</v>
      </c>
      <c r="Q1434" s="19"/>
      <c r="R1434" s="25">
        <v>0</v>
      </c>
      <c r="S1434" s="19" t="s">
        <v>3247</v>
      </c>
      <c r="T1434" s="28" t="str">
        <f>IF(ISBLANK(TableSolo[[#This Row],[URL]]), TableSolo[[#This Row],[Player]], HYPERLINK(TableSolo[[#This Row],[URL]], TableSolo[[#This Row],[Player]]))</f>
        <v>Areksto</v>
      </c>
      <c r="U14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V1434" s="24" t="str">
        <f>_xlfn.IFNA(HYPERLINK(TableSolo[[#This Row],[URL]], TableSolo[[#This Row],[Player]]), TableSolo[[#This Row],[Player]])</f>
        <v>Areksto</v>
      </c>
      <c r="W14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25:02 | Giant | Cerberus | Javelin</v>
      </c>
      <c r="X1434" s="25">
        <v>1</v>
      </c>
    </row>
    <row r="1435" spans="1:24" x14ac:dyDescent="0.25">
      <c r="A1435" s="19" t="s">
        <v>345</v>
      </c>
      <c r="B1435" s="20">
        <v>42034</v>
      </c>
      <c r="C1435" s="7">
        <v>4.0115740740740737E-2</v>
      </c>
      <c r="D1435" s="22" t="s">
        <v>131</v>
      </c>
      <c r="E1435" s="19" t="s">
        <v>9</v>
      </c>
      <c r="F1435" s="22" t="s">
        <v>13</v>
      </c>
      <c r="G1435" s="22" t="str">
        <f>LOOKUP(TableSolo[[#This Row],[Character]], TableKit[], TableKit[Class])</f>
        <v>Adept</v>
      </c>
      <c r="H1435" s="22" t="str">
        <f>LOOKUP(TableSolo[[#This Row],[Character]], TableKit[], TableKit[Species])</f>
        <v>Human</v>
      </c>
      <c r="I1435" s="22" t="str">
        <f>LOOKUP(TableSolo[[#This Row],[Character]], TableKit[], TableKit[DLC])</f>
        <v>Original Game</v>
      </c>
      <c r="J1435" s="19" t="s">
        <v>115</v>
      </c>
      <c r="K143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35" s="19" t="s">
        <v>91</v>
      </c>
      <c r="N143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35" s="19" t="s">
        <v>381</v>
      </c>
      <c r="Q1435" s="19"/>
      <c r="R1435" s="25">
        <v>0</v>
      </c>
      <c r="S1435" s="19" t="s">
        <v>911</v>
      </c>
      <c r="T1435" s="28" t="str">
        <f>IF(ISBLANK(TableSolo[[#This Row],[URL]]), TableSolo[[#This Row],[Player]], HYPERLINK(TableSolo[[#This Row],[URL]], TableSolo[[#This Row],[Player]]))</f>
        <v>t_raks_99</v>
      </c>
      <c r="U14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V1435" s="24" t="str">
        <f>_xlfn.IFNA(HYPERLINK(TableSolo[[#This Row],[URL]], TableSolo[[#This Row],[Player]]), TableSolo[[#This Row],[Player]])</f>
        <v>t_raks_99</v>
      </c>
      <c r="W14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57:46 | Giant | Cerberus | Collector SMG, Acolyte</v>
      </c>
      <c r="X1435" s="25">
        <v>1</v>
      </c>
    </row>
    <row r="1436" spans="1:24" x14ac:dyDescent="0.25">
      <c r="A1436" s="19" t="s">
        <v>200</v>
      </c>
      <c r="B1436" s="20">
        <v>42034</v>
      </c>
      <c r="C1436" s="7">
        <v>4.0960648148148149E-2</v>
      </c>
      <c r="D1436" s="22" t="s">
        <v>140</v>
      </c>
      <c r="E1436" s="19" t="s">
        <v>10</v>
      </c>
      <c r="F1436" s="22" t="s">
        <v>40</v>
      </c>
      <c r="G1436" s="22" t="str">
        <f>LOOKUP(TableSolo[[#This Row],[Character]], TableKit[], TableKit[Class])</f>
        <v>Engineer</v>
      </c>
      <c r="H1436" s="22" t="str">
        <f>LOOKUP(TableSolo[[#This Row],[Character]], TableKit[], TableKit[Species])</f>
        <v>Volus</v>
      </c>
      <c r="I1436" s="22" t="str">
        <f>LOOKUP(TableSolo[[#This Row],[Character]], TableKit[], TableKit[DLC])</f>
        <v>Retaliation</v>
      </c>
      <c r="J1436" s="19" t="s">
        <v>87</v>
      </c>
      <c r="K143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6" s="19" t="s">
        <v>187</v>
      </c>
      <c r="N14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36" s="19" t="s">
        <v>380</v>
      </c>
      <c r="Q1436" s="19" t="s">
        <v>399</v>
      </c>
      <c r="R1436" s="25">
        <v>0</v>
      </c>
      <c r="S1436" s="19" t="s">
        <v>2320</v>
      </c>
      <c r="T1436" s="28" t="str">
        <f>IF(ISBLANK(TableSolo[[#This Row],[URL]]), TableSolo[[#This Row],[Player]], HYPERLINK(TableSolo[[#This Row],[URL]], TableSolo[[#This Row],[Player]]))</f>
        <v>cato_84</v>
      </c>
      <c r="U14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Rio | Geth | Arc Pistol | 10 WS</v>
      </c>
      <c r="V1436" s="24" t="str">
        <f>_xlfn.IFNA(HYPERLINK(TableSolo[[#This Row],[URL]], TableSolo[[#This Row],[Player]]), TableSolo[[#This Row],[Player]])</f>
        <v>cato_84</v>
      </c>
      <c r="W14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2015 | 58:59 | Volus Engineer | Rio | Geth | Arc Pistol | 10 WS</v>
      </c>
      <c r="X1436" s="25">
        <v>1</v>
      </c>
    </row>
    <row r="1437" spans="1:24" x14ac:dyDescent="0.25">
      <c r="A1437" s="19" t="s">
        <v>195</v>
      </c>
      <c r="B1437" s="20">
        <v>42035</v>
      </c>
      <c r="C1437" s="7">
        <v>1.8055555555555557E-2</v>
      </c>
      <c r="D1437" s="22" t="s">
        <v>132</v>
      </c>
      <c r="E1437" s="19" t="s">
        <v>9</v>
      </c>
      <c r="F1437" s="22" t="s">
        <v>15</v>
      </c>
      <c r="G1437" s="22" t="str">
        <f>LOOKUP(TableSolo[[#This Row],[Character]], TableKit[], TableKit[Class])</f>
        <v>Adept</v>
      </c>
      <c r="H1437" s="22" t="str">
        <f>LOOKUP(TableSolo[[#This Row],[Character]], TableKit[], TableKit[Species])</f>
        <v>Asari</v>
      </c>
      <c r="I1437" s="22" t="str">
        <f>LOOKUP(TableSolo[[#This Row],[Character]], TableKit[], TableKit[DLC])</f>
        <v>Original Game</v>
      </c>
      <c r="J1437" s="19" t="s">
        <v>87</v>
      </c>
      <c r="K143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7" s="19" t="s">
        <v>187</v>
      </c>
      <c r="N14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37" s="19" t="s">
        <v>381</v>
      </c>
      <c r="Q1437" s="19"/>
      <c r="R1437" s="25">
        <v>0</v>
      </c>
      <c r="S1437" s="19" t="s">
        <v>1051</v>
      </c>
      <c r="T1437" s="28" t="str">
        <f>IF(ISBLANK(TableSolo[[#This Row],[URL]]), TableSolo[[#This Row],[Player]], HYPERLINK(TableSolo[[#This Row],[URL]], TableSolo[[#This Row],[Player]]))</f>
        <v>TheTechnoTurian</v>
      </c>
      <c r="U14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V1437" s="24" t="str">
        <f>_xlfn.IFNA(HYPERLINK(TableSolo[[#This Row],[URL]], TableSolo[[#This Row],[Player]]), TableSolo[[#This Row],[Player]])</f>
        <v>TheTechnoTurian</v>
      </c>
      <c r="W14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26:00 | White | Cerberus | Arc Pistol</v>
      </c>
      <c r="X1437" s="25">
        <v>1</v>
      </c>
    </row>
    <row r="1438" spans="1:24" x14ac:dyDescent="0.25">
      <c r="A1438" s="19" t="s">
        <v>195</v>
      </c>
      <c r="B1438" s="20">
        <v>42035</v>
      </c>
      <c r="C1438" s="7">
        <v>1.9525462962962963E-2</v>
      </c>
      <c r="D1438" s="22" t="s">
        <v>132</v>
      </c>
      <c r="E1438" s="19" t="s">
        <v>9</v>
      </c>
      <c r="F1438" s="22" t="s">
        <v>24</v>
      </c>
      <c r="G1438" s="22" t="str">
        <f>LOOKUP(TableSolo[[#This Row],[Character]], TableKit[], TableKit[Class])</f>
        <v>Soldier</v>
      </c>
      <c r="H1438" s="22" t="str">
        <f>LOOKUP(TableSolo[[#This Row],[Character]], TableKit[], TableKit[Species])</f>
        <v>Turian</v>
      </c>
      <c r="I1438" s="22" t="str">
        <f>LOOKUP(TableSolo[[#This Row],[Character]], TableKit[], TableKit[DLC])</f>
        <v>Original Game</v>
      </c>
      <c r="J1438" s="19" t="s">
        <v>105</v>
      </c>
      <c r="K14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8" s="19" t="s">
        <v>93</v>
      </c>
      <c r="N143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3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38" s="19" t="s">
        <v>381</v>
      </c>
      <c r="Q1438" s="19"/>
      <c r="R1438" s="25">
        <v>0</v>
      </c>
      <c r="S1438" s="19" t="s">
        <v>1764</v>
      </c>
      <c r="T1438" s="28" t="str">
        <f>IF(ISBLANK(TableSolo[[#This Row],[URL]]), TableSolo[[#This Row],[Player]], HYPERLINK(TableSolo[[#This Row],[URL]], TableSolo[[#This Row],[Player]]))</f>
        <v>TheTechnoTurian</v>
      </c>
      <c r="U14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V1438" s="24" t="str">
        <f>_xlfn.IFNA(HYPERLINK(TableSolo[[#This Row],[URL]], TableSolo[[#This Row],[Player]]), TableSolo[[#This Row],[Player]])</f>
        <v>TheTechnoTurian</v>
      </c>
      <c r="W14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28:07 | White | Cerberus | N7 Piranha, Scorpion</v>
      </c>
      <c r="X1438" s="25">
        <v>1</v>
      </c>
    </row>
    <row r="1439" spans="1:24" x14ac:dyDescent="0.25">
      <c r="A1439" s="19" t="s">
        <v>191</v>
      </c>
      <c r="B1439" s="20">
        <v>42035</v>
      </c>
      <c r="C1439" s="7">
        <v>2.479166666666667E-2</v>
      </c>
      <c r="D1439" s="22" t="s">
        <v>132</v>
      </c>
      <c r="E1439" s="19" t="s">
        <v>12</v>
      </c>
      <c r="F1439" s="22" t="s">
        <v>62</v>
      </c>
      <c r="G1439" s="22" t="str">
        <f>LOOKUP(TableSolo[[#This Row],[Character]], TableKit[], TableKit[Class])</f>
        <v>Vanguard</v>
      </c>
      <c r="H1439" s="22" t="str">
        <f>LOOKUP(TableSolo[[#This Row],[Character]], TableKit[], TableKit[Species])</f>
        <v>Human</v>
      </c>
      <c r="I1439" s="22" t="str">
        <f>LOOKUP(TableSolo[[#This Row],[Character]], TableKit[], TableKit[DLC])</f>
        <v>Rebellion</v>
      </c>
      <c r="J1439" s="19" t="s">
        <v>100</v>
      </c>
      <c r="K14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39" s="19" t="s">
        <v>187</v>
      </c>
      <c r="N14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39" s="19" t="s">
        <v>381</v>
      </c>
      <c r="Q1439" s="19"/>
      <c r="R1439" s="25">
        <v>0</v>
      </c>
      <c r="S1439" s="19" t="s">
        <v>1941</v>
      </c>
      <c r="T1439" s="28" t="str">
        <f>IF(ISBLANK(TableSolo[[#This Row],[URL]]), TableSolo[[#This Row],[Player]], HYPERLINK(TableSolo[[#This Row],[URL]], TableSolo[[#This Row],[Player]]))</f>
        <v>TheNightSlasher</v>
      </c>
      <c r="U14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V1439" s="24" t="str">
        <f>_xlfn.IFNA(HYPERLINK(TableSolo[[#This Row],[URL]], TableSolo[[#This Row],[Player]]), TableSolo[[#This Row],[Player]])</f>
        <v>TheNightSlasher</v>
      </c>
      <c r="W14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35:42 | White | Collectors | Reegar Carbine</v>
      </c>
      <c r="X1439" s="25">
        <v>1</v>
      </c>
    </row>
    <row r="1440" spans="1:24" x14ac:dyDescent="0.25">
      <c r="A1440" s="19" t="s">
        <v>192</v>
      </c>
      <c r="B1440" s="20">
        <v>42035</v>
      </c>
      <c r="C1440" s="7">
        <v>3.4432870370370371E-2</v>
      </c>
      <c r="D1440" s="22" t="s">
        <v>144</v>
      </c>
      <c r="E1440" s="19" t="s">
        <v>9</v>
      </c>
      <c r="F1440" s="22" t="s">
        <v>39</v>
      </c>
      <c r="G1440" s="22" t="str">
        <f>LOOKUP(TableSolo[[#This Row],[Character]], TableKit[], TableKit[Class])</f>
        <v>Engineer</v>
      </c>
      <c r="H1440" s="22" t="str">
        <f>LOOKUP(TableSolo[[#This Row],[Character]], TableKit[], TableKit[Species])</f>
        <v>Human</v>
      </c>
      <c r="I1440" s="22" t="str">
        <f>LOOKUP(TableSolo[[#This Row],[Character]], TableKit[], TableKit[DLC])</f>
        <v>Earth</v>
      </c>
      <c r="J1440" s="19" t="s">
        <v>107</v>
      </c>
      <c r="K14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0" s="19" t="s">
        <v>187</v>
      </c>
      <c r="N14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40" s="19" t="s">
        <v>381</v>
      </c>
      <c r="Q1440" s="19"/>
      <c r="R1440" s="25">
        <v>0</v>
      </c>
      <c r="S1440" s="19" t="s">
        <v>2167</v>
      </c>
      <c r="T1440" s="28" t="str">
        <f>IF(ISBLANK(TableSolo[[#This Row],[URL]]), TableSolo[[#This Row],[Player]], HYPERLINK(TableSolo[[#This Row],[URL]], TableSolo[[#This Row],[Player]]))</f>
        <v>anterojp</v>
      </c>
      <c r="U14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V1440" s="24" t="str">
        <f>_xlfn.IFNA(HYPERLINK(TableSolo[[#This Row],[URL]], TableSolo[[#This Row],[Player]]), TableSolo[[#This Row],[Player]])</f>
        <v>anterojp</v>
      </c>
      <c r="W14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49:35 | Giant (Hazard) | Cerberus | Venom Shotgun</v>
      </c>
      <c r="X1440" s="25">
        <v>1</v>
      </c>
    </row>
    <row r="1441" spans="1:24" x14ac:dyDescent="0.25">
      <c r="A1441" s="19" t="s">
        <v>202</v>
      </c>
      <c r="B1441" s="20">
        <v>42035</v>
      </c>
      <c r="C1441" s="7">
        <v>3.7627314814814815E-2</v>
      </c>
      <c r="D1441" s="22" t="s">
        <v>143</v>
      </c>
      <c r="E1441" s="19" t="s">
        <v>9</v>
      </c>
      <c r="F1441" s="22" t="s">
        <v>59</v>
      </c>
      <c r="G1441" s="22" t="str">
        <f>LOOKUP(TableSolo[[#This Row],[Character]], TableKit[], TableKit[Class])</f>
        <v>Vanguard</v>
      </c>
      <c r="H1441" s="22" t="str">
        <f>LOOKUP(TableSolo[[#This Row],[Character]], TableKit[], TableKit[Species])</f>
        <v>Human</v>
      </c>
      <c r="I1441" s="22" t="str">
        <f>LOOKUP(TableSolo[[#This Row],[Character]], TableKit[], TableKit[DLC])</f>
        <v>Original Game</v>
      </c>
      <c r="J1441" s="19" t="s">
        <v>106</v>
      </c>
      <c r="K14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1" s="19" t="s">
        <v>187</v>
      </c>
      <c r="N14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41" s="19" t="s">
        <v>381</v>
      </c>
      <c r="Q1441" s="19"/>
      <c r="R1441" s="25">
        <v>0</v>
      </c>
      <c r="S1441" s="19" t="s">
        <v>1833</v>
      </c>
      <c r="T1441" s="28" t="str">
        <f>IF(ISBLANK(TableSolo[[#This Row],[URL]]), TableSolo[[#This Row],[Player]], HYPERLINK(TableSolo[[#This Row],[URL]], TableSolo[[#This Row],[Player]]))</f>
        <v>AW_FC_1986</v>
      </c>
      <c r="U14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V1441" s="24" t="str">
        <f>_xlfn.IFNA(HYPERLINK(TableSolo[[#This Row],[URL]], TableSolo[[#This Row],[Player]]), TableSolo[[#This Row],[Player]])</f>
        <v>AW_FC_1986</v>
      </c>
      <c r="W14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2015 | 54:11 | Ghost (Hazard) | Cerberus | M-11 Wraith</v>
      </c>
      <c r="X1441" s="25">
        <v>1</v>
      </c>
    </row>
    <row r="1442" spans="1:24" x14ac:dyDescent="0.25">
      <c r="A1442" s="19" t="s">
        <v>195</v>
      </c>
      <c r="B1442" s="20">
        <v>42036</v>
      </c>
      <c r="C1442" s="7">
        <v>1.7719907407407406E-2</v>
      </c>
      <c r="D1442" s="22" t="s">
        <v>132</v>
      </c>
      <c r="E1442" s="19" t="s">
        <v>9</v>
      </c>
      <c r="F1442" s="22" t="s">
        <v>15</v>
      </c>
      <c r="G1442" s="22" t="str">
        <f>LOOKUP(TableSolo[[#This Row],[Character]], TableKit[], TableKit[Class])</f>
        <v>Adept</v>
      </c>
      <c r="H1442" s="22" t="str">
        <f>LOOKUP(TableSolo[[#This Row],[Character]], TableKit[], TableKit[Species])</f>
        <v>Asari</v>
      </c>
      <c r="I1442" s="22" t="str">
        <f>LOOKUP(TableSolo[[#This Row],[Character]], TableKit[], TableKit[DLC])</f>
        <v>Original Game</v>
      </c>
      <c r="J1442" s="19" t="s">
        <v>87</v>
      </c>
      <c r="K144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2" s="19" t="s">
        <v>187</v>
      </c>
      <c r="N14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42" s="19" t="s">
        <v>381</v>
      </c>
      <c r="Q1442" s="19"/>
      <c r="R1442" s="25">
        <v>0</v>
      </c>
      <c r="S1442" s="19" t="s">
        <v>1054</v>
      </c>
      <c r="T1442" s="28" t="str">
        <f>IF(ISBLANK(TableSolo[[#This Row],[URL]]), TableSolo[[#This Row],[Player]], HYPERLINK(TableSolo[[#This Row],[URL]], TableSolo[[#This Row],[Player]]))</f>
        <v>TheTechnoTurian</v>
      </c>
      <c r="U14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V1442" s="24" t="str">
        <f>_xlfn.IFNA(HYPERLINK(TableSolo[[#This Row],[URL]], TableSolo[[#This Row],[Player]]), TableSolo[[#This Row],[Player]])</f>
        <v>TheTechnoTurian</v>
      </c>
      <c r="W14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25:31 | White | Cerberus | Arc Pistol</v>
      </c>
      <c r="X1442" s="25">
        <v>1</v>
      </c>
    </row>
    <row r="1443" spans="1:24" x14ac:dyDescent="0.25">
      <c r="A1443" s="19" t="s">
        <v>195</v>
      </c>
      <c r="B1443" s="20">
        <v>42036</v>
      </c>
      <c r="C1443" s="7">
        <v>1.8391203703703705E-2</v>
      </c>
      <c r="D1443" s="22" t="s">
        <v>132</v>
      </c>
      <c r="E1443" s="19" t="s">
        <v>9</v>
      </c>
      <c r="F1443" s="22" t="s">
        <v>15</v>
      </c>
      <c r="G1443" s="22" t="str">
        <f>LOOKUP(TableSolo[[#This Row],[Character]], TableKit[], TableKit[Class])</f>
        <v>Adept</v>
      </c>
      <c r="H1443" s="22" t="str">
        <f>LOOKUP(TableSolo[[#This Row],[Character]], TableKit[], TableKit[Species])</f>
        <v>Asari</v>
      </c>
      <c r="I1443" s="22" t="str">
        <f>LOOKUP(TableSolo[[#This Row],[Character]], TableKit[], TableKit[DLC])</f>
        <v>Original Game</v>
      </c>
      <c r="J1443" s="19" t="s">
        <v>87</v>
      </c>
      <c r="K144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3" s="19" t="s">
        <v>187</v>
      </c>
      <c r="N14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43" s="19" t="s">
        <v>381</v>
      </c>
      <c r="Q1443" s="19"/>
      <c r="R1443" s="25">
        <v>0</v>
      </c>
      <c r="S1443" s="19" t="s">
        <v>1053</v>
      </c>
      <c r="T1443" s="28" t="str">
        <f>IF(ISBLANK(TableSolo[[#This Row],[URL]]), TableSolo[[#This Row],[Player]], HYPERLINK(TableSolo[[#This Row],[URL]], TableSolo[[#This Row],[Player]]))</f>
        <v>TheTechnoTurian</v>
      </c>
      <c r="U14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V1443" s="24" t="str">
        <f>_xlfn.IFNA(HYPERLINK(TableSolo[[#This Row],[URL]], TableSolo[[#This Row],[Player]]), TableSolo[[#This Row],[Player]])</f>
        <v>TheTechnoTurian</v>
      </c>
      <c r="W14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26:29 | White | Cerberus | Arc Pistol</v>
      </c>
      <c r="X1443" s="25">
        <v>1</v>
      </c>
    </row>
    <row r="1444" spans="1:24" x14ac:dyDescent="0.25">
      <c r="A1444" s="19" t="s">
        <v>195</v>
      </c>
      <c r="B1444" s="20">
        <v>42036</v>
      </c>
      <c r="C1444" s="7">
        <v>2.0601851851851854E-2</v>
      </c>
      <c r="D1444" s="22" t="s">
        <v>132</v>
      </c>
      <c r="E1444" s="19" t="s">
        <v>9</v>
      </c>
      <c r="F1444" s="22" t="s">
        <v>15</v>
      </c>
      <c r="G1444" s="22" t="str">
        <f>LOOKUP(TableSolo[[#This Row],[Character]], TableKit[], TableKit[Class])</f>
        <v>Adept</v>
      </c>
      <c r="H1444" s="22" t="str">
        <f>LOOKUP(TableSolo[[#This Row],[Character]], TableKit[], TableKit[Species])</f>
        <v>Asari</v>
      </c>
      <c r="I1444" s="22" t="str">
        <f>LOOKUP(TableSolo[[#This Row],[Character]], TableKit[], TableKit[DLC])</f>
        <v>Original Game</v>
      </c>
      <c r="J1444" s="19" t="s">
        <v>87</v>
      </c>
      <c r="K144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4" s="19" t="s">
        <v>187</v>
      </c>
      <c r="N14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44" s="19" t="s">
        <v>381</v>
      </c>
      <c r="Q1444" s="19"/>
      <c r="R1444" s="25">
        <v>1</v>
      </c>
      <c r="S1444" s="19" t="s">
        <v>1052</v>
      </c>
      <c r="T1444" s="28" t="str">
        <f>IF(ISBLANK(TableSolo[[#This Row],[URL]]), TableSolo[[#This Row],[Player]], HYPERLINK(TableSolo[[#This Row],[URL]], TableSolo[[#This Row],[Player]]))</f>
        <v>TheTechnoTurian</v>
      </c>
      <c r="U14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V1444" s="24" t="str">
        <f>_xlfn.IFNA(HYPERLINK(TableSolo[[#This Row],[URL]], TableSolo[[#This Row],[Player]]), TableSolo[[#This Row],[Player]])</f>
        <v>TheTechnoTurian</v>
      </c>
      <c r="W14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29:40 | White | Cerberus | Arc Pistol (v)</v>
      </c>
      <c r="X1444" s="25">
        <v>1</v>
      </c>
    </row>
    <row r="1445" spans="1:24" x14ac:dyDescent="0.25">
      <c r="A1445" s="19" t="s">
        <v>191</v>
      </c>
      <c r="B1445" s="20">
        <v>42036</v>
      </c>
      <c r="C1445" s="7">
        <v>2.5879629629629627E-2</v>
      </c>
      <c r="D1445" s="22" t="s">
        <v>132</v>
      </c>
      <c r="E1445" s="19" t="s">
        <v>10</v>
      </c>
      <c r="F1445" s="22" t="s">
        <v>17</v>
      </c>
      <c r="G1445" s="22" t="str">
        <f>LOOKUP(TableSolo[[#This Row],[Character]], TableKit[], TableKit[Class])</f>
        <v>Adept</v>
      </c>
      <c r="H1445" s="22" t="str">
        <f>LOOKUP(TableSolo[[#This Row],[Character]], TableKit[], TableKit[Species])</f>
        <v>Human</v>
      </c>
      <c r="I1445" s="22" t="str">
        <f>LOOKUP(TableSolo[[#This Row],[Character]], TableKit[], TableKit[DLC])</f>
        <v>Rebellion</v>
      </c>
      <c r="J1445" s="19" t="s">
        <v>91</v>
      </c>
      <c r="K144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5" s="19" t="s">
        <v>115</v>
      </c>
      <c r="N144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4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45" s="19" t="s">
        <v>381</v>
      </c>
      <c r="Q1445" s="19"/>
      <c r="R1445" s="25">
        <v>0</v>
      </c>
      <c r="S1445" s="19" t="s">
        <v>1213</v>
      </c>
      <c r="T1445" s="28" t="str">
        <f>IF(ISBLANK(TableSolo[[#This Row],[URL]]), TableSolo[[#This Row],[Player]], HYPERLINK(TableSolo[[#This Row],[URL]], TableSolo[[#This Row],[Player]]))</f>
        <v>TheNightSlasher</v>
      </c>
      <c r="U14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V1445" s="24" t="str">
        <f>_xlfn.IFNA(HYPERLINK(TableSolo[[#This Row],[URL]], TableSolo[[#This Row],[Player]]), TableSolo[[#This Row],[Player]])</f>
        <v>TheNightSlasher</v>
      </c>
      <c r="W14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37:16 | White | Geth | Acolyte, Collector SMG</v>
      </c>
      <c r="X1445" s="25">
        <v>1</v>
      </c>
    </row>
    <row r="1446" spans="1:24" x14ac:dyDescent="0.25">
      <c r="A1446" s="19" t="s">
        <v>200</v>
      </c>
      <c r="B1446" s="20">
        <v>42036</v>
      </c>
      <c r="C1446" s="7">
        <v>3.5763888888888887E-2</v>
      </c>
      <c r="D1446" s="22" t="s">
        <v>136</v>
      </c>
      <c r="E1446" s="19" t="s">
        <v>10</v>
      </c>
      <c r="F1446" s="22" t="s">
        <v>40</v>
      </c>
      <c r="G1446" s="22" t="str">
        <f>LOOKUP(TableSolo[[#This Row],[Character]], TableKit[], TableKit[Class])</f>
        <v>Engineer</v>
      </c>
      <c r="H1446" s="22" t="str">
        <f>LOOKUP(TableSolo[[#This Row],[Character]], TableKit[], TableKit[Species])</f>
        <v>Volus</v>
      </c>
      <c r="I1446" s="22" t="str">
        <f>LOOKUP(TableSolo[[#This Row],[Character]], TableKit[], TableKit[DLC])</f>
        <v>Retaliation</v>
      </c>
      <c r="J1446" s="19" t="s">
        <v>87</v>
      </c>
      <c r="K144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6" s="19" t="s">
        <v>187</v>
      </c>
      <c r="N14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46" s="19" t="s">
        <v>380</v>
      </c>
      <c r="Q1446" s="19" t="s">
        <v>399</v>
      </c>
      <c r="R1446" s="25">
        <v>0</v>
      </c>
      <c r="S1446" s="19" t="s">
        <v>2321</v>
      </c>
      <c r="T1446" s="28" t="str">
        <f>IF(ISBLANK(TableSolo[[#This Row],[URL]]), TableSolo[[#This Row],[Player]], HYPERLINK(TableSolo[[#This Row],[URL]], TableSolo[[#This Row],[Player]]))</f>
        <v>cato_84</v>
      </c>
      <c r="U14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Hydra | Geth | Arc Pistol | 10 WS</v>
      </c>
      <c r="V1446" s="24" t="str">
        <f>_xlfn.IFNA(HYPERLINK(TableSolo[[#This Row],[URL]], TableSolo[[#This Row],[Player]]), TableSolo[[#This Row],[Player]])</f>
        <v>cato_84</v>
      </c>
      <c r="W14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51:30 | Volus Engineer | Hydra | Geth | Arc Pistol | 10 WS</v>
      </c>
      <c r="X1446" s="25">
        <v>1</v>
      </c>
    </row>
    <row r="1447" spans="1:24" x14ac:dyDescent="0.25">
      <c r="A1447" s="19" t="s">
        <v>202</v>
      </c>
      <c r="B1447" s="20">
        <v>42036</v>
      </c>
      <c r="C1447" s="7">
        <v>3.6215277777777777E-2</v>
      </c>
      <c r="D1447" s="22" t="s">
        <v>129</v>
      </c>
      <c r="E1447" s="19" t="s">
        <v>9</v>
      </c>
      <c r="F1447" s="22" t="s">
        <v>62</v>
      </c>
      <c r="G1447" s="22" t="str">
        <f>LOOKUP(TableSolo[[#This Row],[Character]], TableKit[], TableKit[Class])</f>
        <v>Vanguard</v>
      </c>
      <c r="H1447" s="22" t="str">
        <f>LOOKUP(TableSolo[[#This Row],[Character]], TableKit[], TableKit[Species])</f>
        <v>Human</v>
      </c>
      <c r="I1447" s="22" t="str">
        <f>LOOKUP(TableSolo[[#This Row],[Character]], TableKit[], TableKit[DLC])</f>
        <v>Rebellion</v>
      </c>
      <c r="J1447" s="19" t="s">
        <v>84</v>
      </c>
      <c r="K144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7" s="19" t="s">
        <v>187</v>
      </c>
      <c r="N14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47" s="19" t="s">
        <v>381</v>
      </c>
      <c r="Q1447" s="19"/>
      <c r="R1447" s="25">
        <v>0</v>
      </c>
      <c r="S1447" s="19" t="s">
        <v>1942</v>
      </c>
      <c r="T1447" s="28" t="str">
        <f>IF(ISBLANK(TableSolo[[#This Row],[URL]]), TableSolo[[#This Row],[Player]], HYPERLINK(TableSolo[[#This Row],[URL]], TableSolo[[#This Row],[Player]]))</f>
        <v>AW_FC_1986</v>
      </c>
      <c r="U14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V1447" s="24" t="str">
        <f>_xlfn.IFNA(HYPERLINK(TableSolo[[#This Row],[URL]], TableSolo[[#This Row],[Player]]), TableSolo[[#This Row],[Player]])</f>
        <v>AW_FC_1986</v>
      </c>
      <c r="W14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52:09 | Dagger | Cerberus | Cerberus Harrier</v>
      </c>
      <c r="X1447" s="25">
        <v>1</v>
      </c>
    </row>
    <row r="1448" spans="1:24" x14ac:dyDescent="0.25">
      <c r="A1448" s="19" t="s">
        <v>192</v>
      </c>
      <c r="B1448" s="20">
        <v>42036</v>
      </c>
      <c r="C1448" s="7">
        <v>3.7777777777777778E-2</v>
      </c>
      <c r="D1448" s="22" t="s">
        <v>131</v>
      </c>
      <c r="E1448" s="19" t="s">
        <v>9</v>
      </c>
      <c r="F1448" s="22" t="s">
        <v>63</v>
      </c>
      <c r="G1448" s="22" t="str">
        <f>LOOKUP(TableSolo[[#This Row],[Character]], TableKit[], TableKit[Class])</f>
        <v>Vanguard</v>
      </c>
      <c r="H1448" s="22" t="str">
        <f>LOOKUP(TableSolo[[#This Row],[Character]], TableKit[], TableKit[Species])</f>
        <v>Human</v>
      </c>
      <c r="I1448" s="22" t="str">
        <f>LOOKUP(TableSolo[[#This Row],[Character]], TableKit[], TableKit[DLC])</f>
        <v>Earth</v>
      </c>
      <c r="J1448" s="19" t="s">
        <v>107</v>
      </c>
      <c r="K14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48" s="19" t="s">
        <v>187</v>
      </c>
      <c r="N14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48" s="19" t="s">
        <v>381</v>
      </c>
      <c r="Q1448" s="19"/>
      <c r="R1448" s="25">
        <v>0</v>
      </c>
      <c r="S1448" s="19" t="s">
        <v>1963</v>
      </c>
      <c r="T1448" s="28" t="str">
        <f>IF(ISBLANK(TableSolo[[#This Row],[URL]]), TableSolo[[#This Row],[Player]], HYPERLINK(TableSolo[[#This Row],[URL]], TableSolo[[#This Row],[Player]]))</f>
        <v>anterojp</v>
      </c>
      <c r="U14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V1448" s="24" t="str">
        <f>_xlfn.IFNA(HYPERLINK(TableSolo[[#This Row],[URL]], TableSolo[[#This Row],[Player]]), TableSolo[[#This Row],[Player]])</f>
        <v>anterojp</v>
      </c>
      <c r="W14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2015 | 54:24 | Giant | Cerberus | Venom Shotgun</v>
      </c>
      <c r="X1448" s="25">
        <v>1</v>
      </c>
    </row>
    <row r="1449" spans="1:24" x14ac:dyDescent="0.25">
      <c r="A1449" s="19" t="s">
        <v>195</v>
      </c>
      <c r="B1449" s="20">
        <v>42037</v>
      </c>
      <c r="C1449" s="7">
        <v>2.0219907407407409E-2</v>
      </c>
      <c r="D1449" s="22" t="s">
        <v>132</v>
      </c>
      <c r="E1449" s="19" t="s">
        <v>9</v>
      </c>
      <c r="F1449" s="22" t="s">
        <v>15</v>
      </c>
      <c r="G1449" s="22" t="str">
        <f>LOOKUP(TableSolo[[#This Row],[Character]], TableKit[], TableKit[Class])</f>
        <v>Adept</v>
      </c>
      <c r="H1449" s="22" t="str">
        <f>LOOKUP(TableSolo[[#This Row],[Character]], TableKit[], TableKit[Species])</f>
        <v>Asari</v>
      </c>
      <c r="I1449" s="22" t="str">
        <f>LOOKUP(TableSolo[[#This Row],[Character]], TableKit[], TableKit[DLC])</f>
        <v>Original Game</v>
      </c>
      <c r="J1449" s="19" t="s">
        <v>87</v>
      </c>
      <c r="K144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49" s="19" t="s">
        <v>187</v>
      </c>
      <c r="N14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49" s="19" t="s">
        <v>381</v>
      </c>
      <c r="Q1449" s="19"/>
      <c r="R1449" s="25">
        <v>0</v>
      </c>
      <c r="S1449" s="19" t="s">
        <v>1056</v>
      </c>
      <c r="T1449" s="28" t="str">
        <f>IF(ISBLANK(TableSolo[[#This Row],[URL]]), TableSolo[[#This Row],[Player]], HYPERLINK(TableSolo[[#This Row],[URL]], TableSolo[[#This Row],[Player]]))</f>
        <v>TheTechnoTurian</v>
      </c>
      <c r="U14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V1449" s="24" t="str">
        <f>_xlfn.IFNA(HYPERLINK(TableSolo[[#This Row],[URL]], TableSolo[[#This Row],[Player]]), TableSolo[[#This Row],[Player]])</f>
        <v>TheTechnoTurian</v>
      </c>
      <c r="W14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29:07 | White | Cerberus | Arc Pistol</v>
      </c>
      <c r="X1449" s="25">
        <v>1</v>
      </c>
    </row>
    <row r="1450" spans="1:24" x14ac:dyDescent="0.25">
      <c r="A1450" s="19" t="s">
        <v>325</v>
      </c>
      <c r="B1450" s="20">
        <v>42037</v>
      </c>
      <c r="C1450" s="7">
        <v>2.0879629629629626E-2</v>
      </c>
      <c r="D1450" s="22" t="s">
        <v>132</v>
      </c>
      <c r="E1450" s="19" t="s">
        <v>9</v>
      </c>
      <c r="F1450" s="22" t="s">
        <v>15</v>
      </c>
      <c r="G1450" s="22" t="str">
        <f>LOOKUP(TableSolo[[#This Row],[Character]], TableKit[], TableKit[Class])</f>
        <v>Adept</v>
      </c>
      <c r="H1450" s="22" t="str">
        <f>LOOKUP(TableSolo[[#This Row],[Character]], TableKit[], TableKit[Species])</f>
        <v>Asari</v>
      </c>
      <c r="I1450" s="22" t="str">
        <f>LOOKUP(TableSolo[[#This Row],[Character]], TableKit[], TableKit[DLC])</f>
        <v>Original Game</v>
      </c>
      <c r="J1450" s="19" t="s">
        <v>106</v>
      </c>
      <c r="K14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0" s="19" t="s">
        <v>187</v>
      </c>
      <c r="N14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50" s="19" t="s">
        <v>381</v>
      </c>
      <c r="Q1450" s="19"/>
      <c r="R1450" s="25">
        <v>0</v>
      </c>
      <c r="S1450" s="19" t="s">
        <v>1055</v>
      </c>
      <c r="T1450" s="28" t="str">
        <f>IF(ISBLANK(TableSolo[[#This Row],[URL]]), TableSolo[[#This Row],[Player]], HYPERLINK(TableSolo[[#This Row],[URL]], TableSolo[[#This Row],[Player]]))</f>
        <v>Areksto</v>
      </c>
      <c r="U14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V1450" s="24" t="str">
        <f>_xlfn.IFNA(HYPERLINK(TableSolo[[#This Row],[URL]], TableSolo[[#This Row],[Player]]), TableSolo[[#This Row],[Player]])</f>
        <v>Areksto</v>
      </c>
      <c r="W14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2015 | 30:04 | White | Cerberus | M-11 Wraith</v>
      </c>
      <c r="X1450" s="25">
        <v>1</v>
      </c>
    </row>
    <row r="1451" spans="1:24" x14ac:dyDescent="0.25">
      <c r="A1451" s="19" t="s">
        <v>195</v>
      </c>
      <c r="B1451" s="20">
        <v>42038</v>
      </c>
      <c r="C1451" s="7">
        <v>1.8240740740740741E-2</v>
      </c>
      <c r="D1451" s="22" t="s">
        <v>132</v>
      </c>
      <c r="E1451" s="19" t="s">
        <v>9</v>
      </c>
      <c r="F1451" s="22" t="s">
        <v>15</v>
      </c>
      <c r="G1451" s="22" t="str">
        <f>LOOKUP(TableSolo[[#This Row],[Character]], TableKit[], TableKit[Class])</f>
        <v>Adept</v>
      </c>
      <c r="H1451" s="22" t="str">
        <f>LOOKUP(TableSolo[[#This Row],[Character]], TableKit[], TableKit[Species])</f>
        <v>Asari</v>
      </c>
      <c r="I1451" s="22" t="str">
        <f>LOOKUP(TableSolo[[#This Row],[Character]], TableKit[], TableKit[DLC])</f>
        <v>Original Game</v>
      </c>
      <c r="J1451" s="19" t="s">
        <v>87</v>
      </c>
      <c r="K145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1" s="19" t="s">
        <v>187</v>
      </c>
      <c r="N14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51" s="19" t="s">
        <v>381</v>
      </c>
      <c r="Q1451" s="19"/>
      <c r="R1451" s="25">
        <v>0</v>
      </c>
      <c r="S1451" s="19" t="s">
        <v>1059</v>
      </c>
      <c r="T1451" s="28" t="str">
        <f>IF(ISBLANK(TableSolo[[#This Row],[URL]]), TableSolo[[#This Row],[Player]], HYPERLINK(TableSolo[[#This Row],[URL]], TableSolo[[#This Row],[Player]]))</f>
        <v>TheTechnoTurian</v>
      </c>
      <c r="U14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V1451" s="24" t="str">
        <f>_xlfn.IFNA(HYPERLINK(TableSolo[[#This Row],[URL]], TableSolo[[#This Row],[Player]]), TableSolo[[#This Row],[Player]])</f>
        <v>TheTechnoTurian</v>
      </c>
      <c r="W14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26:16 | White | Cerberus | Arc Pistol</v>
      </c>
      <c r="X1451" s="25">
        <v>1</v>
      </c>
    </row>
    <row r="1452" spans="1:24" x14ac:dyDescent="0.25">
      <c r="A1452" s="19" t="s">
        <v>325</v>
      </c>
      <c r="B1452" s="20">
        <v>42038</v>
      </c>
      <c r="C1452" s="7">
        <v>2.0104166666666666E-2</v>
      </c>
      <c r="D1452" s="22" t="s">
        <v>132</v>
      </c>
      <c r="E1452" s="19" t="s">
        <v>9</v>
      </c>
      <c r="F1452" s="22" t="s">
        <v>15</v>
      </c>
      <c r="G1452" s="22" t="str">
        <f>LOOKUP(TableSolo[[#This Row],[Character]], TableKit[], TableKit[Class])</f>
        <v>Adept</v>
      </c>
      <c r="H1452" s="22" t="str">
        <f>LOOKUP(TableSolo[[#This Row],[Character]], TableKit[], TableKit[Species])</f>
        <v>Asari</v>
      </c>
      <c r="I1452" s="22" t="str">
        <f>LOOKUP(TableSolo[[#This Row],[Character]], TableKit[], TableKit[DLC])</f>
        <v>Original Game</v>
      </c>
      <c r="J1452" s="19" t="s">
        <v>87</v>
      </c>
      <c r="K145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2" s="19" t="s">
        <v>187</v>
      </c>
      <c r="N14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52" s="19" t="s">
        <v>381</v>
      </c>
      <c r="Q1452" s="19"/>
      <c r="R1452" s="25">
        <v>0</v>
      </c>
      <c r="S1452" s="19" t="s">
        <v>1058</v>
      </c>
      <c r="T1452" s="28" t="str">
        <f>IF(ISBLANK(TableSolo[[#This Row],[URL]]), TableSolo[[#This Row],[Player]], HYPERLINK(TableSolo[[#This Row],[URL]], TableSolo[[#This Row],[Player]]))</f>
        <v>Areksto</v>
      </c>
      <c r="U14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V1452" s="24" t="str">
        <f>_xlfn.IFNA(HYPERLINK(TableSolo[[#This Row],[URL]], TableSolo[[#This Row],[Player]]), TableSolo[[#This Row],[Player]])</f>
        <v>Areksto</v>
      </c>
      <c r="W14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28:57 | White | Cerberus | Arc Pistol</v>
      </c>
      <c r="X1452" s="25">
        <v>1</v>
      </c>
    </row>
    <row r="1453" spans="1:24" x14ac:dyDescent="0.25">
      <c r="A1453" s="19" t="s">
        <v>201</v>
      </c>
      <c r="B1453" s="20">
        <v>42038</v>
      </c>
      <c r="C1453" s="7">
        <v>2.2291666666666668E-2</v>
      </c>
      <c r="D1453" s="22" t="s">
        <v>132</v>
      </c>
      <c r="E1453" s="19" t="s">
        <v>11</v>
      </c>
      <c r="F1453" s="22" t="s">
        <v>15</v>
      </c>
      <c r="G1453" s="22" t="str">
        <f>LOOKUP(TableSolo[[#This Row],[Character]], TableKit[], TableKit[Class])</f>
        <v>Adept</v>
      </c>
      <c r="H1453" s="22" t="str">
        <f>LOOKUP(TableSolo[[#This Row],[Character]], TableKit[], TableKit[Species])</f>
        <v>Asari</v>
      </c>
      <c r="I1453" s="22" t="str">
        <f>LOOKUP(TableSolo[[#This Row],[Character]], TableKit[], TableKit[DLC])</f>
        <v>Original Game</v>
      </c>
      <c r="J1453" s="19" t="s">
        <v>87</v>
      </c>
      <c r="K145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3" s="19" t="s">
        <v>187</v>
      </c>
      <c r="N14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53" s="19" t="s">
        <v>381</v>
      </c>
      <c r="Q1453" s="19"/>
      <c r="R1453" s="25">
        <v>0</v>
      </c>
      <c r="S1453" s="19" t="s">
        <v>1057</v>
      </c>
      <c r="T1453" s="28" t="str">
        <f>IF(ISBLANK(TableSolo[[#This Row],[URL]]), TableSolo[[#This Row],[Player]], HYPERLINK(TableSolo[[#This Row],[URL]], TableSolo[[#This Row],[Player]]))</f>
        <v>N7-Gerbil</v>
      </c>
      <c r="U14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V1453" s="24" t="str">
        <f>_xlfn.IFNA(HYPERLINK(TableSolo[[#This Row],[URL]], TableSolo[[#This Row],[Player]]), TableSolo[[#This Row],[Player]])</f>
        <v>N7-Gerbil</v>
      </c>
      <c r="W14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2015 | 32:06 | White | Reapers | Arc Pistol</v>
      </c>
      <c r="X1453" s="25">
        <v>1</v>
      </c>
    </row>
    <row r="1454" spans="1:24" x14ac:dyDescent="0.25">
      <c r="A1454" s="19" t="s">
        <v>195</v>
      </c>
      <c r="B1454" s="20">
        <v>42039</v>
      </c>
      <c r="C1454" s="7">
        <v>1.712962962962963E-2</v>
      </c>
      <c r="D1454" s="22" t="s">
        <v>132</v>
      </c>
      <c r="E1454" s="19" t="s">
        <v>9</v>
      </c>
      <c r="F1454" s="22" t="s">
        <v>710</v>
      </c>
      <c r="G1454" s="22" t="str">
        <f>LOOKUP(TableSolo[[#This Row],[Character]], TableKit[], TableKit[Class])</f>
        <v>Infiltrator</v>
      </c>
      <c r="H1454" s="22" t="str">
        <f>LOOKUP(TableSolo[[#This Row],[Character]], TableKit[], TableKit[Species])</f>
        <v>Drell</v>
      </c>
      <c r="I1454" s="22" t="str">
        <f>LOOKUP(TableSolo[[#This Row],[Character]], TableKit[], TableKit[DLC])</f>
        <v>Retaliation</v>
      </c>
      <c r="J1454" s="19" t="s">
        <v>87</v>
      </c>
      <c r="K145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4" s="19" t="s">
        <v>187</v>
      </c>
      <c r="N14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54" s="19" t="s">
        <v>381</v>
      </c>
      <c r="Q1454" s="19"/>
      <c r="R1454" s="25">
        <v>-1</v>
      </c>
      <c r="S1454" s="19"/>
      <c r="T1454" s="28" t="str">
        <f>IF(ISBLANK(TableSolo[[#This Row],[URL]]), TableSolo[[#This Row],[Player]], HYPERLINK(TableSolo[[#This Row],[URL]], TableSolo[[#This Row],[Player]]))</f>
        <v>TheTechnoTurian</v>
      </c>
      <c r="U14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V1454" s="24" t="str">
        <f>_xlfn.IFNA(HYPERLINK(TableSolo[[#This Row],[URL]], TableSolo[[#This Row],[Player]]), TableSolo[[#This Row],[Player]])</f>
        <v>TheTechnoTurian</v>
      </c>
      <c r="W14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24:40 | White | Cerberus | Arc Pistol</v>
      </c>
      <c r="X1454" s="25">
        <v>1</v>
      </c>
    </row>
    <row r="1455" spans="1:24" x14ac:dyDescent="0.25">
      <c r="A1455" s="19" t="s">
        <v>195</v>
      </c>
      <c r="B1455" s="20">
        <v>42039</v>
      </c>
      <c r="C1455" s="7">
        <v>1.8564814814814815E-2</v>
      </c>
      <c r="D1455" s="22" t="s">
        <v>132</v>
      </c>
      <c r="E1455" s="19" t="s">
        <v>9</v>
      </c>
      <c r="F1455" s="22" t="s">
        <v>710</v>
      </c>
      <c r="G1455" s="22" t="str">
        <f>LOOKUP(TableSolo[[#This Row],[Character]], TableKit[], TableKit[Class])</f>
        <v>Infiltrator</v>
      </c>
      <c r="H1455" s="22" t="str">
        <f>LOOKUP(TableSolo[[#This Row],[Character]], TableKit[], TableKit[Species])</f>
        <v>Drell</v>
      </c>
      <c r="I1455" s="22" t="str">
        <f>LOOKUP(TableSolo[[#This Row],[Character]], TableKit[], TableKit[DLC])</f>
        <v>Retaliation</v>
      </c>
      <c r="J1455" s="19" t="s">
        <v>128</v>
      </c>
      <c r="K145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5" s="19" t="s">
        <v>187</v>
      </c>
      <c r="N14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55" s="19" t="s">
        <v>381</v>
      </c>
      <c r="Q1455" s="19"/>
      <c r="R1455" s="25">
        <v>-1</v>
      </c>
      <c r="S1455" s="19"/>
      <c r="T1455" s="28" t="str">
        <f>IF(ISBLANK(TableSolo[[#This Row],[URL]]), TableSolo[[#This Row],[Player]], HYPERLINK(TableSolo[[#This Row],[URL]], TableSolo[[#This Row],[Player]]))</f>
        <v>TheTechnoTurian</v>
      </c>
      <c r="U14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V1455" s="24" t="str">
        <f>_xlfn.IFNA(HYPERLINK(TableSolo[[#This Row],[URL]], TableSolo[[#This Row],[Player]]), TableSolo[[#This Row],[Player]])</f>
        <v>TheTechnoTurian</v>
      </c>
      <c r="W14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2015 | 26:44 | White | Cerberus | Black Widow</v>
      </c>
      <c r="X1455" s="25">
        <v>1</v>
      </c>
    </row>
    <row r="1456" spans="1:24" x14ac:dyDescent="0.25">
      <c r="A1456" s="19" t="s">
        <v>201</v>
      </c>
      <c r="B1456" s="20">
        <v>42041</v>
      </c>
      <c r="C1456" s="7">
        <v>2.9259259259259259E-2</v>
      </c>
      <c r="D1456" s="22" t="s">
        <v>145</v>
      </c>
      <c r="E1456" s="19" t="s">
        <v>10</v>
      </c>
      <c r="F1456" s="22" t="s">
        <v>35</v>
      </c>
      <c r="G1456" s="22" t="str">
        <f>LOOKUP(TableSolo[[#This Row],[Character]], TableKit[], TableKit[Class])</f>
        <v>Engineer</v>
      </c>
      <c r="H1456" s="22" t="str">
        <f>LOOKUP(TableSolo[[#This Row],[Character]], TableKit[], TableKit[Species])</f>
        <v>Salarian</v>
      </c>
      <c r="I1456" s="22" t="str">
        <f>LOOKUP(TableSolo[[#This Row],[Character]], TableKit[], TableKit[DLC])</f>
        <v>Original Game</v>
      </c>
      <c r="J1456" s="19" t="s">
        <v>87</v>
      </c>
      <c r="K145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5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56" s="19" t="s">
        <v>187</v>
      </c>
      <c r="N14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56" s="19" t="s">
        <v>381</v>
      </c>
      <c r="Q1456" s="19"/>
      <c r="R1456" s="25">
        <v>0</v>
      </c>
      <c r="S1456" s="19" t="s">
        <v>2247</v>
      </c>
      <c r="T1456" s="28" t="str">
        <f>IF(ISBLANK(TableSolo[[#This Row],[URL]]), TableSolo[[#This Row],[Player]], HYPERLINK(TableSolo[[#This Row],[URL]], TableSolo[[#This Row],[Player]]))</f>
        <v>N7-Gerbil</v>
      </c>
      <c r="U14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V1456" s="24" t="str">
        <f>_xlfn.IFNA(HYPERLINK(TableSolo[[#This Row],[URL]], TableSolo[[#This Row],[Player]]), TableSolo[[#This Row],[Player]])</f>
        <v>N7-Gerbil</v>
      </c>
      <c r="W14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2015 | 42:08 | White (Hazard) | Geth | Arc Pistol</v>
      </c>
      <c r="X1456" s="25">
        <v>1</v>
      </c>
    </row>
    <row r="1457" spans="1:24" x14ac:dyDescent="0.25">
      <c r="A1457" s="19" t="s">
        <v>191</v>
      </c>
      <c r="B1457" s="20">
        <v>42042</v>
      </c>
      <c r="C1457" s="7">
        <v>2.8506944444444442E-2</v>
      </c>
      <c r="D1457" s="22" t="s">
        <v>132</v>
      </c>
      <c r="E1457" s="19" t="s">
        <v>11</v>
      </c>
      <c r="F1457" s="22" t="s">
        <v>16</v>
      </c>
      <c r="G1457" s="22" t="str">
        <f>LOOKUP(TableSolo[[#This Row],[Character]], TableKit[], TableKit[Class])</f>
        <v>Adept</v>
      </c>
      <c r="H1457" s="22" t="str">
        <f>LOOKUP(TableSolo[[#This Row],[Character]], TableKit[], TableKit[Species])</f>
        <v>Asari</v>
      </c>
      <c r="I1457" s="22" t="str">
        <f>LOOKUP(TableSolo[[#This Row],[Character]], TableKit[], TableKit[DLC])</f>
        <v>Resurgence</v>
      </c>
      <c r="J1457" s="19" t="s">
        <v>98</v>
      </c>
      <c r="K14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57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57" s="19" t="s">
        <v>187</v>
      </c>
      <c r="N14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57" s="19" t="s">
        <v>381</v>
      </c>
      <c r="Q1457" s="19"/>
      <c r="R1457" s="25">
        <v>0</v>
      </c>
      <c r="S1457" s="19" t="s">
        <v>1120</v>
      </c>
      <c r="T1457" s="28" t="str">
        <f>IF(ISBLANK(TableSolo[[#This Row],[URL]]), TableSolo[[#This Row],[Player]], HYPERLINK(TableSolo[[#This Row],[URL]], TableSolo[[#This Row],[Player]]))</f>
        <v>TheNightSlasher</v>
      </c>
      <c r="U14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V1457" s="24" t="str">
        <f>_xlfn.IFNA(HYPERLINK(TableSolo[[#This Row],[URL]], TableSolo[[#This Row],[Player]]), TableSolo[[#This Row],[Player]])</f>
        <v>TheNightSlasher</v>
      </c>
      <c r="W14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41:03 | White | Reapers | M-22 Eviscerator</v>
      </c>
      <c r="X1457" s="25">
        <v>1</v>
      </c>
    </row>
    <row r="1458" spans="1:24" x14ac:dyDescent="0.25">
      <c r="A1458" s="19" t="s">
        <v>191</v>
      </c>
      <c r="B1458" s="20">
        <v>42042</v>
      </c>
      <c r="C1458" s="7">
        <v>3.2743055555555553E-2</v>
      </c>
      <c r="D1458" s="22" t="s">
        <v>134</v>
      </c>
      <c r="E1458" s="19" t="s">
        <v>12</v>
      </c>
      <c r="F1458" s="22" t="s">
        <v>710</v>
      </c>
      <c r="G1458" s="22" t="str">
        <f>LOOKUP(TableSolo[[#This Row],[Character]], TableKit[], TableKit[Class])</f>
        <v>Infiltrator</v>
      </c>
      <c r="H1458" s="22" t="str">
        <f>LOOKUP(TableSolo[[#This Row],[Character]], TableKit[], TableKit[Species])</f>
        <v>Drell</v>
      </c>
      <c r="I1458" s="22" t="str">
        <f>LOOKUP(TableSolo[[#This Row],[Character]], TableKit[], TableKit[DLC])</f>
        <v>Retaliation</v>
      </c>
      <c r="J1458" s="19" t="s">
        <v>117</v>
      </c>
      <c r="K145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58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58" s="19" t="s">
        <v>187</v>
      </c>
      <c r="N14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58" s="19" t="s">
        <v>381</v>
      </c>
      <c r="Q1458" s="19"/>
      <c r="R1458" s="25">
        <v>-1</v>
      </c>
      <c r="S1458" s="19"/>
      <c r="T1458" s="28" t="str">
        <f>IF(ISBLANK(TableSolo[[#This Row],[URL]]), TableSolo[[#This Row],[Player]], HYPERLINK(TableSolo[[#This Row],[URL]], TableSolo[[#This Row],[Player]]))</f>
        <v>TheNightSlasher</v>
      </c>
      <c r="U14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V1458" s="24" t="str">
        <f>_xlfn.IFNA(HYPERLINK(TableSolo[[#This Row],[URL]], TableSolo[[#This Row],[Player]]), TableSolo[[#This Row],[Player]])</f>
        <v>TheNightSlasher</v>
      </c>
      <c r="W14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47:09 | Reactor | Collectors | M-92 Mantis</v>
      </c>
      <c r="X1458" s="25">
        <v>1</v>
      </c>
    </row>
    <row r="1459" spans="1:24" x14ac:dyDescent="0.25">
      <c r="A1459" s="19" t="s">
        <v>191</v>
      </c>
      <c r="B1459" s="20">
        <v>42042</v>
      </c>
      <c r="C1459" s="7">
        <v>3.335648148148148E-2</v>
      </c>
      <c r="D1459" s="22" t="s">
        <v>145</v>
      </c>
      <c r="E1459" s="19" t="s">
        <v>9</v>
      </c>
      <c r="F1459" s="22" t="s">
        <v>23</v>
      </c>
      <c r="G1459" s="22" t="str">
        <f>LOOKUP(TableSolo[[#This Row],[Character]], TableKit[], TableKit[Class])</f>
        <v>Soldier</v>
      </c>
      <c r="H1459" s="22" t="str">
        <f>LOOKUP(TableSolo[[#This Row],[Character]], TableKit[], TableKit[Species])</f>
        <v>Human</v>
      </c>
      <c r="I1459" s="22" t="str">
        <f>LOOKUP(TableSolo[[#This Row],[Character]], TableKit[], TableKit[DLC])</f>
        <v>Original Game</v>
      </c>
      <c r="J1459" s="19" t="s">
        <v>78</v>
      </c>
      <c r="K145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59" s="19" t="s">
        <v>187</v>
      </c>
      <c r="N14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59" s="19" t="s">
        <v>381</v>
      </c>
      <c r="Q1459" s="19"/>
      <c r="R1459" s="25">
        <v>0</v>
      </c>
      <c r="S1459" s="19" t="s">
        <v>1637</v>
      </c>
      <c r="T1459" s="28" t="str">
        <f>IF(ISBLANK(TableSolo[[#This Row],[URL]]), TableSolo[[#This Row],[Player]], HYPERLINK(TableSolo[[#This Row],[URL]], TableSolo[[#This Row],[Player]]))</f>
        <v>TheNightSlasher</v>
      </c>
      <c r="U14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V1459" s="24" t="str">
        <f>_xlfn.IFNA(HYPERLINK(TableSolo[[#This Row],[URL]], TableSolo[[#This Row],[Player]]), TableSolo[[#This Row],[Player]])</f>
        <v>TheNightSlasher</v>
      </c>
      <c r="W14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48:02 | White (Hazard) | Cerberus | N7 Valkyrie</v>
      </c>
      <c r="X1459" s="25">
        <v>1</v>
      </c>
    </row>
    <row r="1460" spans="1:24" x14ac:dyDescent="0.25">
      <c r="A1460" s="19" t="s">
        <v>197</v>
      </c>
      <c r="B1460" s="20">
        <v>42042</v>
      </c>
      <c r="C1460" s="7">
        <v>3.4097222222222223E-2</v>
      </c>
      <c r="D1460" s="22" t="s">
        <v>145</v>
      </c>
      <c r="E1460" s="19" t="s">
        <v>9</v>
      </c>
      <c r="F1460" s="22" t="s">
        <v>23</v>
      </c>
      <c r="G1460" s="22" t="str">
        <f>LOOKUP(TableSolo[[#This Row],[Character]], TableKit[], TableKit[Class])</f>
        <v>Soldier</v>
      </c>
      <c r="H1460" s="22" t="str">
        <f>LOOKUP(TableSolo[[#This Row],[Character]], TableKit[], TableKit[Species])</f>
        <v>Human</v>
      </c>
      <c r="I1460" s="22" t="str">
        <f>LOOKUP(TableSolo[[#This Row],[Character]], TableKit[], TableKit[DLC])</f>
        <v>Original Game</v>
      </c>
      <c r="J1460" s="19" t="s">
        <v>78</v>
      </c>
      <c r="K146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0" s="19" t="s">
        <v>187</v>
      </c>
      <c r="N14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60" s="19" t="s">
        <v>381</v>
      </c>
      <c r="Q1460" s="19"/>
      <c r="R1460" s="25">
        <v>1</v>
      </c>
      <c r="S1460" s="19" t="s">
        <v>1627</v>
      </c>
      <c r="T1460" s="28" t="str">
        <f>IF(ISBLANK(TableSolo[[#This Row],[URL]]), TableSolo[[#This Row],[Player]], HYPERLINK(TableSolo[[#This Row],[URL]], TableSolo[[#This Row],[Player]]))</f>
        <v>ex-Clusum</v>
      </c>
      <c r="U14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V1460" s="24" t="str">
        <f>_xlfn.IFNA(HYPERLINK(TableSolo[[#This Row],[URL]], TableSolo[[#This Row],[Player]]), TableSolo[[#This Row],[Player]])</f>
        <v>ex-Clusum</v>
      </c>
      <c r="W14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49:06 | White (Hazard) | Cerberus | N7 Valkyrie (v)</v>
      </c>
      <c r="X1460" s="25">
        <v>1</v>
      </c>
    </row>
    <row r="1461" spans="1:24" x14ac:dyDescent="0.25">
      <c r="A1461" s="19" t="s">
        <v>437</v>
      </c>
      <c r="B1461" s="20">
        <v>42042</v>
      </c>
      <c r="C1461" s="7">
        <v>3.8495370370370367E-2</v>
      </c>
      <c r="D1461" s="22" t="s">
        <v>138</v>
      </c>
      <c r="E1461" s="19" t="s">
        <v>12</v>
      </c>
      <c r="F1461" s="22" t="s">
        <v>43</v>
      </c>
      <c r="G1461" s="22" t="str">
        <f>LOOKUP(TableSolo[[#This Row],[Character]], TableKit[], TableKit[Class])</f>
        <v>Sentinel</v>
      </c>
      <c r="H1461" s="22" t="str">
        <f>LOOKUP(TableSolo[[#This Row],[Character]], TableKit[], TableKit[Species])</f>
        <v>Human</v>
      </c>
      <c r="I1461" s="22" t="str">
        <f>LOOKUP(TableSolo[[#This Row],[Character]], TableKit[], TableKit[DLC])</f>
        <v>Original Game</v>
      </c>
      <c r="J1461" s="19" t="s">
        <v>111</v>
      </c>
      <c r="K146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61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461" s="19" t="s">
        <v>89</v>
      </c>
      <c r="N146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61" s="19" t="s">
        <v>381</v>
      </c>
      <c r="Q1461" s="19"/>
      <c r="R1461" s="25">
        <v>0</v>
      </c>
      <c r="S1461" s="19" t="s">
        <v>770</v>
      </c>
      <c r="T1461" s="28" t="str">
        <f>IF(ISBLANK(TableSolo[[#This Row],[URL]]), TableSolo[[#This Row],[Player]], HYPERLINK(TableSolo[[#This Row],[URL]], TableSolo[[#This Row],[Player]]))</f>
        <v>The_Doctor46N7</v>
      </c>
      <c r="U14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V1461" s="24" t="str">
        <f>_xlfn.IFNA(HYPERLINK(TableSolo[[#This Row],[URL]], TableSolo[[#This Row],[Player]]), TableSolo[[#This Row],[Player]])</f>
        <v>The_Doctor46N7</v>
      </c>
      <c r="W14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55:26 | Goddess | Collectors | M-12 Locust, M-6 Carnifex</v>
      </c>
      <c r="X1461" s="25">
        <v>1</v>
      </c>
    </row>
    <row r="1462" spans="1:24" x14ac:dyDescent="0.25">
      <c r="A1462" s="19" t="s">
        <v>189</v>
      </c>
      <c r="B1462" s="20">
        <v>42042</v>
      </c>
      <c r="C1462" s="7">
        <v>3.9861111111111111E-2</v>
      </c>
      <c r="D1462" s="22" t="s">
        <v>131</v>
      </c>
      <c r="E1462" s="19" t="s">
        <v>9</v>
      </c>
      <c r="F1462" s="22" t="s">
        <v>32</v>
      </c>
      <c r="G1462" s="22" t="str">
        <f>LOOKUP(TableSolo[[#This Row],[Character]], TableKit[], TableKit[Class])</f>
        <v>Soldier</v>
      </c>
      <c r="H1462" s="22" t="str">
        <f>LOOKUP(TableSolo[[#This Row],[Character]], TableKit[], TableKit[Species])</f>
        <v>Geth</v>
      </c>
      <c r="I1462" s="22" t="str">
        <f>LOOKUP(TableSolo[[#This Row],[Character]], TableKit[], TableKit[DLC])</f>
        <v>Reckoning</v>
      </c>
      <c r="J1462" s="19" t="s">
        <v>79</v>
      </c>
      <c r="K146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2" s="19" t="s">
        <v>187</v>
      </c>
      <c r="N14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62" s="19" t="s">
        <v>380</v>
      </c>
      <c r="Q1462" s="19"/>
      <c r="R1462" s="25">
        <v>1</v>
      </c>
      <c r="S1462" s="19" t="s">
        <v>1458</v>
      </c>
      <c r="T1462" s="28" t="str">
        <f>IF(ISBLANK(TableSolo[[#This Row],[URL]]), TableSolo[[#This Row],[Player]], HYPERLINK(TableSolo[[#This Row],[URL]], TableSolo[[#This Row],[Player]]))</f>
        <v>loufi1528</v>
      </c>
      <c r="U14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V1462" s="24" t="str">
        <f>_xlfn.IFNA(HYPERLINK(TableSolo[[#This Row],[URL]], TableSolo[[#This Row],[Player]]), TableSolo[[#This Row],[Player]])</f>
        <v>loufi1528</v>
      </c>
      <c r="W14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57:24 | Giant | Cerberus | Geth Spitfire (v)</v>
      </c>
      <c r="X1462" s="25">
        <v>1</v>
      </c>
    </row>
    <row r="1463" spans="1:24" x14ac:dyDescent="0.25">
      <c r="A1463" s="19" t="s">
        <v>192</v>
      </c>
      <c r="B1463" s="20">
        <v>42042</v>
      </c>
      <c r="C1463" s="7">
        <v>4.1365740740740745E-2</v>
      </c>
      <c r="D1463" s="22" t="s">
        <v>131</v>
      </c>
      <c r="E1463" s="19" t="s">
        <v>11</v>
      </c>
      <c r="F1463" s="22" t="s">
        <v>29</v>
      </c>
      <c r="G1463" s="22" t="str">
        <f>LOOKUP(TableSolo[[#This Row],[Character]], TableKit[], TableKit[Class])</f>
        <v>Soldier</v>
      </c>
      <c r="H1463" s="22" t="str">
        <f>LOOKUP(TableSolo[[#This Row],[Character]], TableKit[], TableKit[Species])</f>
        <v>Human</v>
      </c>
      <c r="I1463" s="22" t="str">
        <f>LOOKUP(TableSolo[[#This Row],[Character]], TableKit[], TableKit[DLC])</f>
        <v>Earth</v>
      </c>
      <c r="J1463" s="19" t="s">
        <v>102</v>
      </c>
      <c r="K14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3" s="19" t="s">
        <v>187</v>
      </c>
      <c r="N14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63" s="19" t="s">
        <v>381</v>
      </c>
      <c r="Q1463" s="19" t="s">
        <v>399</v>
      </c>
      <c r="R1463" s="25">
        <v>0</v>
      </c>
      <c r="S1463" s="19" t="s">
        <v>1690</v>
      </c>
      <c r="T1463" s="28" t="str">
        <f>IF(ISBLANK(TableSolo[[#This Row],[URL]]), TableSolo[[#This Row],[Player]], HYPERLINK(TableSolo[[#This Row],[URL]], TableSolo[[#This Row],[Player]]))</f>
        <v>anterojp</v>
      </c>
      <c r="U14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Giant | Reapers | Geth Plasma Shotgun | 10 WS</v>
      </c>
      <c r="V1463" s="24" t="str">
        <f>_xlfn.IFNA(HYPERLINK(TableSolo[[#This Row],[URL]], TableSolo[[#This Row],[Player]]), TableSolo[[#This Row],[Player]])</f>
        <v>anterojp</v>
      </c>
      <c r="W14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59:34 | N7 Destroyer | Giant | Reapers | Geth Plasma Shotgun | 10 WS</v>
      </c>
      <c r="X1463" s="25">
        <v>1</v>
      </c>
    </row>
    <row r="1464" spans="1:24" x14ac:dyDescent="0.25">
      <c r="A1464" s="19" t="s">
        <v>192</v>
      </c>
      <c r="B1464" s="20">
        <v>42042</v>
      </c>
      <c r="C1464" s="7">
        <v>4.1909722222222223E-2</v>
      </c>
      <c r="D1464" s="22" t="s">
        <v>131</v>
      </c>
      <c r="E1464" s="19" t="s">
        <v>9</v>
      </c>
      <c r="F1464" s="22" t="s">
        <v>64</v>
      </c>
      <c r="G1464" s="22" t="str">
        <f>LOOKUP(TableSolo[[#This Row],[Character]], TableKit[], TableKit[Class])</f>
        <v>Vanguard</v>
      </c>
      <c r="H1464" s="22" t="str">
        <f>LOOKUP(TableSolo[[#This Row],[Character]], TableKit[], TableKit[Species])</f>
        <v>Batarian</v>
      </c>
      <c r="I1464" s="22" t="str">
        <f>LOOKUP(TableSolo[[#This Row],[Character]], TableKit[], TableKit[DLC])</f>
        <v>Retaliation</v>
      </c>
      <c r="J1464" s="19" t="s">
        <v>100</v>
      </c>
      <c r="K14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4" s="19" t="s">
        <v>187</v>
      </c>
      <c r="N14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64" s="19" t="s">
        <v>381</v>
      </c>
      <c r="Q1464" s="19"/>
      <c r="R1464" s="25">
        <v>0</v>
      </c>
      <c r="S1464" s="19" t="s">
        <v>1990</v>
      </c>
      <c r="T1464" s="28" t="str">
        <f>IF(ISBLANK(TableSolo[[#This Row],[URL]]), TableSolo[[#This Row],[Player]], HYPERLINK(TableSolo[[#This Row],[URL]], TableSolo[[#This Row],[Player]]))</f>
        <v>anterojp</v>
      </c>
      <c r="U14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V1464" s="24" t="str">
        <f>_xlfn.IFNA(HYPERLINK(TableSolo[[#This Row],[URL]], TableSolo[[#This Row],[Player]]), TableSolo[[#This Row],[Player]])</f>
        <v>anterojp</v>
      </c>
      <c r="W14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2015 | 1:00:21 | Giant | Cerberus | Reegar Carbine</v>
      </c>
      <c r="X1464" s="25">
        <v>1</v>
      </c>
    </row>
    <row r="1465" spans="1:24" x14ac:dyDescent="0.25">
      <c r="A1465" s="19" t="s">
        <v>195</v>
      </c>
      <c r="B1465" s="20">
        <v>42043</v>
      </c>
      <c r="C1465" s="7">
        <v>2.1909722222222223E-2</v>
      </c>
      <c r="D1465" s="22" t="s">
        <v>132</v>
      </c>
      <c r="E1465" s="19" t="s">
        <v>9</v>
      </c>
      <c r="F1465" s="22" t="s">
        <v>24</v>
      </c>
      <c r="G1465" s="22" t="str">
        <f>LOOKUP(TableSolo[[#This Row],[Character]], TableKit[], TableKit[Class])</f>
        <v>Soldier</v>
      </c>
      <c r="H1465" s="22" t="str">
        <f>LOOKUP(TableSolo[[#This Row],[Character]], TableKit[], TableKit[Species])</f>
        <v>Turian</v>
      </c>
      <c r="I1465" s="22" t="str">
        <f>LOOKUP(TableSolo[[#This Row],[Character]], TableKit[], TableKit[DLC])</f>
        <v>Original Game</v>
      </c>
      <c r="J1465" s="19" t="s">
        <v>83</v>
      </c>
      <c r="K146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5" s="19" t="s">
        <v>93</v>
      </c>
      <c r="N146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5" s="19" t="s">
        <v>381</v>
      </c>
      <c r="Q1465" s="19"/>
      <c r="R1465" s="25">
        <v>0</v>
      </c>
      <c r="S1465" s="19" t="s">
        <v>1765</v>
      </c>
      <c r="T1465" s="28" t="str">
        <f>IF(ISBLANK(TableSolo[[#This Row],[URL]]), TableSolo[[#This Row],[Player]], HYPERLINK(TableSolo[[#This Row],[URL]], TableSolo[[#This Row],[Player]]))</f>
        <v>TheTechnoTurian</v>
      </c>
      <c r="U14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V1465" s="24" t="str">
        <f>_xlfn.IFNA(HYPERLINK(TableSolo[[#This Row],[URL]], TableSolo[[#This Row],[Player]]), TableSolo[[#This Row],[Player]])</f>
        <v>TheTechnoTurian</v>
      </c>
      <c r="W14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31:33 | White | Cerberus | N7 Typhoon, Scorpion</v>
      </c>
      <c r="X1465" s="25">
        <v>1</v>
      </c>
    </row>
    <row r="1466" spans="1:24" x14ac:dyDescent="0.25">
      <c r="A1466" s="19" t="s">
        <v>189</v>
      </c>
      <c r="B1466" s="20">
        <v>42043</v>
      </c>
      <c r="C1466" s="7">
        <v>3.4178240740740738E-2</v>
      </c>
      <c r="D1466" s="22" t="s">
        <v>131</v>
      </c>
      <c r="E1466" s="19" t="s">
        <v>9</v>
      </c>
      <c r="F1466" s="22" t="s">
        <v>32</v>
      </c>
      <c r="G1466" s="22" t="str">
        <f>LOOKUP(TableSolo[[#This Row],[Character]], TableKit[], TableKit[Class])</f>
        <v>Soldier</v>
      </c>
      <c r="H1466" s="22" t="str">
        <f>LOOKUP(TableSolo[[#This Row],[Character]], TableKit[], TableKit[Species])</f>
        <v>Geth</v>
      </c>
      <c r="I1466" s="22" t="str">
        <f>LOOKUP(TableSolo[[#This Row],[Character]], TableKit[], TableKit[DLC])</f>
        <v>Reckoning</v>
      </c>
      <c r="J1466" s="19" t="s">
        <v>79</v>
      </c>
      <c r="K146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6" s="19" t="s">
        <v>187</v>
      </c>
      <c r="N14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66" s="19" t="s">
        <v>380</v>
      </c>
      <c r="Q1466" s="19" t="s">
        <v>399</v>
      </c>
      <c r="R1466" s="25">
        <v>0</v>
      </c>
      <c r="S1466" s="19" t="s">
        <v>1459</v>
      </c>
      <c r="T1466" s="28" t="str">
        <f>IF(ISBLANK(TableSolo[[#This Row],[URL]]), TableSolo[[#This Row],[Player]], HYPERLINK(TableSolo[[#This Row],[URL]], TableSolo[[#This Row],[Player]]))</f>
        <v>loufi1528</v>
      </c>
      <c r="U14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Giant | Cerberus | Geth Spitfire | 10 WS</v>
      </c>
      <c r="V1466" s="24" t="str">
        <f>_xlfn.IFNA(HYPERLINK(TableSolo[[#This Row],[URL]], TableSolo[[#This Row],[Player]]), TableSolo[[#This Row],[Player]])</f>
        <v>loufi1528</v>
      </c>
      <c r="W14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49:13 | Geth Juggernaut | Giant | Cerberus | Geth Spitfire | 10 WS</v>
      </c>
      <c r="X1466" s="25">
        <v>1</v>
      </c>
    </row>
    <row r="1467" spans="1:24" x14ac:dyDescent="0.25">
      <c r="A1467" s="19" t="s">
        <v>429</v>
      </c>
      <c r="B1467" s="20">
        <v>42043</v>
      </c>
      <c r="C1467" s="7">
        <v>3.8437499999999999E-2</v>
      </c>
      <c r="D1467" s="22" t="s">
        <v>131</v>
      </c>
      <c r="E1467" s="19" t="s">
        <v>12</v>
      </c>
      <c r="F1467" s="22" t="s">
        <v>40</v>
      </c>
      <c r="G1467" s="22" t="str">
        <f>LOOKUP(TableSolo[[#This Row],[Character]], TableKit[], TableKit[Class])</f>
        <v>Engineer</v>
      </c>
      <c r="H1467" s="22" t="str">
        <f>LOOKUP(TableSolo[[#This Row],[Character]], TableKit[], TableKit[Species])</f>
        <v>Volus</v>
      </c>
      <c r="I1467" s="22" t="str">
        <f>LOOKUP(TableSolo[[#This Row],[Character]], TableKit[], TableKit[DLC])</f>
        <v>Retaliation</v>
      </c>
      <c r="J1467" s="19" t="s">
        <v>91</v>
      </c>
      <c r="K146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6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67" s="19" t="s">
        <v>106</v>
      </c>
      <c r="N1467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46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7" s="19" t="s">
        <v>381</v>
      </c>
      <c r="Q1467" s="19"/>
      <c r="R1467" s="25">
        <v>1</v>
      </c>
      <c r="S1467" s="19" t="s">
        <v>2358</v>
      </c>
      <c r="T1467" s="28" t="str">
        <f>IF(ISBLANK(TableSolo[[#This Row],[URL]]), TableSolo[[#This Row],[Player]], HYPERLINK(TableSolo[[#This Row],[URL]], TableSolo[[#This Row],[Player]]))</f>
        <v>Majest1K_FR</v>
      </c>
      <c r="U14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V1467" s="24" t="str">
        <f>_xlfn.IFNA(HYPERLINK(TableSolo[[#This Row],[URL]], TableSolo[[#This Row],[Player]]), TableSolo[[#This Row],[Player]])</f>
        <v>Majest1K_FR</v>
      </c>
      <c r="W14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55:21 | Giant | Collectors | Acolyte, M-11 Wraith (v)</v>
      </c>
      <c r="X1467" s="25">
        <v>1</v>
      </c>
    </row>
    <row r="1468" spans="1:24" x14ac:dyDescent="0.25">
      <c r="A1468" s="19" t="s">
        <v>192</v>
      </c>
      <c r="B1468" s="20">
        <v>42043</v>
      </c>
      <c r="C1468" s="7">
        <v>4.3611111111111107E-2</v>
      </c>
      <c r="D1468" s="22" t="s">
        <v>131</v>
      </c>
      <c r="E1468" s="19" t="s">
        <v>9</v>
      </c>
      <c r="F1468" s="22" t="s">
        <v>815</v>
      </c>
      <c r="G1468" s="22" t="str">
        <f>LOOKUP(TableSolo[[#This Row],[Character]], TableKit[], TableKit[Class])</f>
        <v>Engineer</v>
      </c>
      <c r="H1468" s="22" t="str">
        <f>LOOKUP(TableSolo[[#This Row],[Character]], TableKit[], TableKit[Species])</f>
        <v>Vorcha</v>
      </c>
      <c r="I1468" s="22" t="str">
        <f>LOOKUP(TableSolo[[#This Row],[Character]], TableKit[], TableKit[DLC])</f>
        <v>Retaliation</v>
      </c>
      <c r="J1468" s="19" t="s">
        <v>107</v>
      </c>
      <c r="K14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8" s="19" t="s">
        <v>187</v>
      </c>
      <c r="N14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68" s="19" t="s">
        <v>381</v>
      </c>
      <c r="Q1468" s="19"/>
      <c r="R1468" s="25">
        <v>0</v>
      </c>
      <c r="S1468" s="19" t="s">
        <v>2342</v>
      </c>
      <c r="T1468" s="28" t="str">
        <f>IF(ISBLANK(TableSolo[[#This Row],[URL]]), TableSolo[[#This Row],[Player]], HYPERLINK(TableSolo[[#This Row],[URL]], TableSolo[[#This Row],[Player]]))</f>
        <v>anterojp</v>
      </c>
      <c r="U14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V1468" s="24" t="str">
        <f>_xlfn.IFNA(HYPERLINK(TableSolo[[#This Row],[URL]], TableSolo[[#This Row],[Player]]), TableSolo[[#This Row],[Player]])</f>
        <v>anterojp</v>
      </c>
      <c r="W14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2015 | 1:02:48 | Giant | Cerberus | Venom Shotgun</v>
      </c>
      <c r="X1468" s="25">
        <v>1</v>
      </c>
    </row>
    <row r="1469" spans="1:24" x14ac:dyDescent="0.25">
      <c r="A1469" s="19" t="s">
        <v>437</v>
      </c>
      <c r="B1469" s="20">
        <v>42044</v>
      </c>
      <c r="C1469" s="7">
        <v>4.2696759259259261E-2</v>
      </c>
      <c r="D1469" s="22" t="s">
        <v>132</v>
      </c>
      <c r="E1469" s="19" t="s">
        <v>9</v>
      </c>
      <c r="F1469" s="22" t="s">
        <v>58</v>
      </c>
      <c r="G1469" s="22" t="str">
        <f>LOOKUP(TableSolo[[#This Row],[Character]], TableKit[], TableKit[Class])</f>
        <v>Infiltrator</v>
      </c>
      <c r="H1469" s="22" t="str">
        <f>LOOKUP(TableSolo[[#This Row],[Character]], TableKit[], TableKit[Species])</f>
        <v>Synthetic</v>
      </c>
      <c r="I1469" s="22" t="str">
        <f>LOOKUP(TableSolo[[#This Row],[Character]], TableKit[], TableKit[DLC])</f>
        <v>Reckoning</v>
      </c>
      <c r="J1469" s="19" t="s">
        <v>114</v>
      </c>
      <c r="K146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69" s="19" t="s">
        <v>95</v>
      </c>
      <c r="N146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6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69" s="19" t="s">
        <v>381</v>
      </c>
      <c r="Q1469" s="19"/>
      <c r="R1469" s="25">
        <v>1</v>
      </c>
      <c r="S1469" s="19" t="s">
        <v>779</v>
      </c>
      <c r="T1469" s="28" t="str">
        <f>IF(ISBLANK(TableSolo[[#This Row],[URL]]), TableSolo[[#This Row],[Player]], HYPERLINK(TableSolo[[#This Row],[URL]], TableSolo[[#This Row],[Player]]))</f>
        <v>The_Doctor46N7</v>
      </c>
      <c r="U14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V1469" s="24" t="str">
        <f>_xlfn.IFNA(HYPERLINK(TableSolo[[#This Row],[URL]], TableSolo[[#This Row],[Player]]), TableSolo[[#This Row],[Player]])</f>
        <v>The_Doctor46N7</v>
      </c>
      <c r="W14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1:01:29 | White | Cerberus | N7 Hurricane, N7 Eagle (v)</v>
      </c>
      <c r="X1469" s="25">
        <v>1</v>
      </c>
    </row>
    <row r="1470" spans="1:24" x14ac:dyDescent="0.25">
      <c r="A1470" s="19" t="s">
        <v>408</v>
      </c>
      <c r="B1470" s="20">
        <v>42044</v>
      </c>
      <c r="C1470" s="7">
        <v>5.1921296296296299E-2</v>
      </c>
      <c r="D1470" s="22" t="s">
        <v>131</v>
      </c>
      <c r="E1470" s="19" t="s">
        <v>11</v>
      </c>
      <c r="F1470" s="22" t="s">
        <v>56</v>
      </c>
      <c r="G1470" s="22" t="str">
        <f>LOOKUP(TableSolo[[#This Row],[Character]], TableKit[], TableKit[Class])</f>
        <v>Infiltrator</v>
      </c>
      <c r="H1470" s="22" t="str">
        <f>LOOKUP(TableSolo[[#This Row],[Character]], TableKit[], TableKit[Species])</f>
        <v>Turian</v>
      </c>
      <c r="I1470" s="22" t="str">
        <f>LOOKUP(TableSolo[[#This Row],[Character]], TableKit[], TableKit[DLC])</f>
        <v>Retaliation</v>
      </c>
      <c r="J1470" s="19" t="s">
        <v>81</v>
      </c>
      <c r="K147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0" s="19" t="s">
        <v>187</v>
      </c>
      <c r="N14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70" s="19" t="s">
        <v>381</v>
      </c>
      <c r="Q1470" s="19"/>
      <c r="R1470" s="25">
        <v>-1</v>
      </c>
      <c r="S1470" s="19"/>
      <c r="T1470" s="28" t="str">
        <f>IF(ISBLANK(TableSolo[[#This Row],[URL]]), TableSolo[[#This Row],[Player]], HYPERLINK(TableSolo[[#This Row],[URL]], TableSolo[[#This Row],[Player]]))</f>
        <v>Bateman1980</v>
      </c>
      <c r="U14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V1470" s="24" t="str">
        <f>_xlfn.IFNA(HYPERLINK(TableSolo[[#This Row],[URL]], TableSolo[[#This Row],[Player]]), TableSolo[[#This Row],[Player]])</f>
        <v>Bateman1980</v>
      </c>
      <c r="W14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2015 | 1:14:46 | Giant | Reapers | Particle Rifle</v>
      </c>
      <c r="X1470" s="25">
        <v>1</v>
      </c>
    </row>
    <row r="1471" spans="1:24" x14ac:dyDescent="0.25">
      <c r="A1471" s="19" t="s">
        <v>191</v>
      </c>
      <c r="B1471" s="20">
        <v>42045</v>
      </c>
      <c r="C1471" s="7">
        <v>1.954861111111111E-2</v>
      </c>
      <c r="D1471" s="22" t="s">
        <v>132</v>
      </c>
      <c r="E1471" s="19" t="s">
        <v>12</v>
      </c>
      <c r="F1471" s="22" t="s">
        <v>710</v>
      </c>
      <c r="G1471" s="22" t="str">
        <f>LOOKUP(TableSolo[[#This Row],[Character]], TableKit[], TableKit[Class])</f>
        <v>Infiltrator</v>
      </c>
      <c r="H1471" s="22" t="str">
        <f>LOOKUP(TableSolo[[#This Row],[Character]], TableKit[], TableKit[Species])</f>
        <v>Drell</v>
      </c>
      <c r="I1471" s="22" t="str">
        <f>LOOKUP(TableSolo[[#This Row],[Character]], TableKit[], TableKit[DLC])</f>
        <v>Retaliation</v>
      </c>
      <c r="J1471" s="19" t="s">
        <v>108</v>
      </c>
      <c r="K14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1" s="19" t="s">
        <v>187</v>
      </c>
      <c r="N14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71" s="19" t="s">
        <v>381</v>
      </c>
      <c r="Q1471" s="19"/>
      <c r="R1471" s="25">
        <v>-1</v>
      </c>
      <c r="S1471" s="19"/>
      <c r="T1471" s="28" t="str">
        <f>IF(ISBLANK(TableSolo[[#This Row],[URL]]), TableSolo[[#This Row],[Player]], HYPERLINK(TableSolo[[#This Row],[URL]], TableSolo[[#This Row],[Player]]))</f>
        <v>TheNightSlasher</v>
      </c>
      <c r="U14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V1471" s="24" t="str">
        <f>_xlfn.IFNA(HYPERLINK(TableSolo[[#This Row],[URL]], TableSolo[[#This Row],[Player]]), TableSolo[[#This Row],[Player]])</f>
        <v>TheNightSlasher</v>
      </c>
      <c r="W14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28:09 | White | Collectors | N7 Crusader</v>
      </c>
      <c r="X1471" s="25">
        <v>1</v>
      </c>
    </row>
    <row r="1472" spans="1:24" x14ac:dyDescent="0.25">
      <c r="A1472" s="19" t="s">
        <v>195</v>
      </c>
      <c r="B1472" s="20">
        <v>42045</v>
      </c>
      <c r="C1472" s="7">
        <v>2.0277777777777777E-2</v>
      </c>
      <c r="D1472" s="22" t="s">
        <v>132</v>
      </c>
      <c r="E1472" s="19" t="s">
        <v>9</v>
      </c>
      <c r="F1472" s="22" t="s">
        <v>24</v>
      </c>
      <c r="G1472" s="22" t="str">
        <f>LOOKUP(TableSolo[[#This Row],[Character]], TableKit[], TableKit[Class])</f>
        <v>Soldier</v>
      </c>
      <c r="H1472" s="22" t="str">
        <f>LOOKUP(TableSolo[[#This Row],[Character]], TableKit[], TableKit[Species])</f>
        <v>Turian</v>
      </c>
      <c r="I1472" s="22" t="str">
        <f>LOOKUP(TableSolo[[#This Row],[Character]], TableKit[], TableKit[DLC])</f>
        <v>Original Game</v>
      </c>
      <c r="J1472" s="19" t="s">
        <v>99</v>
      </c>
      <c r="K14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2" s="19" t="s">
        <v>93</v>
      </c>
      <c r="N147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72" s="19" t="s">
        <v>381</v>
      </c>
      <c r="Q1472" s="19"/>
      <c r="R1472" s="25">
        <v>1</v>
      </c>
      <c r="S1472" s="19" t="s">
        <v>1766</v>
      </c>
      <c r="T1472" s="28" t="str">
        <f>IF(ISBLANK(TableSolo[[#This Row],[URL]]), TableSolo[[#This Row],[Player]], HYPERLINK(TableSolo[[#This Row],[URL]], TableSolo[[#This Row],[Player]]))</f>
        <v>TheTechnoTurian</v>
      </c>
      <c r="U14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V1472" s="24" t="str">
        <f>_xlfn.IFNA(HYPERLINK(TableSolo[[#This Row],[URL]], TableSolo[[#This Row],[Player]]), TableSolo[[#This Row],[Player]])</f>
        <v>TheTechnoTurian</v>
      </c>
      <c r="W14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29:12 | White | Cerberus | AT-12 Raider, Scorpion (v)</v>
      </c>
      <c r="X1472" s="25">
        <v>1</v>
      </c>
    </row>
    <row r="1473" spans="1:24" x14ac:dyDescent="0.25">
      <c r="A1473" s="19" t="s">
        <v>195</v>
      </c>
      <c r="B1473" s="20">
        <v>42045</v>
      </c>
      <c r="C1473" s="7">
        <v>2.4988425925925928E-2</v>
      </c>
      <c r="D1473" s="22" t="s">
        <v>132</v>
      </c>
      <c r="E1473" s="19" t="s">
        <v>9</v>
      </c>
      <c r="F1473" s="22" t="s">
        <v>50</v>
      </c>
      <c r="G1473" s="22" t="str">
        <f>LOOKUP(TableSolo[[#This Row],[Character]], TableKit[], TableKit[Class])</f>
        <v>Sentinel</v>
      </c>
      <c r="H1473" s="22" t="str">
        <f>LOOKUP(TableSolo[[#This Row],[Character]], TableKit[], TableKit[Species])</f>
        <v>Asari</v>
      </c>
      <c r="I1473" s="22" t="str">
        <f>LOOKUP(TableSolo[[#This Row],[Character]], TableKit[], TableKit[DLC])</f>
        <v>Retaliation</v>
      </c>
      <c r="J1473" s="19" t="s">
        <v>67</v>
      </c>
      <c r="K147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73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473" s="19" t="s">
        <v>187</v>
      </c>
      <c r="N14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73" s="19" t="s">
        <v>381</v>
      </c>
      <c r="Q1473" s="19"/>
      <c r="R1473" s="25">
        <v>0</v>
      </c>
      <c r="S1473" s="19" t="s">
        <v>2614</v>
      </c>
      <c r="T1473" s="28" t="str">
        <f>IF(ISBLANK(TableSolo[[#This Row],[URL]]), TableSolo[[#This Row],[Player]], HYPERLINK(TableSolo[[#This Row],[URL]], TableSolo[[#This Row],[Player]]))</f>
        <v>TheTechnoTurian</v>
      </c>
      <c r="U14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V1473" s="24" t="str">
        <f>_xlfn.IFNA(HYPERLINK(TableSolo[[#This Row],[URL]], TableSolo[[#This Row],[Player]]), TableSolo[[#This Row],[Player]])</f>
        <v>TheTechnoTurian</v>
      </c>
      <c r="W14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35:59 | White | Cerberus | M-8 Avenger</v>
      </c>
      <c r="X1473" s="25">
        <v>1</v>
      </c>
    </row>
    <row r="1474" spans="1:24" x14ac:dyDescent="0.25">
      <c r="A1474" s="19" t="s">
        <v>345</v>
      </c>
      <c r="B1474" s="20">
        <v>42045</v>
      </c>
      <c r="C1474" s="7">
        <v>3.3344907407407406E-2</v>
      </c>
      <c r="D1474" s="22" t="s">
        <v>131</v>
      </c>
      <c r="E1474" s="19" t="s">
        <v>9</v>
      </c>
      <c r="F1474" s="22" t="s">
        <v>57</v>
      </c>
      <c r="G1474" s="22" t="str">
        <f>LOOKUP(TableSolo[[#This Row],[Character]], TableKit[], TableKit[Class])</f>
        <v>Infiltrator</v>
      </c>
      <c r="H1474" s="22" t="str">
        <f>LOOKUP(TableSolo[[#This Row],[Character]], TableKit[], TableKit[Species])</f>
        <v>Asari</v>
      </c>
      <c r="I1474" s="22" t="str">
        <f>LOOKUP(TableSolo[[#This Row],[Character]], TableKit[], TableKit[DLC])</f>
        <v>Retaliation</v>
      </c>
      <c r="J1474" s="19" t="s">
        <v>115</v>
      </c>
      <c r="K147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4" s="19" t="s">
        <v>91</v>
      </c>
      <c r="N147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7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74" s="19" t="s">
        <v>381</v>
      </c>
      <c r="Q1474" s="19"/>
      <c r="R1474" s="25">
        <v>-1</v>
      </c>
      <c r="S1474" s="19"/>
      <c r="T1474" s="28" t="str">
        <f>IF(ISBLANK(TableSolo[[#This Row],[URL]]), TableSolo[[#This Row],[Player]], HYPERLINK(TableSolo[[#This Row],[URL]], TableSolo[[#This Row],[Player]]))</f>
        <v>t_raks_99</v>
      </c>
      <c r="U14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V1474" s="24" t="str">
        <f>_xlfn.IFNA(HYPERLINK(TableSolo[[#This Row],[URL]], TableSolo[[#This Row],[Player]]), TableSolo[[#This Row],[Player]])</f>
        <v>t_raks_99</v>
      </c>
      <c r="W14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48:01 | Giant | Cerberus | Collector SMG, Acolyte</v>
      </c>
      <c r="X1474" s="25">
        <v>1</v>
      </c>
    </row>
    <row r="1475" spans="1:24" x14ac:dyDescent="0.25">
      <c r="A1475" s="19" t="s">
        <v>271</v>
      </c>
      <c r="B1475" s="20">
        <v>42045</v>
      </c>
      <c r="C1475" s="7">
        <v>3.7893518518518521E-2</v>
      </c>
      <c r="D1475" s="22" t="s">
        <v>131</v>
      </c>
      <c r="E1475" s="19" t="s">
        <v>11</v>
      </c>
      <c r="F1475" s="22" t="s">
        <v>57</v>
      </c>
      <c r="G1475" s="22" t="str">
        <f>LOOKUP(TableSolo[[#This Row],[Character]], TableKit[], TableKit[Class])</f>
        <v>Infiltrator</v>
      </c>
      <c r="H1475" s="22" t="str">
        <f>LOOKUP(TableSolo[[#This Row],[Character]], TableKit[], TableKit[Species])</f>
        <v>Asari</v>
      </c>
      <c r="I1475" s="22" t="str">
        <f>LOOKUP(TableSolo[[#This Row],[Character]], TableKit[], TableKit[DLC])</f>
        <v>Retaliation</v>
      </c>
      <c r="J1475" s="19" t="s">
        <v>87</v>
      </c>
      <c r="K147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5" s="19" t="s">
        <v>187</v>
      </c>
      <c r="N14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75" s="19" t="s">
        <v>381</v>
      </c>
      <c r="Q1475" s="19"/>
      <c r="R1475" s="25">
        <v>-1</v>
      </c>
      <c r="S1475" s="19"/>
      <c r="T1475" s="28" t="str">
        <f>IF(ISBLANK(TableSolo[[#This Row],[URL]]), TableSolo[[#This Row],[Player]], HYPERLINK(TableSolo[[#This Row],[URL]], TableSolo[[#This Row],[Player]]))</f>
        <v>Alfonsedode</v>
      </c>
      <c r="U14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V1475" s="24" t="str">
        <f>_xlfn.IFNA(HYPERLINK(TableSolo[[#This Row],[URL]], TableSolo[[#This Row],[Player]]), TableSolo[[#This Row],[Player]])</f>
        <v>Alfonsedode</v>
      </c>
      <c r="W14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2015 | 54:34 | Giant | Reapers | Arc Pistol</v>
      </c>
      <c r="X1475" s="25">
        <v>1</v>
      </c>
    </row>
    <row r="1476" spans="1:24" x14ac:dyDescent="0.25">
      <c r="A1476" s="19" t="s">
        <v>201</v>
      </c>
      <c r="B1476" s="20">
        <v>42047</v>
      </c>
      <c r="C1476" s="7">
        <v>1.8518518518518521E-2</v>
      </c>
      <c r="D1476" s="22" t="s">
        <v>145</v>
      </c>
      <c r="E1476" s="19" t="s">
        <v>9</v>
      </c>
      <c r="F1476" s="22" t="s">
        <v>35</v>
      </c>
      <c r="G1476" s="22" t="str">
        <f>LOOKUP(TableSolo[[#This Row],[Character]], TableKit[], TableKit[Class])</f>
        <v>Engineer</v>
      </c>
      <c r="H1476" s="22" t="str">
        <f>LOOKUP(TableSolo[[#This Row],[Character]], TableKit[], TableKit[Species])</f>
        <v>Salarian</v>
      </c>
      <c r="I1476" s="22" t="str">
        <f>LOOKUP(TableSolo[[#This Row],[Character]], TableKit[], TableKit[DLC])</f>
        <v>Original Game</v>
      </c>
      <c r="J1476" s="19" t="s">
        <v>107</v>
      </c>
      <c r="K14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6" s="19" t="s">
        <v>187</v>
      </c>
      <c r="N14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76" s="19" t="s">
        <v>381</v>
      </c>
      <c r="Q1476" s="19"/>
      <c r="R1476" s="25">
        <v>0</v>
      </c>
      <c r="S1476" s="19" t="s">
        <v>2248</v>
      </c>
      <c r="T1476" s="28" t="str">
        <f>IF(ISBLANK(TableSolo[[#This Row],[URL]]), TableSolo[[#This Row],[Player]], HYPERLINK(TableSolo[[#This Row],[URL]], TableSolo[[#This Row],[Player]]))</f>
        <v>N7-Gerbil</v>
      </c>
      <c r="U14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V1476" s="24" t="str">
        <f>_xlfn.IFNA(HYPERLINK(TableSolo[[#This Row],[URL]], TableSolo[[#This Row],[Player]]), TableSolo[[#This Row],[Player]])</f>
        <v>N7-Gerbil</v>
      </c>
      <c r="W14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26:40 | White (Hazard) | Cerberus | Venom Shotgun</v>
      </c>
      <c r="X1476" s="25">
        <v>1</v>
      </c>
    </row>
    <row r="1477" spans="1:24" x14ac:dyDescent="0.25">
      <c r="A1477" s="19" t="s">
        <v>325</v>
      </c>
      <c r="B1477" s="20">
        <v>42047</v>
      </c>
      <c r="C1477" s="7">
        <v>2.2847222222222224E-2</v>
      </c>
      <c r="D1477" s="22" t="s">
        <v>131</v>
      </c>
      <c r="E1477" s="19" t="s">
        <v>9</v>
      </c>
      <c r="F1477" s="22" t="s">
        <v>66</v>
      </c>
      <c r="G1477" s="22" t="str">
        <f>LOOKUP(TableSolo[[#This Row],[Character]], TableKit[], TableKit[Class])</f>
        <v>Infiltrator</v>
      </c>
      <c r="H1477" s="22" t="str">
        <f>LOOKUP(TableSolo[[#This Row],[Character]], TableKit[], TableKit[Species])</f>
        <v>Salarian</v>
      </c>
      <c r="I1477" s="22" t="str">
        <f>LOOKUP(TableSolo[[#This Row],[Character]], TableKit[], TableKit[DLC])</f>
        <v>Original Game</v>
      </c>
      <c r="J1477" s="19" t="s">
        <v>128</v>
      </c>
      <c r="K147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77" s="19" t="s">
        <v>187</v>
      </c>
      <c r="N14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77" s="19" t="s">
        <v>381</v>
      </c>
      <c r="Q1477" s="19"/>
      <c r="R1477" s="25">
        <v>0</v>
      </c>
      <c r="S1477" s="19" t="s">
        <v>3433</v>
      </c>
      <c r="T1477" s="28" t="str">
        <f>IF(ISBLANK(TableSolo[[#This Row],[URL]]), TableSolo[[#This Row],[Player]], HYPERLINK(TableSolo[[#This Row],[URL]], TableSolo[[#This Row],[Player]]))</f>
        <v>Areksto</v>
      </c>
      <c r="U14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V1477" s="24" t="str">
        <f>_xlfn.IFNA(HYPERLINK(TableSolo[[#This Row],[URL]], TableSolo[[#This Row],[Player]]), TableSolo[[#This Row],[Player]])</f>
        <v>Areksto</v>
      </c>
      <c r="W14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32:54 | Giant | Cerberus | Black Widow</v>
      </c>
      <c r="X1477" s="25">
        <v>1</v>
      </c>
    </row>
    <row r="1478" spans="1:24" x14ac:dyDescent="0.25">
      <c r="A1478" s="19" t="s">
        <v>189</v>
      </c>
      <c r="B1478" s="20">
        <v>42047</v>
      </c>
      <c r="C1478" s="7">
        <v>2.7511574074074074E-2</v>
      </c>
      <c r="D1478" s="22" t="s">
        <v>131</v>
      </c>
      <c r="E1478" s="19" t="s">
        <v>9</v>
      </c>
      <c r="F1478" s="22" t="s">
        <v>710</v>
      </c>
      <c r="G1478" s="22" t="str">
        <f>LOOKUP(TableSolo[[#This Row],[Character]], TableKit[], TableKit[Class])</f>
        <v>Infiltrator</v>
      </c>
      <c r="H1478" s="22" t="str">
        <f>LOOKUP(TableSolo[[#This Row],[Character]], TableKit[], TableKit[Species])</f>
        <v>Drell</v>
      </c>
      <c r="I1478" s="22" t="str">
        <f>LOOKUP(TableSolo[[#This Row],[Character]], TableKit[], TableKit[DLC])</f>
        <v>Retaliation</v>
      </c>
      <c r="J1478" s="19" t="s">
        <v>87</v>
      </c>
      <c r="K147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8" s="19" t="s">
        <v>187</v>
      </c>
      <c r="N14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78" s="19" t="s">
        <v>380</v>
      </c>
      <c r="Q1478" s="19"/>
      <c r="R1478" s="25">
        <v>-1</v>
      </c>
      <c r="S1478" s="19"/>
      <c r="T1478" s="28" t="str">
        <f>IF(ISBLANK(TableSolo[[#This Row],[URL]]), TableSolo[[#This Row],[Player]], HYPERLINK(TableSolo[[#This Row],[URL]], TableSolo[[#This Row],[Player]]))</f>
        <v>loufi1528</v>
      </c>
      <c r="U14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V1478" s="24" t="str">
        <f>_xlfn.IFNA(HYPERLINK(TableSolo[[#This Row],[URL]], TableSolo[[#This Row],[Player]]), TableSolo[[#This Row],[Player]])</f>
        <v>loufi1528</v>
      </c>
      <c r="W14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39:37 | Giant | Cerberus | Arc Pistol</v>
      </c>
      <c r="X1478" s="25">
        <v>1</v>
      </c>
    </row>
    <row r="1479" spans="1:24" x14ac:dyDescent="0.25">
      <c r="A1479" s="19" t="s">
        <v>200</v>
      </c>
      <c r="B1479" s="20">
        <v>42047</v>
      </c>
      <c r="C1479" s="7">
        <v>4.6805555555555566E-2</v>
      </c>
      <c r="D1479" s="22" t="s">
        <v>134</v>
      </c>
      <c r="E1479" s="19" t="s">
        <v>11</v>
      </c>
      <c r="F1479" s="22" t="s">
        <v>30</v>
      </c>
      <c r="G1479" s="22" t="str">
        <f>LOOKUP(TableSolo[[#This Row],[Character]], TableKit[], TableKit[Class])</f>
        <v>Soldier</v>
      </c>
      <c r="H1479" s="22" t="str">
        <f>LOOKUP(TableSolo[[#This Row],[Character]], TableKit[], TableKit[Species])</f>
        <v>Turian</v>
      </c>
      <c r="I1479" s="22" t="str">
        <f>LOOKUP(TableSolo[[#This Row],[Character]], TableKit[], TableKit[DLC])</f>
        <v>Retaliation</v>
      </c>
      <c r="J1479" s="19" t="s">
        <v>101</v>
      </c>
      <c r="K14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7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79" s="19" t="s">
        <v>187</v>
      </c>
      <c r="N14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79" s="19" t="s">
        <v>380</v>
      </c>
      <c r="Q1479" s="19" t="s">
        <v>399</v>
      </c>
      <c r="R1479" s="25">
        <v>0</v>
      </c>
      <c r="S1479" s="19" t="s">
        <v>1711</v>
      </c>
      <c r="T1479" s="28" t="str">
        <f>IF(ISBLANK(TableSolo[[#This Row],[URL]]), TableSolo[[#This Row],[Player]], HYPERLINK(TableSolo[[#This Row],[URL]], TableSolo[[#This Row],[Player]]))</f>
        <v>cato_84</v>
      </c>
      <c r="U14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Reactor | Reapers | Graal Spike Thrower | 10 WS</v>
      </c>
      <c r="V1479" s="24" t="str">
        <f>_xlfn.IFNA(HYPERLINK(TableSolo[[#This Row],[URL]], TableSolo[[#This Row],[Player]]), TableSolo[[#This Row],[Player]])</f>
        <v>cato_84</v>
      </c>
      <c r="W14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2015 | 1:07:24 | Turian Havoc | Reactor | Reapers | Graal Spike Thrower | 10 WS</v>
      </c>
      <c r="X1479" s="25">
        <v>1</v>
      </c>
    </row>
    <row r="1480" spans="1:24" x14ac:dyDescent="0.25">
      <c r="A1480" s="19" t="s">
        <v>195</v>
      </c>
      <c r="B1480" s="20">
        <v>42048</v>
      </c>
      <c r="C1480" s="7">
        <v>2.0601851851851854E-2</v>
      </c>
      <c r="D1480" s="22" t="s">
        <v>132</v>
      </c>
      <c r="E1480" s="19" t="s">
        <v>11</v>
      </c>
      <c r="F1480" s="22" t="s">
        <v>16</v>
      </c>
      <c r="G1480" s="22" t="str">
        <f>LOOKUP(TableSolo[[#This Row],[Character]], TableKit[], TableKit[Class])</f>
        <v>Adept</v>
      </c>
      <c r="H1480" s="22" t="str">
        <f>LOOKUP(TableSolo[[#This Row],[Character]], TableKit[], TableKit[Species])</f>
        <v>Asari</v>
      </c>
      <c r="I1480" s="22" t="str">
        <f>LOOKUP(TableSolo[[#This Row],[Character]], TableKit[], TableKit[DLC])</f>
        <v>Resurgence</v>
      </c>
      <c r="J1480" s="19" t="s">
        <v>115</v>
      </c>
      <c r="K148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0" s="19" t="s">
        <v>91</v>
      </c>
      <c r="N148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0" s="19" t="s">
        <v>381</v>
      </c>
      <c r="Q1480" s="19" t="s">
        <v>399</v>
      </c>
      <c r="R1480" s="25">
        <v>0</v>
      </c>
      <c r="S1480" s="19" t="s">
        <v>1123</v>
      </c>
      <c r="T1480" s="28" t="str">
        <f>IF(ISBLANK(TableSolo[[#This Row],[URL]]), TableSolo[[#This Row],[Player]], HYPERLINK(TableSolo[[#This Row],[URL]], TableSolo[[#This Row],[Player]]))</f>
        <v>TheTechnoTurian</v>
      </c>
      <c r="U14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White | Reapers | Collector SMG, Acolyte | 10 WS</v>
      </c>
      <c r="V1480" s="24" t="str">
        <f>_xlfn.IFNA(HYPERLINK(TableSolo[[#This Row],[URL]], TableSolo[[#This Row],[Player]]), TableSolo[[#This Row],[Player]])</f>
        <v>TheTechnoTurian</v>
      </c>
      <c r="W14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Asari Justicar | White | Reapers | Collector SMG, Acolyte | 10 WS</v>
      </c>
      <c r="X1480" s="25">
        <v>1</v>
      </c>
    </row>
    <row r="1481" spans="1:24" x14ac:dyDescent="0.25">
      <c r="A1481" s="19" t="s">
        <v>195</v>
      </c>
      <c r="B1481" s="20">
        <v>42048</v>
      </c>
      <c r="C1481" s="7">
        <v>2.0601851851851854E-2</v>
      </c>
      <c r="D1481" s="22" t="s">
        <v>131</v>
      </c>
      <c r="E1481" s="19" t="s">
        <v>9</v>
      </c>
      <c r="F1481" s="22" t="s">
        <v>66</v>
      </c>
      <c r="G1481" s="22" t="str">
        <f>LOOKUP(TableSolo[[#This Row],[Character]], TableKit[], TableKit[Class])</f>
        <v>Infiltrator</v>
      </c>
      <c r="H1481" s="22" t="str">
        <f>LOOKUP(TableSolo[[#This Row],[Character]], TableKit[], TableKit[Species])</f>
        <v>Salarian</v>
      </c>
      <c r="I1481" s="22" t="str">
        <f>LOOKUP(TableSolo[[#This Row],[Character]], TableKit[], TableKit[DLC])</f>
        <v>Original Game</v>
      </c>
      <c r="J1481" s="19" t="s">
        <v>128</v>
      </c>
      <c r="K148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1" s="19" t="s">
        <v>187</v>
      </c>
      <c r="N14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81" s="19" t="s">
        <v>381</v>
      </c>
      <c r="Q1481" s="19" t="s">
        <v>399</v>
      </c>
      <c r="R1481" s="25">
        <v>0</v>
      </c>
      <c r="S1481" s="19" t="s">
        <v>3435</v>
      </c>
      <c r="T1481" s="28" t="str">
        <f>IF(ISBLANK(TableSolo[[#This Row],[URL]]), TableSolo[[#This Row],[Player]], HYPERLINK(TableSolo[[#This Row],[URL]], TableSolo[[#This Row],[Player]]))</f>
        <v>TheTechnoTurian</v>
      </c>
      <c r="U14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Giant | Cerberus | Black Widow | 10 WS</v>
      </c>
      <c r="V1481" s="24" t="str">
        <f>_xlfn.IFNA(HYPERLINK(TableSolo[[#This Row],[URL]], TableSolo[[#This Row],[Player]]), TableSolo[[#This Row],[Player]])</f>
        <v>TheTechnoTurian</v>
      </c>
      <c r="W14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29:40 | Salarian Infiltrator | Giant | Cerberus | Black Widow | 10 WS</v>
      </c>
      <c r="X1481" s="25">
        <v>1</v>
      </c>
    </row>
    <row r="1482" spans="1:24" x14ac:dyDescent="0.25">
      <c r="A1482" s="19" t="s">
        <v>201</v>
      </c>
      <c r="B1482" s="20">
        <v>42048</v>
      </c>
      <c r="C1482" s="7">
        <v>2.0682870370370372E-2</v>
      </c>
      <c r="D1482" s="22" t="s">
        <v>131</v>
      </c>
      <c r="E1482" s="19" t="s">
        <v>9</v>
      </c>
      <c r="F1482" s="22" t="s">
        <v>66</v>
      </c>
      <c r="G1482" s="22" t="str">
        <f>LOOKUP(TableSolo[[#This Row],[Character]], TableKit[], TableKit[Class])</f>
        <v>Infiltrator</v>
      </c>
      <c r="H1482" s="22" t="str">
        <f>LOOKUP(TableSolo[[#This Row],[Character]], TableKit[], TableKit[Species])</f>
        <v>Salarian</v>
      </c>
      <c r="I1482" s="22" t="str">
        <f>LOOKUP(TableSolo[[#This Row],[Character]], TableKit[], TableKit[DLC])</f>
        <v>Original Game</v>
      </c>
      <c r="J1482" s="19" t="s">
        <v>128</v>
      </c>
      <c r="K148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2" s="19" t="s">
        <v>187</v>
      </c>
      <c r="N14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82" s="19" t="s">
        <v>381</v>
      </c>
      <c r="Q1482" s="19"/>
      <c r="R1482" s="25">
        <v>0</v>
      </c>
      <c r="S1482" s="19" t="s">
        <v>3434</v>
      </c>
      <c r="T1482" s="28" t="str">
        <f>IF(ISBLANK(TableSolo[[#This Row],[URL]]), TableSolo[[#This Row],[Player]], HYPERLINK(TableSolo[[#This Row],[URL]], TableSolo[[#This Row],[Player]]))</f>
        <v>N7-Gerbil</v>
      </c>
      <c r="U14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V1482" s="24" t="str">
        <f>_xlfn.IFNA(HYPERLINK(TableSolo[[#This Row],[URL]], TableSolo[[#This Row],[Player]]), TableSolo[[#This Row],[Player]])</f>
        <v>N7-Gerbil</v>
      </c>
      <c r="W14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29:47 | Giant | Cerberus | Black Widow</v>
      </c>
      <c r="X1482" s="25">
        <v>1</v>
      </c>
    </row>
    <row r="1483" spans="1:24" x14ac:dyDescent="0.25">
      <c r="A1483" s="19" t="s">
        <v>201</v>
      </c>
      <c r="B1483" s="20">
        <v>42048</v>
      </c>
      <c r="C1483" s="7">
        <v>2.0868055555555556E-2</v>
      </c>
      <c r="D1483" s="22" t="s">
        <v>132</v>
      </c>
      <c r="E1483" s="19" t="s">
        <v>11</v>
      </c>
      <c r="F1483" s="22" t="s">
        <v>16</v>
      </c>
      <c r="G1483" s="22" t="str">
        <f>LOOKUP(TableSolo[[#This Row],[Character]], TableKit[], TableKit[Class])</f>
        <v>Adept</v>
      </c>
      <c r="H1483" s="22" t="str">
        <f>LOOKUP(TableSolo[[#This Row],[Character]], TableKit[], TableKit[Species])</f>
        <v>Asari</v>
      </c>
      <c r="I1483" s="22" t="str">
        <f>LOOKUP(TableSolo[[#This Row],[Character]], TableKit[], TableKit[DLC])</f>
        <v>Resurgence</v>
      </c>
      <c r="J1483" s="19" t="s">
        <v>115</v>
      </c>
      <c r="K148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3" s="19" t="s">
        <v>91</v>
      </c>
      <c r="N148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3" s="19" t="s">
        <v>381</v>
      </c>
      <c r="Q1483" s="19"/>
      <c r="R1483" s="25">
        <v>0</v>
      </c>
      <c r="S1483" s="19" t="s">
        <v>1122</v>
      </c>
      <c r="T1483" s="28" t="str">
        <f>IF(ISBLANK(TableSolo[[#This Row],[URL]]), TableSolo[[#This Row],[Player]], HYPERLINK(TableSolo[[#This Row],[URL]], TableSolo[[#This Row],[Player]]))</f>
        <v>N7-Gerbil</v>
      </c>
      <c r="U14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V1483" s="24" t="str">
        <f>_xlfn.IFNA(HYPERLINK(TableSolo[[#This Row],[URL]], TableSolo[[#This Row],[Player]]), TableSolo[[#This Row],[Player]])</f>
        <v>N7-Gerbil</v>
      </c>
      <c r="W14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30:03 | White | Reapers | Collector SMG, Acolyte</v>
      </c>
      <c r="X1483" s="25">
        <v>1</v>
      </c>
    </row>
    <row r="1484" spans="1:24" x14ac:dyDescent="0.25">
      <c r="A1484" s="19" t="s">
        <v>195</v>
      </c>
      <c r="B1484" s="20">
        <v>42048</v>
      </c>
      <c r="C1484" s="7">
        <v>2.193287037037037E-2</v>
      </c>
      <c r="D1484" s="22" t="s">
        <v>132</v>
      </c>
      <c r="E1484" s="19" t="s">
        <v>9</v>
      </c>
      <c r="F1484" s="22" t="s">
        <v>33</v>
      </c>
      <c r="G1484" s="22" t="str">
        <f>LOOKUP(TableSolo[[#This Row],[Character]], TableKit[], TableKit[Class])</f>
        <v>Soldier</v>
      </c>
      <c r="H1484" s="22" t="str">
        <f>LOOKUP(TableSolo[[#This Row],[Character]], TableKit[], TableKit[Species])</f>
        <v>Quarian</v>
      </c>
      <c r="I1484" s="22" t="str">
        <f>LOOKUP(TableSolo[[#This Row],[Character]], TableKit[], TableKit[DLC])</f>
        <v>Retaliation</v>
      </c>
      <c r="J1484" s="19" t="s">
        <v>83</v>
      </c>
      <c r="K148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4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4" s="19" t="s">
        <v>93</v>
      </c>
      <c r="N148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84" s="19" t="s">
        <v>381</v>
      </c>
      <c r="Q1484" s="19"/>
      <c r="R1484" s="25">
        <v>0</v>
      </c>
      <c r="S1484" s="19" t="s">
        <v>902</v>
      </c>
      <c r="T1484" s="28" t="str">
        <f>IF(ISBLANK(TableSolo[[#This Row],[URL]]), TableSolo[[#This Row],[Player]], HYPERLINK(TableSolo[[#This Row],[URL]], TableSolo[[#This Row],[Player]]))</f>
        <v>TheTechnoTurian</v>
      </c>
      <c r="U14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V1484" s="24" t="str">
        <f>_xlfn.IFNA(HYPERLINK(TableSolo[[#This Row],[URL]], TableSolo[[#This Row],[Player]]), TableSolo[[#This Row],[Player]])</f>
        <v>TheTechnoTurian</v>
      </c>
      <c r="W14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31:35 | White | Cerberus | N7 Typhoon, Scorpion</v>
      </c>
      <c r="X1484" s="25">
        <v>1</v>
      </c>
    </row>
    <row r="1485" spans="1:24" x14ac:dyDescent="0.25">
      <c r="A1485" s="19" t="s">
        <v>325</v>
      </c>
      <c r="B1485" s="20">
        <v>42048</v>
      </c>
      <c r="C1485" s="7">
        <v>2.2430555555555554E-2</v>
      </c>
      <c r="D1485" s="22" t="s">
        <v>132</v>
      </c>
      <c r="E1485" s="19" t="s">
        <v>11</v>
      </c>
      <c r="F1485" s="22" t="s">
        <v>16</v>
      </c>
      <c r="G1485" s="22" t="str">
        <f>LOOKUP(TableSolo[[#This Row],[Character]], TableKit[], TableKit[Class])</f>
        <v>Adept</v>
      </c>
      <c r="H1485" s="22" t="str">
        <f>LOOKUP(TableSolo[[#This Row],[Character]], TableKit[], TableKit[Species])</f>
        <v>Asari</v>
      </c>
      <c r="I1485" s="22" t="str">
        <f>LOOKUP(TableSolo[[#This Row],[Character]], TableKit[], TableKit[DLC])</f>
        <v>Resurgence</v>
      </c>
      <c r="J1485" s="19" t="s">
        <v>115</v>
      </c>
      <c r="K148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85" s="19" t="s">
        <v>91</v>
      </c>
      <c r="N148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8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485" s="19" t="s">
        <v>381</v>
      </c>
      <c r="Q1485" s="19" t="s">
        <v>399</v>
      </c>
      <c r="R1485" s="25">
        <v>0</v>
      </c>
      <c r="S1485" s="19" t="s">
        <v>1121</v>
      </c>
      <c r="T1485" s="28" t="str">
        <f>IF(ISBLANK(TableSolo[[#This Row],[URL]]), TableSolo[[#This Row],[Player]], HYPERLINK(TableSolo[[#This Row],[URL]], TableSolo[[#This Row],[Player]]))</f>
        <v>Areksto</v>
      </c>
      <c r="U14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White | Reapers | Collector SMG, Acolyte | 10 WS</v>
      </c>
      <c r="V1485" s="24" t="str">
        <f>_xlfn.IFNA(HYPERLINK(TableSolo[[#This Row],[URL]], TableSolo[[#This Row],[Player]]), TableSolo[[#This Row],[Player]])</f>
        <v>Areksto</v>
      </c>
      <c r="W14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32:18 | Asari Justicar | White | Reapers | Collector SMG, Acolyte | 10 WS</v>
      </c>
      <c r="X1485" s="25">
        <v>1</v>
      </c>
    </row>
    <row r="1486" spans="1:24" x14ac:dyDescent="0.25">
      <c r="A1486" s="19" t="s">
        <v>189</v>
      </c>
      <c r="B1486" s="20">
        <v>42048</v>
      </c>
      <c r="C1486" s="7">
        <v>2.7708333333333331E-2</v>
      </c>
      <c r="D1486" s="22" t="s">
        <v>131</v>
      </c>
      <c r="E1486" s="19" t="s">
        <v>9</v>
      </c>
      <c r="F1486" s="22" t="s">
        <v>710</v>
      </c>
      <c r="G1486" s="22" t="str">
        <f>LOOKUP(TableSolo[[#This Row],[Character]], TableKit[], TableKit[Class])</f>
        <v>Infiltrator</v>
      </c>
      <c r="H1486" s="22" t="str">
        <f>LOOKUP(TableSolo[[#This Row],[Character]], TableKit[], TableKit[Species])</f>
        <v>Drell</v>
      </c>
      <c r="I1486" s="22" t="str">
        <f>LOOKUP(TableSolo[[#This Row],[Character]], TableKit[], TableKit[DLC])</f>
        <v>Retaliation</v>
      </c>
      <c r="J1486" s="19" t="s">
        <v>87</v>
      </c>
      <c r="K148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6" s="19" t="s">
        <v>187</v>
      </c>
      <c r="N14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86" s="19" t="s">
        <v>380</v>
      </c>
      <c r="Q1486" s="19"/>
      <c r="R1486" s="25">
        <v>-1</v>
      </c>
      <c r="S1486" s="19"/>
      <c r="T1486" s="28" t="str">
        <f>IF(ISBLANK(TableSolo[[#This Row],[URL]]), TableSolo[[#This Row],[Player]], HYPERLINK(TableSolo[[#This Row],[URL]], TableSolo[[#This Row],[Player]]))</f>
        <v>loufi1528</v>
      </c>
      <c r="U14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V1486" s="24" t="str">
        <f>_xlfn.IFNA(HYPERLINK(TableSolo[[#This Row],[URL]], TableSolo[[#This Row],[Player]]), TableSolo[[#This Row],[Player]])</f>
        <v>loufi1528</v>
      </c>
      <c r="W14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39:54 | Giant | Cerberus | Arc Pistol</v>
      </c>
      <c r="X1486" s="25">
        <v>1</v>
      </c>
    </row>
    <row r="1487" spans="1:24" x14ac:dyDescent="0.25">
      <c r="A1487" s="19" t="s">
        <v>189</v>
      </c>
      <c r="B1487" s="20">
        <v>42048</v>
      </c>
      <c r="C1487" s="7">
        <v>2.9027777777777777E-2</v>
      </c>
      <c r="D1487" s="22" t="s">
        <v>131</v>
      </c>
      <c r="E1487" s="19" t="s">
        <v>9</v>
      </c>
      <c r="F1487" s="22" t="s">
        <v>710</v>
      </c>
      <c r="G1487" s="22" t="str">
        <f>LOOKUP(TableSolo[[#This Row],[Character]], TableKit[], TableKit[Class])</f>
        <v>Infiltrator</v>
      </c>
      <c r="H1487" s="22" t="str">
        <f>LOOKUP(TableSolo[[#This Row],[Character]], TableKit[], TableKit[Species])</f>
        <v>Drell</v>
      </c>
      <c r="I1487" s="22" t="str">
        <f>LOOKUP(TableSolo[[#This Row],[Character]], TableKit[], TableKit[DLC])</f>
        <v>Retaliation</v>
      </c>
      <c r="J1487" s="19" t="s">
        <v>87</v>
      </c>
      <c r="K148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7" s="19" t="s">
        <v>187</v>
      </c>
      <c r="N14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87" s="19" t="s">
        <v>380</v>
      </c>
      <c r="Q1487" s="19"/>
      <c r="R1487" s="25">
        <v>-1</v>
      </c>
      <c r="S1487" s="19"/>
      <c r="T1487" s="28" t="str">
        <f>IF(ISBLANK(TableSolo[[#This Row],[URL]]), TableSolo[[#This Row],[Player]], HYPERLINK(TableSolo[[#This Row],[URL]], TableSolo[[#This Row],[Player]]))</f>
        <v>loufi1528</v>
      </c>
      <c r="U14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V1487" s="24" t="str">
        <f>_xlfn.IFNA(HYPERLINK(TableSolo[[#This Row],[URL]], TableSolo[[#This Row],[Player]]), TableSolo[[#This Row],[Player]])</f>
        <v>loufi1528</v>
      </c>
      <c r="W14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41:48 | Giant | Cerberus | Arc Pistol</v>
      </c>
      <c r="X1487" s="25">
        <v>1</v>
      </c>
    </row>
    <row r="1488" spans="1:24" x14ac:dyDescent="0.25">
      <c r="A1488" s="19" t="s">
        <v>200</v>
      </c>
      <c r="B1488" s="20">
        <v>42048</v>
      </c>
      <c r="C1488" s="7">
        <v>3.2754629629629627E-2</v>
      </c>
      <c r="D1488" s="22" t="s">
        <v>145</v>
      </c>
      <c r="E1488" s="19" t="s">
        <v>10</v>
      </c>
      <c r="F1488" s="22" t="s">
        <v>37</v>
      </c>
      <c r="G1488" s="22" t="str">
        <f>LOOKUP(TableSolo[[#This Row],[Character]], TableKit[], TableKit[Class])</f>
        <v>Engineer</v>
      </c>
      <c r="H1488" s="22" t="str">
        <f>LOOKUP(TableSolo[[#This Row],[Character]], TableKit[], TableKit[Species])</f>
        <v>Geth</v>
      </c>
      <c r="I1488" s="22" t="str">
        <f>LOOKUP(TableSolo[[#This Row],[Character]], TableKit[], TableKit[DLC])</f>
        <v>Resurgence</v>
      </c>
      <c r="J1488" s="19" t="s">
        <v>102</v>
      </c>
      <c r="K14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8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8" s="19" t="s">
        <v>187</v>
      </c>
      <c r="N14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88" s="19" t="s">
        <v>380</v>
      </c>
      <c r="Q1488" s="19" t="s">
        <v>399</v>
      </c>
      <c r="R1488" s="25">
        <v>0</v>
      </c>
      <c r="S1488" s="19" t="s">
        <v>2110</v>
      </c>
      <c r="T1488" s="28" t="str">
        <f>IF(ISBLANK(TableSolo[[#This Row],[URL]]), TableSolo[[#This Row],[Player]], HYPERLINK(TableSolo[[#This Row],[URL]], TableSolo[[#This Row],[Player]]))</f>
        <v>cato_84</v>
      </c>
      <c r="U14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White (Hazard) | Geth | Geth Plasma Shotgun | 10 WS</v>
      </c>
      <c r="V1488" s="24" t="str">
        <f>_xlfn.IFNA(HYPERLINK(TableSolo[[#This Row],[URL]], TableSolo[[#This Row],[Player]]), TableSolo[[#This Row],[Player]])</f>
        <v>cato_84</v>
      </c>
      <c r="W14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2015 | 47:10 | Geth Engineer | White (Hazard) | Geth | Geth Plasma Shotgun | 10 WS</v>
      </c>
      <c r="X1488" s="25">
        <v>1</v>
      </c>
    </row>
    <row r="1489" spans="1:24" x14ac:dyDescent="0.25">
      <c r="A1489" s="19" t="s">
        <v>201</v>
      </c>
      <c r="B1489" s="20">
        <v>42049</v>
      </c>
      <c r="C1489" s="7">
        <v>1.6469907407407405E-2</v>
      </c>
      <c r="D1489" s="22" t="s">
        <v>132</v>
      </c>
      <c r="E1489" s="19" t="s">
        <v>9</v>
      </c>
      <c r="F1489" s="22" t="s">
        <v>710</v>
      </c>
      <c r="G1489" s="22" t="str">
        <f>LOOKUP(TableSolo[[#This Row],[Character]], TableKit[], TableKit[Class])</f>
        <v>Infiltrator</v>
      </c>
      <c r="H1489" s="22" t="str">
        <f>LOOKUP(TableSolo[[#This Row],[Character]], TableKit[], TableKit[Species])</f>
        <v>Drell</v>
      </c>
      <c r="I1489" s="22" t="str">
        <f>LOOKUP(TableSolo[[#This Row],[Character]], TableKit[], TableKit[DLC])</f>
        <v>Retaliation</v>
      </c>
      <c r="J1489" s="19" t="s">
        <v>87</v>
      </c>
      <c r="K148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48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89" s="19" t="s">
        <v>187</v>
      </c>
      <c r="N14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89" s="19" t="s">
        <v>381</v>
      </c>
      <c r="Q1489" s="19"/>
      <c r="R1489" s="25">
        <v>-1</v>
      </c>
      <c r="S1489" s="19"/>
      <c r="T1489" s="28" t="str">
        <f>IF(ISBLANK(TableSolo[[#This Row],[URL]]), TableSolo[[#This Row],[Player]], HYPERLINK(TableSolo[[#This Row],[URL]], TableSolo[[#This Row],[Player]]))</f>
        <v>N7-Gerbil</v>
      </c>
      <c r="U14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V1489" s="24" t="str">
        <f>_xlfn.IFNA(HYPERLINK(TableSolo[[#This Row],[URL]], TableSolo[[#This Row],[Player]]), TableSolo[[#This Row],[Player]])</f>
        <v>N7-Gerbil</v>
      </c>
      <c r="W14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23:43 | White | Cerberus | Arc Pistol</v>
      </c>
      <c r="X1489" s="25">
        <v>1</v>
      </c>
    </row>
    <row r="1490" spans="1:24" x14ac:dyDescent="0.25">
      <c r="A1490" s="19" t="s">
        <v>325</v>
      </c>
      <c r="B1490" s="20">
        <v>42049</v>
      </c>
      <c r="C1490" s="7">
        <v>1.8715277777777779E-2</v>
      </c>
      <c r="D1490" s="22" t="s">
        <v>131</v>
      </c>
      <c r="E1490" s="19" t="s">
        <v>9</v>
      </c>
      <c r="F1490" s="22" t="s">
        <v>710</v>
      </c>
      <c r="G1490" s="22" t="str">
        <f>LOOKUP(TableSolo[[#This Row],[Character]], TableKit[], TableKit[Class])</f>
        <v>Infiltrator</v>
      </c>
      <c r="H1490" s="22" t="str">
        <f>LOOKUP(TableSolo[[#This Row],[Character]], TableKit[], TableKit[Species])</f>
        <v>Drell</v>
      </c>
      <c r="I1490" s="22" t="str">
        <f>LOOKUP(TableSolo[[#This Row],[Character]], TableKit[], TableKit[DLC])</f>
        <v>Retaliation</v>
      </c>
      <c r="J1490" s="19" t="s">
        <v>128</v>
      </c>
      <c r="K149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0" s="19" t="s">
        <v>187</v>
      </c>
      <c r="N14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90" s="19" t="s">
        <v>381</v>
      </c>
      <c r="Q1490" s="19"/>
      <c r="R1490" s="25">
        <v>-1</v>
      </c>
      <c r="S1490" s="19"/>
      <c r="T1490" s="28" t="str">
        <f>IF(ISBLANK(TableSolo[[#This Row],[URL]]), TableSolo[[#This Row],[Player]], HYPERLINK(TableSolo[[#This Row],[URL]], TableSolo[[#This Row],[Player]]))</f>
        <v>Areksto</v>
      </c>
      <c r="U14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V1490" s="24" t="str">
        <f>_xlfn.IFNA(HYPERLINK(TableSolo[[#This Row],[URL]], TableSolo[[#This Row],[Player]]), TableSolo[[#This Row],[Player]])</f>
        <v>Areksto</v>
      </c>
      <c r="W14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26:57 | Giant | Cerberus | Black Widow</v>
      </c>
      <c r="X1490" s="25">
        <v>1</v>
      </c>
    </row>
    <row r="1491" spans="1:24" x14ac:dyDescent="0.25">
      <c r="A1491" s="19" t="s">
        <v>195</v>
      </c>
      <c r="B1491" s="20">
        <v>42049</v>
      </c>
      <c r="C1491" s="7">
        <v>1.8726851851851852E-2</v>
      </c>
      <c r="D1491" s="22" t="s">
        <v>145</v>
      </c>
      <c r="E1491" s="19" t="s">
        <v>9</v>
      </c>
      <c r="F1491" s="22" t="s">
        <v>24</v>
      </c>
      <c r="G1491" s="22" t="str">
        <f>LOOKUP(TableSolo[[#This Row],[Character]], TableKit[], TableKit[Class])</f>
        <v>Soldier</v>
      </c>
      <c r="H1491" s="22" t="str">
        <f>LOOKUP(TableSolo[[#This Row],[Character]], TableKit[], TableKit[Species])</f>
        <v>Turian</v>
      </c>
      <c r="I1491" s="22" t="str">
        <f>LOOKUP(TableSolo[[#This Row],[Character]], TableKit[], TableKit[DLC])</f>
        <v>Original Game</v>
      </c>
      <c r="J1491" s="19" t="s">
        <v>114</v>
      </c>
      <c r="K149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1" s="19" t="s">
        <v>93</v>
      </c>
      <c r="N149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1" s="19" t="s">
        <v>381</v>
      </c>
      <c r="Q1491" s="19" t="s">
        <v>399</v>
      </c>
      <c r="R1491" s="25">
        <v>0</v>
      </c>
      <c r="S1491" s="19" t="s">
        <v>1769</v>
      </c>
      <c r="T1491" s="28" t="str">
        <f>IF(ISBLANK(TableSolo[[#This Row],[URL]]), TableSolo[[#This Row],[Player]], HYPERLINK(TableSolo[[#This Row],[URL]], TableSolo[[#This Row],[Player]]))</f>
        <v>TheTechnoTurian</v>
      </c>
      <c r="U14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White (Hazard) | Cerberus | N7 Hurricane, Scorpion | 10 WS</v>
      </c>
      <c r="V1491" s="24" t="str">
        <f>_xlfn.IFNA(HYPERLINK(TableSolo[[#This Row],[URL]], TableSolo[[#This Row],[Player]]), TableSolo[[#This Row],[Player]])</f>
        <v>TheTechnoTurian</v>
      </c>
      <c r="W14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26:58 | Turian Soldier | White (Hazard) | Cerberus | N7 Hurricane, Scorpion | 10 WS</v>
      </c>
      <c r="X1491" s="25">
        <v>1</v>
      </c>
    </row>
    <row r="1492" spans="1:24" x14ac:dyDescent="0.25">
      <c r="A1492" s="19" t="s">
        <v>201</v>
      </c>
      <c r="B1492" s="20">
        <v>42049</v>
      </c>
      <c r="C1492" s="7">
        <v>2.0300925925925927E-2</v>
      </c>
      <c r="D1492" s="22" t="s">
        <v>145</v>
      </c>
      <c r="E1492" s="19" t="s">
        <v>9</v>
      </c>
      <c r="F1492" s="22" t="s">
        <v>24</v>
      </c>
      <c r="G1492" s="22" t="str">
        <f>LOOKUP(TableSolo[[#This Row],[Character]], TableKit[], TableKit[Class])</f>
        <v>Soldier</v>
      </c>
      <c r="H1492" s="22" t="str">
        <f>LOOKUP(TableSolo[[#This Row],[Character]], TableKit[], TableKit[Species])</f>
        <v>Turian</v>
      </c>
      <c r="I1492" s="22" t="str">
        <f>LOOKUP(TableSolo[[#This Row],[Character]], TableKit[], TableKit[DLC])</f>
        <v>Original Game</v>
      </c>
      <c r="J1492" s="19" t="s">
        <v>114</v>
      </c>
      <c r="K149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2" s="19" t="s">
        <v>93</v>
      </c>
      <c r="N149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2" s="19" t="s">
        <v>381</v>
      </c>
      <c r="Q1492" s="19"/>
      <c r="R1492" s="25">
        <v>0</v>
      </c>
      <c r="S1492" s="19" t="s">
        <v>1768</v>
      </c>
      <c r="T1492" s="28" t="str">
        <f>IF(ISBLANK(TableSolo[[#This Row],[URL]]), TableSolo[[#This Row],[Player]], HYPERLINK(TableSolo[[#This Row],[URL]], TableSolo[[#This Row],[Player]]))</f>
        <v>N7-Gerbil</v>
      </c>
      <c r="U14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V1492" s="24" t="str">
        <f>_xlfn.IFNA(HYPERLINK(TableSolo[[#This Row],[URL]], TableSolo[[#This Row],[Player]]), TableSolo[[#This Row],[Player]])</f>
        <v>N7-Gerbil</v>
      </c>
      <c r="W14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29:14 | White (Hazard) | Cerberus | N7 Hurricane, Scorpion</v>
      </c>
      <c r="X1492" s="25">
        <v>1</v>
      </c>
    </row>
    <row r="1493" spans="1:24" x14ac:dyDescent="0.25">
      <c r="A1493" s="19" t="s">
        <v>191</v>
      </c>
      <c r="B1493" s="20">
        <v>42049</v>
      </c>
      <c r="C1493" s="7">
        <v>2.0543981481481479E-2</v>
      </c>
      <c r="D1493" s="22" t="s">
        <v>132</v>
      </c>
      <c r="E1493" s="19" t="s">
        <v>10</v>
      </c>
      <c r="F1493" s="22" t="s">
        <v>710</v>
      </c>
      <c r="G1493" s="22" t="str">
        <f>LOOKUP(TableSolo[[#This Row],[Character]], TableKit[], TableKit[Class])</f>
        <v>Infiltrator</v>
      </c>
      <c r="H1493" s="22" t="str">
        <f>LOOKUP(TableSolo[[#This Row],[Character]], TableKit[], TableKit[Species])</f>
        <v>Drell</v>
      </c>
      <c r="I1493" s="22" t="str">
        <f>LOOKUP(TableSolo[[#This Row],[Character]], TableKit[], TableKit[DLC])</f>
        <v>Retaliation</v>
      </c>
      <c r="J1493" s="19" t="s">
        <v>108</v>
      </c>
      <c r="K149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3" s="19" t="s">
        <v>187</v>
      </c>
      <c r="N14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93" s="19" t="s">
        <v>381</v>
      </c>
      <c r="Q1493" s="19"/>
      <c r="R1493" s="25">
        <v>-1</v>
      </c>
      <c r="S1493" s="19"/>
      <c r="T1493" s="28" t="str">
        <f>IF(ISBLANK(TableSolo[[#This Row],[URL]]), TableSolo[[#This Row],[Player]], HYPERLINK(TableSolo[[#This Row],[URL]], TableSolo[[#This Row],[Player]]))</f>
        <v>TheNightSlasher</v>
      </c>
      <c r="U14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V1493" s="24" t="str">
        <f>_xlfn.IFNA(HYPERLINK(TableSolo[[#This Row],[URL]], TableSolo[[#This Row],[Player]]), TableSolo[[#This Row],[Player]])</f>
        <v>TheNightSlasher</v>
      </c>
      <c r="W14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29:35 | White | Geth | N7 Crusader</v>
      </c>
      <c r="X1493" s="25">
        <v>1</v>
      </c>
    </row>
    <row r="1494" spans="1:24" x14ac:dyDescent="0.25">
      <c r="A1494" s="19" t="s">
        <v>191</v>
      </c>
      <c r="B1494" s="20">
        <v>42049</v>
      </c>
      <c r="C1494" s="7">
        <v>2.0902777777777781E-2</v>
      </c>
      <c r="D1494" s="22" t="s">
        <v>133</v>
      </c>
      <c r="E1494" s="19" t="s">
        <v>11</v>
      </c>
      <c r="F1494" s="22" t="s">
        <v>710</v>
      </c>
      <c r="G1494" s="22" t="str">
        <f>LOOKUP(TableSolo[[#This Row],[Character]], TableKit[], TableKit[Class])</f>
        <v>Infiltrator</v>
      </c>
      <c r="H1494" s="22" t="str">
        <f>LOOKUP(TableSolo[[#This Row],[Character]], TableKit[], TableKit[Species])</f>
        <v>Drell</v>
      </c>
      <c r="I1494" s="22" t="str">
        <f>LOOKUP(TableSolo[[#This Row],[Character]], TableKit[], TableKit[DLC])</f>
        <v>Retaliation</v>
      </c>
      <c r="J1494" s="19" t="s">
        <v>108</v>
      </c>
      <c r="K149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4" s="19" t="s">
        <v>187</v>
      </c>
      <c r="N14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94" s="19" t="s">
        <v>381</v>
      </c>
      <c r="Q1494" s="19"/>
      <c r="R1494" s="25">
        <v>-1</v>
      </c>
      <c r="S1494" s="19"/>
      <c r="T1494" s="28" t="str">
        <f>IF(ISBLANK(TableSolo[[#This Row],[URL]]), TableSolo[[#This Row],[Player]], HYPERLINK(TableSolo[[#This Row],[URL]], TableSolo[[#This Row],[Player]]))</f>
        <v>TheNightSlasher</v>
      </c>
      <c r="U14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V1494" s="24" t="str">
        <f>_xlfn.IFNA(HYPERLINK(TableSolo[[#This Row],[URL]], TableSolo[[#This Row],[Player]]), TableSolo[[#This Row],[Player]])</f>
        <v>TheNightSlasher</v>
      </c>
      <c r="W14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30:06 | Glacier | Reapers | N7 Crusader</v>
      </c>
      <c r="X1494" s="25">
        <v>1</v>
      </c>
    </row>
    <row r="1495" spans="1:24" x14ac:dyDescent="0.25">
      <c r="A1495" s="19" t="s">
        <v>325</v>
      </c>
      <c r="B1495" s="20">
        <v>42049</v>
      </c>
      <c r="C1495" s="7">
        <v>2.1574074074074075E-2</v>
      </c>
      <c r="D1495" s="22" t="s">
        <v>145</v>
      </c>
      <c r="E1495" s="19" t="s">
        <v>9</v>
      </c>
      <c r="F1495" s="22" t="s">
        <v>24</v>
      </c>
      <c r="G1495" s="22" t="str">
        <f>LOOKUP(TableSolo[[#This Row],[Character]], TableKit[], TableKit[Class])</f>
        <v>Soldier</v>
      </c>
      <c r="H1495" s="22" t="str">
        <f>LOOKUP(TableSolo[[#This Row],[Character]], TableKit[], TableKit[Species])</f>
        <v>Turian</v>
      </c>
      <c r="I1495" s="22" t="str">
        <f>LOOKUP(TableSolo[[#This Row],[Character]], TableKit[], TableKit[DLC])</f>
        <v>Original Game</v>
      </c>
      <c r="J1495" s="19" t="s">
        <v>114</v>
      </c>
      <c r="K149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4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5" s="19" t="s">
        <v>93</v>
      </c>
      <c r="N149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49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495" s="19" t="s">
        <v>381</v>
      </c>
      <c r="Q1495" s="19"/>
      <c r="R1495" s="25">
        <v>0</v>
      </c>
      <c r="S1495" s="19" t="s">
        <v>1767</v>
      </c>
      <c r="T1495" s="28" t="str">
        <f>IF(ISBLANK(TableSolo[[#This Row],[URL]]), TableSolo[[#This Row],[Player]], HYPERLINK(TableSolo[[#This Row],[URL]], TableSolo[[#This Row],[Player]]))</f>
        <v>Areksto</v>
      </c>
      <c r="U14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V1495" s="24" t="str">
        <f>_xlfn.IFNA(HYPERLINK(TableSolo[[#This Row],[URL]], TableSolo[[#This Row],[Player]]), TableSolo[[#This Row],[Player]])</f>
        <v>Areksto</v>
      </c>
      <c r="W14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31:04 | White (Hazard) | Cerberus | N7 Hurricane, Scorpion</v>
      </c>
      <c r="X1495" s="25">
        <v>1</v>
      </c>
    </row>
    <row r="1496" spans="1:24" x14ac:dyDescent="0.25">
      <c r="A1496" s="19" t="s">
        <v>191</v>
      </c>
      <c r="B1496" s="20">
        <v>42049</v>
      </c>
      <c r="C1496" s="7">
        <v>2.6273148148148153E-2</v>
      </c>
      <c r="D1496" s="22" t="s">
        <v>131</v>
      </c>
      <c r="E1496" s="19" t="s">
        <v>12</v>
      </c>
      <c r="F1496" s="22" t="s">
        <v>710</v>
      </c>
      <c r="G1496" s="22" t="str">
        <f>LOOKUP(TableSolo[[#This Row],[Character]], TableKit[], TableKit[Class])</f>
        <v>Infiltrator</v>
      </c>
      <c r="H1496" s="22" t="str">
        <f>LOOKUP(TableSolo[[#This Row],[Character]], TableKit[], TableKit[Species])</f>
        <v>Drell</v>
      </c>
      <c r="I1496" s="22" t="str">
        <f>LOOKUP(TableSolo[[#This Row],[Character]], TableKit[], TableKit[DLC])</f>
        <v>Retaliation</v>
      </c>
      <c r="J1496" s="19" t="s">
        <v>124</v>
      </c>
      <c r="K149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6" s="19" t="s">
        <v>187</v>
      </c>
      <c r="N14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96" s="19" t="s">
        <v>381</v>
      </c>
      <c r="Q1496" s="19"/>
      <c r="R1496" s="25">
        <v>-1</v>
      </c>
      <c r="S1496" s="19"/>
      <c r="T1496" s="28" t="str">
        <f>IF(ISBLANK(TableSolo[[#This Row],[URL]]), TableSolo[[#This Row],[Player]], HYPERLINK(TableSolo[[#This Row],[URL]], TableSolo[[#This Row],[Player]]))</f>
        <v>TheNightSlasher</v>
      </c>
      <c r="U14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V1496" s="24" t="str">
        <f>_xlfn.IFNA(HYPERLINK(TableSolo[[#This Row],[URL]], TableSolo[[#This Row],[Player]]), TableSolo[[#This Row],[Player]])</f>
        <v>TheNightSlasher</v>
      </c>
      <c r="W14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37:50 | Giant | Collectors | Kishock Harpoon Gun</v>
      </c>
      <c r="X1496" s="25">
        <v>1</v>
      </c>
    </row>
    <row r="1497" spans="1:24" x14ac:dyDescent="0.25">
      <c r="A1497" s="19" t="s">
        <v>195</v>
      </c>
      <c r="B1497" s="20">
        <v>42049</v>
      </c>
      <c r="C1497" s="7">
        <v>2.6574074074074073E-2</v>
      </c>
      <c r="D1497" s="22" t="s">
        <v>132</v>
      </c>
      <c r="E1497" s="19" t="s">
        <v>10</v>
      </c>
      <c r="F1497" s="22" t="s">
        <v>44</v>
      </c>
      <c r="G1497" s="22" t="str">
        <f>LOOKUP(TableSolo[[#This Row],[Character]], TableKit[], TableKit[Class])</f>
        <v>Sentinel</v>
      </c>
      <c r="H1497" s="22" t="str">
        <f>LOOKUP(TableSolo[[#This Row],[Character]], TableKit[], TableKit[Species])</f>
        <v>Turian</v>
      </c>
      <c r="I1497" s="22" t="str">
        <f>LOOKUP(TableSolo[[#This Row],[Character]], TableKit[], TableKit[DLC])</f>
        <v>Original Game</v>
      </c>
      <c r="J1497" s="19" t="s">
        <v>102</v>
      </c>
      <c r="K149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7" s="19" t="s">
        <v>110</v>
      </c>
      <c r="N149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497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497" s="19" t="s">
        <v>381</v>
      </c>
      <c r="Q1497" s="19" t="s">
        <v>399</v>
      </c>
      <c r="R1497" s="25">
        <v>0</v>
      </c>
      <c r="S1497" s="19" t="s">
        <v>2513</v>
      </c>
      <c r="T1497" s="28" t="str">
        <f>IF(ISBLANK(TableSolo[[#This Row],[URL]]), TableSolo[[#This Row],[Player]], HYPERLINK(TableSolo[[#This Row],[URL]], TableSolo[[#This Row],[Player]]))</f>
        <v>TheTechnoTurian</v>
      </c>
      <c r="U14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White | Geth | Geth Plasma Shotgun, M-9 Tempest | 10 WS</v>
      </c>
      <c r="V1497" s="24" t="str">
        <f>_xlfn.IFNA(HYPERLINK(TableSolo[[#This Row],[URL]], TableSolo[[#This Row],[Player]]), TableSolo[[#This Row],[Player]])</f>
        <v>TheTechnoTurian</v>
      </c>
      <c r="W14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38:16 | Turian Sentinel | White | Geth | Geth Plasma Shotgun, M-9 Tempest | 10 WS</v>
      </c>
      <c r="X1497" s="25">
        <v>1</v>
      </c>
    </row>
    <row r="1498" spans="1:24" x14ac:dyDescent="0.25">
      <c r="A1498" s="19" t="s">
        <v>192</v>
      </c>
      <c r="B1498" s="20">
        <v>42049</v>
      </c>
      <c r="C1498" s="7">
        <v>3.9988425925925927E-2</v>
      </c>
      <c r="D1498" s="22" t="s">
        <v>131</v>
      </c>
      <c r="E1498" s="19" t="s">
        <v>9</v>
      </c>
      <c r="F1498" s="22" t="s">
        <v>30</v>
      </c>
      <c r="G1498" s="22" t="str">
        <f>LOOKUP(TableSolo[[#This Row],[Character]], TableKit[], TableKit[Class])</f>
        <v>Soldier</v>
      </c>
      <c r="H1498" s="22" t="str">
        <f>LOOKUP(TableSolo[[#This Row],[Character]], TableKit[], TableKit[Species])</f>
        <v>Turian</v>
      </c>
      <c r="I1498" s="22" t="str">
        <f>LOOKUP(TableSolo[[#This Row],[Character]], TableKit[], TableKit[DLC])</f>
        <v>Retaliation</v>
      </c>
      <c r="J1498" s="19" t="s">
        <v>102</v>
      </c>
      <c r="K14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4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498" s="19" t="s">
        <v>187</v>
      </c>
      <c r="N14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98" s="19" t="s">
        <v>381</v>
      </c>
      <c r="Q1498" s="19" t="s">
        <v>399</v>
      </c>
      <c r="R1498" s="25">
        <v>0</v>
      </c>
      <c r="S1498" s="19" t="s">
        <v>1712</v>
      </c>
      <c r="T1498" s="28" t="str">
        <f>IF(ISBLANK(TableSolo[[#This Row],[URL]]), TableSolo[[#This Row],[Player]], HYPERLINK(TableSolo[[#This Row],[URL]], TableSolo[[#This Row],[Player]]))</f>
        <v>anterojp</v>
      </c>
      <c r="U14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Giant | Cerberus | Geth Plasma Shotgun | 10 WS</v>
      </c>
      <c r="V1498" s="24" t="str">
        <f>_xlfn.IFNA(HYPERLINK(TableSolo[[#This Row],[URL]], TableSolo[[#This Row],[Player]]), TableSolo[[#This Row],[Player]])</f>
        <v>anterojp</v>
      </c>
      <c r="W14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2015 | 57:35 | Turian Havoc | Giant | Cerberus | Geth Plasma Shotgun | 10 WS</v>
      </c>
      <c r="X1498" s="25">
        <v>1</v>
      </c>
    </row>
    <row r="1499" spans="1:24" x14ac:dyDescent="0.25">
      <c r="A1499" s="19" t="s">
        <v>191</v>
      </c>
      <c r="B1499" s="20">
        <v>42050</v>
      </c>
      <c r="C1499" s="7">
        <v>2.1458333333333333E-2</v>
      </c>
      <c r="D1499" s="22" t="s">
        <v>131</v>
      </c>
      <c r="E1499" s="19" t="s">
        <v>10</v>
      </c>
      <c r="F1499" s="22" t="s">
        <v>710</v>
      </c>
      <c r="G1499" s="22" t="str">
        <f>LOOKUP(TableSolo[[#This Row],[Character]], TableKit[], TableKit[Class])</f>
        <v>Infiltrator</v>
      </c>
      <c r="H1499" s="22" t="str">
        <f>LOOKUP(TableSolo[[#This Row],[Character]], TableKit[], TableKit[Species])</f>
        <v>Drell</v>
      </c>
      <c r="I1499" s="22" t="str">
        <f>LOOKUP(TableSolo[[#This Row],[Character]], TableKit[], TableKit[DLC])</f>
        <v>Retaliation</v>
      </c>
      <c r="J1499" s="19" t="s">
        <v>128</v>
      </c>
      <c r="K149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4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499" s="19" t="s">
        <v>187</v>
      </c>
      <c r="N14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4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499" s="19" t="s">
        <v>381</v>
      </c>
      <c r="Q1499" s="19"/>
      <c r="R1499" s="25">
        <v>-1</v>
      </c>
      <c r="S1499" s="19"/>
      <c r="T1499" s="28" t="str">
        <f>IF(ISBLANK(TableSolo[[#This Row],[URL]]), TableSolo[[#This Row],[Player]], HYPERLINK(TableSolo[[#This Row],[URL]], TableSolo[[#This Row],[Player]]))</f>
        <v>TheNightSlasher</v>
      </c>
      <c r="U14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V1499" s="24" t="str">
        <f>_xlfn.IFNA(HYPERLINK(TableSolo[[#This Row],[URL]], TableSolo[[#This Row],[Player]]), TableSolo[[#This Row],[Player]])</f>
        <v>TheNightSlasher</v>
      </c>
      <c r="W14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30:54 | Giant | Geth | Black Widow</v>
      </c>
      <c r="X1499" s="25">
        <v>1</v>
      </c>
    </row>
    <row r="1500" spans="1:24" x14ac:dyDescent="0.25">
      <c r="A1500" s="19" t="s">
        <v>437</v>
      </c>
      <c r="B1500" s="20">
        <v>42050</v>
      </c>
      <c r="C1500" s="7">
        <v>2.5636574074074072E-2</v>
      </c>
      <c r="D1500" s="22" t="s">
        <v>139</v>
      </c>
      <c r="E1500" s="19" t="s">
        <v>9</v>
      </c>
      <c r="F1500" s="22" t="s">
        <v>35</v>
      </c>
      <c r="G1500" s="22" t="str">
        <f>LOOKUP(TableSolo[[#This Row],[Character]], TableKit[], TableKit[Class])</f>
        <v>Engineer</v>
      </c>
      <c r="H1500" s="22" t="str">
        <f>LOOKUP(TableSolo[[#This Row],[Character]], TableKit[], TableKit[Species])</f>
        <v>Salarian</v>
      </c>
      <c r="I1500" s="22" t="str">
        <f>LOOKUP(TableSolo[[#This Row],[Character]], TableKit[], TableKit[DLC])</f>
        <v>Original Game</v>
      </c>
      <c r="J1500" s="19" t="s">
        <v>107</v>
      </c>
      <c r="K15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0" s="19" t="s">
        <v>187</v>
      </c>
      <c r="N15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00" s="19" t="s">
        <v>381</v>
      </c>
      <c r="Q1500" s="19"/>
      <c r="R1500" s="25">
        <v>0</v>
      </c>
      <c r="S1500" s="19" t="s">
        <v>2249</v>
      </c>
      <c r="T1500" s="28" t="str">
        <f>IF(ISBLANK(TableSolo[[#This Row],[URL]]), TableSolo[[#This Row],[Player]], HYPERLINK(TableSolo[[#This Row],[URL]], TableSolo[[#This Row],[Player]]))</f>
        <v>The_Doctor46N7</v>
      </c>
      <c r="U15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V1500" s="24" t="str">
        <f>_xlfn.IFNA(HYPERLINK(TableSolo[[#This Row],[URL]], TableSolo[[#This Row],[Player]]), TableSolo[[#This Row],[Player]])</f>
        <v>The_Doctor46N7</v>
      </c>
      <c r="W15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36:55 | Vancouver | Cerberus | Venom Shotgun</v>
      </c>
      <c r="X1500" s="25">
        <v>1</v>
      </c>
    </row>
    <row r="1501" spans="1:24" x14ac:dyDescent="0.25">
      <c r="A1501" s="19" t="s">
        <v>192</v>
      </c>
      <c r="B1501" s="20">
        <v>42050</v>
      </c>
      <c r="C1501" s="7">
        <v>3.9490740740740743E-2</v>
      </c>
      <c r="D1501" s="22" t="s">
        <v>131</v>
      </c>
      <c r="E1501" s="19" t="s">
        <v>11</v>
      </c>
      <c r="F1501" s="22" t="s">
        <v>20</v>
      </c>
      <c r="G1501" s="22" t="str">
        <f>LOOKUP(TableSolo[[#This Row],[Character]], TableKit[], TableKit[Class])</f>
        <v>Adept</v>
      </c>
      <c r="H1501" s="22" t="str">
        <f>LOOKUP(TableSolo[[#This Row],[Character]], TableKit[], TableKit[Species])</f>
        <v>Krogan</v>
      </c>
      <c r="I1501" s="22" t="str">
        <f>LOOKUP(TableSolo[[#This Row],[Character]], TableKit[], TableKit[DLC])</f>
        <v>Retaliation</v>
      </c>
      <c r="J1501" s="19" t="s">
        <v>102</v>
      </c>
      <c r="K15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1" s="19" t="s">
        <v>187</v>
      </c>
      <c r="N15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01" s="19" t="s">
        <v>381</v>
      </c>
      <c r="Q1501" s="19"/>
      <c r="R1501" s="25">
        <v>0</v>
      </c>
      <c r="S1501" s="19" t="s">
        <v>1310</v>
      </c>
      <c r="T1501" s="28" t="str">
        <f>IF(ISBLANK(TableSolo[[#This Row],[URL]]), TableSolo[[#This Row],[Player]], HYPERLINK(TableSolo[[#This Row],[URL]], TableSolo[[#This Row],[Player]]))</f>
        <v>anterojp</v>
      </c>
      <c r="U15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V1501" s="24" t="str">
        <f>_xlfn.IFNA(HYPERLINK(TableSolo[[#This Row],[URL]], TableSolo[[#This Row],[Player]]), TableSolo[[#This Row],[Player]])</f>
        <v>anterojp</v>
      </c>
      <c r="W15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2015 | 56:52 | Giant | Reapers | Geth Plasma Shotgun</v>
      </c>
      <c r="X1501" s="25">
        <v>1</v>
      </c>
    </row>
    <row r="1502" spans="1:24" x14ac:dyDescent="0.25">
      <c r="A1502" s="19" t="s">
        <v>201</v>
      </c>
      <c r="B1502" s="20">
        <v>42051</v>
      </c>
      <c r="C1502" s="7">
        <v>1.5000000000000001E-2</v>
      </c>
      <c r="D1502" s="22" t="s">
        <v>133</v>
      </c>
      <c r="E1502" s="19" t="s">
        <v>9</v>
      </c>
      <c r="F1502" s="22" t="s">
        <v>50</v>
      </c>
      <c r="G1502" s="22" t="str">
        <f>LOOKUP(TableSolo[[#This Row],[Character]], TableKit[], TableKit[Class])</f>
        <v>Sentinel</v>
      </c>
      <c r="H1502" s="22" t="str">
        <f>LOOKUP(TableSolo[[#This Row],[Character]], TableKit[], TableKit[Species])</f>
        <v>Asari</v>
      </c>
      <c r="I1502" s="22" t="str">
        <f>LOOKUP(TableSolo[[#This Row],[Character]], TableKit[], TableKit[DLC])</f>
        <v>Retaliation</v>
      </c>
      <c r="J1502" s="19" t="s">
        <v>107</v>
      </c>
      <c r="K15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2" s="19" t="s">
        <v>187</v>
      </c>
      <c r="N15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02" s="19" t="s">
        <v>381</v>
      </c>
      <c r="Q1502" s="19"/>
      <c r="R1502" s="25">
        <v>1</v>
      </c>
      <c r="S1502" s="19" t="s">
        <v>2615</v>
      </c>
      <c r="T1502" s="28" t="str">
        <f>IF(ISBLANK(TableSolo[[#This Row],[URL]]), TableSolo[[#This Row],[Player]], HYPERLINK(TableSolo[[#This Row],[URL]], TableSolo[[#This Row],[Player]]))</f>
        <v>N7-Gerbil</v>
      </c>
      <c r="U15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V1502" s="24" t="str">
        <f>_xlfn.IFNA(HYPERLINK(TableSolo[[#This Row],[URL]], TableSolo[[#This Row],[Player]]), TableSolo[[#This Row],[Player]])</f>
        <v>N7-Gerbil</v>
      </c>
      <c r="W15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21:36 | Glacier | Cerberus | Venom Shotgun (v)</v>
      </c>
      <c r="X1502" s="25">
        <v>1</v>
      </c>
    </row>
    <row r="1503" spans="1:24" x14ac:dyDescent="0.25">
      <c r="A1503" s="19" t="s">
        <v>192</v>
      </c>
      <c r="B1503" s="20">
        <v>42051</v>
      </c>
      <c r="C1503" s="7">
        <v>3.4722222222222224E-2</v>
      </c>
      <c r="D1503" s="22" t="s">
        <v>144</v>
      </c>
      <c r="E1503" s="19" t="s">
        <v>11</v>
      </c>
      <c r="F1503" s="22" t="s">
        <v>21</v>
      </c>
      <c r="G1503" s="22" t="str">
        <f>LOOKUP(TableSolo[[#This Row],[Character]], TableKit[], TableKit[Class])</f>
        <v>Adept</v>
      </c>
      <c r="H1503" s="22" t="str">
        <f>LOOKUP(TableSolo[[#This Row],[Character]], TableKit[], TableKit[Species])</f>
        <v>Batarian</v>
      </c>
      <c r="I1503" s="22" t="str">
        <f>LOOKUP(TableSolo[[#This Row],[Character]], TableKit[], TableKit[DLC])</f>
        <v>Retaliation</v>
      </c>
      <c r="J1503" s="19" t="s">
        <v>102</v>
      </c>
      <c r="K15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3" s="19" t="s">
        <v>187</v>
      </c>
      <c r="N15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03" s="19" t="s">
        <v>381</v>
      </c>
      <c r="Q1503" s="19" t="s">
        <v>399</v>
      </c>
      <c r="R1503" s="25">
        <v>0</v>
      </c>
      <c r="S1503" s="19" t="s">
        <v>1335</v>
      </c>
      <c r="T1503" s="28" t="str">
        <f>IF(ISBLANK(TableSolo[[#This Row],[URL]]), TableSolo[[#This Row],[Player]], HYPERLINK(TableSolo[[#This Row],[URL]], TableSolo[[#This Row],[Player]]))</f>
        <v>anterojp</v>
      </c>
      <c r="U15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Giant (Hazard) | Reapers | Geth Plasma Shotgun | 10 WS</v>
      </c>
      <c r="V1503" s="24" t="str">
        <f>_xlfn.IFNA(HYPERLINK(TableSolo[[#This Row],[URL]], TableSolo[[#This Row],[Player]]), TableSolo[[#This Row],[Player]])</f>
        <v>anterojp</v>
      </c>
      <c r="W15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50:00 | Batarian Slasher | Giant (Hazard) | Reapers | Geth Plasma Shotgun | 10 WS</v>
      </c>
      <c r="X1503" s="25">
        <v>1</v>
      </c>
    </row>
    <row r="1504" spans="1:24" x14ac:dyDescent="0.25">
      <c r="A1504" s="19" t="s">
        <v>192</v>
      </c>
      <c r="B1504" s="20">
        <v>42051</v>
      </c>
      <c r="C1504" s="7">
        <v>3.5069444444444445E-2</v>
      </c>
      <c r="D1504" s="22" t="s">
        <v>132</v>
      </c>
      <c r="E1504" s="19" t="s">
        <v>9</v>
      </c>
      <c r="F1504" s="22" t="s">
        <v>46</v>
      </c>
      <c r="G1504" s="22" t="str">
        <f>LOOKUP(TableSolo[[#This Row],[Character]], TableKit[], TableKit[Class])</f>
        <v>Sentinel</v>
      </c>
      <c r="H1504" s="22" t="str">
        <f>LOOKUP(TableSolo[[#This Row],[Character]], TableKit[], TableKit[Species])</f>
        <v>Batarian</v>
      </c>
      <c r="I1504" s="22" t="str">
        <f>LOOKUP(TableSolo[[#This Row],[Character]], TableKit[], TableKit[DLC])</f>
        <v>Resurgence</v>
      </c>
      <c r="J1504" s="19" t="s">
        <v>107</v>
      </c>
      <c r="K150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4" s="19" t="s">
        <v>187</v>
      </c>
      <c r="N15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04" s="19" t="s">
        <v>381</v>
      </c>
      <c r="Q1504" s="19" t="s">
        <v>399</v>
      </c>
      <c r="R1504" s="25">
        <v>0</v>
      </c>
      <c r="S1504" s="19" t="s">
        <v>2697</v>
      </c>
      <c r="T1504" s="28" t="str">
        <f>IF(ISBLANK(TableSolo[[#This Row],[URL]]), TableSolo[[#This Row],[Player]], HYPERLINK(TableSolo[[#This Row],[URL]], TableSolo[[#This Row],[Player]]))</f>
        <v>anterojp</v>
      </c>
      <c r="U15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White | Cerberus | Venom Shotgun | 10 WS</v>
      </c>
      <c r="V1504" s="24" t="str">
        <f>_xlfn.IFNA(HYPERLINK(TableSolo[[#This Row],[URL]], TableSolo[[#This Row],[Player]]), TableSolo[[#This Row],[Player]])</f>
        <v>anterojp</v>
      </c>
      <c r="W15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2015 | 50:30 | Batarian Sentinel | White | Cerberus | Venom Shotgun | 10 WS</v>
      </c>
      <c r="X1504" s="25">
        <v>1</v>
      </c>
    </row>
    <row r="1505" spans="1:24" x14ac:dyDescent="0.25">
      <c r="A1505" s="19" t="s">
        <v>201</v>
      </c>
      <c r="B1505" s="20">
        <v>42052</v>
      </c>
      <c r="C1505" s="7">
        <v>1.7650462962962962E-2</v>
      </c>
      <c r="D1505" s="22" t="s">
        <v>132</v>
      </c>
      <c r="E1505" s="19" t="s">
        <v>11</v>
      </c>
      <c r="F1505" s="22" t="s">
        <v>14</v>
      </c>
      <c r="G1505" s="22" t="str">
        <f>LOOKUP(TableSolo[[#This Row],[Character]], TableKit[], TableKit[Class])</f>
        <v>Adept</v>
      </c>
      <c r="H1505" s="22" t="str">
        <f>LOOKUP(TableSolo[[#This Row],[Character]], TableKit[], TableKit[Species])</f>
        <v>Drell</v>
      </c>
      <c r="I1505" s="22" t="str">
        <f>LOOKUP(TableSolo[[#This Row],[Character]], TableKit[], TableKit[DLC])</f>
        <v>Original Game</v>
      </c>
      <c r="J1505" s="19" t="s">
        <v>107</v>
      </c>
      <c r="K15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05" s="19" t="s">
        <v>187</v>
      </c>
      <c r="N15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05" s="19" t="s">
        <v>381</v>
      </c>
      <c r="Q1505" s="19"/>
      <c r="R1505" s="25">
        <v>1</v>
      </c>
      <c r="S1505" s="19" t="s">
        <v>964</v>
      </c>
      <c r="T1505" s="28" t="str">
        <f>IF(ISBLANK(TableSolo[[#This Row],[URL]]), TableSolo[[#This Row],[Player]], HYPERLINK(TableSolo[[#This Row],[URL]], TableSolo[[#This Row],[Player]]))</f>
        <v>N7-Gerbil</v>
      </c>
      <c r="U15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V1505" s="24" t="str">
        <f>_xlfn.IFNA(HYPERLINK(TableSolo[[#This Row],[URL]], TableSolo[[#This Row],[Player]]), TableSolo[[#This Row],[Player]])</f>
        <v>N7-Gerbil</v>
      </c>
      <c r="W15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25:25 | White | Reapers | Venom Shotgun (v)</v>
      </c>
      <c r="X1505" s="25">
        <v>1</v>
      </c>
    </row>
    <row r="1506" spans="1:24" x14ac:dyDescent="0.25">
      <c r="A1506" s="19" t="s">
        <v>192</v>
      </c>
      <c r="B1506" s="20">
        <v>42052</v>
      </c>
      <c r="C1506" s="7">
        <v>4.7141203703703706E-2</v>
      </c>
      <c r="D1506" s="22" t="s">
        <v>144</v>
      </c>
      <c r="E1506" s="19" t="s">
        <v>11</v>
      </c>
      <c r="F1506" s="22" t="s">
        <v>45</v>
      </c>
      <c r="G1506" s="22" t="str">
        <f>LOOKUP(TableSolo[[#This Row],[Character]], TableKit[], TableKit[Class])</f>
        <v>Sentinel</v>
      </c>
      <c r="H1506" s="22" t="str">
        <f>LOOKUP(TableSolo[[#This Row],[Character]], TableKit[], TableKit[Species])</f>
        <v>Krogan</v>
      </c>
      <c r="I1506" s="22" t="str">
        <f>LOOKUP(TableSolo[[#This Row],[Character]], TableKit[], TableKit[DLC])</f>
        <v>Original Game</v>
      </c>
      <c r="J1506" s="19" t="s">
        <v>102</v>
      </c>
      <c r="K15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6" s="19" t="s">
        <v>187</v>
      </c>
      <c r="N15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06" s="19" t="s">
        <v>381</v>
      </c>
      <c r="Q1506" s="19" t="s">
        <v>399</v>
      </c>
      <c r="R1506" s="25">
        <v>0</v>
      </c>
      <c r="S1506" s="19" t="s">
        <v>2416</v>
      </c>
      <c r="T1506" s="28" t="str">
        <f>IF(ISBLANK(TableSolo[[#This Row],[URL]]), TableSolo[[#This Row],[Player]], HYPERLINK(TableSolo[[#This Row],[URL]], TableSolo[[#This Row],[Player]]))</f>
        <v>anterojp</v>
      </c>
      <c r="U15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Giant (Hazard) | Reapers | Geth Plasma Shotgun | 10 WS</v>
      </c>
      <c r="V1506" s="24" t="str">
        <f>_xlfn.IFNA(HYPERLINK(TableSolo[[#This Row],[URL]], TableSolo[[#This Row],[Player]]), TableSolo[[#This Row],[Player]])</f>
        <v>anterojp</v>
      </c>
      <c r="W15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2015 | 1:07:53 | Krogan Sentinel | Giant (Hazard) | Reapers | Geth Plasma Shotgun | 10 WS</v>
      </c>
      <c r="X1506" s="25">
        <v>1</v>
      </c>
    </row>
    <row r="1507" spans="1:24" x14ac:dyDescent="0.25">
      <c r="A1507" s="19" t="s">
        <v>195</v>
      </c>
      <c r="B1507" s="20">
        <v>42053</v>
      </c>
      <c r="C1507" s="7">
        <v>2.1122685185185185E-2</v>
      </c>
      <c r="D1507" s="22" t="s">
        <v>132</v>
      </c>
      <c r="E1507" s="19" t="s">
        <v>11</v>
      </c>
      <c r="F1507" s="22" t="s">
        <v>50</v>
      </c>
      <c r="G1507" s="22" t="str">
        <f>LOOKUP(TableSolo[[#This Row],[Character]], TableKit[], TableKit[Class])</f>
        <v>Sentinel</v>
      </c>
      <c r="H1507" s="22" t="str">
        <f>LOOKUP(TableSolo[[#This Row],[Character]], TableKit[], TableKit[Species])</f>
        <v>Asari</v>
      </c>
      <c r="I1507" s="22" t="str">
        <f>LOOKUP(TableSolo[[#This Row],[Character]], TableKit[], TableKit[DLC])</f>
        <v>Retaliation</v>
      </c>
      <c r="J1507" s="19" t="s">
        <v>99</v>
      </c>
      <c r="K15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7" s="19" t="s">
        <v>187</v>
      </c>
      <c r="N15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07" s="19" t="s">
        <v>381</v>
      </c>
      <c r="Q1507" s="19"/>
      <c r="R1507" s="25">
        <v>0</v>
      </c>
      <c r="S1507" s="19" t="s">
        <v>2616</v>
      </c>
      <c r="T1507" s="28" t="str">
        <f>IF(ISBLANK(TableSolo[[#This Row],[URL]]), TableSolo[[#This Row],[Player]], HYPERLINK(TableSolo[[#This Row],[URL]], TableSolo[[#This Row],[Player]]))</f>
        <v>TheTechnoTurian</v>
      </c>
      <c r="U15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V1507" s="24" t="str">
        <f>_xlfn.IFNA(HYPERLINK(TableSolo[[#This Row],[URL]], TableSolo[[#This Row],[Player]]), TableSolo[[#This Row],[Player]])</f>
        <v>TheTechnoTurian</v>
      </c>
      <c r="W15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30:25 | White | Reapers | AT-12 Raider</v>
      </c>
      <c r="X1507" s="25">
        <v>1</v>
      </c>
    </row>
    <row r="1508" spans="1:24" x14ac:dyDescent="0.25">
      <c r="A1508" s="19" t="s">
        <v>192</v>
      </c>
      <c r="B1508" s="20">
        <v>42053</v>
      </c>
      <c r="C1508" s="7">
        <v>3.1759259259259258E-2</v>
      </c>
      <c r="D1508" s="22" t="s">
        <v>131</v>
      </c>
      <c r="E1508" s="19" t="s">
        <v>11</v>
      </c>
      <c r="F1508" s="22" t="s">
        <v>18</v>
      </c>
      <c r="G1508" s="22" t="str">
        <f>LOOKUP(TableSolo[[#This Row],[Character]], TableKit[], TableKit[Class])</f>
        <v>Adept</v>
      </c>
      <c r="H1508" s="22" t="str">
        <f>LOOKUP(TableSolo[[#This Row],[Character]], TableKit[], TableKit[Species])</f>
        <v>Human</v>
      </c>
      <c r="I1508" s="22" t="str">
        <f>LOOKUP(TableSolo[[#This Row],[Character]], TableKit[], TableKit[DLC])</f>
        <v>Earth</v>
      </c>
      <c r="J1508" s="19" t="s">
        <v>102</v>
      </c>
      <c r="K15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8" s="19" t="s">
        <v>187</v>
      </c>
      <c r="N15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08" s="19" t="s">
        <v>381</v>
      </c>
      <c r="Q1508" s="19"/>
      <c r="R1508" s="25">
        <v>0</v>
      </c>
      <c r="S1508" s="19" t="s">
        <v>1243</v>
      </c>
      <c r="T1508" s="28" t="str">
        <f>IF(ISBLANK(TableSolo[[#This Row],[URL]]), TableSolo[[#This Row],[Player]], HYPERLINK(TableSolo[[#This Row],[URL]], TableSolo[[#This Row],[Player]]))</f>
        <v>anterojp</v>
      </c>
      <c r="U15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V1508" s="24" t="str">
        <f>_xlfn.IFNA(HYPERLINK(TableSolo[[#This Row],[URL]], TableSolo[[#This Row],[Player]]), TableSolo[[#This Row],[Player]])</f>
        <v>anterojp</v>
      </c>
      <c r="W15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45:44 | Giant | Reapers | Geth Plasma Shotgun</v>
      </c>
      <c r="X1508" s="25">
        <v>1</v>
      </c>
    </row>
    <row r="1509" spans="1:24" x14ac:dyDescent="0.25">
      <c r="A1509" s="19" t="s">
        <v>192</v>
      </c>
      <c r="B1509" s="20">
        <v>42053</v>
      </c>
      <c r="C1509" s="7">
        <v>4.2627314814814819E-2</v>
      </c>
      <c r="D1509" s="22" t="s">
        <v>132</v>
      </c>
      <c r="E1509" s="19" t="s">
        <v>9</v>
      </c>
      <c r="F1509" s="22" t="s">
        <v>831</v>
      </c>
      <c r="G1509" s="22" t="str">
        <f>LOOKUP(TableSolo[[#This Row],[Character]], TableKit[], TableKit[Class])</f>
        <v>Vanguard</v>
      </c>
      <c r="H1509" s="22" t="str">
        <f>LOOKUP(TableSolo[[#This Row],[Character]], TableKit[], TableKit[Species])</f>
        <v>Krogan</v>
      </c>
      <c r="I1509" s="22" t="str">
        <f>LOOKUP(TableSolo[[#This Row],[Character]], TableKit[], TableKit[DLC])</f>
        <v>Resurgence</v>
      </c>
      <c r="J1509" s="19" t="s">
        <v>100</v>
      </c>
      <c r="K15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09" s="19" t="s">
        <v>187</v>
      </c>
      <c r="N15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09" s="19" t="s">
        <v>381</v>
      </c>
      <c r="Q1509" s="19"/>
      <c r="R1509" s="25">
        <v>0</v>
      </c>
      <c r="S1509" s="19" t="s">
        <v>1903</v>
      </c>
      <c r="T1509" s="28" t="str">
        <f>IF(ISBLANK(TableSolo[[#This Row],[URL]]), TableSolo[[#This Row],[Player]], HYPERLINK(TableSolo[[#This Row],[URL]], TableSolo[[#This Row],[Player]]))</f>
        <v>anterojp</v>
      </c>
      <c r="U15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V1509" s="24" t="str">
        <f>_xlfn.IFNA(HYPERLINK(TableSolo[[#This Row],[URL]], TableSolo[[#This Row],[Player]]), TableSolo[[#This Row],[Player]])</f>
        <v>anterojp</v>
      </c>
      <c r="W15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2015 | 1:01:23 | White | Cerberus | Reegar Carbine</v>
      </c>
      <c r="X1509" s="25">
        <v>1</v>
      </c>
    </row>
    <row r="1510" spans="1:24" x14ac:dyDescent="0.25">
      <c r="A1510" s="19" t="s">
        <v>189</v>
      </c>
      <c r="B1510" s="20">
        <v>42055</v>
      </c>
      <c r="C1510" s="7">
        <v>2.3009259259259257E-2</v>
      </c>
      <c r="D1510" s="22" t="s">
        <v>144</v>
      </c>
      <c r="E1510" s="19" t="s">
        <v>9</v>
      </c>
      <c r="F1510" s="22" t="s">
        <v>710</v>
      </c>
      <c r="G1510" s="22" t="str">
        <f>LOOKUP(TableSolo[[#This Row],[Character]], TableKit[], TableKit[Class])</f>
        <v>Infiltrator</v>
      </c>
      <c r="H1510" s="22" t="str">
        <f>LOOKUP(TableSolo[[#This Row],[Character]], TableKit[], TableKit[Species])</f>
        <v>Drell</v>
      </c>
      <c r="I1510" s="22" t="str">
        <f>LOOKUP(TableSolo[[#This Row],[Character]], TableKit[], TableKit[DLC])</f>
        <v>Retaliation</v>
      </c>
      <c r="J1510" s="19" t="s">
        <v>107</v>
      </c>
      <c r="K15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0" s="19" t="s">
        <v>114</v>
      </c>
      <c r="N151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1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0" s="19" t="s">
        <v>380</v>
      </c>
      <c r="Q1510" s="19"/>
      <c r="R1510" s="25">
        <v>-1</v>
      </c>
      <c r="S1510" s="19"/>
      <c r="T1510" s="28" t="str">
        <f>IF(ISBLANK(TableSolo[[#This Row],[URL]]), TableSolo[[#This Row],[Player]], HYPERLINK(TableSolo[[#This Row],[URL]], TableSolo[[#This Row],[Player]]))</f>
        <v>loufi1528</v>
      </c>
      <c r="U15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V1510" s="24" t="str">
        <f>_xlfn.IFNA(HYPERLINK(TableSolo[[#This Row],[URL]], TableSolo[[#This Row],[Player]]), TableSolo[[#This Row],[Player]])</f>
        <v>loufi1528</v>
      </c>
      <c r="W15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33:08 | Giant (Hazard) | Cerberus | Venom Shotgun, N7 Hurricane</v>
      </c>
      <c r="X1510" s="25">
        <v>1</v>
      </c>
    </row>
    <row r="1511" spans="1:24" x14ac:dyDescent="0.25">
      <c r="A1511" s="19" t="s">
        <v>192</v>
      </c>
      <c r="B1511" s="20">
        <v>42055</v>
      </c>
      <c r="C1511" s="7">
        <v>4.4710648148148152E-2</v>
      </c>
      <c r="D1511" s="22" t="s">
        <v>131</v>
      </c>
      <c r="E1511" s="19" t="s">
        <v>9</v>
      </c>
      <c r="F1511" s="22" t="s">
        <v>832</v>
      </c>
      <c r="G1511" s="22" t="str">
        <f>LOOKUP(TableSolo[[#This Row],[Character]], TableKit[], TableKit[Class])</f>
        <v>Sentinel</v>
      </c>
      <c r="H1511" s="22" t="str">
        <f>LOOKUP(TableSolo[[#This Row],[Character]], TableKit[], TableKit[Species])</f>
        <v>Krogan</v>
      </c>
      <c r="I1511" s="22" t="str">
        <f>LOOKUP(TableSolo[[#This Row],[Character]], TableKit[], TableKit[DLC])</f>
        <v>Reckoning</v>
      </c>
      <c r="J1511" s="19" t="s">
        <v>107</v>
      </c>
      <c r="K15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1" s="19" t="s">
        <v>91</v>
      </c>
      <c r="N151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1" s="19" t="s">
        <v>381</v>
      </c>
      <c r="Q1511" s="19"/>
      <c r="R1511" s="25">
        <v>0</v>
      </c>
      <c r="S1511" s="19" t="s">
        <v>2436</v>
      </c>
      <c r="T1511" s="28" t="str">
        <f>IF(ISBLANK(TableSolo[[#This Row],[URL]]), TableSolo[[#This Row],[Player]], HYPERLINK(TableSolo[[#This Row],[URL]], TableSolo[[#This Row],[Player]]))</f>
        <v>anterojp</v>
      </c>
      <c r="U15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V1511" s="24" t="str">
        <f>_xlfn.IFNA(HYPERLINK(TableSolo[[#This Row],[URL]], TableSolo[[#This Row],[Player]]), TableSolo[[#This Row],[Player]])</f>
        <v>anterojp</v>
      </c>
      <c r="W15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2015 | 1:04:23 | Giant | Cerberus | Venom Shotgun, Acolyte</v>
      </c>
      <c r="X1511" s="25">
        <v>1</v>
      </c>
    </row>
    <row r="1512" spans="1:24" x14ac:dyDescent="0.25">
      <c r="A1512" s="19" t="s">
        <v>195</v>
      </c>
      <c r="B1512" s="20">
        <v>42056</v>
      </c>
      <c r="C1512" s="7">
        <v>1.6481481481481482E-2</v>
      </c>
      <c r="D1512" s="22" t="s">
        <v>132</v>
      </c>
      <c r="E1512" s="19" t="s">
        <v>9</v>
      </c>
      <c r="F1512" s="22" t="s">
        <v>53</v>
      </c>
      <c r="G1512" s="22" t="str">
        <f>LOOKUP(TableSolo[[#This Row],[Character]], TableKit[], TableKit[Class])</f>
        <v>Infiltrator</v>
      </c>
      <c r="H1512" s="22" t="str">
        <f>LOOKUP(TableSolo[[#This Row],[Character]], TableKit[], TableKit[Species])</f>
        <v>Geth</v>
      </c>
      <c r="I1512" s="22" t="str">
        <f>LOOKUP(TableSolo[[#This Row],[Character]], TableKit[], TableKit[DLC])</f>
        <v>Resurgence</v>
      </c>
      <c r="J1512" s="19" t="s">
        <v>105</v>
      </c>
      <c r="K15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2" s="19" t="s">
        <v>187</v>
      </c>
      <c r="N15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12" s="19" t="s">
        <v>381</v>
      </c>
      <c r="Q1512" s="19"/>
      <c r="R1512" s="25">
        <v>0</v>
      </c>
      <c r="S1512" s="19" t="s">
        <v>3249</v>
      </c>
      <c r="T1512" s="28" t="str">
        <f>IF(ISBLANK(TableSolo[[#This Row],[URL]]), TableSolo[[#This Row],[Player]], HYPERLINK(TableSolo[[#This Row],[URL]], TableSolo[[#This Row],[Player]]))</f>
        <v>TheTechnoTurian</v>
      </c>
      <c r="U15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V1512" s="24" t="str">
        <f>_xlfn.IFNA(HYPERLINK(TableSolo[[#This Row],[URL]], TableSolo[[#This Row],[Player]]), TableSolo[[#This Row],[Player]])</f>
        <v>TheTechnoTurian</v>
      </c>
      <c r="W15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23:44 | White | Cerberus | N7 Piranha</v>
      </c>
      <c r="X1512" s="25">
        <v>1</v>
      </c>
    </row>
    <row r="1513" spans="1:24" x14ac:dyDescent="0.25">
      <c r="A1513" s="19" t="s">
        <v>195</v>
      </c>
      <c r="B1513" s="20">
        <v>42056</v>
      </c>
      <c r="C1513" s="7">
        <v>1.6608796296296299E-2</v>
      </c>
      <c r="D1513" s="22" t="s">
        <v>132</v>
      </c>
      <c r="E1513" s="19" t="s">
        <v>9</v>
      </c>
      <c r="F1513" s="22" t="s">
        <v>53</v>
      </c>
      <c r="G1513" s="22" t="str">
        <f>LOOKUP(TableSolo[[#This Row],[Character]], TableKit[], TableKit[Class])</f>
        <v>Infiltrator</v>
      </c>
      <c r="H1513" s="22" t="str">
        <f>LOOKUP(TableSolo[[#This Row],[Character]], TableKit[], TableKit[Species])</f>
        <v>Geth</v>
      </c>
      <c r="I1513" s="22" t="str">
        <f>LOOKUP(TableSolo[[#This Row],[Character]], TableKit[], TableKit[DLC])</f>
        <v>Resurgence</v>
      </c>
      <c r="J1513" s="19" t="s">
        <v>105</v>
      </c>
      <c r="K15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3" s="19" t="s">
        <v>93</v>
      </c>
      <c r="N151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3" s="19" t="s">
        <v>381</v>
      </c>
      <c r="Q1513" s="19"/>
      <c r="R1513" s="25">
        <v>0</v>
      </c>
      <c r="S1513" s="19" t="s">
        <v>3248</v>
      </c>
      <c r="T1513" s="28" t="str">
        <f>IF(ISBLANK(TableSolo[[#This Row],[URL]]), TableSolo[[#This Row],[Player]], HYPERLINK(TableSolo[[#This Row],[URL]], TableSolo[[#This Row],[Player]]))</f>
        <v>TheTechnoTurian</v>
      </c>
      <c r="U15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V1513" s="24" t="str">
        <f>_xlfn.IFNA(HYPERLINK(TableSolo[[#This Row],[URL]], TableSolo[[#This Row],[Player]]), TableSolo[[#This Row],[Player]])</f>
        <v>TheTechnoTurian</v>
      </c>
      <c r="W15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23:55 | White | Cerberus | N7 Piranha, Scorpion</v>
      </c>
      <c r="X1513" s="25">
        <v>1</v>
      </c>
    </row>
    <row r="1514" spans="1:24" x14ac:dyDescent="0.25">
      <c r="A1514" s="19" t="s">
        <v>195</v>
      </c>
      <c r="B1514" s="20">
        <v>42056</v>
      </c>
      <c r="C1514" s="7">
        <v>1.7256944444444446E-2</v>
      </c>
      <c r="D1514" s="22" t="s">
        <v>132</v>
      </c>
      <c r="E1514" s="19" t="s">
        <v>9</v>
      </c>
      <c r="F1514" s="22" t="s">
        <v>16</v>
      </c>
      <c r="G1514" s="22" t="str">
        <f>LOOKUP(TableSolo[[#This Row],[Character]], TableKit[], TableKit[Class])</f>
        <v>Adept</v>
      </c>
      <c r="H1514" s="22" t="str">
        <f>LOOKUP(TableSolo[[#This Row],[Character]], TableKit[], TableKit[Species])</f>
        <v>Asari</v>
      </c>
      <c r="I1514" s="22" t="str">
        <f>LOOKUP(TableSolo[[#This Row],[Character]], TableKit[], TableKit[DLC])</f>
        <v>Resurgence</v>
      </c>
      <c r="J1514" s="19" t="s">
        <v>107</v>
      </c>
      <c r="K15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4" s="19" t="s">
        <v>187</v>
      </c>
      <c r="N15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14" s="19" t="s">
        <v>381</v>
      </c>
      <c r="Q1514" s="19"/>
      <c r="R1514" s="25">
        <v>0</v>
      </c>
      <c r="S1514" s="19" t="s">
        <v>1124</v>
      </c>
      <c r="T1514" s="28" t="str">
        <f>IF(ISBLANK(TableSolo[[#This Row],[URL]]), TableSolo[[#This Row],[Player]], HYPERLINK(TableSolo[[#This Row],[URL]], TableSolo[[#This Row],[Player]]))</f>
        <v>TheTechnoTurian</v>
      </c>
      <c r="U15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V1514" s="24" t="str">
        <f>_xlfn.IFNA(HYPERLINK(TableSolo[[#This Row],[URL]], TableSolo[[#This Row],[Player]]), TableSolo[[#This Row],[Player]])</f>
        <v>TheTechnoTurian</v>
      </c>
      <c r="W15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24:51 | White | Cerberus | Venom Shotgun</v>
      </c>
      <c r="X1514" s="25">
        <v>1</v>
      </c>
    </row>
    <row r="1515" spans="1:24" x14ac:dyDescent="0.25">
      <c r="A1515" s="19" t="s">
        <v>195</v>
      </c>
      <c r="B1515" s="20">
        <v>42056</v>
      </c>
      <c r="C1515" s="7">
        <v>1.9247685185185184E-2</v>
      </c>
      <c r="D1515" s="22" t="s">
        <v>132</v>
      </c>
      <c r="E1515" s="19" t="s">
        <v>9</v>
      </c>
      <c r="F1515" s="22" t="s">
        <v>17</v>
      </c>
      <c r="G1515" s="22" t="str">
        <f>LOOKUP(TableSolo[[#This Row],[Character]], TableKit[], TableKit[Class])</f>
        <v>Adept</v>
      </c>
      <c r="H1515" s="22" t="str">
        <f>LOOKUP(TableSolo[[#This Row],[Character]], TableKit[], TableKit[Species])</f>
        <v>Human</v>
      </c>
      <c r="I1515" s="22" t="str">
        <f>LOOKUP(TableSolo[[#This Row],[Character]], TableKit[], TableKit[DLC])</f>
        <v>Rebellion</v>
      </c>
      <c r="J1515" s="19" t="s">
        <v>87</v>
      </c>
      <c r="K151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5" s="19" t="s">
        <v>187</v>
      </c>
      <c r="N15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15" s="19" t="s">
        <v>381</v>
      </c>
      <c r="Q1515" s="19"/>
      <c r="R1515" s="25">
        <v>1</v>
      </c>
      <c r="S1515" s="19" t="s">
        <v>1214</v>
      </c>
      <c r="T1515" s="28" t="str">
        <f>IF(ISBLANK(TableSolo[[#This Row],[URL]]), TableSolo[[#This Row],[Player]], HYPERLINK(TableSolo[[#This Row],[URL]], TableSolo[[#This Row],[Player]]))</f>
        <v>TheTechnoTurian</v>
      </c>
      <c r="U15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V1515" s="24" t="str">
        <f>_xlfn.IFNA(HYPERLINK(TableSolo[[#This Row],[URL]], TableSolo[[#This Row],[Player]]), TableSolo[[#This Row],[Player]])</f>
        <v>TheTechnoTurian</v>
      </c>
      <c r="W15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27:43 | White | Cerberus | Arc Pistol (v)</v>
      </c>
      <c r="X1515" s="25">
        <v>1</v>
      </c>
    </row>
    <row r="1516" spans="1:24" x14ac:dyDescent="0.25">
      <c r="A1516" s="19" t="s">
        <v>195</v>
      </c>
      <c r="B1516" s="20">
        <v>42056</v>
      </c>
      <c r="C1516" s="7">
        <v>2.071759259259259E-2</v>
      </c>
      <c r="D1516" s="22" t="s">
        <v>132</v>
      </c>
      <c r="E1516" s="19" t="s">
        <v>9</v>
      </c>
      <c r="F1516" s="22" t="s">
        <v>33</v>
      </c>
      <c r="G1516" s="22" t="str">
        <f>LOOKUP(TableSolo[[#This Row],[Character]], TableKit[], TableKit[Class])</f>
        <v>Soldier</v>
      </c>
      <c r="H1516" s="22" t="str">
        <f>LOOKUP(TableSolo[[#This Row],[Character]], TableKit[], TableKit[Species])</f>
        <v>Quarian</v>
      </c>
      <c r="I1516" s="22" t="str">
        <f>LOOKUP(TableSolo[[#This Row],[Character]], TableKit[], TableKit[DLC])</f>
        <v>Retaliation</v>
      </c>
      <c r="J1516" s="19" t="s">
        <v>105</v>
      </c>
      <c r="K15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6" s="19" t="s">
        <v>93</v>
      </c>
      <c r="N151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6" s="19" t="s">
        <v>381</v>
      </c>
      <c r="Q1516" s="19"/>
      <c r="R1516" s="25">
        <v>1</v>
      </c>
      <c r="S1516" s="19" t="s">
        <v>903</v>
      </c>
      <c r="T1516" s="28" t="str">
        <f>IF(ISBLANK(TableSolo[[#This Row],[URL]]), TableSolo[[#This Row],[Player]], HYPERLINK(TableSolo[[#This Row],[URL]], TableSolo[[#This Row],[Player]]))</f>
        <v>TheTechnoTurian</v>
      </c>
      <c r="U15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V1516" s="24" t="str">
        <f>_xlfn.IFNA(HYPERLINK(TableSolo[[#This Row],[URL]], TableSolo[[#This Row],[Player]]), TableSolo[[#This Row],[Player]])</f>
        <v>TheTechnoTurian</v>
      </c>
      <c r="W15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29:50 | White | Cerberus | N7 Piranha, Scorpion (v)</v>
      </c>
      <c r="X1516" s="25">
        <v>1</v>
      </c>
    </row>
    <row r="1517" spans="1:24" x14ac:dyDescent="0.25">
      <c r="A1517" s="19" t="s">
        <v>195</v>
      </c>
      <c r="B1517" s="20">
        <v>42056</v>
      </c>
      <c r="C1517" s="7">
        <v>2.4467592592592593E-2</v>
      </c>
      <c r="D1517" s="22" t="s">
        <v>132</v>
      </c>
      <c r="E1517" s="19" t="s">
        <v>11</v>
      </c>
      <c r="F1517" s="22" t="s">
        <v>44</v>
      </c>
      <c r="G1517" s="22" t="str">
        <f>LOOKUP(TableSolo[[#This Row],[Character]], TableKit[], TableKit[Class])</f>
        <v>Sentinel</v>
      </c>
      <c r="H1517" s="22" t="str">
        <f>LOOKUP(TableSolo[[#This Row],[Character]], TableKit[], TableKit[Species])</f>
        <v>Turian</v>
      </c>
      <c r="I1517" s="22" t="str">
        <f>LOOKUP(TableSolo[[#This Row],[Character]], TableKit[], TableKit[DLC])</f>
        <v>Original Game</v>
      </c>
      <c r="J1517" s="19" t="s">
        <v>87</v>
      </c>
      <c r="K151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17" s="19" t="s">
        <v>187</v>
      </c>
      <c r="N15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17" s="19" t="s">
        <v>381</v>
      </c>
      <c r="Q1517" s="19"/>
      <c r="R1517" s="25">
        <v>0</v>
      </c>
      <c r="S1517" s="19" t="s">
        <v>2514</v>
      </c>
      <c r="T1517" s="28" t="str">
        <f>IF(ISBLANK(TableSolo[[#This Row],[URL]]), TableSolo[[#This Row],[Player]], HYPERLINK(TableSolo[[#This Row],[URL]], TableSolo[[#This Row],[Player]]))</f>
        <v>TheTechnoTurian</v>
      </c>
      <c r="U15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V1517" s="24" t="str">
        <f>_xlfn.IFNA(HYPERLINK(TableSolo[[#This Row],[URL]], TableSolo[[#This Row],[Player]]), TableSolo[[#This Row],[Player]])</f>
        <v>TheTechnoTurian</v>
      </c>
      <c r="W15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35:14 | White | Reapers | Arc Pistol</v>
      </c>
      <c r="X1517" s="25">
        <v>1</v>
      </c>
    </row>
    <row r="1518" spans="1:24" x14ac:dyDescent="0.25">
      <c r="A1518" s="19" t="s">
        <v>191</v>
      </c>
      <c r="B1518" s="20">
        <v>42056</v>
      </c>
      <c r="C1518" s="7">
        <v>2.6238425925925925E-2</v>
      </c>
      <c r="D1518" s="22" t="s">
        <v>132</v>
      </c>
      <c r="E1518" s="19" t="s">
        <v>9</v>
      </c>
      <c r="F1518" s="22" t="s">
        <v>58</v>
      </c>
      <c r="G1518" s="22" t="str">
        <f>LOOKUP(TableSolo[[#This Row],[Character]], TableKit[], TableKit[Class])</f>
        <v>Infiltrator</v>
      </c>
      <c r="H1518" s="22" t="str">
        <f>LOOKUP(TableSolo[[#This Row],[Character]], TableKit[], TableKit[Species])</f>
        <v>Synthetic</v>
      </c>
      <c r="I1518" s="22" t="str">
        <f>LOOKUP(TableSolo[[#This Row],[Character]], TableKit[], TableKit[DLC])</f>
        <v>Reckoning</v>
      </c>
      <c r="J1518" s="19" t="s">
        <v>114</v>
      </c>
      <c r="K151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8" s="19" t="s">
        <v>95</v>
      </c>
      <c r="N151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18" s="19" t="s">
        <v>381</v>
      </c>
      <c r="Q1518" s="19"/>
      <c r="R1518" s="25">
        <v>0</v>
      </c>
      <c r="S1518" s="19" t="s">
        <v>809</v>
      </c>
      <c r="T1518" s="28" t="str">
        <f>IF(ISBLANK(TableSolo[[#This Row],[URL]]), TableSolo[[#This Row],[Player]], HYPERLINK(TableSolo[[#This Row],[URL]], TableSolo[[#This Row],[Player]]))</f>
        <v>TheNightSlasher</v>
      </c>
      <c r="U15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V1518" s="24" t="str">
        <f>_xlfn.IFNA(HYPERLINK(TableSolo[[#This Row],[URL]], TableSolo[[#This Row],[Player]]), TableSolo[[#This Row],[Player]])</f>
        <v>TheNightSlasher</v>
      </c>
      <c r="W15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37:47 | White | Cerberus | N7 Hurricane, N7 Eagle</v>
      </c>
      <c r="X1518" s="25">
        <v>1</v>
      </c>
    </row>
    <row r="1519" spans="1:24" x14ac:dyDescent="0.25">
      <c r="A1519" s="19" t="s">
        <v>192</v>
      </c>
      <c r="B1519" s="20">
        <v>42056</v>
      </c>
      <c r="C1519" s="7">
        <v>4.494212962962963E-2</v>
      </c>
      <c r="D1519" s="22" t="s">
        <v>131</v>
      </c>
      <c r="E1519" s="19" t="s">
        <v>9</v>
      </c>
      <c r="F1519" s="22" t="s">
        <v>19</v>
      </c>
      <c r="G1519" s="22" t="str">
        <f>LOOKUP(TableSolo[[#This Row],[Character]], TableKit[], TableKit[Class])</f>
        <v>Adept</v>
      </c>
      <c r="H1519" s="22" t="str">
        <f>LOOKUP(TableSolo[[#This Row],[Character]], TableKit[], TableKit[Species])</f>
        <v>Volus</v>
      </c>
      <c r="I1519" s="22" t="str">
        <f>LOOKUP(TableSolo[[#This Row],[Character]], TableKit[], TableKit[DLC])</f>
        <v>Retaliation</v>
      </c>
      <c r="J1519" s="19" t="s">
        <v>115</v>
      </c>
      <c r="K151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19" s="19" t="s">
        <v>91</v>
      </c>
      <c r="N151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1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19" s="19" t="s">
        <v>381</v>
      </c>
      <c r="Q1519" s="19"/>
      <c r="R1519" s="25">
        <v>0</v>
      </c>
      <c r="S1519" s="19" t="s">
        <v>1278</v>
      </c>
      <c r="T1519" s="28" t="str">
        <f>IF(ISBLANK(TableSolo[[#This Row],[URL]]), TableSolo[[#This Row],[Player]], HYPERLINK(TableSolo[[#This Row],[URL]], TableSolo[[#This Row],[Player]]))</f>
        <v>anterojp</v>
      </c>
      <c r="U15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V1519" s="24" t="str">
        <f>_xlfn.IFNA(HYPERLINK(TableSolo[[#This Row],[URL]], TableSolo[[#This Row],[Player]]), TableSolo[[#This Row],[Player]])</f>
        <v>anterojp</v>
      </c>
      <c r="W15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1:04:43 | Giant | Cerberus | Collector SMG, Acolyte</v>
      </c>
      <c r="X1519" s="25">
        <v>1</v>
      </c>
    </row>
    <row r="1520" spans="1:24" x14ac:dyDescent="0.25">
      <c r="A1520" s="19" t="s">
        <v>192</v>
      </c>
      <c r="B1520" s="20">
        <v>42056</v>
      </c>
      <c r="C1520" s="7">
        <v>5.8263888888888893E-2</v>
      </c>
      <c r="D1520" s="22" t="s">
        <v>131</v>
      </c>
      <c r="E1520" s="19" t="s">
        <v>11</v>
      </c>
      <c r="F1520" s="22" t="s">
        <v>49</v>
      </c>
      <c r="G1520" s="22" t="str">
        <f>LOOKUP(TableSolo[[#This Row],[Character]], TableKit[], TableKit[Class])</f>
        <v>Sentinel</v>
      </c>
      <c r="H1520" s="22" t="str">
        <f>LOOKUP(TableSolo[[#This Row],[Character]], TableKit[], TableKit[Species])</f>
        <v>Volus</v>
      </c>
      <c r="I1520" s="22" t="str">
        <f>LOOKUP(TableSolo[[#This Row],[Character]], TableKit[], TableKit[DLC])</f>
        <v>Retaliation</v>
      </c>
      <c r="J1520" s="19" t="s">
        <v>81</v>
      </c>
      <c r="K152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0" s="19" t="s">
        <v>91</v>
      </c>
      <c r="N152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0" s="19" t="s">
        <v>381</v>
      </c>
      <c r="Q1520" s="19" t="s">
        <v>399</v>
      </c>
      <c r="R1520" s="25">
        <v>0</v>
      </c>
      <c r="S1520" s="19" t="s">
        <v>2565</v>
      </c>
      <c r="T1520" s="28" t="str">
        <f>IF(ISBLANK(TableSolo[[#This Row],[URL]]), TableSolo[[#This Row],[Player]], HYPERLINK(TableSolo[[#This Row],[URL]], TableSolo[[#This Row],[Player]]))</f>
        <v>anterojp</v>
      </c>
      <c r="U15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Giant | Reapers | Particle Rifle, Acolyte | 10 WS</v>
      </c>
      <c r="V1520" s="24" t="str">
        <f>_xlfn.IFNA(HYPERLINK(TableSolo[[#This Row],[URL]], TableSolo[[#This Row],[Player]]), TableSolo[[#This Row],[Player]])</f>
        <v>anterojp</v>
      </c>
      <c r="W15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1:23:54 | Volus Mercenary | Giant | Reapers | Particle Rifle, Acolyte | 10 WS</v>
      </c>
      <c r="X1520" s="25">
        <v>1</v>
      </c>
    </row>
    <row r="1521" spans="1:24" x14ac:dyDescent="0.25">
      <c r="A1521" s="19" t="s">
        <v>410</v>
      </c>
      <c r="B1521" s="20">
        <v>42056</v>
      </c>
      <c r="C1521" s="7">
        <v>9.4525462962962978E-2</v>
      </c>
      <c r="D1521" s="22" t="s">
        <v>131</v>
      </c>
      <c r="E1521" s="19" t="s">
        <v>11</v>
      </c>
      <c r="F1521" s="22" t="s">
        <v>45</v>
      </c>
      <c r="G1521" s="22" t="str">
        <f>LOOKUP(TableSolo[[#This Row],[Character]], TableKit[], TableKit[Class])</f>
        <v>Sentinel</v>
      </c>
      <c r="H1521" s="22" t="str">
        <f>LOOKUP(TableSolo[[#This Row],[Character]], TableKit[], TableKit[Species])</f>
        <v>Krogan</v>
      </c>
      <c r="I1521" s="22" t="str">
        <f>LOOKUP(TableSolo[[#This Row],[Character]], TableKit[], TableKit[DLC])</f>
        <v>Original Game</v>
      </c>
      <c r="J1521" s="19" t="s">
        <v>106</v>
      </c>
      <c r="K15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1" s="19" t="s">
        <v>187</v>
      </c>
      <c r="N15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21" s="19" t="s">
        <v>381</v>
      </c>
      <c r="Q1521" s="19"/>
      <c r="R1521" s="25">
        <v>0</v>
      </c>
      <c r="S1521" s="19" t="s">
        <v>2417</v>
      </c>
      <c r="T1521" s="28" t="str">
        <f>IF(ISBLANK(TableSolo[[#This Row],[URL]]), TableSolo[[#This Row],[Player]], HYPERLINK(TableSolo[[#This Row],[URL]], TableSolo[[#This Row],[Player]]))</f>
        <v>Okami_Sanjuro</v>
      </c>
      <c r="U15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V1521" s="24" t="str">
        <f>_xlfn.IFNA(HYPERLINK(TableSolo[[#This Row],[URL]], TableSolo[[#This Row],[Player]]), TableSolo[[#This Row],[Player]])</f>
        <v>Okami_Sanjuro</v>
      </c>
      <c r="W15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2015 | 2:16:07 | Giant | Reapers | M-11 Wraith</v>
      </c>
      <c r="X1521" s="25">
        <v>1</v>
      </c>
    </row>
    <row r="1522" spans="1:24" x14ac:dyDescent="0.25">
      <c r="A1522" s="19" t="s">
        <v>195</v>
      </c>
      <c r="B1522" s="20">
        <v>42057</v>
      </c>
      <c r="C1522" s="7">
        <v>1.7476851851851851E-2</v>
      </c>
      <c r="D1522" s="22" t="s">
        <v>132</v>
      </c>
      <c r="E1522" s="19" t="s">
        <v>9</v>
      </c>
      <c r="F1522" s="22" t="s">
        <v>13</v>
      </c>
      <c r="G1522" s="22" t="str">
        <f>LOOKUP(TableSolo[[#This Row],[Character]], TableKit[], TableKit[Class])</f>
        <v>Adept</v>
      </c>
      <c r="H1522" s="22" t="str">
        <f>LOOKUP(TableSolo[[#This Row],[Character]], TableKit[], TableKit[Species])</f>
        <v>Human</v>
      </c>
      <c r="I1522" s="22" t="str">
        <f>LOOKUP(TableSolo[[#This Row],[Character]], TableKit[], TableKit[DLC])</f>
        <v>Original Game</v>
      </c>
      <c r="J1522" s="19" t="s">
        <v>87</v>
      </c>
      <c r="K152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2" s="19" t="s">
        <v>187</v>
      </c>
      <c r="N15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22" s="19" t="s">
        <v>381</v>
      </c>
      <c r="Q1522" s="19"/>
      <c r="R1522" s="25">
        <v>0</v>
      </c>
      <c r="S1522" s="19" t="s">
        <v>912</v>
      </c>
      <c r="T1522" s="28" t="str">
        <f>IF(ISBLANK(TableSolo[[#This Row],[URL]]), TableSolo[[#This Row],[Player]], HYPERLINK(TableSolo[[#This Row],[URL]], TableSolo[[#This Row],[Player]]))</f>
        <v>TheTechnoTurian</v>
      </c>
      <c r="U15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V1522" s="24" t="str">
        <f>_xlfn.IFNA(HYPERLINK(TableSolo[[#This Row],[URL]], TableSolo[[#This Row],[Player]]), TableSolo[[#This Row],[Player]])</f>
        <v>TheTechnoTurian</v>
      </c>
      <c r="W15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25:10 | White | Cerberus | Arc Pistol</v>
      </c>
      <c r="X1522" s="25">
        <v>1</v>
      </c>
    </row>
    <row r="1523" spans="1:24" x14ac:dyDescent="0.25">
      <c r="A1523" s="19" t="s">
        <v>192</v>
      </c>
      <c r="B1523" s="20">
        <v>42057</v>
      </c>
      <c r="C1523" s="7">
        <v>3.9398148148148147E-2</v>
      </c>
      <c r="D1523" s="22" t="s">
        <v>131</v>
      </c>
      <c r="E1523" s="19" t="s">
        <v>9</v>
      </c>
      <c r="F1523" s="22" t="s">
        <v>833</v>
      </c>
      <c r="G1523" s="22" t="str">
        <f>LOOKUP(TableSolo[[#This Row],[Character]], TableKit[], TableKit[Class])</f>
        <v>Vanguard</v>
      </c>
      <c r="H1523" s="22" t="str">
        <f>LOOKUP(TableSolo[[#This Row],[Character]], TableKit[], TableKit[Species])</f>
        <v>Volus</v>
      </c>
      <c r="I1523" s="22" t="str">
        <f>LOOKUP(TableSolo[[#This Row],[Character]], TableKit[], TableKit[DLC])</f>
        <v>Retaliation</v>
      </c>
      <c r="J1523" s="19" t="s">
        <v>115</v>
      </c>
      <c r="K152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3" s="19" t="s">
        <v>91</v>
      </c>
      <c r="N152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3" s="19" t="s">
        <v>381</v>
      </c>
      <c r="Q1523" s="19"/>
      <c r="R1523" s="25">
        <v>0</v>
      </c>
      <c r="S1523" s="19" t="s">
        <v>2041</v>
      </c>
      <c r="T1523" s="28" t="str">
        <f>IF(ISBLANK(TableSolo[[#This Row],[URL]]), TableSolo[[#This Row],[Player]], HYPERLINK(TableSolo[[#This Row],[URL]], TableSolo[[#This Row],[Player]]))</f>
        <v>anterojp</v>
      </c>
      <c r="U15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V1523" s="24" t="str">
        <f>_xlfn.IFNA(HYPERLINK(TableSolo[[#This Row],[URL]], TableSolo[[#This Row],[Player]]), TableSolo[[#This Row],[Player]])</f>
        <v>anterojp</v>
      </c>
      <c r="W15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56:44 | Giant | Cerberus | Collector SMG, Acolyte</v>
      </c>
      <c r="X1523" s="25">
        <v>1</v>
      </c>
    </row>
    <row r="1524" spans="1:24" x14ac:dyDescent="0.25">
      <c r="A1524" s="19" t="s">
        <v>410</v>
      </c>
      <c r="B1524" s="20">
        <v>42057</v>
      </c>
      <c r="C1524" s="7">
        <v>5.4027777777777779E-2</v>
      </c>
      <c r="D1524" s="22" t="s">
        <v>141</v>
      </c>
      <c r="E1524" s="19" t="s">
        <v>11</v>
      </c>
      <c r="F1524" s="22" t="s">
        <v>53</v>
      </c>
      <c r="G1524" s="22" t="str">
        <f>LOOKUP(TableSolo[[#This Row],[Character]], TableKit[], TableKit[Class])</f>
        <v>Infiltrator</v>
      </c>
      <c r="H1524" s="22" t="str">
        <f>LOOKUP(TableSolo[[#This Row],[Character]], TableKit[], TableKit[Species])</f>
        <v>Geth</v>
      </c>
      <c r="I1524" s="22" t="str">
        <f>LOOKUP(TableSolo[[#This Row],[Character]], TableKit[], TableKit[DLC])</f>
        <v>Resurgence</v>
      </c>
      <c r="J1524" s="19" t="s">
        <v>126</v>
      </c>
      <c r="K152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4" s="19" t="s">
        <v>113</v>
      </c>
      <c r="N152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2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24" s="19" t="s">
        <v>381</v>
      </c>
      <c r="Q1524" s="19"/>
      <c r="R1524" s="25">
        <v>0</v>
      </c>
      <c r="S1524" s="19" t="s">
        <v>3250</v>
      </c>
      <c r="T1524" s="28" t="str">
        <f>IF(ISBLANK(TableSolo[[#This Row],[URL]]), TableSolo[[#This Row],[Player]], HYPERLINK(TableSolo[[#This Row],[URL]], TableSolo[[#This Row],[Player]]))</f>
        <v>Okami_Sanjuro</v>
      </c>
      <c r="U15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V1524" s="24" t="str">
        <f>_xlfn.IFNA(HYPERLINK(TableSolo[[#This Row],[URL]], TableSolo[[#This Row],[Player]]), TableSolo[[#This Row],[Player]])</f>
        <v>Okami_Sanjuro</v>
      </c>
      <c r="W15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1:17:48 | London | Reapers | Javelin, Geth Plasma SMG</v>
      </c>
      <c r="X1524" s="25">
        <v>1</v>
      </c>
    </row>
    <row r="1525" spans="1:24" x14ac:dyDescent="0.25">
      <c r="A1525" s="19" t="s">
        <v>410</v>
      </c>
      <c r="B1525" s="20">
        <v>42057</v>
      </c>
      <c r="C1525" s="7">
        <v>5.8553240740740732E-2</v>
      </c>
      <c r="D1525" s="22" t="s">
        <v>132</v>
      </c>
      <c r="E1525" s="19" t="s">
        <v>9</v>
      </c>
      <c r="F1525" s="22" t="s">
        <v>58</v>
      </c>
      <c r="G1525" s="22" t="str">
        <f>LOOKUP(TableSolo[[#This Row],[Character]], TableKit[], TableKit[Class])</f>
        <v>Infiltrator</v>
      </c>
      <c r="H1525" s="22" t="str">
        <f>LOOKUP(TableSolo[[#This Row],[Character]], TableKit[], TableKit[Species])</f>
        <v>Synthetic</v>
      </c>
      <c r="I1525" s="22" t="str">
        <f>LOOKUP(TableSolo[[#This Row],[Character]], TableKit[], TableKit[DLC])</f>
        <v>Reckoning</v>
      </c>
      <c r="J1525" s="19" t="s">
        <v>114</v>
      </c>
      <c r="K152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5" s="19" t="s">
        <v>95</v>
      </c>
      <c r="N152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5" s="19" t="s">
        <v>381</v>
      </c>
      <c r="Q1525" s="19"/>
      <c r="R1525" s="25">
        <v>-1</v>
      </c>
      <c r="S1525" s="19"/>
      <c r="T1525" s="28" t="str">
        <f>IF(ISBLANK(TableSolo[[#This Row],[URL]]), TableSolo[[#This Row],[Player]], HYPERLINK(TableSolo[[#This Row],[URL]], TableSolo[[#This Row],[Player]]))</f>
        <v>Okami_Sanjuro</v>
      </c>
      <c r="U15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V1525" s="24" t="str">
        <f>_xlfn.IFNA(HYPERLINK(TableSolo[[#This Row],[URL]], TableSolo[[#This Row],[Player]]), TableSolo[[#This Row],[Player]])</f>
        <v>Okami_Sanjuro</v>
      </c>
      <c r="W15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1:24:19 | White | Cerberus | N7 Hurricane, N7 Eagle</v>
      </c>
      <c r="X1525" s="25">
        <v>1</v>
      </c>
    </row>
    <row r="1526" spans="1:24" x14ac:dyDescent="0.25">
      <c r="A1526" s="19" t="s">
        <v>410</v>
      </c>
      <c r="B1526" s="20">
        <v>42057</v>
      </c>
      <c r="C1526" s="7">
        <v>6.4143518518518516E-2</v>
      </c>
      <c r="D1526" s="22" t="s">
        <v>141</v>
      </c>
      <c r="E1526" s="19" t="s">
        <v>9</v>
      </c>
      <c r="F1526" s="22" t="s">
        <v>54</v>
      </c>
      <c r="G1526" s="22" t="str">
        <f>LOOKUP(TableSolo[[#This Row],[Character]], TableKit[], TableKit[Class])</f>
        <v>Infiltrator</v>
      </c>
      <c r="H1526" s="22" t="str">
        <f>LOOKUP(TableSolo[[#This Row],[Character]], TableKit[], TableKit[Species])</f>
        <v>Quarian</v>
      </c>
      <c r="I1526" s="22" t="str">
        <f>LOOKUP(TableSolo[[#This Row],[Character]], TableKit[], TableKit[DLC])</f>
        <v>Rebellion</v>
      </c>
      <c r="J1526" s="19" t="s">
        <v>121</v>
      </c>
      <c r="K152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6" s="19" t="s">
        <v>187</v>
      </c>
      <c r="N15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26" s="19" t="s">
        <v>381</v>
      </c>
      <c r="Q1526" s="19"/>
      <c r="R1526" s="25">
        <v>0</v>
      </c>
      <c r="S1526" s="19" t="s">
        <v>3402</v>
      </c>
      <c r="T1526" s="28" t="str">
        <f>IF(ISBLANK(TableSolo[[#This Row],[URL]]), TableSolo[[#This Row],[Player]], HYPERLINK(TableSolo[[#This Row],[URL]], TableSolo[[#This Row],[Player]]))</f>
        <v>Okami_Sanjuro</v>
      </c>
      <c r="U15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V1526" s="24" t="str">
        <f>_xlfn.IFNA(HYPERLINK(TableSolo[[#This Row],[URL]], TableSolo[[#This Row],[Player]]), TableSolo[[#This Row],[Player]])</f>
        <v>Okami_Sanjuro</v>
      </c>
      <c r="W15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2015 | 1:32:22 | London | Cerberus | M-98 Widow</v>
      </c>
      <c r="X1526" s="25">
        <v>1</v>
      </c>
    </row>
    <row r="1527" spans="1:24" x14ac:dyDescent="0.25">
      <c r="A1527" s="19" t="s">
        <v>195</v>
      </c>
      <c r="B1527" s="20">
        <v>42059</v>
      </c>
      <c r="C1527" s="7">
        <v>1.9270833333333334E-2</v>
      </c>
      <c r="D1527" s="22" t="s">
        <v>132</v>
      </c>
      <c r="E1527" s="19" t="s">
        <v>9</v>
      </c>
      <c r="F1527" s="22" t="s">
        <v>24</v>
      </c>
      <c r="G1527" s="22" t="str">
        <f>LOOKUP(TableSolo[[#This Row],[Character]], TableKit[], TableKit[Class])</f>
        <v>Soldier</v>
      </c>
      <c r="H1527" s="22" t="str">
        <f>LOOKUP(TableSolo[[#This Row],[Character]], TableKit[], TableKit[Species])</f>
        <v>Turian</v>
      </c>
      <c r="I1527" s="22" t="str">
        <f>LOOKUP(TableSolo[[#This Row],[Character]], TableKit[], TableKit[DLC])</f>
        <v>Original Game</v>
      </c>
      <c r="J1527" s="19" t="s">
        <v>116</v>
      </c>
      <c r="K152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27" s="19" t="s">
        <v>93</v>
      </c>
      <c r="N152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2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7" s="19" t="s">
        <v>381</v>
      </c>
      <c r="Q1527" s="19"/>
      <c r="R1527" s="25">
        <v>0</v>
      </c>
      <c r="S1527" s="19" t="s">
        <v>1770</v>
      </c>
      <c r="T1527" s="28" t="str">
        <f>IF(ISBLANK(TableSolo[[#This Row],[URL]]), TableSolo[[#This Row],[Player]], HYPERLINK(TableSolo[[#This Row],[URL]], TableSolo[[#This Row],[Player]]))</f>
        <v>TheTechnoTurian</v>
      </c>
      <c r="U15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V1527" s="24" t="str">
        <f>_xlfn.IFNA(HYPERLINK(TableSolo[[#This Row],[URL]], TableSolo[[#This Row],[Player]]), TableSolo[[#This Row],[Player]])</f>
        <v>TheTechnoTurian</v>
      </c>
      <c r="W15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27:45 | White | Cerberus | Blood Pack Punisher, Scorpion</v>
      </c>
      <c r="X1527" s="25">
        <v>1</v>
      </c>
    </row>
    <row r="1528" spans="1:24" x14ac:dyDescent="0.25">
      <c r="A1528" s="19" t="s">
        <v>189</v>
      </c>
      <c r="B1528" s="20">
        <v>42059</v>
      </c>
      <c r="C1528" s="7">
        <v>3.3923611111111113E-2</v>
      </c>
      <c r="D1528" s="22" t="s">
        <v>144</v>
      </c>
      <c r="E1528" s="19" t="s">
        <v>9</v>
      </c>
      <c r="F1528" s="22" t="s">
        <v>25</v>
      </c>
      <c r="G1528" s="22" t="str">
        <f>LOOKUP(TableSolo[[#This Row],[Character]], TableKit[], TableKit[Class])</f>
        <v>Soldier</v>
      </c>
      <c r="H1528" s="22" t="str">
        <f>LOOKUP(TableSolo[[#This Row],[Character]], TableKit[], TableKit[Species])</f>
        <v>Krogan</v>
      </c>
      <c r="I1528" s="22" t="str">
        <f>LOOKUP(TableSolo[[#This Row],[Character]], TableKit[], TableKit[DLC])</f>
        <v>Original Game</v>
      </c>
      <c r="J1528" s="19" t="s">
        <v>101</v>
      </c>
      <c r="K15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2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8" s="19" t="s">
        <v>116</v>
      </c>
      <c r="N152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2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8" s="19" t="s">
        <v>380</v>
      </c>
      <c r="Q1528" s="19"/>
      <c r="R1528" s="25">
        <v>0</v>
      </c>
      <c r="S1528" s="19" t="s">
        <v>1662</v>
      </c>
      <c r="T1528" s="28" t="str">
        <f>IF(ISBLANK(TableSolo[[#This Row],[URL]]), TableSolo[[#This Row],[Player]], HYPERLINK(TableSolo[[#This Row],[URL]], TableSolo[[#This Row],[Player]]))</f>
        <v>loufi1528</v>
      </c>
      <c r="U15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V1528" s="24" t="str">
        <f>_xlfn.IFNA(HYPERLINK(TableSolo[[#This Row],[URL]], TableSolo[[#This Row],[Player]]), TableSolo[[#This Row],[Player]])</f>
        <v>loufi1528</v>
      </c>
      <c r="W15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48:51 | Giant (Hazard) | Cerberus | Graal Spike Thrower, Blood Pack Punisher</v>
      </c>
      <c r="X1528" s="25">
        <v>1</v>
      </c>
    </row>
    <row r="1529" spans="1:24" x14ac:dyDescent="0.25">
      <c r="A1529" s="19" t="s">
        <v>407</v>
      </c>
      <c r="B1529" s="20">
        <v>42059</v>
      </c>
      <c r="C1529" s="7">
        <v>4.2002314814814812E-2</v>
      </c>
      <c r="D1529" s="22" t="s">
        <v>132</v>
      </c>
      <c r="E1529" s="19" t="s">
        <v>11</v>
      </c>
      <c r="F1529" s="22" t="s">
        <v>36</v>
      </c>
      <c r="G1529" s="22" t="str">
        <f>LOOKUP(TableSolo[[#This Row],[Character]], TableKit[], TableKit[Class])</f>
        <v>Engineer</v>
      </c>
      <c r="H1529" s="22" t="str">
        <f>LOOKUP(TableSolo[[#This Row],[Character]], TableKit[], TableKit[Species])</f>
        <v>Quarian</v>
      </c>
      <c r="I1529" s="22" t="str">
        <f>LOOKUP(TableSolo[[#This Row],[Character]], TableKit[], TableKit[DLC])</f>
        <v>Original Game</v>
      </c>
      <c r="J1529" s="19" t="s">
        <v>91</v>
      </c>
      <c r="K152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29" s="19" t="s">
        <v>106</v>
      </c>
      <c r="N1529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2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29" s="19" t="s">
        <v>379</v>
      </c>
      <c r="Q1529" s="19"/>
      <c r="R1529" s="25">
        <v>1</v>
      </c>
      <c r="S1529" s="19" t="s">
        <v>2183</v>
      </c>
      <c r="T1529" s="28" t="str">
        <f>IF(ISBLANK(TableSolo[[#This Row],[URL]]), TableSolo[[#This Row],[Player]], HYPERLINK(TableSolo[[#This Row],[URL]], TableSolo[[#This Row],[Player]]))</f>
        <v>nat in the hat</v>
      </c>
      <c r="U15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V1529" s="24" t="str">
        <f>_xlfn.IFNA(HYPERLINK(TableSolo[[#This Row],[URL]], TableSolo[[#This Row],[Player]]), TableSolo[[#This Row],[Player]])</f>
        <v>nat in the hat</v>
      </c>
      <c r="W15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2015 | 1:00:29 | White | Reapers | Acolyte, M-11 Wraith (v)</v>
      </c>
      <c r="X1529" s="25">
        <v>1</v>
      </c>
    </row>
    <row r="1530" spans="1:24" x14ac:dyDescent="0.25">
      <c r="A1530" s="19" t="s">
        <v>345</v>
      </c>
      <c r="B1530" s="20">
        <v>42060</v>
      </c>
      <c r="C1530" s="7">
        <v>4.0682870370370376E-2</v>
      </c>
      <c r="D1530" s="22" t="s">
        <v>131</v>
      </c>
      <c r="E1530" s="19" t="s">
        <v>9</v>
      </c>
      <c r="F1530" s="22" t="s">
        <v>13</v>
      </c>
      <c r="G1530" s="22" t="str">
        <f>LOOKUP(TableSolo[[#This Row],[Character]], TableKit[], TableKit[Class])</f>
        <v>Adept</v>
      </c>
      <c r="H1530" s="22" t="str">
        <f>LOOKUP(TableSolo[[#This Row],[Character]], TableKit[], TableKit[Species])</f>
        <v>Human</v>
      </c>
      <c r="I1530" s="22" t="str">
        <f>LOOKUP(TableSolo[[#This Row],[Character]], TableKit[], TableKit[DLC])</f>
        <v>Original Game</v>
      </c>
      <c r="J1530" s="19" t="s">
        <v>115</v>
      </c>
      <c r="K153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3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0" s="19" t="s">
        <v>91</v>
      </c>
      <c r="N153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3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30" s="19" t="s">
        <v>381</v>
      </c>
      <c r="Q1530" s="19"/>
      <c r="R1530" s="25">
        <v>0</v>
      </c>
      <c r="S1530" s="19" t="s">
        <v>913</v>
      </c>
      <c r="T1530" s="28" t="str">
        <f>IF(ISBLANK(TableSolo[[#This Row],[URL]]), TableSolo[[#This Row],[Player]], HYPERLINK(TableSolo[[#This Row],[URL]], TableSolo[[#This Row],[Player]]))</f>
        <v>t_raks_99</v>
      </c>
      <c r="U15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V1530" s="24" t="str">
        <f>_xlfn.IFNA(HYPERLINK(TableSolo[[#This Row],[URL]], TableSolo[[#This Row],[Player]]), TableSolo[[#This Row],[Player]])</f>
        <v>t_raks_99</v>
      </c>
      <c r="W15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58:35 | Giant | Cerberus | Collector SMG, Acolyte</v>
      </c>
      <c r="X1530" s="25">
        <v>1</v>
      </c>
    </row>
    <row r="1531" spans="1:24" x14ac:dyDescent="0.25">
      <c r="A1531" s="19" t="s">
        <v>192</v>
      </c>
      <c r="B1531" s="20">
        <v>42060</v>
      </c>
      <c r="C1531" s="7">
        <v>4.1655092592592598E-2</v>
      </c>
      <c r="D1531" s="22" t="s">
        <v>144</v>
      </c>
      <c r="E1531" s="19" t="s">
        <v>11</v>
      </c>
      <c r="F1531" s="22" t="s">
        <v>47</v>
      </c>
      <c r="G1531" s="22" t="str">
        <f>LOOKUP(TableSolo[[#This Row],[Character]], TableKit[], TableKit[Class])</f>
        <v>Sentinel</v>
      </c>
      <c r="H1531" s="22" t="str">
        <f>LOOKUP(TableSolo[[#This Row],[Character]], TableKit[], TableKit[Species])</f>
        <v>Vorcha</v>
      </c>
      <c r="I1531" s="22" t="str">
        <f>LOOKUP(TableSolo[[#This Row],[Character]], TableKit[], TableKit[DLC])</f>
        <v>Rebellion</v>
      </c>
      <c r="J1531" s="19" t="s">
        <v>91</v>
      </c>
      <c r="K153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1" s="19" t="s">
        <v>115</v>
      </c>
      <c r="N153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1" s="19" t="s">
        <v>381</v>
      </c>
      <c r="Q1531" s="19"/>
      <c r="R1531" s="25">
        <v>0</v>
      </c>
      <c r="S1531" s="19" t="s">
        <v>2581</v>
      </c>
      <c r="T1531" s="28" t="str">
        <f>IF(ISBLANK(TableSolo[[#This Row],[URL]]), TableSolo[[#This Row],[Player]], HYPERLINK(TableSolo[[#This Row],[URL]], TableSolo[[#This Row],[Player]]))</f>
        <v>anterojp</v>
      </c>
      <c r="U15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V1531" s="24" t="str">
        <f>_xlfn.IFNA(HYPERLINK(TableSolo[[#This Row],[URL]], TableSolo[[#This Row],[Player]]), TableSolo[[#This Row],[Player]])</f>
        <v>anterojp</v>
      </c>
      <c r="W15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2015 | 59:59 | Giant (Hazard) | Reapers | Acolyte, Collector SMG</v>
      </c>
      <c r="X1531" s="25">
        <v>1</v>
      </c>
    </row>
    <row r="1532" spans="1:24" x14ac:dyDescent="0.25">
      <c r="A1532" s="19" t="s">
        <v>197</v>
      </c>
      <c r="B1532" s="20">
        <v>42061</v>
      </c>
      <c r="C1532" s="7">
        <v>2.5300925925925925E-2</v>
      </c>
      <c r="D1532" s="22" t="s">
        <v>133</v>
      </c>
      <c r="E1532" s="19" t="s">
        <v>11</v>
      </c>
      <c r="F1532" s="22" t="s">
        <v>18</v>
      </c>
      <c r="G1532" s="22" t="str">
        <f>LOOKUP(TableSolo[[#This Row],[Character]], TableKit[], TableKit[Class])</f>
        <v>Adept</v>
      </c>
      <c r="H1532" s="22" t="str">
        <f>LOOKUP(TableSolo[[#This Row],[Character]], TableKit[], TableKit[Species])</f>
        <v>Human</v>
      </c>
      <c r="I1532" s="22" t="str">
        <f>LOOKUP(TableSolo[[#This Row],[Character]], TableKit[], TableKit[DLC])</f>
        <v>Earth</v>
      </c>
      <c r="J1532" s="19" t="s">
        <v>115</v>
      </c>
      <c r="K153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2" s="19" t="s">
        <v>187</v>
      </c>
      <c r="N15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32" s="19" t="s">
        <v>381</v>
      </c>
      <c r="Q1532" s="19"/>
      <c r="R1532" s="25">
        <v>1</v>
      </c>
      <c r="S1532" s="19" t="s">
        <v>1244</v>
      </c>
      <c r="T1532" s="28" t="str">
        <f>IF(ISBLANK(TableSolo[[#This Row],[URL]]), TableSolo[[#This Row],[Player]], HYPERLINK(TableSolo[[#This Row],[URL]], TableSolo[[#This Row],[Player]]))</f>
        <v>ex-Clusum</v>
      </c>
      <c r="U15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V1532" s="24" t="str">
        <f>_xlfn.IFNA(HYPERLINK(TableSolo[[#This Row],[URL]], TableSolo[[#This Row],[Player]]), TableSolo[[#This Row],[Player]])</f>
        <v>ex-Clusum</v>
      </c>
      <c r="W15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36:26 | Glacier | Reapers | Collector SMG (v)</v>
      </c>
      <c r="X1532" s="25">
        <v>1</v>
      </c>
    </row>
    <row r="1533" spans="1:24" x14ac:dyDescent="0.25">
      <c r="A1533" s="19" t="s">
        <v>192</v>
      </c>
      <c r="B1533" s="20">
        <v>42061</v>
      </c>
      <c r="C1533" s="7">
        <v>3.6921296296296292E-2</v>
      </c>
      <c r="D1533" s="22" t="s">
        <v>131</v>
      </c>
      <c r="E1533" s="19" t="s">
        <v>9</v>
      </c>
      <c r="F1533" s="22" t="s">
        <v>32</v>
      </c>
      <c r="G1533" s="22" t="str">
        <f>LOOKUP(TableSolo[[#This Row],[Character]], TableKit[], TableKit[Class])</f>
        <v>Soldier</v>
      </c>
      <c r="H1533" s="22" t="str">
        <f>LOOKUP(TableSolo[[#This Row],[Character]], TableKit[], TableKit[Species])</f>
        <v>Geth</v>
      </c>
      <c r="I1533" s="22" t="str">
        <f>LOOKUP(TableSolo[[#This Row],[Character]], TableKit[], TableKit[DLC])</f>
        <v>Reckoning</v>
      </c>
      <c r="J1533" s="19" t="s">
        <v>91</v>
      </c>
      <c r="K153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3" s="19" t="s">
        <v>114</v>
      </c>
      <c r="N153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3" s="19" t="s">
        <v>381</v>
      </c>
      <c r="Q1533" s="19"/>
      <c r="R1533" s="25">
        <v>0</v>
      </c>
      <c r="S1533" s="19" t="s">
        <v>1460</v>
      </c>
      <c r="T1533" s="28" t="str">
        <f>IF(ISBLANK(TableSolo[[#This Row],[URL]]), TableSolo[[#This Row],[Player]], HYPERLINK(TableSolo[[#This Row],[URL]], TableSolo[[#This Row],[Player]]))</f>
        <v>anterojp</v>
      </c>
      <c r="U15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V1533" s="24" t="str">
        <f>_xlfn.IFNA(HYPERLINK(TableSolo[[#This Row],[URL]], TableSolo[[#This Row],[Player]]), TableSolo[[#This Row],[Player]])</f>
        <v>anterojp</v>
      </c>
      <c r="W15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2015 | 53:10 | Giant | Cerberus | Acolyte, N7 Hurricane</v>
      </c>
      <c r="X1533" s="25">
        <v>1</v>
      </c>
    </row>
    <row r="1534" spans="1:24" x14ac:dyDescent="0.25">
      <c r="A1534" s="19" t="s">
        <v>195</v>
      </c>
      <c r="B1534" s="20">
        <v>42062</v>
      </c>
      <c r="C1534" s="7">
        <v>1.6909722222222225E-2</v>
      </c>
      <c r="D1534" s="22" t="s">
        <v>132</v>
      </c>
      <c r="E1534" s="19" t="s">
        <v>9</v>
      </c>
      <c r="F1534" s="22" t="s">
        <v>38</v>
      </c>
      <c r="G1534" s="22" t="str">
        <f>LOOKUP(TableSolo[[#This Row],[Character]], TableKit[], TableKit[Class])</f>
        <v>Engineer</v>
      </c>
      <c r="H1534" s="22" t="str">
        <f>LOOKUP(TableSolo[[#This Row],[Character]], TableKit[], TableKit[Species])</f>
        <v>Quarian</v>
      </c>
      <c r="I1534" s="22" t="str">
        <f>LOOKUP(TableSolo[[#This Row],[Character]], TableKit[], TableKit[DLC])</f>
        <v>Rebellion</v>
      </c>
      <c r="J1534" s="19" t="s">
        <v>87</v>
      </c>
      <c r="K153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4" s="19" t="s">
        <v>187</v>
      </c>
      <c r="N15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34" s="19" t="s">
        <v>381</v>
      </c>
      <c r="Q1534" s="19"/>
      <c r="R1534" s="25">
        <v>0</v>
      </c>
      <c r="S1534" s="19" t="s">
        <v>2207</v>
      </c>
      <c r="T1534" s="28" t="str">
        <f>IF(ISBLANK(TableSolo[[#This Row],[URL]]), TableSolo[[#This Row],[Player]], HYPERLINK(TableSolo[[#This Row],[URL]], TableSolo[[#This Row],[Player]]))</f>
        <v>TheTechnoTurian</v>
      </c>
      <c r="U15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V1534" s="24" t="str">
        <f>_xlfn.IFNA(HYPERLINK(TableSolo[[#This Row],[URL]], TableSolo[[#This Row],[Player]]), TableSolo[[#This Row],[Player]])</f>
        <v>TheTechnoTurian</v>
      </c>
      <c r="W15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24:21 | White | Cerberus | Arc Pistol</v>
      </c>
      <c r="X1534" s="25">
        <v>1</v>
      </c>
    </row>
    <row r="1535" spans="1:24" x14ac:dyDescent="0.25">
      <c r="A1535" s="19" t="s">
        <v>195</v>
      </c>
      <c r="B1535" s="20">
        <v>42062</v>
      </c>
      <c r="C1535" s="7">
        <v>2.0810185185185185E-2</v>
      </c>
      <c r="D1535" s="22" t="s">
        <v>132</v>
      </c>
      <c r="E1535" s="19" t="s">
        <v>11</v>
      </c>
      <c r="F1535" s="22" t="s">
        <v>50</v>
      </c>
      <c r="G1535" s="22" t="str">
        <f>LOOKUP(TableSolo[[#This Row],[Character]], TableKit[], TableKit[Class])</f>
        <v>Sentinel</v>
      </c>
      <c r="H1535" s="22" t="str">
        <f>LOOKUP(TableSolo[[#This Row],[Character]], TableKit[], TableKit[Species])</f>
        <v>Asari</v>
      </c>
      <c r="I1535" s="22" t="str">
        <f>LOOKUP(TableSolo[[#This Row],[Character]], TableKit[], TableKit[DLC])</f>
        <v>Retaliation</v>
      </c>
      <c r="J1535" s="19" t="s">
        <v>99</v>
      </c>
      <c r="K15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5" s="19" t="s">
        <v>187</v>
      </c>
      <c r="N15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35" s="19" t="s">
        <v>381</v>
      </c>
      <c r="Q1535" s="19"/>
      <c r="R1535" s="25">
        <v>1</v>
      </c>
      <c r="S1535" s="19" t="s">
        <v>2617</v>
      </c>
      <c r="T1535" s="28" t="str">
        <f>IF(ISBLANK(TableSolo[[#This Row],[URL]]), TableSolo[[#This Row],[Player]], HYPERLINK(TableSolo[[#This Row],[URL]], TableSolo[[#This Row],[Player]]))</f>
        <v>TheTechnoTurian</v>
      </c>
      <c r="U15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V1535" s="24" t="str">
        <f>_xlfn.IFNA(HYPERLINK(TableSolo[[#This Row],[URL]], TableSolo[[#This Row],[Player]]), TableSolo[[#This Row],[Player]])</f>
        <v>TheTechnoTurian</v>
      </c>
      <c r="W15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29:58 | White | Reapers | AT-12 Raider (v)</v>
      </c>
      <c r="X1535" s="25">
        <v>1</v>
      </c>
    </row>
    <row r="1536" spans="1:24" x14ac:dyDescent="0.25">
      <c r="A1536" s="19" t="s">
        <v>197</v>
      </c>
      <c r="B1536" s="20">
        <v>42062</v>
      </c>
      <c r="C1536" s="7">
        <v>2.8483796296296295E-2</v>
      </c>
      <c r="D1536" s="22" t="s">
        <v>185</v>
      </c>
      <c r="E1536" s="19" t="s">
        <v>9</v>
      </c>
      <c r="F1536" s="22" t="s">
        <v>815</v>
      </c>
      <c r="G1536" s="22" t="str">
        <f>LOOKUP(TableSolo[[#This Row],[Character]], TableKit[], TableKit[Class])</f>
        <v>Engineer</v>
      </c>
      <c r="H1536" s="22" t="str">
        <f>LOOKUP(TableSolo[[#This Row],[Character]], TableKit[], TableKit[Species])</f>
        <v>Vorcha</v>
      </c>
      <c r="I1536" s="22" t="str">
        <f>LOOKUP(TableSolo[[#This Row],[Character]], TableKit[], TableKit[DLC])</f>
        <v>Retaliation</v>
      </c>
      <c r="J1536" s="19" t="s">
        <v>90</v>
      </c>
      <c r="K153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6" s="19" t="s">
        <v>116</v>
      </c>
      <c r="N153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6" s="19" t="s">
        <v>381</v>
      </c>
      <c r="Q1536" s="19"/>
      <c r="R1536" s="25">
        <v>1</v>
      </c>
      <c r="S1536" s="19" t="s">
        <v>2343</v>
      </c>
      <c r="T1536" s="28" t="str">
        <f>IF(ISBLANK(TableSolo[[#This Row],[URL]]), TableSolo[[#This Row],[Player]], HYPERLINK(TableSolo[[#This Row],[URL]], TableSolo[[#This Row],[Player]]))</f>
        <v>ex-Clusum</v>
      </c>
      <c r="U15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V1536" s="24" t="str">
        <f>_xlfn.IFNA(HYPERLINK(TableSolo[[#This Row],[URL]], TableSolo[[#This Row],[Player]]), TableSolo[[#This Row],[Player]])</f>
        <v>ex-Clusum</v>
      </c>
      <c r="W15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41:01 | Reactor (Hazard) | Cerberus | Executioner Pistol, Blood Pack Punisher (v)</v>
      </c>
      <c r="X1536" s="25">
        <v>1</v>
      </c>
    </row>
    <row r="1537" spans="1:24" x14ac:dyDescent="0.25">
      <c r="A1537" s="19" t="s">
        <v>197</v>
      </c>
      <c r="B1537" s="20">
        <v>42062</v>
      </c>
      <c r="C1537" s="7">
        <v>2.9189814814814811E-2</v>
      </c>
      <c r="D1537" s="22" t="s">
        <v>130</v>
      </c>
      <c r="E1537" s="19" t="s">
        <v>10</v>
      </c>
      <c r="F1537" s="22" t="s">
        <v>64</v>
      </c>
      <c r="G1537" s="22" t="str">
        <f>LOOKUP(TableSolo[[#This Row],[Character]], TableKit[], TableKit[Class])</f>
        <v>Vanguard</v>
      </c>
      <c r="H1537" s="22" t="str">
        <f>LOOKUP(TableSolo[[#This Row],[Character]], TableKit[], TableKit[Species])</f>
        <v>Batarian</v>
      </c>
      <c r="I1537" s="22" t="str">
        <f>LOOKUP(TableSolo[[#This Row],[Character]], TableKit[], TableKit[DLC])</f>
        <v>Retaliation</v>
      </c>
      <c r="J1537" s="19" t="s">
        <v>99</v>
      </c>
      <c r="K15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7" s="19" t="s">
        <v>187</v>
      </c>
      <c r="N15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37" s="19" t="s">
        <v>381</v>
      </c>
      <c r="Q1537" s="19" t="s">
        <v>399</v>
      </c>
      <c r="R1537" s="25">
        <v>1</v>
      </c>
      <c r="S1537" s="19" t="s">
        <v>1991</v>
      </c>
      <c r="T1537" s="28" t="str">
        <f>IF(ISBLANK(TableSolo[[#This Row],[URL]]), TableSolo[[#This Row],[Player]], HYPERLINK(TableSolo[[#This Row],[URL]], TableSolo[[#This Row],[Player]]))</f>
        <v>ex-Clusum</v>
      </c>
      <c r="U15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Ghost | Geth | AT-12 Raider | 10 WS (v)</v>
      </c>
      <c r="V1537" s="24" t="str">
        <f>_xlfn.IFNA(HYPERLINK(TableSolo[[#This Row],[URL]], TableSolo[[#This Row],[Player]]), TableSolo[[#This Row],[Player]])</f>
        <v>ex-Clusum</v>
      </c>
      <c r="W15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2015 | 42:02 | Batarian Brawler | Ghost | Geth | AT-12 Raider | 10 WS (v)</v>
      </c>
      <c r="X1537" s="25">
        <v>1</v>
      </c>
    </row>
    <row r="1538" spans="1:24" x14ac:dyDescent="0.25">
      <c r="A1538" s="19" t="s">
        <v>423</v>
      </c>
      <c r="B1538" s="20">
        <v>42063</v>
      </c>
      <c r="C1538" s="7">
        <v>1.3865740740740739E-2</v>
      </c>
      <c r="D1538" s="22" t="s">
        <v>133</v>
      </c>
      <c r="E1538" s="19" t="s">
        <v>9</v>
      </c>
      <c r="F1538" s="22" t="s">
        <v>31</v>
      </c>
      <c r="G1538" s="22" t="str">
        <f>LOOKUP(TableSolo[[#This Row],[Character]], TableKit[], TableKit[Class])</f>
        <v>Soldier</v>
      </c>
      <c r="H1538" s="22" t="str">
        <f>LOOKUP(TableSolo[[#This Row],[Character]], TableKit[], TableKit[Species])</f>
        <v>Geth</v>
      </c>
      <c r="I1538" s="22" t="str">
        <f>LOOKUP(TableSolo[[#This Row],[Character]], TableKit[], TableKit[DLC])</f>
        <v>Retaliation</v>
      </c>
      <c r="J1538" s="19" t="s">
        <v>91</v>
      </c>
      <c r="K153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38" s="19" t="s">
        <v>114</v>
      </c>
      <c r="N153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8" s="19" t="s">
        <v>381</v>
      </c>
      <c r="Q1538" s="19"/>
      <c r="R1538" s="25">
        <v>1</v>
      </c>
      <c r="S1538" s="19" t="s">
        <v>1548</v>
      </c>
      <c r="T1538" s="28" t="str">
        <f>IF(ISBLANK(TableSolo[[#This Row],[URL]]), TableSolo[[#This Row],[Player]], HYPERLINK(TableSolo[[#This Row],[URL]], TableSolo[[#This Row],[Player]]))</f>
        <v>freelancer_xs</v>
      </c>
      <c r="U15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V1538" s="24" t="str">
        <f>_xlfn.IFNA(HYPERLINK(TableSolo[[#This Row],[URL]], TableSolo[[#This Row],[Player]]), TableSolo[[#This Row],[Player]])</f>
        <v>freelancer_xs</v>
      </c>
      <c r="W15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19:58 | Glacier | Cerberus | Acolyte, N7 Hurricane (v)</v>
      </c>
      <c r="X1538" s="25">
        <v>1</v>
      </c>
    </row>
    <row r="1539" spans="1:24" x14ac:dyDescent="0.25">
      <c r="A1539" s="19" t="s">
        <v>195</v>
      </c>
      <c r="B1539" s="20">
        <v>42063</v>
      </c>
      <c r="C1539" s="7">
        <v>2.0613425925925927E-2</v>
      </c>
      <c r="D1539" s="22" t="s">
        <v>145</v>
      </c>
      <c r="E1539" s="19" t="s">
        <v>9</v>
      </c>
      <c r="F1539" s="22" t="s">
        <v>41</v>
      </c>
      <c r="G1539" s="22" t="str">
        <f>LOOKUP(TableSolo[[#This Row],[Character]], TableKit[], TableKit[Class])</f>
        <v>Engineer</v>
      </c>
      <c r="H1539" s="22" t="str">
        <f>LOOKUP(TableSolo[[#This Row],[Character]], TableKit[], TableKit[Species])</f>
        <v>Turian</v>
      </c>
      <c r="I1539" s="22" t="str">
        <f>LOOKUP(TableSolo[[#This Row],[Character]], TableKit[], TableKit[DLC])</f>
        <v>Retaliation</v>
      </c>
      <c r="J1539" s="19" t="s">
        <v>107</v>
      </c>
      <c r="K15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39" s="19" t="s">
        <v>114</v>
      </c>
      <c r="N153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3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39" s="19" t="s">
        <v>381</v>
      </c>
      <c r="Q1539" s="19"/>
      <c r="R1539" s="25">
        <v>1</v>
      </c>
      <c r="S1539" s="19" t="s">
        <v>2292</v>
      </c>
      <c r="T1539" s="28" t="str">
        <f>IF(ISBLANK(TableSolo[[#This Row],[URL]]), TableSolo[[#This Row],[Player]], HYPERLINK(TableSolo[[#This Row],[URL]], TableSolo[[#This Row],[Player]]))</f>
        <v>TheTechnoTurian</v>
      </c>
      <c r="U15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V1539" s="24" t="str">
        <f>_xlfn.IFNA(HYPERLINK(TableSolo[[#This Row],[URL]], TableSolo[[#This Row],[Player]]), TableSolo[[#This Row],[Player]])</f>
        <v>TheTechnoTurian</v>
      </c>
      <c r="W15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29:41 | White (Hazard) | Cerberus | Venom Shotgun, N7 Hurricane (v)</v>
      </c>
      <c r="X1539" s="25">
        <v>1</v>
      </c>
    </row>
    <row r="1540" spans="1:24" x14ac:dyDescent="0.25">
      <c r="A1540" s="19" t="s">
        <v>195</v>
      </c>
      <c r="B1540" s="20">
        <v>42063</v>
      </c>
      <c r="C1540" s="7">
        <v>2.2546296296296297E-2</v>
      </c>
      <c r="D1540" s="22" t="s">
        <v>132</v>
      </c>
      <c r="E1540" s="19" t="s">
        <v>10</v>
      </c>
      <c r="F1540" s="22" t="s">
        <v>37</v>
      </c>
      <c r="G1540" s="22" t="str">
        <f>LOOKUP(TableSolo[[#This Row],[Character]], TableKit[], TableKit[Class])</f>
        <v>Engineer</v>
      </c>
      <c r="H1540" s="22" t="str">
        <f>LOOKUP(TableSolo[[#This Row],[Character]], TableKit[], TableKit[Species])</f>
        <v>Geth</v>
      </c>
      <c r="I1540" s="22" t="str">
        <f>LOOKUP(TableSolo[[#This Row],[Character]], TableKit[], TableKit[DLC])</f>
        <v>Resurgence</v>
      </c>
      <c r="J1540" s="19" t="s">
        <v>102</v>
      </c>
      <c r="K15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0" s="19" t="s">
        <v>187</v>
      </c>
      <c r="N15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40" s="19" t="s">
        <v>381</v>
      </c>
      <c r="Q1540" s="19"/>
      <c r="R1540" s="25">
        <v>0</v>
      </c>
      <c r="S1540" s="19" t="s">
        <v>2111</v>
      </c>
      <c r="T1540" s="28" t="str">
        <f>IF(ISBLANK(TableSolo[[#This Row],[URL]]), TableSolo[[#This Row],[Player]], HYPERLINK(TableSolo[[#This Row],[URL]], TableSolo[[#This Row],[Player]]))</f>
        <v>TheTechnoTurian</v>
      </c>
      <c r="U15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V1540" s="24" t="str">
        <f>_xlfn.IFNA(HYPERLINK(TableSolo[[#This Row],[URL]], TableSolo[[#This Row],[Player]]), TableSolo[[#This Row],[Player]])</f>
        <v>TheTechnoTurian</v>
      </c>
      <c r="W15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32:28 | White | Geth | Geth Plasma Shotgun</v>
      </c>
      <c r="X1540" s="25">
        <v>1</v>
      </c>
    </row>
    <row r="1541" spans="1:24" x14ac:dyDescent="0.25">
      <c r="A1541" s="19" t="s">
        <v>189</v>
      </c>
      <c r="B1541" s="20">
        <v>42063</v>
      </c>
      <c r="C1541" s="7">
        <v>2.5115740740740741E-2</v>
      </c>
      <c r="D1541" s="22" t="s">
        <v>132</v>
      </c>
      <c r="E1541" s="19" t="s">
        <v>9</v>
      </c>
      <c r="F1541" s="22" t="s">
        <v>710</v>
      </c>
      <c r="G1541" s="22" t="str">
        <f>LOOKUP(TableSolo[[#This Row],[Character]], TableKit[], TableKit[Class])</f>
        <v>Infiltrator</v>
      </c>
      <c r="H1541" s="22" t="str">
        <f>LOOKUP(TableSolo[[#This Row],[Character]], TableKit[], TableKit[Species])</f>
        <v>Drell</v>
      </c>
      <c r="I1541" s="22" t="str">
        <f>LOOKUP(TableSolo[[#This Row],[Character]], TableKit[], TableKit[DLC])</f>
        <v>Retaliation</v>
      </c>
      <c r="J1541" s="19" t="s">
        <v>107</v>
      </c>
      <c r="K15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1" s="19" t="s">
        <v>114</v>
      </c>
      <c r="N154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1" s="19" t="s">
        <v>380</v>
      </c>
      <c r="Q1541" s="19"/>
      <c r="R1541" s="25">
        <v>-1</v>
      </c>
      <c r="S1541" s="19"/>
      <c r="T1541" s="28" t="str">
        <f>IF(ISBLANK(TableSolo[[#This Row],[URL]]), TableSolo[[#This Row],[Player]], HYPERLINK(TableSolo[[#This Row],[URL]], TableSolo[[#This Row],[Player]]))</f>
        <v>loufi1528</v>
      </c>
      <c r="U15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V1541" s="24" t="str">
        <f>_xlfn.IFNA(HYPERLINK(TableSolo[[#This Row],[URL]], TableSolo[[#This Row],[Player]]), TableSolo[[#This Row],[Player]])</f>
        <v>loufi1528</v>
      </c>
      <c r="W15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36:10 | White | Cerberus | Venom Shotgun, N7 Hurricane</v>
      </c>
      <c r="X1541" s="25">
        <v>1</v>
      </c>
    </row>
    <row r="1542" spans="1:24" x14ac:dyDescent="0.25">
      <c r="A1542" s="19" t="s">
        <v>202</v>
      </c>
      <c r="B1542" s="20">
        <v>42063</v>
      </c>
      <c r="C1542" s="7">
        <v>4.0752314814814811E-2</v>
      </c>
      <c r="D1542" s="22" t="s">
        <v>185</v>
      </c>
      <c r="E1542" s="19" t="s">
        <v>9</v>
      </c>
      <c r="F1542" s="22" t="s">
        <v>13</v>
      </c>
      <c r="G1542" s="22" t="str">
        <f>LOOKUP(TableSolo[[#This Row],[Character]], TableKit[], TableKit[Class])</f>
        <v>Adept</v>
      </c>
      <c r="H1542" s="22" t="str">
        <f>LOOKUP(TableSolo[[#This Row],[Character]], TableKit[], TableKit[Species])</f>
        <v>Human</v>
      </c>
      <c r="I1542" s="22" t="str">
        <f>LOOKUP(TableSolo[[#This Row],[Character]], TableKit[], TableKit[DLC])</f>
        <v>Original Game</v>
      </c>
      <c r="J1542" s="19" t="s">
        <v>86</v>
      </c>
      <c r="K154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2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42" s="19" t="s">
        <v>187</v>
      </c>
      <c r="N15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42" s="19" t="s">
        <v>381</v>
      </c>
      <c r="Q1542" s="19"/>
      <c r="R1542" s="25">
        <v>0</v>
      </c>
      <c r="S1542" s="19" t="s">
        <v>914</v>
      </c>
      <c r="T1542" s="28" t="str">
        <f>IF(ISBLANK(TableSolo[[#This Row],[URL]]), TableSolo[[#This Row],[Player]], HYPERLINK(TableSolo[[#This Row],[URL]], TableSolo[[#This Row],[Player]]))</f>
        <v>AW_FC_1986</v>
      </c>
      <c r="U15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V1542" s="24" t="str">
        <f>_xlfn.IFNA(HYPERLINK(TableSolo[[#This Row],[URL]], TableSolo[[#This Row],[Player]]), TableSolo[[#This Row],[Player]])</f>
        <v>AW_FC_1986</v>
      </c>
      <c r="W15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58:41 | Reactor (Hazard) | Cerberus | M-5 Phalanx</v>
      </c>
      <c r="X1542" s="25">
        <v>1</v>
      </c>
    </row>
    <row r="1543" spans="1:24" x14ac:dyDescent="0.25">
      <c r="A1543" s="19" t="s">
        <v>202</v>
      </c>
      <c r="B1543" s="20">
        <v>42063</v>
      </c>
      <c r="C1543" s="7">
        <v>4.7268518518518515E-2</v>
      </c>
      <c r="D1543" s="22" t="s">
        <v>130</v>
      </c>
      <c r="E1543" s="19" t="s">
        <v>9</v>
      </c>
      <c r="F1543" s="22" t="s">
        <v>16</v>
      </c>
      <c r="G1543" s="22" t="str">
        <f>LOOKUP(TableSolo[[#This Row],[Character]], TableKit[], TableKit[Class])</f>
        <v>Adept</v>
      </c>
      <c r="H1543" s="22" t="str">
        <f>LOOKUP(TableSolo[[#This Row],[Character]], TableKit[], TableKit[Species])</f>
        <v>Asari</v>
      </c>
      <c r="I1543" s="22" t="str">
        <f>LOOKUP(TableSolo[[#This Row],[Character]], TableKit[], TableKit[DLC])</f>
        <v>Resurgence</v>
      </c>
      <c r="J1543" s="19" t="s">
        <v>116</v>
      </c>
      <c r="K154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3" s="19" t="s">
        <v>98</v>
      </c>
      <c r="N1543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543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543" s="19" t="s">
        <v>381</v>
      </c>
      <c r="Q1543" s="19"/>
      <c r="R1543" s="25">
        <v>0</v>
      </c>
      <c r="S1543" s="19" t="s">
        <v>800</v>
      </c>
      <c r="T1543" s="28" t="str">
        <f>IF(ISBLANK(TableSolo[[#This Row],[URL]]), TableSolo[[#This Row],[Player]], HYPERLINK(TableSolo[[#This Row],[URL]], TableSolo[[#This Row],[Player]]))</f>
        <v>AW_FC_1986</v>
      </c>
      <c r="U15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V1543" s="24" t="str">
        <f>_xlfn.IFNA(HYPERLINK(TableSolo[[#This Row],[URL]], TableSolo[[#This Row],[Player]]), TableSolo[[#This Row],[Player]])</f>
        <v>AW_FC_1986</v>
      </c>
      <c r="W15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2015 | 1:08:04 | Ghost | Cerberus | Blood Pack Punisher, M-22 Eviscerator</v>
      </c>
      <c r="X1543" s="25">
        <v>1</v>
      </c>
    </row>
    <row r="1544" spans="1:24" x14ac:dyDescent="0.25">
      <c r="A1544" s="19" t="s">
        <v>195</v>
      </c>
      <c r="B1544" s="20">
        <v>42064</v>
      </c>
      <c r="C1544" s="7">
        <v>1.5173611111111112E-2</v>
      </c>
      <c r="D1544" s="22" t="s">
        <v>133</v>
      </c>
      <c r="E1544" s="19" t="s">
        <v>9</v>
      </c>
      <c r="F1544" s="22" t="s">
        <v>50</v>
      </c>
      <c r="G1544" s="22" t="str">
        <f>LOOKUP(TableSolo[[#This Row],[Character]], TableKit[], TableKit[Class])</f>
        <v>Sentinel</v>
      </c>
      <c r="H1544" s="22" t="str">
        <f>LOOKUP(TableSolo[[#This Row],[Character]], TableKit[], TableKit[Species])</f>
        <v>Asari</v>
      </c>
      <c r="I1544" s="22" t="str">
        <f>LOOKUP(TableSolo[[#This Row],[Character]], TableKit[], TableKit[DLC])</f>
        <v>Retaliation</v>
      </c>
      <c r="J1544" s="19" t="s">
        <v>107</v>
      </c>
      <c r="K15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4" s="19" t="s">
        <v>187</v>
      </c>
      <c r="N15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44" s="19" t="s">
        <v>381</v>
      </c>
      <c r="Q1544" s="19"/>
      <c r="R1544" s="25">
        <v>0</v>
      </c>
      <c r="S1544" s="19" t="s">
        <v>2618</v>
      </c>
      <c r="T1544" s="28" t="str">
        <f>IF(ISBLANK(TableSolo[[#This Row],[URL]]), TableSolo[[#This Row],[Player]], HYPERLINK(TableSolo[[#This Row],[URL]], TableSolo[[#This Row],[Player]]))</f>
        <v>TheTechnoTurian</v>
      </c>
      <c r="U15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V1544" s="24" t="str">
        <f>_xlfn.IFNA(HYPERLINK(TableSolo[[#This Row],[URL]], TableSolo[[#This Row],[Player]]), TableSolo[[#This Row],[Player]])</f>
        <v>TheTechnoTurian</v>
      </c>
      <c r="W15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21:51 | Glacier | Cerberus | Venom Shotgun</v>
      </c>
      <c r="X1544" s="25">
        <v>1</v>
      </c>
    </row>
    <row r="1545" spans="1:24" x14ac:dyDescent="0.25">
      <c r="A1545" s="19" t="s">
        <v>325</v>
      </c>
      <c r="B1545" s="20">
        <v>42064</v>
      </c>
      <c r="C1545" s="7">
        <v>1.556712962962963E-2</v>
      </c>
      <c r="D1545" s="22" t="s">
        <v>133</v>
      </c>
      <c r="E1545" s="19" t="s">
        <v>9</v>
      </c>
      <c r="F1545" s="22" t="s">
        <v>31</v>
      </c>
      <c r="G1545" s="22" t="str">
        <f>LOOKUP(TableSolo[[#This Row],[Character]], TableKit[], TableKit[Class])</f>
        <v>Soldier</v>
      </c>
      <c r="H1545" s="22" t="str">
        <f>LOOKUP(TableSolo[[#This Row],[Character]], TableKit[], TableKit[Species])</f>
        <v>Geth</v>
      </c>
      <c r="I1545" s="22" t="str">
        <f>LOOKUP(TableSolo[[#This Row],[Character]], TableKit[], TableKit[DLC])</f>
        <v>Retaliation</v>
      </c>
      <c r="J1545" s="19" t="s">
        <v>107</v>
      </c>
      <c r="K15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5" s="19" t="s">
        <v>187</v>
      </c>
      <c r="N15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45" s="19" t="s">
        <v>381</v>
      </c>
      <c r="Q1545" s="19"/>
      <c r="R1545" s="25">
        <v>0</v>
      </c>
      <c r="S1545" s="19" t="s">
        <v>1549</v>
      </c>
      <c r="T1545" s="28" t="str">
        <f>IF(ISBLANK(TableSolo[[#This Row],[URL]]), TableSolo[[#This Row],[Player]], HYPERLINK(TableSolo[[#This Row],[URL]], TableSolo[[#This Row],[Player]]))</f>
        <v>Areksto</v>
      </c>
      <c r="U15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V1545" s="24" t="str">
        <f>_xlfn.IFNA(HYPERLINK(TableSolo[[#This Row],[URL]], TableSolo[[#This Row],[Player]]), TableSolo[[#This Row],[Player]])</f>
        <v>Areksto</v>
      </c>
      <c r="W15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22:25 | Glacier | Cerberus | Venom Shotgun</v>
      </c>
      <c r="X1545" s="25">
        <v>1</v>
      </c>
    </row>
    <row r="1546" spans="1:24" x14ac:dyDescent="0.25">
      <c r="A1546" s="19" t="s">
        <v>195</v>
      </c>
      <c r="B1546" s="20">
        <v>42064</v>
      </c>
      <c r="C1546" s="7">
        <v>1.6585648148148148E-2</v>
      </c>
      <c r="D1546" s="22" t="s">
        <v>133</v>
      </c>
      <c r="E1546" s="19" t="s">
        <v>9</v>
      </c>
      <c r="F1546" s="22" t="s">
        <v>13</v>
      </c>
      <c r="G1546" s="22" t="str">
        <f>LOOKUP(TableSolo[[#This Row],[Character]], TableKit[], TableKit[Class])</f>
        <v>Adept</v>
      </c>
      <c r="H1546" s="22" t="str">
        <f>LOOKUP(TableSolo[[#This Row],[Character]], TableKit[], TableKit[Species])</f>
        <v>Human</v>
      </c>
      <c r="I1546" s="22" t="str">
        <f>LOOKUP(TableSolo[[#This Row],[Character]], TableKit[], TableKit[DLC])</f>
        <v>Original Game</v>
      </c>
      <c r="J1546" s="19" t="s">
        <v>107</v>
      </c>
      <c r="K15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6" s="19" t="s">
        <v>187</v>
      </c>
      <c r="N15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46" s="19" t="s">
        <v>381</v>
      </c>
      <c r="Q1546" s="19"/>
      <c r="R1546" s="25">
        <v>0</v>
      </c>
      <c r="S1546" s="19" t="s">
        <v>915</v>
      </c>
      <c r="T1546" s="28" t="str">
        <f>IF(ISBLANK(TableSolo[[#This Row],[URL]]), TableSolo[[#This Row],[Player]], HYPERLINK(TableSolo[[#This Row],[URL]], TableSolo[[#This Row],[Player]]))</f>
        <v>TheTechnoTurian</v>
      </c>
      <c r="U15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V1546" s="24" t="str">
        <f>_xlfn.IFNA(HYPERLINK(TableSolo[[#This Row],[URL]], TableSolo[[#This Row],[Player]]), TableSolo[[#This Row],[Player]])</f>
        <v>TheTechnoTurian</v>
      </c>
      <c r="W15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23:53 | Glacier | Cerberus | Venom Shotgun</v>
      </c>
      <c r="X1546" s="25">
        <v>1</v>
      </c>
    </row>
    <row r="1547" spans="1:24" x14ac:dyDescent="0.25">
      <c r="A1547" s="19" t="s">
        <v>195</v>
      </c>
      <c r="B1547" s="20">
        <v>42064</v>
      </c>
      <c r="C1547" s="7">
        <v>1.9895833333333331E-2</v>
      </c>
      <c r="D1547" s="22" t="s">
        <v>132</v>
      </c>
      <c r="E1547" s="19" t="s">
        <v>9</v>
      </c>
      <c r="F1547" s="22" t="s">
        <v>61</v>
      </c>
      <c r="G1547" s="22" t="str">
        <f>LOOKUP(TableSolo[[#This Row],[Character]], TableKit[], TableKit[Class])</f>
        <v>Vanguard</v>
      </c>
      <c r="H1547" s="22" t="str">
        <f>LOOKUP(TableSolo[[#This Row],[Character]], TableKit[], TableKit[Species])</f>
        <v>Asari</v>
      </c>
      <c r="I1547" s="22" t="str">
        <f>LOOKUP(TableSolo[[#This Row],[Character]], TableKit[], TableKit[DLC])</f>
        <v>Original Game</v>
      </c>
      <c r="J1547" s="19" t="s">
        <v>105</v>
      </c>
      <c r="K15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7" s="19" t="s">
        <v>91</v>
      </c>
      <c r="N154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47" s="19" t="s">
        <v>381</v>
      </c>
      <c r="Q1547" s="19"/>
      <c r="R1547" s="25">
        <v>1</v>
      </c>
      <c r="S1547" s="19" t="s">
        <v>1867</v>
      </c>
      <c r="T1547" s="28" t="str">
        <f>IF(ISBLANK(TableSolo[[#This Row],[URL]]), TableSolo[[#This Row],[Player]], HYPERLINK(TableSolo[[#This Row],[URL]], TableSolo[[#This Row],[Player]]))</f>
        <v>TheTechnoTurian</v>
      </c>
      <c r="U15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V1547" s="24" t="str">
        <f>_xlfn.IFNA(HYPERLINK(TableSolo[[#This Row],[URL]], TableSolo[[#This Row],[Player]]), TableSolo[[#This Row],[Player]])</f>
        <v>TheTechnoTurian</v>
      </c>
      <c r="W15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28:39 | White | Cerberus | N7 Piranha, Acolyte (v)</v>
      </c>
      <c r="X1547" s="25">
        <v>1</v>
      </c>
    </row>
    <row r="1548" spans="1:24" x14ac:dyDescent="0.25">
      <c r="A1548" s="19" t="s">
        <v>195</v>
      </c>
      <c r="B1548" s="20">
        <v>42064</v>
      </c>
      <c r="C1548" s="7">
        <v>1.9918981481481482E-2</v>
      </c>
      <c r="D1548" s="22" t="s">
        <v>132</v>
      </c>
      <c r="E1548" s="19" t="s">
        <v>9</v>
      </c>
      <c r="F1548" s="22" t="s">
        <v>61</v>
      </c>
      <c r="G1548" s="22" t="str">
        <f>LOOKUP(TableSolo[[#This Row],[Character]], TableKit[], TableKit[Class])</f>
        <v>Vanguard</v>
      </c>
      <c r="H1548" s="22" t="str">
        <f>LOOKUP(TableSolo[[#This Row],[Character]], TableKit[], TableKit[Species])</f>
        <v>Asari</v>
      </c>
      <c r="I1548" s="22" t="str">
        <f>LOOKUP(TableSolo[[#This Row],[Character]], TableKit[], TableKit[DLC])</f>
        <v>Original Game</v>
      </c>
      <c r="J1548" s="19" t="s">
        <v>115</v>
      </c>
      <c r="K154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48" s="19" t="s">
        <v>91</v>
      </c>
      <c r="N154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4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48" s="19" t="s">
        <v>381</v>
      </c>
      <c r="Q1548" s="19"/>
      <c r="R1548" s="25">
        <v>0</v>
      </c>
      <c r="S1548" s="19" t="s">
        <v>1866</v>
      </c>
      <c r="T1548" s="28" t="str">
        <f>IF(ISBLANK(TableSolo[[#This Row],[URL]]), TableSolo[[#This Row],[Player]], HYPERLINK(TableSolo[[#This Row],[URL]], TableSolo[[#This Row],[Player]]))</f>
        <v>TheTechnoTurian</v>
      </c>
      <c r="U15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V1548" s="24" t="str">
        <f>_xlfn.IFNA(HYPERLINK(TableSolo[[#This Row],[URL]], TableSolo[[#This Row],[Player]]), TableSolo[[#This Row],[Player]])</f>
        <v>TheTechnoTurian</v>
      </c>
      <c r="W15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28:41 | White | Cerberus | Collector SMG, Acolyte</v>
      </c>
      <c r="X1548" s="25">
        <v>1</v>
      </c>
    </row>
    <row r="1549" spans="1:24" x14ac:dyDescent="0.25">
      <c r="A1549" s="19" t="s">
        <v>189</v>
      </c>
      <c r="B1549" s="20">
        <v>42064</v>
      </c>
      <c r="C1549" s="7">
        <v>2.3356481481481482E-2</v>
      </c>
      <c r="D1549" s="22" t="s">
        <v>132</v>
      </c>
      <c r="E1549" s="19" t="s">
        <v>9</v>
      </c>
      <c r="F1549" s="22" t="s">
        <v>28</v>
      </c>
      <c r="G1549" s="22" t="str">
        <f>LOOKUP(TableSolo[[#This Row],[Character]], TableKit[], TableKit[Class])</f>
        <v>Soldier</v>
      </c>
      <c r="H1549" s="22" t="str">
        <f>LOOKUP(TableSolo[[#This Row],[Character]], TableKit[], TableKit[Species])</f>
        <v>Vorcha</v>
      </c>
      <c r="I1549" s="22" t="str">
        <f>LOOKUP(TableSolo[[#This Row],[Character]], TableKit[], TableKit[DLC])</f>
        <v>Rebellion</v>
      </c>
      <c r="J1549" s="19" t="s">
        <v>91</v>
      </c>
      <c r="K154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49" s="19" t="s">
        <v>116</v>
      </c>
      <c r="N154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4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49" s="19" t="s">
        <v>380</v>
      </c>
      <c r="Q1549" s="19"/>
      <c r="R1549" s="25">
        <v>0</v>
      </c>
      <c r="S1549" s="19" t="s">
        <v>1813</v>
      </c>
      <c r="T1549" s="28" t="str">
        <f>IF(ISBLANK(TableSolo[[#This Row],[URL]]), TableSolo[[#This Row],[Player]], HYPERLINK(TableSolo[[#This Row],[URL]], TableSolo[[#This Row],[Player]]))</f>
        <v>loufi1528</v>
      </c>
      <c r="U15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V1549" s="24" t="str">
        <f>_xlfn.IFNA(HYPERLINK(TableSolo[[#This Row],[URL]], TableSolo[[#This Row],[Player]]), TableSolo[[#This Row],[Player]])</f>
        <v>loufi1528</v>
      </c>
      <c r="W15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33:38 | White | Cerberus | Acolyte, Blood Pack Punisher</v>
      </c>
      <c r="X1549" s="25">
        <v>1</v>
      </c>
    </row>
    <row r="1550" spans="1:24" x14ac:dyDescent="0.25">
      <c r="A1550" s="19" t="s">
        <v>202</v>
      </c>
      <c r="B1550" s="20">
        <v>42064</v>
      </c>
      <c r="C1550" s="7">
        <v>3.108796296296296E-2</v>
      </c>
      <c r="D1550" s="22" t="s">
        <v>137</v>
      </c>
      <c r="E1550" s="19" t="s">
        <v>9</v>
      </c>
      <c r="F1550" s="22" t="s">
        <v>35</v>
      </c>
      <c r="G1550" s="22" t="str">
        <f>LOOKUP(TableSolo[[#This Row],[Character]], TableKit[], TableKit[Class])</f>
        <v>Engineer</v>
      </c>
      <c r="H1550" s="22" t="str">
        <f>LOOKUP(TableSolo[[#This Row],[Character]], TableKit[], TableKit[Species])</f>
        <v>Salarian</v>
      </c>
      <c r="I1550" s="22" t="str">
        <f>LOOKUP(TableSolo[[#This Row],[Character]], TableKit[], TableKit[DLC])</f>
        <v>Original Game</v>
      </c>
      <c r="J1550" s="19" t="s">
        <v>107</v>
      </c>
      <c r="K15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0" s="19" t="s">
        <v>187</v>
      </c>
      <c r="N15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50" s="19" t="s">
        <v>381</v>
      </c>
      <c r="Q1550" s="19"/>
      <c r="R1550" s="25">
        <v>0</v>
      </c>
      <c r="S1550" s="19" t="s">
        <v>2250</v>
      </c>
      <c r="T1550" s="28" t="str">
        <f>IF(ISBLANK(TableSolo[[#This Row],[URL]]), TableSolo[[#This Row],[Player]], HYPERLINK(TableSolo[[#This Row],[URL]], TableSolo[[#This Row],[Player]]))</f>
        <v>AW_FC_1986</v>
      </c>
      <c r="U15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V1550" s="24" t="str">
        <f>_xlfn.IFNA(HYPERLINK(TableSolo[[#This Row],[URL]], TableSolo[[#This Row],[Player]]), TableSolo[[#This Row],[Player]])</f>
        <v>AW_FC_1986</v>
      </c>
      <c r="W15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2015 | 44:46 | Jade | Cerberus | Venom Shotgun</v>
      </c>
      <c r="X1550" s="25">
        <v>1</v>
      </c>
    </row>
    <row r="1551" spans="1:24" x14ac:dyDescent="0.25">
      <c r="A1551" s="19" t="s">
        <v>192</v>
      </c>
      <c r="B1551" s="20">
        <v>42065</v>
      </c>
      <c r="C1551" s="7">
        <v>3.4641203703703702E-2</v>
      </c>
      <c r="D1551" s="22" t="s">
        <v>144</v>
      </c>
      <c r="E1551" s="19" t="s">
        <v>9</v>
      </c>
      <c r="F1551" s="22" t="s">
        <v>42</v>
      </c>
      <c r="G1551" s="22" t="str">
        <f>LOOKUP(TableSolo[[#This Row],[Character]], TableKit[], TableKit[Class])</f>
        <v>Engineer</v>
      </c>
      <c r="H1551" s="22" t="str">
        <f>LOOKUP(TableSolo[[#This Row],[Character]], TableKit[], TableKit[Species])</f>
        <v>Human</v>
      </c>
      <c r="I1551" s="22" t="str">
        <f>LOOKUP(TableSolo[[#This Row],[Character]], TableKit[], TableKit[DLC])</f>
        <v>Reckoning</v>
      </c>
      <c r="J1551" s="19" t="s">
        <v>107</v>
      </c>
      <c r="K15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1" s="19" t="s">
        <v>187</v>
      </c>
      <c r="N15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51" s="19" t="s">
        <v>381</v>
      </c>
      <c r="Q1551" s="19"/>
      <c r="R1551" s="25">
        <v>1</v>
      </c>
      <c r="S1551" s="19" t="s">
        <v>2272</v>
      </c>
      <c r="T1551" s="28" t="str">
        <f>IF(ISBLANK(TableSolo[[#This Row],[URL]]), TableSolo[[#This Row],[Player]], HYPERLINK(TableSolo[[#This Row],[URL]], TableSolo[[#This Row],[Player]]))</f>
        <v>anterojp</v>
      </c>
      <c r="U15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V1551" s="24" t="str">
        <f>_xlfn.IFNA(HYPERLINK(TableSolo[[#This Row],[URL]], TableSolo[[#This Row],[Player]]), TableSolo[[#This Row],[Player]])</f>
        <v>anterojp</v>
      </c>
      <c r="W15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2015 | 49:53 | Giant (Hazard) | Cerberus | Venom Shotgun (v)</v>
      </c>
      <c r="X1551" s="25">
        <v>1</v>
      </c>
    </row>
    <row r="1552" spans="1:24" x14ac:dyDescent="0.25">
      <c r="A1552" s="19" t="s">
        <v>325</v>
      </c>
      <c r="B1552" s="20">
        <v>42066</v>
      </c>
      <c r="C1552" s="7">
        <v>1.8645833333333334E-2</v>
      </c>
      <c r="D1552" s="22" t="s">
        <v>132</v>
      </c>
      <c r="E1552" s="19" t="s">
        <v>9</v>
      </c>
      <c r="F1552" s="22" t="s">
        <v>54</v>
      </c>
      <c r="G1552" s="22" t="str">
        <f>LOOKUP(TableSolo[[#This Row],[Character]], TableKit[], TableKit[Class])</f>
        <v>Infiltrator</v>
      </c>
      <c r="H1552" s="22" t="str">
        <f>LOOKUP(TableSolo[[#This Row],[Character]], TableKit[], TableKit[Species])</f>
        <v>Quarian</v>
      </c>
      <c r="I1552" s="22" t="str">
        <f>LOOKUP(TableSolo[[#This Row],[Character]], TableKit[], TableKit[DLC])</f>
        <v>Rebellion</v>
      </c>
      <c r="J1552" s="19" t="s">
        <v>107</v>
      </c>
      <c r="K15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2" s="19" t="s">
        <v>114</v>
      </c>
      <c r="N155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2" s="19" t="s">
        <v>381</v>
      </c>
      <c r="Q1552" s="19"/>
      <c r="R1552" s="25">
        <v>0</v>
      </c>
      <c r="S1552" s="19" t="s">
        <v>3403</v>
      </c>
      <c r="T1552" s="28" t="str">
        <f>IF(ISBLANK(TableSolo[[#This Row],[URL]]), TableSolo[[#This Row],[Player]], HYPERLINK(TableSolo[[#This Row],[URL]], TableSolo[[#This Row],[Player]]))</f>
        <v>Areksto</v>
      </c>
      <c r="U15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V1552" s="24" t="str">
        <f>_xlfn.IFNA(HYPERLINK(TableSolo[[#This Row],[URL]], TableSolo[[#This Row],[Player]]), TableSolo[[#This Row],[Player]])</f>
        <v>Areksto</v>
      </c>
      <c r="W15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2015 | 26:51 | White | Cerberus | Venom Shotgun, N7 Hurricane</v>
      </c>
      <c r="X1552" s="25">
        <v>1</v>
      </c>
    </row>
    <row r="1553" spans="1:24" x14ac:dyDescent="0.25">
      <c r="A1553" s="19" t="s">
        <v>195</v>
      </c>
      <c r="B1553" s="20">
        <v>42067</v>
      </c>
      <c r="C1553" s="7">
        <v>1.7962962962962962E-2</v>
      </c>
      <c r="D1553" s="22" t="s">
        <v>145</v>
      </c>
      <c r="E1553" s="19" t="s">
        <v>9</v>
      </c>
      <c r="F1553" s="22" t="s">
        <v>53</v>
      </c>
      <c r="G1553" s="22" t="str">
        <f>LOOKUP(TableSolo[[#This Row],[Character]], TableKit[], TableKit[Class])</f>
        <v>Infiltrator</v>
      </c>
      <c r="H1553" s="22" t="str">
        <f>LOOKUP(TableSolo[[#This Row],[Character]], TableKit[], TableKit[Species])</f>
        <v>Geth</v>
      </c>
      <c r="I1553" s="22" t="str">
        <f>LOOKUP(TableSolo[[#This Row],[Character]], TableKit[], TableKit[DLC])</f>
        <v>Resurgence</v>
      </c>
      <c r="J1553" s="19" t="s">
        <v>126</v>
      </c>
      <c r="K155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3" s="19" t="s">
        <v>187</v>
      </c>
      <c r="N15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53" s="19" t="s">
        <v>381</v>
      </c>
      <c r="Q1553" s="19"/>
      <c r="R1553" s="25">
        <v>0</v>
      </c>
      <c r="S1553" s="19" t="s">
        <v>3251</v>
      </c>
      <c r="T1553" s="28" t="str">
        <f>IF(ISBLANK(TableSolo[[#This Row],[URL]]), TableSolo[[#This Row],[Player]], HYPERLINK(TableSolo[[#This Row],[URL]], TableSolo[[#This Row],[Player]]))</f>
        <v>TheTechnoTurian</v>
      </c>
      <c r="U15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V1553" s="24" t="str">
        <f>_xlfn.IFNA(HYPERLINK(TableSolo[[#This Row],[URL]], TableSolo[[#This Row],[Player]]), TableSolo[[#This Row],[Player]])</f>
        <v>TheTechnoTurian</v>
      </c>
      <c r="W15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25:52 | White (Hazard) | Cerberus | Javelin</v>
      </c>
      <c r="X1553" s="25">
        <v>1</v>
      </c>
    </row>
    <row r="1554" spans="1:24" x14ac:dyDescent="0.25">
      <c r="A1554" s="19" t="s">
        <v>195</v>
      </c>
      <c r="B1554" s="20">
        <v>42067</v>
      </c>
      <c r="C1554" s="7">
        <v>1.8645833333333334E-2</v>
      </c>
      <c r="D1554" s="22" t="s">
        <v>132</v>
      </c>
      <c r="E1554" s="19" t="s">
        <v>9</v>
      </c>
      <c r="F1554" s="22" t="s">
        <v>30</v>
      </c>
      <c r="G1554" s="22" t="str">
        <f>LOOKUP(TableSolo[[#This Row],[Character]], TableKit[], TableKit[Class])</f>
        <v>Soldier</v>
      </c>
      <c r="H1554" s="22" t="str">
        <f>LOOKUP(TableSolo[[#This Row],[Character]], TableKit[], TableKit[Species])</f>
        <v>Turian</v>
      </c>
      <c r="I1554" s="22" t="str">
        <f>LOOKUP(TableSolo[[#This Row],[Character]], TableKit[], TableKit[DLC])</f>
        <v>Retaliation</v>
      </c>
      <c r="J1554" s="19" t="s">
        <v>107</v>
      </c>
      <c r="K15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4" s="19" t="s">
        <v>114</v>
      </c>
      <c r="N155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4" s="19" t="s">
        <v>381</v>
      </c>
      <c r="Q1554" s="19"/>
      <c r="R1554" s="25">
        <v>1</v>
      </c>
      <c r="S1554" s="19" t="s">
        <v>1714</v>
      </c>
      <c r="T1554" s="28" t="str">
        <f>IF(ISBLANK(TableSolo[[#This Row],[URL]]), TableSolo[[#This Row],[Player]], HYPERLINK(TableSolo[[#This Row],[URL]], TableSolo[[#This Row],[Player]]))</f>
        <v>TheTechnoTurian</v>
      </c>
      <c r="U15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V1554" s="24" t="str">
        <f>_xlfn.IFNA(HYPERLINK(TableSolo[[#This Row],[URL]], TableSolo[[#This Row],[Player]]), TableSolo[[#This Row],[Player]])</f>
        <v>TheTechnoTurian</v>
      </c>
      <c r="W15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26:51 | White | Cerberus | Venom Shotgun, N7 Hurricane (v)</v>
      </c>
      <c r="X1554" s="25">
        <v>1</v>
      </c>
    </row>
    <row r="1555" spans="1:24" x14ac:dyDescent="0.25">
      <c r="A1555" s="19" t="s">
        <v>195</v>
      </c>
      <c r="B1555" s="20">
        <v>42067</v>
      </c>
      <c r="C1555" s="7">
        <v>2.3240740740740742E-2</v>
      </c>
      <c r="D1555" s="22" t="s">
        <v>132</v>
      </c>
      <c r="E1555" s="19" t="s">
        <v>9</v>
      </c>
      <c r="F1555" s="22" t="s">
        <v>30</v>
      </c>
      <c r="G1555" s="22" t="str">
        <f>LOOKUP(TableSolo[[#This Row],[Character]], TableKit[], TableKit[Class])</f>
        <v>Soldier</v>
      </c>
      <c r="H1555" s="22" t="str">
        <f>LOOKUP(TableSolo[[#This Row],[Character]], TableKit[], TableKit[Species])</f>
        <v>Turian</v>
      </c>
      <c r="I1555" s="22" t="str">
        <f>LOOKUP(TableSolo[[#This Row],[Character]], TableKit[], TableKit[DLC])</f>
        <v>Retaliation</v>
      </c>
      <c r="J1555" s="19" t="s">
        <v>114</v>
      </c>
      <c r="K155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5" s="19" t="s">
        <v>93</v>
      </c>
      <c r="N155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5" s="19" t="s">
        <v>381</v>
      </c>
      <c r="Q1555" s="19"/>
      <c r="R1555" s="25">
        <v>0</v>
      </c>
      <c r="S1555" s="19" t="s">
        <v>1713</v>
      </c>
      <c r="T1555" s="28" t="str">
        <f>IF(ISBLANK(TableSolo[[#This Row],[URL]]), TableSolo[[#This Row],[Player]], HYPERLINK(TableSolo[[#This Row],[URL]], TableSolo[[#This Row],[Player]]))</f>
        <v>TheTechnoTurian</v>
      </c>
      <c r="U15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V1555" s="24" t="str">
        <f>_xlfn.IFNA(HYPERLINK(TableSolo[[#This Row],[URL]], TableSolo[[#This Row],[Player]]), TableSolo[[#This Row],[Player]])</f>
        <v>TheTechnoTurian</v>
      </c>
      <c r="W15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33:28 | White | Cerberus | N7 Hurricane, Scorpion</v>
      </c>
      <c r="X1555" s="25">
        <v>1</v>
      </c>
    </row>
    <row r="1556" spans="1:24" x14ac:dyDescent="0.25">
      <c r="A1556" s="19" t="s">
        <v>189</v>
      </c>
      <c r="B1556" s="20">
        <v>42067</v>
      </c>
      <c r="C1556" s="7">
        <v>3.5219907407407408E-2</v>
      </c>
      <c r="D1556" s="22" t="s">
        <v>131</v>
      </c>
      <c r="E1556" s="19" t="s">
        <v>9</v>
      </c>
      <c r="F1556" s="22" t="s">
        <v>815</v>
      </c>
      <c r="G1556" s="22" t="str">
        <f>LOOKUP(TableSolo[[#This Row],[Character]], TableKit[], TableKit[Class])</f>
        <v>Engineer</v>
      </c>
      <c r="H1556" s="22" t="str">
        <f>LOOKUP(TableSolo[[#This Row],[Character]], TableKit[], TableKit[Species])</f>
        <v>Vorcha</v>
      </c>
      <c r="I1556" s="22" t="str">
        <f>LOOKUP(TableSolo[[#This Row],[Character]], TableKit[], TableKit[DLC])</f>
        <v>Retaliation</v>
      </c>
      <c r="J1556" s="19" t="s">
        <v>107</v>
      </c>
      <c r="K15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6" s="19" t="s">
        <v>114</v>
      </c>
      <c r="N155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5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6" s="19" t="s">
        <v>380</v>
      </c>
      <c r="Q1556" s="19"/>
      <c r="R1556" s="25">
        <v>0</v>
      </c>
      <c r="S1556" s="19" t="s">
        <v>2344</v>
      </c>
      <c r="T1556" s="28" t="str">
        <f>IF(ISBLANK(TableSolo[[#This Row],[URL]]), TableSolo[[#This Row],[Player]], HYPERLINK(TableSolo[[#This Row],[URL]], TableSolo[[#This Row],[Player]]))</f>
        <v>loufi1528</v>
      </c>
      <c r="U15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V1556" s="24" t="str">
        <f>_xlfn.IFNA(HYPERLINK(TableSolo[[#This Row],[URL]], TableSolo[[#This Row],[Player]]), TableSolo[[#This Row],[Player]])</f>
        <v>loufi1528</v>
      </c>
      <c r="W15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50:43 | Giant | Cerberus | Venom Shotgun, N7 Hurricane</v>
      </c>
      <c r="X1556" s="25">
        <v>1</v>
      </c>
    </row>
    <row r="1557" spans="1:24" x14ac:dyDescent="0.25">
      <c r="A1557" s="19" t="s">
        <v>273</v>
      </c>
      <c r="B1557" s="20">
        <v>42067</v>
      </c>
      <c r="C1557" s="7">
        <v>3.9548611111111111E-2</v>
      </c>
      <c r="D1557" s="22" t="s">
        <v>144</v>
      </c>
      <c r="E1557" s="19" t="s">
        <v>9</v>
      </c>
      <c r="F1557" s="22" t="s">
        <v>32</v>
      </c>
      <c r="G1557" s="22" t="str">
        <f>LOOKUP(TableSolo[[#This Row],[Character]], TableKit[], TableKit[Class])</f>
        <v>Soldier</v>
      </c>
      <c r="H1557" s="22" t="str">
        <f>LOOKUP(TableSolo[[#This Row],[Character]], TableKit[], TableKit[Species])</f>
        <v>Geth</v>
      </c>
      <c r="I1557" s="22" t="str">
        <f>LOOKUP(TableSolo[[#This Row],[Character]], TableKit[], TableKit[DLC])</f>
        <v>Reckoning</v>
      </c>
      <c r="J1557" s="19" t="s">
        <v>100</v>
      </c>
      <c r="K15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5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57" s="19" t="s">
        <v>93</v>
      </c>
      <c r="N155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7" s="19" t="s">
        <v>381</v>
      </c>
      <c r="Q1557" s="19"/>
      <c r="R1557" s="25">
        <v>0</v>
      </c>
      <c r="S1557" s="19" t="s">
        <v>1461</v>
      </c>
      <c r="T1557" s="28" t="str">
        <f>IF(ISBLANK(TableSolo[[#This Row],[URL]]), TableSolo[[#This Row],[Player]], HYPERLINK(TableSolo[[#This Row],[URL]], TableSolo[[#This Row],[Player]]))</f>
        <v>lyq3r</v>
      </c>
      <c r="U15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V1557" s="24" t="str">
        <f>_xlfn.IFNA(HYPERLINK(TableSolo[[#This Row],[URL]], TableSolo[[#This Row],[Player]]), TableSolo[[#This Row],[Player]])</f>
        <v>lyq3r</v>
      </c>
      <c r="W15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2015 | 56:57 | Giant (Hazard) | Cerberus | Reegar Carbine, Scorpion</v>
      </c>
      <c r="X1557" s="25">
        <v>1</v>
      </c>
    </row>
    <row r="1558" spans="1:24" x14ac:dyDescent="0.25">
      <c r="A1558" s="19" t="s">
        <v>195</v>
      </c>
      <c r="B1558" s="20">
        <v>42068</v>
      </c>
      <c r="C1558" s="7">
        <v>2.0694444444444446E-2</v>
      </c>
      <c r="D1558" s="22" t="s">
        <v>132</v>
      </c>
      <c r="E1558" s="19" t="s">
        <v>9</v>
      </c>
      <c r="F1558" s="22" t="s">
        <v>16</v>
      </c>
      <c r="G1558" s="22" t="str">
        <f>LOOKUP(TableSolo[[#This Row],[Character]], TableKit[], TableKit[Class])</f>
        <v>Adept</v>
      </c>
      <c r="H1558" s="22" t="str">
        <f>LOOKUP(TableSolo[[#This Row],[Character]], TableKit[], TableKit[Species])</f>
        <v>Asari</v>
      </c>
      <c r="I1558" s="22" t="str">
        <f>LOOKUP(TableSolo[[#This Row],[Character]], TableKit[], TableKit[DLC])</f>
        <v>Resurgence</v>
      </c>
      <c r="J1558" s="19" t="s">
        <v>82</v>
      </c>
      <c r="K155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8" s="19" t="s">
        <v>91</v>
      </c>
      <c r="N155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58" s="19" t="s">
        <v>381</v>
      </c>
      <c r="Q1558" s="19"/>
      <c r="R1558" s="25">
        <v>0</v>
      </c>
      <c r="S1558" s="19" t="s">
        <v>1125</v>
      </c>
      <c r="T1558" s="28" t="str">
        <f>IF(ISBLANK(TableSolo[[#This Row],[URL]]), TableSolo[[#This Row],[Player]], HYPERLINK(TableSolo[[#This Row],[URL]], TableSolo[[#This Row],[Player]]))</f>
        <v>TheTechnoTurian</v>
      </c>
      <c r="U15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V1558" s="24" t="str">
        <f>_xlfn.IFNA(HYPERLINK(TableSolo[[#This Row],[URL]], TableSolo[[#This Row],[Player]]), TableSolo[[#This Row],[Player]])</f>
        <v>TheTechnoTurian</v>
      </c>
      <c r="W15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29:48 | White | Cerberus | M-7 Lancer, Acolyte</v>
      </c>
      <c r="X1558" s="25">
        <v>1</v>
      </c>
    </row>
    <row r="1559" spans="1:24" x14ac:dyDescent="0.25">
      <c r="A1559" s="19" t="s">
        <v>409</v>
      </c>
      <c r="B1559" s="20">
        <v>42068</v>
      </c>
      <c r="C1559" s="7">
        <v>3.0543981481481481E-2</v>
      </c>
      <c r="D1559" s="22" t="s">
        <v>132</v>
      </c>
      <c r="E1559" s="19" t="s">
        <v>9</v>
      </c>
      <c r="F1559" s="22" t="s">
        <v>53</v>
      </c>
      <c r="G1559" s="22" t="str">
        <f>LOOKUP(TableSolo[[#This Row],[Character]], TableKit[], TableKit[Class])</f>
        <v>Infiltrator</v>
      </c>
      <c r="H1559" s="22" t="str">
        <f>LOOKUP(TableSolo[[#This Row],[Character]], TableKit[], TableKit[Species])</f>
        <v>Geth</v>
      </c>
      <c r="I1559" s="22" t="str">
        <f>LOOKUP(TableSolo[[#This Row],[Character]], TableKit[], TableKit[DLC])</f>
        <v>Resurgence</v>
      </c>
      <c r="J1559" s="19" t="s">
        <v>114</v>
      </c>
      <c r="K155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59" s="19" t="s">
        <v>93</v>
      </c>
      <c r="N155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5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59" s="19" t="s">
        <v>380</v>
      </c>
      <c r="Q1559" s="19"/>
      <c r="R1559" s="25">
        <v>0</v>
      </c>
      <c r="S1559" s="19" t="s">
        <v>3252</v>
      </c>
      <c r="T1559" s="28" t="str">
        <f>IF(ISBLANK(TableSolo[[#This Row],[URL]]), TableSolo[[#This Row],[Player]], HYPERLINK(TableSolo[[#This Row],[URL]], TableSolo[[#This Row],[Player]]))</f>
        <v>ark_ryv_</v>
      </c>
      <c r="U15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V1559" s="24" t="str">
        <f>_xlfn.IFNA(HYPERLINK(TableSolo[[#This Row],[URL]], TableSolo[[#This Row],[Player]]), TableSolo[[#This Row],[Player]])</f>
        <v>ark_ryv_</v>
      </c>
      <c r="W15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2015 | 43:59 | White | Cerberus | N7 Hurricane, Scorpion</v>
      </c>
      <c r="X1559" s="25">
        <v>1</v>
      </c>
    </row>
    <row r="1560" spans="1:24" x14ac:dyDescent="0.25">
      <c r="A1560" s="19" t="s">
        <v>195</v>
      </c>
      <c r="B1560" s="20">
        <v>42069</v>
      </c>
      <c r="C1560" s="7">
        <v>1.638888888888889E-2</v>
      </c>
      <c r="D1560" s="22" t="s">
        <v>132</v>
      </c>
      <c r="E1560" s="19" t="s">
        <v>9</v>
      </c>
      <c r="F1560" s="22" t="s">
        <v>16</v>
      </c>
      <c r="G1560" s="22" t="str">
        <f>LOOKUP(TableSolo[[#This Row],[Character]], TableKit[], TableKit[Class])</f>
        <v>Adept</v>
      </c>
      <c r="H1560" s="22" t="str">
        <f>LOOKUP(TableSolo[[#This Row],[Character]], TableKit[], TableKit[Species])</f>
        <v>Asari</v>
      </c>
      <c r="I1560" s="22" t="str">
        <f>LOOKUP(TableSolo[[#This Row],[Character]], TableKit[], TableKit[DLC])</f>
        <v>Resurgence</v>
      </c>
      <c r="J1560" s="19" t="s">
        <v>107</v>
      </c>
      <c r="K15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0" s="19" t="s">
        <v>187</v>
      </c>
      <c r="N15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60" s="19" t="s">
        <v>381</v>
      </c>
      <c r="Q1560" s="19"/>
      <c r="R1560" s="25">
        <v>1</v>
      </c>
      <c r="S1560" s="19" t="s">
        <v>1126</v>
      </c>
      <c r="T1560" s="28" t="str">
        <f>IF(ISBLANK(TableSolo[[#This Row],[URL]]), TableSolo[[#This Row],[Player]], HYPERLINK(TableSolo[[#This Row],[URL]], TableSolo[[#This Row],[Player]]))</f>
        <v>TheTechnoTurian</v>
      </c>
      <c r="U15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V1560" s="24" t="str">
        <f>_xlfn.IFNA(HYPERLINK(TableSolo[[#This Row],[URL]], TableSolo[[#This Row],[Player]]), TableSolo[[#This Row],[Player]])</f>
        <v>TheTechnoTurian</v>
      </c>
      <c r="W15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23:36 | White | Cerberus | Venom Shotgun (v)</v>
      </c>
      <c r="X1560" s="25">
        <v>1</v>
      </c>
    </row>
    <row r="1561" spans="1:24" x14ac:dyDescent="0.25">
      <c r="A1561" s="19" t="s">
        <v>195</v>
      </c>
      <c r="B1561" s="20">
        <v>42069</v>
      </c>
      <c r="C1561" s="7">
        <v>1.7905092592592594E-2</v>
      </c>
      <c r="D1561" s="22" t="s">
        <v>132</v>
      </c>
      <c r="E1561" s="19" t="s">
        <v>9</v>
      </c>
      <c r="F1561" s="22" t="s">
        <v>57</v>
      </c>
      <c r="G1561" s="22" t="str">
        <f>LOOKUP(TableSolo[[#This Row],[Character]], TableKit[], TableKit[Class])</f>
        <v>Infiltrator</v>
      </c>
      <c r="H1561" s="22" t="str">
        <f>LOOKUP(TableSolo[[#This Row],[Character]], TableKit[], TableKit[Species])</f>
        <v>Asari</v>
      </c>
      <c r="I1561" s="22" t="str">
        <f>LOOKUP(TableSolo[[#This Row],[Character]], TableKit[], TableKit[DLC])</f>
        <v>Retaliation</v>
      </c>
      <c r="J1561" s="19" t="s">
        <v>107</v>
      </c>
      <c r="K15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1" s="19" t="s">
        <v>187</v>
      </c>
      <c r="N15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61" s="19" t="s">
        <v>381</v>
      </c>
      <c r="Q1561" s="19"/>
      <c r="R1561" s="25">
        <v>-1</v>
      </c>
      <c r="S1561" s="19"/>
      <c r="T1561" s="28" t="str">
        <f>IF(ISBLANK(TableSolo[[#This Row],[URL]]), TableSolo[[#This Row],[Player]], HYPERLINK(TableSolo[[#This Row],[URL]], TableSolo[[#This Row],[Player]]))</f>
        <v>TheTechnoTurian</v>
      </c>
      <c r="U15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V1561" s="24" t="str">
        <f>_xlfn.IFNA(HYPERLINK(TableSolo[[#This Row],[URL]], TableSolo[[#This Row],[Player]]), TableSolo[[#This Row],[Player]])</f>
        <v>TheTechnoTurian</v>
      </c>
      <c r="W15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25:47 | White | Cerberus | Venom Shotgun</v>
      </c>
      <c r="X1561" s="25">
        <v>1</v>
      </c>
    </row>
    <row r="1562" spans="1:24" x14ac:dyDescent="0.25">
      <c r="A1562" s="19" t="s">
        <v>195</v>
      </c>
      <c r="B1562" s="20">
        <v>42069</v>
      </c>
      <c r="C1562" s="7">
        <v>2.074074074074074E-2</v>
      </c>
      <c r="D1562" s="22" t="s">
        <v>132</v>
      </c>
      <c r="E1562" s="19" t="s">
        <v>9</v>
      </c>
      <c r="F1562" s="22" t="s">
        <v>65</v>
      </c>
      <c r="G1562" s="22" t="str">
        <f>LOOKUP(TableSolo[[#This Row],[Character]], TableKit[], TableKit[Class])</f>
        <v>Vanguard</v>
      </c>
      <c r="H1562" s="22" t="str">
        <f>LOOKUP(TableSolo[[#This Row],[Character]], TableKit[], TableKit[Species])</f>
        <v>Turian</v>
      </c>
      <c r="I1562" s="22" t="str">
        <f>LOOKUP(TableSolo[[#This Row],[Character]], TableKit[], TableKit[DLC])</f>
        <v>Reckoning</v>
      </c>
      <c r="J1562" s="19" t="s">
        <v>107</v>
      </c>
      <c r="K15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2" s="19" t="s">
        <v>114</v>
      </c>
      <c r="N156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6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62" s="19" t="s">
        <v>381</v>
      </c>
      <c r="Q1562" s="19"/>
      <c r="R1562" s="25">
        <v>0</v>
      </c>
      <c r="S1562" s="19" t="s">
        <v>2082</v>
      </c>
      <c r="T1562" s="28" t="str">
        <f>IF(ISBLANK(TableSolo[[#This Row],[URL]]), TableSolo[[#This Row],[Player]], HYPERLINK(TableSolo[[#This Row],[URL]], TableSolo[[#This Row],[Player]]))</f>
        <v>TheTechnoTurian</v>
      </c>
      <c r="U15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V1562" s="24" t="str">
        <f>_xlfn.IFNA(HYPERLINK(TableSolo[[#This Row],[URL]], TableSolo[[#This Row],[Player]]), TableSolo[[#This Row],[Player]])</f>
        <v>TheTechnoTurian</v>
      </c>
      <c r="W15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29:52 | White | Cerberus | Venom Shotgun, N7 Hurricane</v>
      </c>
      <c r="X1562" s="25">
        <v>1</v>
      </c>
    </row>
    <row r="1563" spans="1:24" x14ac:dyDescent="0.25">
      <c r="A1563" s="19" t="s">
        <v>195</v>
      </c>
      <c r="B1563" s="20">
        <v>42069</v>
      </c>
      <c r="C1563" s="7">
        <v>2.2002314814814818E-2</v>
      </c>
      <c r="D1563" s="22" t="s">
        <v>132</v>
      </c>
      <c r="E1563" s="19" t="s">
        <v>9</v>
      </c>
      <c r="F1563" s="22" t="s">
        <v>65</v>
      </c>
      <c r="G1563" s="22" t="str">
        <f>LOOKUP(TableSolo[[#This Row],[Character]], TableKit[], TableKit[Class])</f>
        <v>Vanguard</v>
      </c>
      <c r="H1563" s="22" t="str">
        <f>LOOKUP(TableSolo[[#This Row],[Character]], TableKit[], TableKit[Species])</f>
        <v>Turian</v>
      </c>
      <c r="I1563" s="22" t="str">
        <f>LOOKUP(TableSolo[[#This Row],[Character]], TableKit[], TableKit[DLC])</f>
        <v>Reckoning</v>
      </c>
      <c r="J1563" s="19" t="s">
        <v>87</v>
      </c>
      <c r="K156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3" s="19" t="s">
        <v>187</v>
      </c>
      <c r="N15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63" s="19" t="s">
        <v>381</v>
      </c>
      <c r="Q1563" s="19"/>
      <c r="R1563" s="25">
        <v>0</v>
      </c>
      <c r="S1563" s="19" t="s">
        <v>2081</v>
      </c>
      <c r="T1563" s="28" t="str">
        <f>IF(ISBLANK(TableSolo[[#This Row],[URL]]), TableSolo[[#This Row],[Player]], HYPERLINK(TableSolo[[#This Row],[URL]], TableSolo[[#This Row],[Player]]))</f>
        <v>TheTechnoTurian</v>
      </c>
      <c r="U15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V1563" s="24" t="str">
        <f>_xlfn.IFNA(HYPERLINK(TableSolo[[#This Row],[URL]], TableSolo[[#This Row],[Player]]), TableSolo[[#This Row],[Player]])</f>
        <v>TheTechnoTurian</v>
      </c>
      <c r="W15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31:41 | White | Cerberus | Arc Pistol</v>
      </c>
      <c r="X1563" s="25">
        <v>1</v>
      </c>
    </row>
    <row r="1564" spans="1:24" x14ac:dyDescent="0.25">
      <c r="A1564" s="19" t="s">
        <v>345</v>
      </c>
      <c r="B1564" s="20">
        <v>42069</v>
      </c>
      <c r="C1564" s="7">
        <v>3.7731481481481484E-2</v>
      </c>
      <c r="D1564" s="22" t="s">
        <v>131</v>
      </c>
      <c r="E1564" s="19" t="s">
        <v>9</v>
      </c>
      <c r="F1564" s="22" t="s">
        <v>57</v>
      </c>
      <c r="G1564" s="22" t="str">
        <f>LOOKUP(TableSolo[[#This Row],[Character]], TableKit[], TableKit[Class])</f>
        <v>Infiltrator</v>
      </c>
      <c r="H1564" s="22" t="str">
        <f>LOOKUP(TableSolo[[#This Row],[Character]], TableKit[], TableKit[Species])</f>
        <v>Asari</v>
      </c>
      <c r="I1564" s="22" t="str">
        <f>LOOKUP(TableSolo[[#This Row],[Character]], TableKit[], TableKit[DLC])</f>
        <v>Retaliation</v>
      </c>
      <c r="J1564" s="19" t="s">
        <v>115</v>
      </c>
      <c r="K156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4" s="19" t="s">
        <v>91</v>
      </c>
      <c r="N156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6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64" s="19" t="s">
        <v>381</v>
      </c>
      <c r="Q1564" s="19"/>
      <c r="R1564" s="25">
        <v>-1</v>
      </c>
      <c r="S1564" s="19"/>
      <c r="T1564" s="28" t="str">
        <f>IF(ISBLANK(TableSolo[[#This Row],[URL]]), TableSolo[[#This Row],[Player]], HYPERLINK(TableSolo[[#This Row],[URL]], TableSolo[[#This Row],[Player]]))</f>
        <v>t_raks_99</v>
      </c>
      <c r="U15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V1564" s="24" t="str">
        <f>_xlfn.IFNA(HYPERLINK(TableSolo[[#This Row],[URL]], TableSolo[[#This Row],[Player]]), TableSolo[[#This Row],[Player]])</f>
        <v>t_raks_99</v>
      </c>
      <c r="W15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54:20 | Giant | Cerberus | Collector SMG, Acolyte</v>
      </c>
      <c r="X1564" s="25">
        <v>1</v>
      </c>
    </row>
    <row r="1565" spans="1:24" x14ac:dyDescent="0.25">
      <c r="A1565" s="19" t="s">
        <v>273</v>
      </c>
      <c r="B1565" s="20">
        <v>42069</v>
      </c>
      <c r="C1565" s="7">
        <v>3.7997685185185183E-2</v>
      </c>
      <c r="D1565" s="22" t="s">
        <v>132</v>
      </c>
      <c r="E1565" s="19" t="s">
        <v>10</v>
      </c>
      <c r="F1565" s="22" t="s">
        <v>37</v>
      </c>
      <c r="G1565" s="22" t="str">
        <f>LOOKUP(TableSolo[[#This Row],[Character]], TableKit[], TableKit[Class])</f>
        <v>Engineer</v>
      </c>
      <c r="H1565" s="22" t="str">
        <f>LOOKUP(TableSolo[[#This Row],[Character]], TableKit[], TableKit[Species])</f>
        <v>Geth</v>
      </c>
      <c r="I1565" s="22" t="str">
        <f>LOOKUP(TableSolo[[#This Row],[Character]], TableKit[], TableKit[DLC])</f>
        <v>Resurgence</v>
      </c>
      <c r="J1565" s="19" t="s">
        <v>102</v>
      </c>
      <c r="K15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5" s="19" t="s">
        <v>187</v>
      </c>
      <c r="N15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65" s="19" t="s">
        <v>381</v>
      </c>
      <c r="Q1565" s="19"/>
      <c r="R1565" s="25">
        <v>0</v>
      </c>
      <c r="S1565" s="19" t="s">
        <v>2112</v>
      </c>
      <c r="T1565" s="28" t="str">
        <f>IF(ISBLANK(TableSolo[[#This Row],[URL]]), TableSolo[[#This Row],[Player]], HYPERLINK(TableSolo[[#This Row],[URL]], TableSolo[[#This Row],[Player]]))</f>
        <v>lyq3r</v>
      </c>
      <c r="U15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V1565" s="24" t="str">
        <f>_xlfn.IFNA(HYPERLINK(TableSolo[[#This Row],[URL]], TableSolo[[#This Row],[Player]]), TableSolo[[#This Row],[Player]])</f>
        <v>lyq3r</v>
      </c>
      <c r="W15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2015 | 54:43 | White | Geth | Geth Plasma Shotgun</v>
      </c>
      <c r="X1565" s="25">
        <v>1</v>
      </c>
    </row>
    <row r="1566" spans="1:24" x14ac:dyDescent="0.25">
      <c r="A1566" s="19" t="s">
        <v>191</v>
      </c>
      <c r="B1566" s="20">
        <v>42070</v>
      </c>
      <c r="C1566" s="7">
        <v>1.4560185185185183E-2</v>
      </c>
      <c r="D1566" s="22" t="s">
        <v>133</v>
      </c>
      <c r="E1566" s="19" t="s">
        <v>9</v>
      </c>
      <c r="F1566" s="22" t="s">
        <v>710</v>
      </c>
      <c r="G1566" s="22" t="str">
        <f>LOOKUP(TableSolo[[#This Row],[Character]], TableKit[], TableKit[Class])</f>
        <v>Infiltrator</v>
      </c>
      <c r="H1566" s="22" t="str">
        <f>LOOKUP(TableSolo[[#This Row],[Character]], TableKit[], TableKit[Species])</f>
        <v>Drell</v>
      </c>
      <c r="I1566" s="22" t="str">
        <f>LOOKUP(TableSolo[[#This Row],[Character]], TableKit[], TableKit[DLC])</f>
        <v>Retaliation</v>
      </c>
      <c r="J1566" s="19" t="s">
        <v>87</v>
      </c>
      <c r="K156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6" s="19" t="s">
        <v>187</v>
      </c>
      <c r="N15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66" s="19" t="s">
        <v>381</v>
      </c>
      <c r="Q1566" s="19"/>
      <c r="R1566" s="25">
        <v>-1</v>
      </c>
      <c r="S1566" s="19"/>
      <c r="T1566" s="28" t="str">
        <f>IF(ISBLANK(TableSolo[[#This Row],[URL]]), TableSolo[[#This Row],[Player]], HYPERLINK(TableSolo[[#This Row],[URL]], TableSolo[[#This Row],[Player]]))</f>
        <v>TheNightSlasher</v>
      </c>
      <c r="U15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V1566" s="24" t="str">
        <f>_xlfn.IFNA(HYPERLINK(TableSolo[[#This Row],[URL]], TableSolo[[#This Row],[Player]]), TableSolo[[#This Row],[Player]])</f>
        <v>TheNightSlasher</v>
      </c>
      <c r="W15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20:58 | Glacier | Cerberus | Arc Pistol</v>
      </c>
      <c r="X1566" s="25">
        <v>1</v>
      </c>
    </row>
    <row r="1567" spans="1:24" x14ac:dyDescent="0.25">
      <c r="A1567" s="19" t="s">
        <v>201</v>
      </c>
      <c r="B1567" s="20">
        <v>42070</v>
      </c>
      <c r="C1567" s="7">
        <v>1.4756944444444446E-2</v>
      </c>
      <c r="D1567" s="22" t="s">
        <v>133</v>
      </c>
      <c r="E1567" s="19" t="s">
        <v>9</v>
      </c>
      <c r="F1567" s="22" t="s">
        <v>710</v>
      </c>
      <c r="G1567" s="22" t="str">
        <f>LOOKUP(TableSolo[[#This Row],[Character]], TableKit[], TableKit[Class])</f>
        <v>Infiltrator</v>
      </c>
      <c r="H1567" s="22" t="str">
        <f>LOOKUP(TableSolo[[#This Row],[Character]], TableKit[], TableKit[Species])</f>
        <v>Drell</v>
      </c>
      <c r="I1567" s="22" t="str">
        <f>LOOKUP(TableSolo[[#This Row],[Character]], TableKit[], TableKit[DLC])</f>
        <v>Retaliation</v>
      </c>
      <c r="J1567" s="19" t="s">
        <v>87</v>
      </c>
      <c r="K156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7" s="19" t="s">
        <v>187</v>
      </c>
      <c r="N15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67" s="19" t="s">
        <v>381</v>
      </c>
      <c r="Q1567" s="19"/>
      <c r="R1567" s="25">
        <v>-1</v>
      </c>
      <c r="S1567" s="19"/>
      <c r="T1567" s="28" t="str">
        <f>IF(ISBLANK(TableSolo[[#This Row],[URL]]), TableSolo[[#This Row],[Player]], HYPERLINK(TableSolo[[#This Row],[URL]], TableSolo[[#This Row],[Player]]))</f>
        <v>N7-Gerbil</v>
      </c>
      <c r="U15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V1567" s="24" t="str">
        <f>_xlfn.IFNA(HYPERLINK(TableSolo[[#This Row],[URL]], TableSolo[[#This Row],[Player]]), TableSolo[[#This Row],[Player]])</f>
        <v>N7-Gerbil</v>
      </c>
      <c r="W15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21:15 | Glacier | Cerberus | Arc Pistol</v>
      </c>
      <c r="X1567" s="25">
        <v>1</v>
      </c>
    </row>
    <row r="1568" spans="1:24" x14ac:dyDescent="0.25">
      <c r="A1568" s="19" t="s">
        <v>191</v>
      </c>
      <c r="B1568" s="20">
        <v>42070</v>
      </c>
      <c r="C1568" s="7">
        <v>1.5023148148148148E-2</v>
      </c>
      <c r="D1568" s="22" t="s">
        <v>133</v>
      </c>
      <c r="E1568" s="19" t="s">
        <v>9</v>
      </c>
      <c r="F1568" s="22" t="s">
        <v>710</v>
      </c>
      <c r="G1568" s="22" t="str">
        <f>LOOKUP(TableSolo[[#This Row],[Character]], TableKit[], TableKit[Class])</f>
        <v>Infiltrator</v>
      </c>
      <c r="H1568" s="22" t="str">
        <f>LOOKUP(TableSolo[[#This Row],[Character]], TableKit[], TableKit[Species])</f>
        <v>Drell</v>
      </c>
      <c r="I1568" s="22" t="str">
        <f>LOOKUP(TableSolo[[#This Row],[Character]], TableKit[], TableKit[DLC])</f>
        <v>Retaliation</v>
      </c>
      <c r="J1568" s="19" t="s">
        <v>87</v>
      </c>
      <c r="K156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68" s="19" t="s">
        <v>187</v>
      </c>
      <c r="N15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68" s="19" t="s">
        <v>381</v>
      </c>
      <c r="Q1568" s="19"/>
      <c r="R1568" s="25">
        <v>-1</v>
      </c>
      <c r="S1568" s="19"/>
      <c r="T1568" s="28" t="str">
        <f>IF(ISBLANK(TableSolo[[#This Row],[URL]]), TableSolo[[#This Row],[Player]], HYPERLINK(TableSolo[[#This Row],[URL]], TableSolo[[#This Row],[Player]]))</f>
        <v>TheNightSlasher</v>
      </c>
      <c r="U15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V1568" s="24" t="str">
        <f>_xlfn.IFNA(HYPERLINK(TableSolo[[#This Row],[URL]], TableSolo[[#This Row],[Player]]), TableSolo[[#This Row],[Player]])</f>
        <v>TheNightSlasher</v>
      </c>
      <c r="W15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21:38 | Glacier | Cerberus | Arc Pistol</v>
      </c>
      <c r="X1568" s="25">
        <v>1</v>
      </c>
    </row>
    <row r="1569" spans="1:24" x14ac:dyDescent="0.25">
      <c r="A1569" s="19" t="s">
        <v>195</v>
      </c>
      <c r="B1569" s="20">
        <v>42070</v>
      </c>
      <c r="C1569" s="7">
        <v>1.5636574074074074E-2</v>
      </c>
      <c r="D1569" s="22" t="s">
        <v>133</v>
      </c>
      <c r="E1569" s="19" t="s">
        <v>9</v>
      </c>
      <c r="F1569" s="22" t="s">
        <v>50</v>
      </c>
      <c r="G1569" s="22" t="str">
        <f>LOOKUP(TableSolo[[#This Row],[Character]], TableKit[], TableKit[Class])</f>
        <v>Sentinel</v>
      </c>
      <c r="H1569" s="22" t="str">
        <f>LOOKUP(TableSolo[[#This Row],[Character]], TableKit[], TableKit[Species])</f>
        <v>Asari</v>
      </c>
      <c r="I1569" s="22" t="str">
        <f>LOOKUP(TableSolo[[#This Row],[Character]], TableKit[], TableKit[DLC])</f>
        <v>Retaliation</v>
      </c>
      <c r="J1569" s="19" t="s">
        <v>107</v>
      </c>
      <c r="K15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69" s="19" t="s">
        <v>187</v>
      </c>
      <c r="N15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69" s="19" t="s">
        <v>381</v>
      </c>
      <c r="Q1569" s="19"/>
      <c r="R1569" s="25">
        <v>0</v>
      </c>
      <c r="S1569" s="19" t="s">
        <v>2619</v>
      </c>
      <c r="T1569" s="28" t="str">
        <f>IF(ISBLANK(TableSolo[[#This Row],[URL]]), TableSolo[[#This Row],[Player]], HYPERLINK(TableSolo[[#This Row],[URL]], TableSolo[[#This Row],[Player]]))</f>
        <v>TheTechnoTurian</v>
      </c>
      <c r="U15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V1569" s="24" t="str">
        <f>_xlfn.IFNA(HYPERLINK(TableSolo[[#This Row],[URL]], TableSolo[[#This Row],[Player]]), TableSolo[[#This Row],[Player]])</f>
        <v>TheTechnoTurian</v>
      </c>
      <c r="W15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22:31 | Glacier | Cerberus | Venom Shotgun</v>
      </c>
      <c r="X1569" s="25">
        <v>1</v>
      </c>
    </row>
    <row r="1570" spans="1:24" x14ac:dyDescent="0.25">
      <c r="A1570" s="19" t="s">
        <v>195</v>
      </c>
      <c r="B1570" s="20">
        <v>42070</v>
      </c>
      <c r="C1570" s="7">
        <v>1.7141203703703704E-2</v>
      </c>
      <c r="D1570" s="22" t="s">
        <v>145</v>
      </c>
      <c r="E1570" s="19" t="s">
        <v>9</v>
      </c>
      <c r="F1570" s="22" t="s">
        <v>53</v>
      </c>
      <c r="G1570" s="22" t="str">
        <f>LOOKUP(TableSolo[[#This Row],[Character]], TableKit[], TableKit[Class])</f>
        <v>Infiltrator</v>
      </c>
      <c r="H1570" s="22" t="str">
        <f>LOOKUP(TableSolo[[#This Row],[Character]], TableKit[], TableKit[Species])</f>
        <v>Geth</v>
      </c>
      <c r="I1570" s="22" t="str">
        <f>LOOKUP(TableSolo[[#This Row],[Character]], TableKit[], TableKit[DLC])</f>
        <v>Resurgence</v>
      </c>
      <c r="J1570" s="19" t="s">
        <v>126</v>
      </c>
      <c r="K157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0" s="19" t="s">
        <v>187</v>
      </c>
      <c r="N15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70" s="19" t="s">
        <v>381</v>
      </c>
      <c r="Q1570" s="19"/>
      <c r="R1570" s="25">
        <v>0</v>
      </c>
      <c r="S1570" s="19" t="s">
        <v>3253</v>
      </c>
      <c r="T1570" s="28" t="str">
        <f>IF(ISBLANK(TableSolo[[#This Row],[URL]]), TableSolo[[#This Row],[Player]], HYPERLINK(TableSolo[[#This Row],[URL]], TableSolo[[#This Row],[Player]]))</f>
        <v>TheTechnoTurian</v>
      </c>
      <c r="U15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V1570" s="24" t="str">
        <f>_xlfn.IFNA(HYPERLINK(TableSolo[[#This Row],[URL]], TableSolo[[#This Row],[Player]]), TableSolo[[#This Row],[Player]])</f>
        <v>TheTechnoTurian</v>
      </c>
      <c r="W15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24:41 | White (Hazard) | Cerberus | Javelin</v>
      </c>
      <c r="X1570" s="25">
        <v>1</v>
      </c>
    </row>
    <row r="1571" spans="1:24" x14ac:dyDescent="0.25">
      <c r="A1571" s="19" t="s">
        <v>195</v>
      </c>
      <c r="B1571" s="20">
        <v>42070</v>
      </c>
      <c r="C1571" s="7">
        <v>1.9398148148148147E-2</v>
      </c>
      <c r="D1571" s="22" t="s">
        <v>132</v>
      </c>
      <c r="E1571" s="19" t="s">
        <v>9</v>
      </c>
      <c r="F1571" s="22" t="s">
        <v>44</v>
      </c>
      <c r="G1571" s="22" t="str">
        <f>LOOKUP(TableSolo[[#This Row],[Character]], TableKit[], TableKit[Class])</f>
        <v>Sentinel</v>
      </c>
      <c r="H1571" s="22" t="str">
        <f>LOOKUP(TableSolo[[#This Row],[Character]], TableKit[], TableKit[Species])</f>
        <v>Turian</v>
      </c>
      <c r="I1571" s="22" t="str">
        <f>LOOKUP(TableSolo[[#This Row],[Character]], TableKit[], TableKit[DLC])</f>
        <v>Original Game</v>
      </c>
      <c r="J1571" s="19" t="s">
        <v>87</v>
      </c>
      <c r="K157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1" s="19" t="s">
        <v>187</v>
      </c>
      <c r="N15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71" s="19" t="s">
        <v>381</v>
      </c>
      <c r="Q1571" s="19"/>
      <c r="R1571" s="25">
        <v>0</v>
      </c>
      <c r="S1571" s="19" t="s">
        <v>2515</v>
      </c>
      <c r="T1571" s="28" t="str">
        <f>IF(ISBLANK(TableSolo[[#This Row],[URL]]), TableSolo[[#This Row],[Player]], HYPERLINK(TableSolo[[#This Row],[URL]], TableSolo[[#This Row],[Player]]))</f>
        <v>TheTechnoTurian</v>
      </c>
      <c r="U15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V1571" s="24" t="str">
        <f>_xlfn.IFNA(HYPERLINK(TableSolo[[#This Row],[URL]], TableSolo[[#This Row],[Player]]), TableSolo[[#This Row],[Player]])</f>
        <v>TheTechnoTurian</v>
      </c>
      <c r="W15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27:56 | White | Cerberus | Arc Pistol</v>
      </c>
      <c r="X1571" s="25">
        <v>1</v>
      </c>
    </row>
    <row r="1572" spans="1:24" x14ac:dyDescent="0.25">
      <c r="A1572" s="19" t="s">
        <v>192</v>
      </c>
      <c r="B1572" s="20">
        <v>42070</v>
      </c>
      <c r="C1572" s="7">
        <v>3.1134259259259261E-2</v>
      </c>
      <c r="D1572" s="22" t="s">
        <v>131</v>
      </c>
      <c r="E1572" s="19" t="s">
        <v>9</v>
      </c>
      <c r="F1572" s="22" t="s">
        <v>16</v>
      </c>
      <c r="G1572" s="22" t="str">
        <f>LOOKUP(TableSolo[[#This Row],[Character]], TableKit[], TableKit[Class])</f>
        <v>Adept</v>
      </c>
      <c r="H1572" s="22" t="str">
        <f>LOOKUP(TableSolo[[#This Row],[Character]], TableKit[], TableKit[Species])</f>
        <v>Asari</v>
      </c>
      <c r="I1572" s="22" t="str">
        <f>LOOKUP(TableSolo[[#This Row],[Character]], TableKit[], TableKit[DLC])</f>
        <v>Resurgence</v>
      </c>
      <c r="J1572" s="19" t="s">
        <v>107</v>
      </c>
      <c r="K15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2" s="19" t="s">
        <v>187</v>
      </c>
      <c r="N15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72" s="19" t="s">
        <v>381</v>
      </c>
      <c r="Q1572" s="19"/>
      <c r="R1572" s="25">
        <v>0</v>
      </c>
      <c r="S1572" s="19" t="s">
        <v>1127</v>
      </c>
      <c r="T1572" s="28" t="str">
        <f>IF(ISBLANK(TableSolo[[#This Row],[URL]]), TableSolo[[#This Row],[Player]], HYPERLINK(TableSolo[[#This Row],[URL]], TableSolo[[#This Row],[Player]]))</f>
        <v>anterojp</v>
      </c>
      <c r="U15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V1572" s="24" t="str">
        <f>_xlfn.IFNA(HYPERLINK(TableSolo[[#This Row],[URL]], TableSolo[[#This Row],[Player]]), TableSolo[[#This Row],[Player]])</f>
        <v>anterojp</v>
      </c>
      <c r="W15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44:50 | Giant | Cerberus | Venom Shotgun</v>
      </c>
      <c r="X1572" s="25">
        <v>1</v>
      </c>
    </row>
    <row r="1573" spans="1:24" x14ac:dyDescent="0.25">
      <c r="A1573" s="19" t="s">
        <v>202</v>
      </c>
      <c r="B1573" s="20">
        <v>42070</v>
      </c>
      <c r="C1573" s="7">
        <v>3.9282407407407412E-2</v>
      </c>
      <c r="D1573" s="22" t="s">
        <v>143</v>
      </c>
      <c r="E1573" s="19" t="s">
        <v>9</v>
      </c>
      <c r="F1573" s="22" t="s">
        <v>43</v>
      </c>
      <c r="G1573" s="22" t="str">
        <f>LOOKUP(TableSolo[[#This Row],[Character]], TableKit[], TableKit[Class])</f>
        <v>Sentinel</v>
      </c>
      <c r="H1573" s="22" t="str">
        <f>LOOKUP(TableSolo[[#This Row],[Character]], TableKit[], TableKit[Species])</f>
        <v>Human</v>
      </c>
      <c r="I1573" s="22" t="str">
        <f>LOOKUP(TableSolo[[#This Row],[Character]], TableKit[], TableKit[DLC])</f>
        <v>Original Game</v>
      </c>
      <c r="J1573" s="19" t="s">
        <v>80</v>
      </c>
      <c r="K157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3" s="19" t="s">
        <v>187</v>
      </c>
      <c r="N15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73" s="19" t="s">
        <v>381</v>
      </c>
      <c r="Q1573" s="19"/>
      <c r="R1573" s="25">
        <v>0</v>
      </c>
      <c r="S1573" s="19" t="s">
        <v>2375</v>
      </c>
      <c r="T1573" s="28" t="str">
        <f>IF(ISBLANK(TableSolo[[#This Row],[URL]]), TableSolo[[#This Row],[Player]], HYPERLINK(TableSolo[[#This Row],[URL]], TableSolo[[#This Row],[Player]]))</f>
        <v>AW_FC_1986</v>
      </c>
      <c r="U15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V1573" s="24" t="str">
        <f>_xlfn.IFNA(HYPERLINK(TableSolo[[#This Row],[URL]], TableSolo[[#This Row],[Player]]), TableSolo[[#This Row],[Player]])</f>
        <v>AW_FC_1986</v>
      </c>
      <c r="W15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2015 | 56:34 | Ghost (Hazard) | Cerberus | M-99 Saber</v>
      </c>
      <c r="X1573" s="25">
        <v>1</v>
      </c>
    </row>
    <row r="1574" spans="1:24" x14ac:dyDescent="0.25">
      <c r="A1574" s="19" t="s">
        <v>195</v>
      </c>
      <c r="B1574" s="20">
        <v>42071</v>
      </c>
      <c r="C1574" s="7">
        <v>1.8645833333333334E-2</v>
      </c>
      <c r="D1574" s="22" t="s">
        <v>132</v>
      </c>
      <c r="E1574" s="19" t="s">
        <v>9</v>
      </c>
      <c r="F1574" s="22" t="s">
        <v>24</v>
      </c>
      <c r="G1574" s="22" t="str">
        <f>LOOKUP(TableSolo[[#This Row],[Character]], TableKit[], TableKit[Class])</f>
        <v>Soldier</v>
      </c>
      <c r="H1574" s="22" t="str">
        <f>LOOKUP(TableSolo[[#This Row],[Character]], TableKit[], TableKit[Species])</f>
        <v>Turian</v>
      </c>
      <c r="I1574" s="22" t="str">
        <f>LOOKUP(TableSolo[[#This Row],[Character]], TableKit[], TableKit[DLC])</f>
        <v>Original Game</v>
      </c>
      <c r="J1574" s="19" t="s">
        <v>114</v>
      </c>
      <c r="K157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4" s="19" t="s">
        <v>93</v>
      </c>
      <c r="N157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74" s="19" t="s">
        <v>381</v>
      </c>
      <c r="Q1574" s="19"/>
      <c r="R1574" s="25">
        <v>0</v>
      </c>
      <c r="S1574" s="19" t="s">
        <v>1771</v>
      </c>
      <c r="T1574" s="28" t="str">
        <f>IF(ISBLANK(TableSolo[[#This Row],[URL]]), TableSolo[[#This Row],[Player]], HYPERLINK(TableSolo[[#This Row],[URL]], TableSolo[[#This Row],[Player]]))</f>
        <v>TheTechnoTurian</v>
      </c>
      <c r="U15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V1574" s="24" t="str">
        <f>_xlfn.IFNA(HYPERLINK(TableSolo[[#This Row],[URL]], TableSolo[[#This Row],[Player]]), TableSolo[[#This Row],[Player]])</f>
        <v>TheTechnoTurian</v>
      </c>
      <c r="W15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26:51 | White | Cerberus | N7 Hurricane, Scorpion</v>
      </c>
      <c r="X1574" s="25">
        <v>1</v>
      </c>
    </row>
    <row r="1575" spans="1:24" x14ac:dyDescent="0.25">
      <c r="A1575" s="19" t="s">
        <v>195</v>
      </c>
      <c r="B1575" s="20">
        <v>42071</v>
      </c>
      <c r="C1575" s="7">
        <v>1.892361111111111E-2</v>
      </c>
      <c r="D1575" s="22" t="s">
        <v>132</v>
      </c>
      <c r="E1575" s="19" t="s">
        <v>9</v>
      </c>
      <c r="F1575" s="22" t="s">
        <v>56</v>
      </c>
      <c r="G1575" s="22" t="str">
        <f>LOOKUP(TableSolo[[#This Row],[Character]], TableKit[], TableKit[Class])</f>
        <v>Infiltrator</v>
      </c>
      <c r="H1575" s="22" t="str">
        <f>LOOKUP(TableSolo[[#This Row],[Character]], TableKit[], TableKit[Species])</f>
        <v>Turian</v>
      </c>
      <c r="I1575" s="22" t="str">
        <f>LOOKUP(TableSolo[[#This Row],[Character]], TableKit[], TableKit[DLC])</f>
        <v>Retaliation</v>
      </c>
      <c r="J1575" s="19" t="s">
        <v>81</v>
      </c>
      <c r="K157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5" s="19" t="s">
        <v>93</v>
      </c>
      <c r="N157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7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75" s="19" t="s">
        <v>381</v>
      </c>
      <c r="Q1575" s="19"/>
      <c r="R1575" s="25">
        <v>-1</v>
      </c>
      <c r="S1575" s="19"/>
      <c r="T1575" s="28" t="str">
        <f>IF(ISBLANK(TableSolo[[#This Row],[URL]]), TableSolo[[#This Row],[Player]], HYPERLINK(TableSolo[[#This Row],[URL]], TableSolo[[#This Row],[Player]]))</f>
        <v>TheTechnoTurian</v>
      </c>
      <c r="U15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V1575" s="24" t="str">
        <f>_xlfn.IFNA(HYPERLINK(TableSolo[[#This Row],[URL]], TableSolo[[#This Row],[Player]]), TableSolo[[#This Row],[Player]])</f>
        <v>TheTechnoTurian</v>
      </c>
      <c r="W15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27:15 | White | Cerberus | Particle Rifle, Scorpion</v>
      </c>
      <c r="X1575" s="25">
        <v>1</v>
      </c>
    </row>
    <row r="1576" spans="1:24" x14ac:dyDescent="0.25">
      <c r="A1576" s="19" t="s">
        <v>192</v>
      </c>
      <c r="B1576" s="20">
        <v>42071</v>
      </c>
      <c r="C1576" s="7">
        <v>2.8703703703703703E-2</v>
      </c>
      <c r="D1576" s="22" t="s">
        <v>131</v>
      </c>
      <c r="E1576" s="19" t="s">
        <v>9</v>
      </c>
      <c r="F1576" s="22" t="s">
        <v>15</v>
      </c>
      <c r="G1576" s="22" t="str">
        <f>LOOKUP(TableSolo[[#This Row],[Character]], TableKit[], TableKit[Class])</f>
        <v>Adept</v>
      </c>
      <c r="H1576" s="22" t="str">
        <f>LOOKUP(TableSolo[[#This Row],[Character]], TableKit[], TableKit[Species])</f>
        <v>Asari</v>
      </c>
      <c r="I1576" s="22" t="str">
        <f>LOOKUP(TableSolo[[#This Row],[Character]], TableKit[], TableKit[DLC])</f>
        <v>Original Game</v>
      </c>
      <c r="J1576" s="19" t="s">
        <v>87</v>
      </c>
      <c r="K157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6" s="19" t="s">
        <v>187</v>
      </c>
      <c r="N15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76" s="19" t="s">
        <v>381</v>
      </c>
      <c r="Q1576" s="19"/>
      <c r="R1576" s="25">
        <v>0</v>
      </c>
      <c r="S1576" s="19" t="s">
        <v>1060</v>
      </c>
      <c r="T1576" s="28" t="str">
        <f>IF(ISBLANK(TableSolo[[#This Row],[URL]]), TableSolo[[#This Row],[Player]], HYPERLINK(TableSolo[[#This Row],[URL]], TableSolo[[#This Row],[Player]]))</f>
        <v>anterojp</v>
      </c>
      <c r="U15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V1576" s="24" t="str">
        <f>_xlfn.IFNA(HYPERLINK(TableSolo[[#This Row],[URL]], TableSolo[[#This Row],[Player]]), TableSolo[[#This Row],[Player]])</f>
        <v>anterojp</v>
      </c>
      <c r="W15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41:20 | Giant | Cerberus | Arc Pistol</v>
      </c>
      <c r="X1576" s="25">
        <v>1</v>
      </c>
    </row>
    <row r="1577" spans="1:24" x14ac:dyDescent="0.25">
      <c r="A1577" s="19" t="s">
        <v>189</v>
      </c>
      <c r="B1577" s="20">
        <v>42071</v>
      </c>
      <c r="C1577" s="7">
        <v>3.2708333333333332E-2</v>
      </c>
      <c r="D1577" s="22" t="s">
        <v>131</v>
      </c>
      <c r="E1577" s="19" t="s">
        <v>9</v>
      </c>
      <c r="F1577" s="22" t="s">
        <v>35</v>
      </c>
      <c r="G1577" s="22" t="str">
        <f>LOOKUP(TableSolo[[#This Row],[Character]], TableKit[], TableKit[Class])</f>
        <v>Engineer</v>
      </c>
      <c r="H1577" s="22" t="str">
        <f>LOOKUP(TableSolo[[#This Row],[Character]], TableKit[], TableKit[Species])</f>
        <v>Salarian</v>
      </c>
      <c r="I1577" s="22" t="str">
        <f>LOOKUP(TableSolo[[#This Row],[Character]], TableKit[], TableKit[DLC])</f>
        <v>Original Game</v>
      </c>
      <c r="J1577" s="19" t="s">
        <v>107</v>
      </c>
      <c r="K15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7" s="19" t="s">
        <v>114</v>
      </c>
      <c r="N157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7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77" s="19" t="s">
        <v>380</v>
      </c>
      <c r="Q1577" s="19"/>
      <c r="R1577" s="25">
        <v>0</v>
      </c>
      <c r="S1577" s="19" t="s">
        <v>2251</v>
      </c>
      <c r="T1577" s="28" t="str">
        <f>IF(ISBLANK(TableSolo[[#This Row],[URL]]), TableSolo[[#This Row],[Player]], HYPERLINK(TableSolo[[#This Row],[URL]], TableSolo[[#This Row],[Player]]))</f>
        <v>loufi1528</v>
      </c>
      <c r="U15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V1577" s="24" t="str">
        <f>_xlfn.IFNA(HYPERLINK(TableSolo[[#This Row],[URL]], TableSolo[[#This Row],[Player]]), TableSolo[[#This Row],[Player]])</f>
        <v>loufi1528</v>
      </c>
      <c r="W15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47:06 | Giant | Cerberus | Venom Shotgun, N7 Hurricane</v>
      </c>
      <c r="X1577" s="25">
        <v>1</v>
      </c>
    </row>
    <row r="1578" spans="1:24" x14ac:dyDescent="0.25">
      <c r="A1578" s="19" t="s">
        <v>409</v>
      </c>
      <c r="B1578" s="20">
        <v>42071</v>
      </c>
      <c r="C1578" s="7">
        <v>3.2928240740740737E-2</v>
      </c>
      <c r="D1578" s="22" t="s">
        <v>132</v>
      </c>
      <c r="E1578" s="19" t="s">
        <v>10</v>
      </c>
      <c r="F1578" s="22" t="s">
        <v>20</v>
      </c>
      <c r="G1578" s="22" t="str">
        <f>LOOKUP(TableSolo[[#This Row],[Character]], TableKit[], TableKit[Class])</f>
        <v>Adept</v>
      </c>
      <c r="H1578" s="22" t="str">
        <f>LOOKUP(TableSolo[[#This Row],[Character]], TableKit[], TableKit[Species])</f>
        <v>Krogan</v>
      </c>
      <c r="I1578" s="22" t="str">
        <f>LOOKUP(TableSolo[[#This Row],[Character]], TableKit[], TableKit[DLC])</f>
        <v>Retaliation</v>
      </c>
      <c r="J1578" s="19" t="s">
        <v>107</v>
      </c>
      <c r="K15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78" s="19" t="s">
        <v>187</v>
      </c>
      <c r="N15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78" s="19" t="s">
        <v>380</v>
      </c>
      <c r="Q1578" s="19"/>
      <c r="R1578" s="25">
        <v>0</v>
      </c>
      <c r="S1578" s="19" t="s">
        <v>1311</v>
      </c>
      <c r="T1578" s="28" t="str">
        <f>IF(ISBLANK(TableSolo[[#This Row],[URL]]), TableSolo[[#This Row],[Player]], HYPERLINK(TableSolo[[#This Row],[URL]], TableSolo[[#This Row],[Player]]))</f>
        <v>ark_ryv_</v>
      </c>
      <c r="U15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V1578" s="24" t="str">
        <f>_xlfn.IFNA(HYPERLINK(TableSolo[[#This Row],[URL]], TableSolo[[#This Row],[Player]]), TableSolo[[#This Row],[Player]])</f>
        <v>ark_ryv_</v>
      </c>
      <c r="W15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47:25 | White | Geth | Venom Shotgun</v>
      </c>
      <c r="X1578" s="25">
        <v>1</v>
      </c>
    </row>
    <row r="1579" spans="1:24" x14ac:dyDescent="0.25">
      <c r="A1579" s="19" t="s">
        <v>202</v>
      </c>
      <c r="B1579" s="20">
        <v>42071</v>
      </c>
      <c r="C1579" s="7">
        <v>4.4131944444444439E-2</v>
      </c>
      <c r="D1579" s="22" t="s">
        <v>132</v>
      </c>
      <c r="E1579" s="19" t="s">
        <v>11</v>
      </c>
      <c r="F1579" s="22" t="s">
        <v>32</v>
      </c>
      <c r="G1579" s="22" t="str">
        <f>LOOKUP(TableSolo[[#This Row],[Character]], TableKit[], TableKit[Class])</f>
        <v>Soldier</v>
      </c>
      <c r="H1579" s="22" t="str">
        <f>LOOKUP(TableSolo[[#This Row],[Character]], TableKit[], TableKit[Species])</f>
        <v>Geth</v>
      </c>
      <c r="I1579" s="22" t="str">
        <f>LOOKUP(TableSolo[[#This Row],[Character]], TableKit[], TableKit[DLC])</f>
        <v>Reckoning</v>
      </c>
      <c r="J1579" s="19" t="s">
        <v>73</v>
      </c>
      <c r="K157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7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79" s="19" t="s">
        <v>187</v>
      </c>
      <c r="N15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79" s="19" t="s">
        <v>381</v>
      </c>
      <c r="Q1579" s="19"/>
      <c r="R1579" s="25">
        <v>0</v>
      </c>
      <c r="S1579" s="19" t="s">
        <v>1462</v>
      </c>
      <c r="T1579" s="28" t="str">
        <f>IF(ISBLANK(TableSolo[[#This Row],[URL]]), TableSolo[[#This Row],[Player]], HYPERLINK(TableSolo[[#This Row],[URL]], TableSolo[[#This Row],[Player]]))</f>
        <v>AW_FC_1986</v>
      </c>
      <c r="U15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V1579" s="24" t="str">
        <f>_xlfn.IFNA(HYPERLINK(TableSolo[[#This Row],[URL]], TableSolo[[#This Row],[Player]]), TableSolo[[#This Row],[Player]])</f>
        <v>AW_FC_1986</v>
      </c>
      <c r="W15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1:03:33 | White | Reapers | Geth Pulse Rifle</v>
      </c>
      <c r="X1579" s="25">
        <v>1</v>
      </c>
    </row>
    <row r="1580" spans="1:24" x14ac:dyDescent="0.25">
      <c r="A1580" s="19" t="s">
        <v>202</v>
      </c>
      <c r="B1580" s="20">
        <v>42071</v>
      </c>
      <c r="C1580" s="7">
        <v>4.6377314814814809E-2</v>
      </c>
      <c r="D1580" s="22" t="s">
        <v>133</v>
      </c>
      <c r="E1580" s="19" t="s">
        <v>10</v>
      </c>
      <c r="F1580" s="22" t="s">
        <v>44</v>
      </c>
      <c r="G1580" s="22" t="str">
        <f>LOOKUP(TableSolo[[#This Row],[Character]], TableKit[], TableKit[Class])</f>
        <v>Sentinel</v>
      </c>
      <c r="H1580" s="22" t="str">
        <f>LOOKUP(TableSolo[[#This Row],[Character]], TableKit[], TableKit[Species])</f>
        <v>Turian</v>
      </c>
      <c r="I1580" s="22" t="str">
        <f>LOOKUP(TableSolo[[#This Row],[Character]], TableKit[], TableKit[DLC])</f>
        <v>Original Game</v>
      </c>
      <c r="J1580" s="19" t="s">
        <v>85</v>
      </c>
      <c r="K158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0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580" s="19" t="s">
        <v>187</v>
      </c>
      <c r="N15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80" s="19" t="s">
        <v>381</v>
      </c>
      <c r="Q1580" s="19"/>
      <c r="R1580" s="25">
        <v>0</v>
      </c>
      <c r="S1580" s="19" t="s">
        <v>2516</v>
      </c>
      <c r="T1580" s="28" t="str">
        <f>IF(ISBLANK(TableSolo[[#This Row],[URL]]), TableSolo[[#This Row],[Player]], HYPERLINK(TableSolo[[#This Row],[URL]], TableSolo[[#This Row],[Player]]))</f>
        <v>AW_FC_1986</v>
      </c>
      <c r="U15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V1580" s="24" t="str">
        <f>_xlfn.IFNA(HYPERLINK(TableSolo[[#This Row],[URL]], TableSolo[[#This Row],[Player]]), TableSolo[[#This Row],[Player]])</f>
        <v>AW_FC_1986</v>
      </c>
      <c r="W15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2015 | 1:06:47 | Glacier | Geth | M-3 Predator</v>
      </c>
      <c r="X1580" s="25">
        <v>1</v>
      </c>
    </row>
    <row r="1581" spans="1:24" x14ac:dyDescent="0.25">
      <c r="A1581" s="19" t="s">
        <v>195</v>
      </c>
      <c r="B1581" s="20">
        <v>42072</v>
      </c>
      <c r="C1581" s="7">
        <v>1.7094907407407409E-2</v>
      </c>
      <c r="D1581" s="22" t="s">
        <v>132</v>
      </c>
      <c r="E1581" s="19" t="s">
        <v>9</v>
      </c>
      <c r="F1581" s="22" t="s">
        <v>24</v>
      </c>
      <c r="G1581" s="22" t="str">
        <f>LOOKUP(TableSolo[[#This Row],[Character]], TableKit[], TableKit[Class])</f>
        <v>Soldier</v>
      </c>
      <c r="H1581" s="22" t="str">
        <f>LOOKUP(TableSolo[[#This Row],[Character]], TableKit[], TableKit[Species])</f>
        <v>Turian</v>
      </c>
      <c r="I1581" s="22" t="str">
        <f>LOOKUP(TableSolo[[#This Row],[Character]], TableKit[], TableKit[DLC])</f>
        <v>Original Game</v>
      </c>
      <c r="J1581" s="19" t="s">
        <v>114</v>
      </c>
      <c r="K158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1" s="19" t="s">
        <v>93</v>
      </c>
      <c r="N158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1" s="19" t="s">
        <v>381</v>
      </c>
      <c r="Q1581" s="19"/>
      <c r="R1581" s="25">
        <v>1</v>
      </c>
      <c r="S1581" s="19" t="s">
        <v>1772</v>
      </c>
      <c r="T1581" s="28" t="str">
        <f>IF(ISBLANK(TableSolo[[#This Row],[URL]]), TableSolo[[#This Row],[Player]], HYPERLINK(TableSolo[[#This Row],[URL]], TableSolo[[#This Row],[Player]]))</f>
        <v>TheTechnoTurian</v>
      </c>
      <c r="U15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V1581" s="24" t="str">
        <f>_xlfn.IFNA(HYPERLINK(TableSolo[[#This Row],[URL]], TableSolo[[#This Row],[Player]]), TableSolo[[#This Row],[Player]])</f>
        <v>TheTechnoTurian</v>
      </c>
      <c r="W15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24:37 | White | Cerberus | N7 Hurricane, Scorpion (v)</v>
      </c>
      <c r="X1581" s="25">
        <v>1</v>
      </c>
    </row>
    <row r="1582" spans="1:24" x14ac:dyDescent="0.25">
      <c r="A1582" s="19" t="s">
        <v>325</v>
      </c>
      <c r="B1582" s="20">
        <v>42072</v>
      </c>
      <c r="C1582" s="7">
        <v>2.3402777777777783E-2</v>
      </c>
      <c r="D1582" s="22" t="s">
        <v>132</v>
      </c>
      <c r="E1582" s="19" t="s">
        <v>9</v>
      </c>
      <c r="F1582" s="22" t="s">
        <v>18</v>
      </c>
      <c r="G1582" s="22" t="str">
        <f>LOOKUP(TableSolo[[#This Row],[Character]], TableKit[], TableKit[Class])</f>
        <v>Adept</v>
      </c>
      <c r="H1582" s="22" t="str">
        <f>LOOKUP(TableSolo[[#This Row],[Character]], TableKit[], TableKit[Species])</f>
        <v>Human</v>
      </c>
      <c r="I1582" s="22" t="str">
        <f>LOOKUP(TableSolo[[#This Row],[Character]], TableKit[], TableKit[DLC])</f>
        <v>Earth</v>
      </c>
      <c r="J1582" s="19" t="s">
        <v>84</v>
      </c>
      <c r="K158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5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2" s="19" t="s">
        <v>187</v>
      </c>
      <c r="N15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82" s="19" t="s">
        <v>381</v>
      </c>
      <c r="Q1582" s="19"/>
      <c r="R1582" s="25">
        <v>1</v>
      </c>
      <c r="S1582" s="19" t="s">
        <v>1245</v>
      </c>
      <c r="T1582" s="28" t="str">
        <f>IF(ISBLANK(TableSolo[[#This Row],[URL]]), TableSolo[[#This Row],[Player]], HYPERLINK(TableSolo[[#This Row],[URL]], TableSolo[[#This Row],[Player]]))</f>
        <v>Areksto</v>
      </c>
      <c r="U15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V1582" s="24" t="str">
        <f>_xlfn.IFNA(HYPERLINK(TableSolo[[#This Row],[URL]], TableSolo[[#This Row],[Player]]), TableSolo[[#This Row],[Player]])</f>
        <v>Areksto</v>
      </c>
      <c r="W15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33:42 | White | Cerberus | Cerberus Harrier (v)</v>
      </c>
      <c r="X1582" s="25">
        <v>1</v>
      </c>
    </row>
    <row r="1583" spans="1:24" x14ac:dyDescent="0.25">
      <c r="A1583" s="19" t="s">
        <v>437</v>
      </c>
      <c r="B1583" s="20">
        <v>42072</v>
      </c>
      <c r="C1583" s="7">
        <v>2.6863425925925926E-2</v>
      </c>
      <c r="D1583" s="22" t="s">
        <v>132</v>
      </c>
      <c r="E1583" s="19" t="s">
        <v>9</v>
      </c>
      <c r="F1583" s="22" t="s">
        <v>58</v>
      </c>
      <c r="G1583" s="22" t="str">
        <f>LOOKUP(TableSolo[[#This Row],[Character]], TableKit[], TableKit[Class])</f>
        <v>Infiltrator</v>
      </c>
      <c r="H1583" s="22" t="str">
        <f>LOOKUP(TableSolo[[#This Row],[Character]], TableKit[], TableKit[Species])</f>
        <v>Synthetic</v>
      </c>
      <c r="I1583" s="22" t="str">
        <f>LOOKUP(TableSolo[[#This Row],[Character]], TableKit[], TableKit[DLC])</f>
        <v>Reckoning</v>
      </c>
      <c r="J1583" s="19" t="s">
        <v>114</v>
      </c>
      <c r="K158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83" s="19" t="s">
        <v>95</v>
      </c>
      <c r="N158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3" s="19" t="s">
        <v>381</v>
      </c>
      <c r="Q1583" s="19"/>
      <c r="R1583" s="25">
        <v>0</v>
      </c>
      <c r="S1583" s="19" t="s">
        <v>745</v>
      </c>
      <c r="T1583" s="28" t="str">
        <f>IF(ISBLANK(TableSolo[[#This Row],[URL]]), TableSolo[[#This Row],[Player]], HYPERLINK(TableSolo[[#This Row],[URL]], TableSolo[[#This Row],[Player]]))</f>
        <v>The_Doctor46N7</v>
      </c>
      <c r="U15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V1583" s="24" t="str">
        <f>_xlfn.IFNA(HYPERLINK(TableSolo[[#This Row],[URL]], TableSolo[[#This Row],[Player]]), TableSolo[[#This Row],[Player]])</f>
        <v>The_Doctor46N7</v>
      </c>
      <c r="W15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38:41 | White | Cerberus | N7 Hurricane, N7 Eagle</v>
      </c>
      <c r="X1583" s="25">
        <v>1</v>
      </c>
    </row>
    <row r="1584" spans="1:24" x14ac:dyDescent="0.25">
      <c r="A1584" s="19" t="s">
        <v>437</v>
      </c>
      <c r="B1584" s="20">
        <v>42072</v>
      </c>
      <c r="C1584" s="7">
        <v>3.8634259259259257E-2</v>
      </c>
      <c r="D1584" s="22" t="s">
        <v>132</v>
      </c>
      <c r="E1584" s="19" t="s">
        <v>10</v>
      </c>
      <c r="F1584" s="22" t="s">
        <v>833</v>
      </c>
      <c r="G1584" s="22" t="str">
        <f>LOOKUP(TableSolo[[#This Row],[Character]], TableKit[], TableKit[Class])</f>
        <v>Vanguard</v>
      </c>
      <c r="H1584" s="22" t="str">
        <f>LOOKUP(TableSolo[[#This Row],[Character]], TableKit[], TableKit[Species])</f>
        <v>Volus</v>
      </c>
      <c r="I1584" s="22" t="str">
        <f>LOOKUP(TableSolo[[#This Row],[Character]], TableKit[], TableKit[DLC])</f>
        <v>Retaliation</v>
      </c>
      <c r="J1584" s="19" t="s">
        <v>100</v>
      </c>
      <c r="K158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4" s="19" t="s">
        <v>187</v>
      </c>
      <c r="N15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84" s="19" t="s">
        <v>381</v>
      </c>
      <c r="Q1584" s="19"/>
      <c r="R1584" s="25">
        <v>0</v>
      </c>
      <c r="S1584" s="19" t="s">
        <v>772</v>
      </c>
      <c r="T1584" s="28" t="str">
        <f>IF(ISBLANK(TableSolo[[#This Row],[URL]]), TableSolo[[#This Row],[Player]], HYPERLINK(TableSolo[[#This Row],[URL]], TableSolo[[#This Row],[Player]]))</f>
        <v>The_Doctor46N7</v>
      </c>
      <c r="U15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V1584" s="24" t="str">
        <f>_xlfn.IFNA(HYPERLINK(TableSolo[[#This Row],[URL]], TableSolo[[#This Row],[Player]]), TableSolo[[#This Row],[Player]])</f>
        <v>The_Doctor46N7</v>
      </c>
      <c r="W15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55:38 | White | Geth | Reegar Carbine</v>
      </c>
      <c r="X1584" s="25">
        <v>1</v>
      </c>
    </row>
    <row r="1585" spans="1:24" x14ac:dyDescent="0.25">
      <c r="A1585" s="19" t="s">
        <v>410</v>
      </c>
      <c r="B1585" s="20">
        <v>42072</v>
      </c>
      <c r="C1585" s="7">
        <v>4.3356481481481475E-2</v>
      </c>
      <c r="D1585" s="22" t="s">
        <v>135</v>
      </c>
      <c r="E1585" s="19" t="s">
        <v>9</v>
      </c>
      <c r="F1585" s="22" t="s">
        <v>58</v>
      </c>
      <c r="G1585" s="22" t="str">
        <f>LOOKUP(TableSolo[[#This Row],[Character]], TableKit[], TableKit[Class])</f>
        <v>Infiltrator</v>
      </c>
      <c r="H1585" s="22" t="str">
        <f>LOOKUP(TableSolo[[#This Row],[Character]], TableKit[], TableKit[Species])</f>
        <v>Synthetic</v>
      </c>
      <c r="I1585" s="22" t="str">
        <f>LOOKUP(TableSolo[[#This Row],[Character]], TableKit[], TableKit[DLC])</f>
        <v>Reckoning</v>
      </c>
      <c r="J1585" s="19" t="s">
        <v>104</v>
      </c>
      <c r="K15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5" s="19" t="s">
        <v>93</v>
      </c>
      <c r="N158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8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5" s="19" t="s">
        <v>381</v>
      </c>
      <c r="Q1585" s="19"/>
      <c r="R1585" s="25">
        <v>-1</v>
      </c>
      <c r="S1585" s="19"/>
      <c r="T1585" s="28" t="str">
        <f>IF(ISBLANK(TableSolo[[#This Row],[URL]]), TableSolo[[#This Row],[Player]], HYPERLINK(TableSolo[[#This Row],[URL]], TableSolo[[#This Row],[Player]]))</f>
        <v>Okami_Sanjuro</v>
      </c>
      <c r="U15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V1585" s="24" t="str">
        <f>_xlfn.IFNA(HYPERLINK(TableSolo[[#This Row],[URL]], TableSolo[[#This Row],[Player]]), TableSolo[[#This Row],[Player]])</f>
        <v>Okami_Sanjuro</v>
      </c>
      <c r="W15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2015 | 1:02:26 | Condor | Cerberus | M-300 Claymore, Scorpion</v>
      </c>
      <c r="X1585" s="25">
        <v>1</v>
      </c>
    </row>
    <row r="1586" spans="1:24" x14ac:dyDescent="0.25">
      <c r="A1586" s="19" t="s">
        <v>409</v>
      </c>
      <c r="B1586" s="20">
        <v>42074</v>
      </c>
      <c r="C1586" s="7">
        <v>4.3888888888888894E-2</v>
      </c>
      <c r="D1586" s="22" t="s">
        <v>132</v>
      </c>
      <c r="E1586" s="19" t="s">
        <v>11</v>
      </c>
      <c r="F1586" s="22" t="s">
        <v>13</v>
      </c>
      <c r="G1586" s="22" t="str">
        <f>LOOKUP(TableSolo[[#This Row],[Character]], TableKit[], TableKit[Class])</f>
        <v>Adept</v>
      </c>
      <c r="H1586" s="22" t="str">
        <f>LOOKUP(TableSolo[[#This Row],[Character]], TableKit[], TableKit[Species])</f>
        <v>Human</v>
      </c>
      <c r="I1586" s="22" t="str">
        <f>LOOKUP(TableSolo[[#This Row],[Character]], TableKit[], TableKit[DLC])</f>
        <v>Original Game</v>
      </c>
      <c r="J1586" s="19" t="s">
        <v>91</v>
      </c>
      <c r="K158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6" s="19" t="s">
        <v>115</v>
      </c>
      <c r="N158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6" s="19" t="s">
        <v>380</v>
      </c>
      <c r="Q1586" s="19"/>
      <c r="R1586" s="25">
        <v>0</v>
      </c>
      <c r="S1586" s="19" t="s">
        <v>916</v>
      </c>
      <c r="T1586" s="28" t="str">
        <f>IF(ISBLANK(TableSolo[[#This Row],[URL]]), TableSolo[[#This Row],[Player]], HYPERLINK(TableSolo[[#This Row],[URL]], TableSolo[[#This Row],[Player]]))</f>
        <v>ark_ryv_</v>
      </c>
      <c r="U15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V1586" s="24" t="str">
        <f>_xlfn.IFNA(HYPERLINK(TableSolo[[#This Row],[URL]], TableSolo[[#This Row],[Player]]), TableSolo[[#This Row],[Player]])</f>
        <v>ark_ryv_</v>
      </c>
      <c r="W15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2015 | 1:03:12 | White | Reapers | Acolyte, Collector SMG</v>
      </c>
      <c r="X1586" s="25">
        <v>1</v>
      </c>
    </row>
    <row r="1587" spans="1:24" x14ac:dyDescent="0.25">
      <c r="A1587" s="19" t="s">
        <v>189</v>
      </c>
      <c r="B1587" s="20">
        <v>42075</v>
      </c>
      <c r="C1587" s="7">
        <v>2.2129629629629628E-2</v>
      </c>
      <c r="D1587" s="22" t="s">
        <v>131</v>
      </c>
      <c r="E1587" s="19" t="s">
        <v>9</v>
      </c>
      <c r="F1587" s="22" t="s">
        <v>31</v>
      </c>
      <c r="G1587" s="22" t="str">
        <f>LOOKUP(TableSolo[[#This Row],[Character]], TableKit[], TableKit[Class])</f>
        <v>Soldier</v>
      </c>
      <c r="H1587" s="22" t="str">
        <f>LOOKUP(TableSolo[[#This Row],[Character]], TableKit[], TableKit[Species])</f>
        <v>Geth</v>
      </c>
      <c r="I1587" s="22" t="str">
        <f>LOOKUP(TableSolo[[#This Row],[Character]], TableKit[], TableKit[DLC])</f>
        <v>Retaliation</v>
      </c>
      <c r="J1587" s="19" t="s">
        <v>91</v>
      </c>
      <c r="K158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7" s="19" t="s">
        <v>114</v>
      </c>
      <c r="N158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7" s="19" t="s">
        <v>380</v>
      </c>
      <c r="Q1587" s="19"/>
      <c r="R1587" s="25">
        <v>0</v>
      </c>
      <c r="S1587" s="19" t="s">
        <v>1550</v>
      </c>
      <c r="T1587" s="28" t="str">
        <f>IF(ISBLANK(TableSolo[[#This Row],[URL]]), TableSolo[[#This Row],[Player]], HYPERLINK(TableSolo[[#This Row],[URL]], TableSolo[[#This Row],[Player]]))</f>
        <v>loufi1528</v>
      </c>
      <c r="U15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V1587" s="24" t="str">
        <f>_xlfn.IFNA(HYPERLINK(TableSolo[[#This Row],[URL]], TableSolo[[#This Row],[Player]]), TableSolo[[#This Row],[Player]])</f>
        <v>loufi1528</v>
      </c>
      <c r="W15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2015 | 31:52 | Giant | Cerberus | Acolyte, N7 Hurricane</v>
      </c>
      <c r="X1587" s="25">
        <v>1</v>
      </c>
    </row>
    <row r="1588" spans="1:24" x14ac:dyDescent="0.25">
      <c r="A1588" s="19" t="s">
        <v>201</v>
      </c>
      <c r="B1588" s="20">
        <v>42076</v>
      </c>
      <c r="C1588" s="7">
        <v>1.4571759259259258E-2</v>
      </c>
      <c r="D1588" s="22" t="s">
        <v>133</v>
      </c>
      <c r="E1588" s="19" t="s">
        <v>9</v>
      </c>
      <c r="F1588" s="22" t="s">
        <v>710</v>
      </c>
      <c r="G1588" s="22" t="str">
        <f>LOOKUP(TableSolo[[#This Row],[Character]], TableKit[], TableKit[Class])</f>
        <v>Infiltrator</v>
      </c>
      <c r="H1588" s="22" t="str">
        <f>LOOKUP(TableSolo[[#This Row],[Character]], TableKit[], TableKit[Species])</f>
        <v>Drell</v>
      </c>
      <c r="I1588" s="22" t="str">
        <f>LOOKUP(TableSolo[[#This Row],[Character]], TableKit[], TableKit[DLC])</f>
        <v>Retaliation</v>
      </c>
      <c r="J1588" s="19" t="s">
        <v>87</v>
      </c>
      <c r="K158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8" s="19" t="s">
        <v>187</v>
      </c>
      <c r="N15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88" s="19" t="s">
        <v>381</v>
      </c>
      <c r="Q1588" s="19"/>
      <c r="R1588" s="25">
        <v>-1</v>
      </c>
      <c r="S1588" s="19"/>
      <c r="T1588" s="28" t="str">
        <f>IF(ISBLANK(TableSolo[[#This Row],[URL]]), TableSolo[[#This Row],[Player]], HYPERLINK(TableSolo[[#This Row],[URL]], TableSolo[[#This Row],[Player]]))</f>
        <v>N7-Gerbil</v>
      </c>
      <c r="U15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V1588" s="24" t="str">
        <f>_xlfn.IFNA(HYPERLINK(TableSolo[[#This Row],[URL]], TableSolo[[#This Row],[Player]]), TableSolo[[#This Row],[Player]])</f>
        <v>N7-Gerbil</v>
      </c>
      <c r="W15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20:59 | Glacier | Cerberus | Arc Pistol</v>
      </c>
      <c r="X1588" s="25">
        <v>1</v>
      </c>
    </row>
    <row r="1589" spans="1:24" x14ac:dyDescent="0.25">
      <c r="A1589" s="19" t="s">
        <v>195</v>
      </c>
      <c r="B1589" s="20">
        <v>42076</v>
      </c>
      <c r="C1589" s="7">
        <v>2.0358796296296295E-2</v>
      </c>
      <c r="D1589" s="22" t="s">
        <v>132</v>
      </c>
      <c r="E1589" s="19" t="s">
        <v>10</v>
      </c>
      <c r="F1589" s="22" t="s">
        <v>16</v>
      </c>
      <c r="G1589" s="22" t="str">
        <f>LOOKUP(TableSolo[[#This Row],[Character]], TableKit[], TableKit[Class])</f>
        <v>Adept</v>
      </c>
      <c r="H1589" s="22" t="str">
        <f>LOOKUP(TableSolo[[#This Row],[Character]], TableKit[], TableKit[Species])</f>
        <v>Asari</v>
      </c>
      <c r="I1589" s="22" t="str">
        <f>LOOKUP(TableSolo[[#This Row],[Character]], TableKit[], TableKit[DLC])</f>
        <v>Resurgence</v>
      </c>
      <c r="J1589" s="19" t="s">
        <v>91</v>
      </c>
      <c r="K158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8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89" s="19" t="s">
        <v>115</v>
      </c>
      <c r="N158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8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89" s="19" t="s">
        <v>381</v>
      </c>
      <c r="Q1589" s="19"/>
      <c r="R1589" s="25">
        <v>0</v>
      </c>
      <c r="S1589" s="19" t="s">
        <v>1130</v>
      </c>
      <c r="T1589" s="28" t="str">
        <f>IF(ISBLANK(TableSolo[[#This Row],[URL]]), TableSolo[[#This Row],[Player]], HYPERLINK(TableSolo[[#This Row],[URL]], TableSolo[[#This Row],[Player]]))</f>
        <v>TheTechnoTurian</v>
      </c>
      <c r="U15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V1589" s="24" t="str">
        <f>_xlfn.IFNA(HYPERLINK(TableSolo[[#This Row],[URL]], TableSolo[[#This Row],[Player]]), TableSolo[[#This Row],[Player]])</f>
        <v>TheTechnoTurian</v>
      </c>
      <c r="W15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29:19 | White | Geth | Acolyte, Collector SMG</v>
      </c>
      <c r="X1589" s="25">
        <v>1</v>
      </c>
    </row>
    <row r="1590" spans="1:24" x14ac:dyDescent="0.25">
      <c r="A1590" s="19" t="s">
        <v>195</v>
      </c>
      <c r="B1590" s="20">
        <v>42076</v>
      </c>
      <c r="C1590" s="7">
        <v>2.4444444444444446E-2</v>
      </c>
      <c r="D1590" s="22" t="s">
        <v>133</v>
      </c>
      <c r="E1590" s="19" t="s">
        <v>9</v>
      </c>
      <c r="F1590" s="22" t="s">
        <v>16</v>
      </c>
      <c r="G1590" s="22" t="str">
        <f>LOOKUP(TableSolo[[#This Row],[Character]], TableKit[], TableKit[Class])</f>
        <v>Adept</v>
      </c>
      <c r="H1590" s="22" t="str">
        <f>LOOKUP(TableSolo[[#This Row],[Character]], TableKit[], TableKit[Species])</f>
        <v>Asari</v>
      </c>
      <c r="I1590" s="22" t="str">
        <f>LOOKUP(TableSolo[[#This Row],[Character]], TableKit[], TableKit[DLC])</f>
        <v>Resurgence</v>
      </c>
      <c r="J1590" s="19" t="s">
        <v>98</v>
      </c>
      <c r="K15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0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590" s="19" t="s">
        <v>187</v>
      </c>
      <c r="N15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90" s="19" t="s">
        <v>381</v>
      </c>
      <c r="Q1590" s="19"/>
      <c r="R1590" s="25">
        <v>1</v>
      </c>
      <c r="S1590" s="19" t="s">
        <v>1129</v>
      </c>
      <c r="T1590" s="28" t="str">
        <f>IF(ISBLANK(TableSolo[[#This Row],[URL]]), TableSolo[[#This Row],[Player]], HYPERLINK(TableSolo[[#This Row],[URL]], TableSolo[[#This Row],[Player]]))</f>
        <v>TheTechnoTurian</v>
      </c>
      <c r="U15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V1590" s="24" t="str">
        <f>_xlfn.IFNA(HYPERLINK(TableSolo[[#This Row],[URL]], TableSolo[[#This Row],[Player]]), TableSolo[[#This Row],[Player]])</f>
        <v>TheTechnoTurian</v>
      </c>
      <c r="W15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35:12 | Glacier | Cerberus | M-22 Eviscerator (v)</v>
      </c>
      <c r="X1590" s="25">
        <v>1</v>
      </c>
    </row>
    <row r="1591" spans="1:24" x14ac:dyDescent="0.25">
      <c r="A1591" s="19" t="s">
        <v>195</v>
      </c>
      <c r="B1591" s="20">
        <v>42076</v>
      </c>
      <c r="C1591" s="7">
        <v>2.6469907407407411E-2</v>
      </c>
      <c r="D1591" s="22" t="s">
        <v>144</v>
      </c>
      <c r="E1591" s="19" t="s">
        <v>12</v>
      </c>
      <c r="F1591" s="22" t="s">
        <v>16</v>
      </c>
      <c r="G1591" s="22" t="str">
        <f>LOOKUP(TableSolo[[#This Row],[Character]], TableKit[], TableKit[Class])</f>
        <v>Adept</v>
      </c>
      <c r="H1591" s="22" t="str">
        <f>LOOKUP(TableSolo[[#This Row],[Character]], TableKit[], TableKit[Species])</f>
        <v>Asari</v>
      </c>
      <c r="I1591" s="22" t="str">
        <f>LOOKUP(TableSolo[[#This Row],[Character]], TableKit[], TableKit[DLC])</f>
        <v>Resurgence</v>
      </c>
      <c r="J1591" s="19" t="s">
        <v>115</v>
      </c>
      <c r="K159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1" s="19" t="s">
        <v>91</v>
      </c>
      <c r="N159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91" s="19" t="s">
        <v>381</v>
      </c>
      <c r="Q1591" s="19"/>
      <c r="R1591" s="25">
        <v>0</v>
      </c>
      <c r="S1591" s="19" t="s">
        <v>1128</v>
      </c>
      <c r="T1591" s="28" t="str">
        <f>IF(ISBLANK(TableSolo[[#This Row],[URL]]), TableSolo[[#This Row],[Player]], HYPERLINK(TableSolo[[#This Row],[URL]], TableSolo[[#This Row],[Player]]))</f>
        <v>TheTechnoTurian</v>
      </c>
      <c r="U15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V1591" s="24" t="str">
        <f>_xlfn.IFNA(HYPERLINK(TableSolo[[#This Row],[URL]], TableSolo[[#This Row],[Player]]), TableSolo[[#This Row],[Player]])</f>
        <v>TheTechnoTurian</v>
      </c>
      <c r="W15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2015 | 38:07 | Giant (Hazard) | Collectors | Collector SMG, Acolyte</v>
      </c>
      <c r="X1591" s="25">
        <v>1</v>
      </c>
    </row>
    <row r="1592" spans="1:24" x14ac:dyDescent="0.25">
      <c r="A1592" s="19" t="s">
        <v>189</v>
      </c>
      <c r="B1592" s="20">
        <v>42077</v>
      </c>
      <c r="C1592" s="7">
        <v>2.1157407407407406E-2</v>
      </c>
      <c r="D1592" s="22" t="s">
        <v>131</v>
      </c>
      <c r="E1592" s="19" t="s">
        <v>9</v>
      </c>
      <c r="F1592" s="22" t="s">
        <v>31</v>
      </c>
      <c r="G1592" s="22" t="str">
        <f>LOOKUP(TableSolo[[#This Row],[Character]], TableKit[], TableKit[Class])</f>
        <v>Soldier</v>
      </c>
      <c r="H1592" s="22" t="str">
        <f>LOOKUP(TableSolo[[#This Row],[Character]], TableKit[], TableKit[Species])</f>
        <v>Geth</v>
      </c>
      <c r="I1592" s="22" t="str">
        <f>LOOKUP(TableSolo[[#This Row],[Character]], TableKit[], TableKit[DLC])</f>
        <v>Retaliation</v>
      </c>
      <c r="J1592" s="19" t="s">
        <v>91</v>
      </c>
      <c r="K159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2" s="19" t="s">
        <v>114</v>
      </c>
      <c r="N159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2" s="19" t="s">
        <v>380</v>
      </c>
      <c r="Q1592" s="19"/>
      <c r="R1592" s="25">
        <v>0</v>
      </c>
      <c r="S1592" s="19" t="s">
        <v>1551</v>
      </c>
      <c r="T1592" s="28" t="str">
        <f>IF(ISBLANK(TableSolo[[#This Row],[URL]]), TableSolo[[#This Row],[Player]], HYPERLINK(TableSolo[[#This Row],[URL]], TableSolo[[#This Row],[Player]]))</f>
        <v>loufi1528</v>
      </c>
      <c r="U15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V1592" s="24" t="str">
        <f>_xlfn.IFNA(HYPERLINK(TableSolo[[#This Row],[URL]], TableSolo[[#This Row],[Player]]), TableSolo[[#This Row],[Player]])</f>
        <v>loufi1528</v>
      </c>
      <c r="W15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30:28 | Giant | Cerberus | Acolyte, N7 Hurricane</v>
      </c>
      <c r="X1592" s="25">
        <v>1</v>
      </c>
    </row>
    <row r="1593" spans="1:24" x14ac:dyDescent="0.25">
      <c r="A1593" s="19" t="s">
        <v>195</v>
      </c>
      <c r="B1593" s="20">
        <v>42077</v>
      </c>
      <c r="C1593" s="7">
        <v>2.3240740740740742E-2</v>
      </c>
      <c r="D1593" s="22" t="s">
        <v>144</v>
      </c>
      <c r="E1593" s="19" t="s">
        <v>9</v>
      </c>
      <c r="F1593" s="22" t="s">
        <v>44</v>
      </c>
      <c r="G1593" s="22" t="str">
        <f>LOOKUP(TableSolo[[#This Row],[Character]], TableKit[], TableKit[Class])</f>
        <v>Sentinel</v>
      </c>
      <c r="H1593" s="22" t="str">
        <f>LOOKUP(TableSolo[[#This Row],[Character]], TableKit[], TableKit[Species])</f>
        <v>Turian</v>
      </c>
      <c r="I1593" s="22" t="str">
        <f>LOOKUP(TableSolo[[#This Row],[Character]], TableKit[], TableKit[DLC])</f>
        <v>Original Game</v>
      </c>
      <c r="J1593" s="19" t="s">
        <v>108</v>
      </c>
      <c r="K159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3" s="19" t="s">
        <v>187</v>
      </c>
      <c r="N15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93" s="19" t="s">
        <v>381</v>
      </c>
      <c r="Q1593" s="19"/>
      <c r="R1593" s="25">
        <v>0</v>
      </c>
      <c r="S1593" s="19" t="s">
        <v>2517</v>
      </c>
      <c r="T1593" s="28" t="str">
        <f>IF(ISBLANK(TableSolo[[#This Row],[URL]]), TableSolo[[#This Row],[Player]], HYPERLINK(TableSolo[[#This Row],[URL]], TableSolo[[#This Row],[Player]]))</f>
        <v>TheTechnoTurian</v>
      </c>
      <c r="U15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V1593" s="24" t="str">
        <f>_xlfn.IFNA(HYPERLINK(TableSolo[[#This Row],[URL]], TableSolo[[#This Row],[Player]]), TableSolo[[#This Row],[Player]])</f>
        <v>TheTechnoTurian</v>
      </c>
      <c r="W15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33:28 | Giant (Hazard) | Cerberus | N7 Crusader</v>
      </c>
      <c r="X1593" s="25">
        <v>1</v>
      </c>
    </row>
    <row r="1594" spans="1:24" x14ac:dyDescent="0.25">
      <c r="A1594" s="19" t="s">
        <v>410</v>
      </c>
      <c r="B1594" s="20">
        <v>42077</v>
      </c>
      <c r="C1594" s="7">
        <v>5.800925925925926E-2</v>
      </c>
      <c r="D1594" s="22" t="s">
        <v>144</v>
      </c>
      <c r="E1594" s="19" t="s">
        <v>11</v>
      </c>
      <c r="F1594" s="22" t="s">
        <v>51</v>
      </c>
      <c r="G1594" s="22" t="str">
        <f>LOOKUP(TableSolo[[#This Row],[Character]], TableKit[], TableKit[Class])</f>
        <v>Infiltrator</v>
      </c>
      <c r="H1594" s="22" t="str">
        <f>LOOKUP(TableSolo[[#This Row],[Character]], TableKit[], TableKit[Species])</f>
        <v>Human</v>
      </c>
      <c r="I1594" s="22" t="str">
        <f>LOOKUP(TableSolo[[#This Row],[Character]], TableKit[], TableKit[DLC])</f>
        <v>Original Game</v>
      </c>
      <c r="J1594" s="19" t="s">
        <v>128</v>
      </c>
      <c r="K159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5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4" s="19" t="s">
        <v>93</v>
      </c>
      <c r="N159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4" s="19" t="s">
        <v>381</v>
      </c>
      <c r="Q1594" s="19"/>
      <c r="R1594" s="25">
        <v>0</v>
      </c>
      <c r="S1594" s="19" t="s">
        <v>3343</v>
      </c>
      <c r="T1594" s="28" t="str">
        <f>IF(ISBLANK(TableSolo[[#This Row],[URL]]), TableSolo[[#This Row],[Player]], HYPERLINK(TableSolo[[#This Row],[URL]], TableSolo[[#This Row],[Player]]))</f>
        <v>Okami_Sanjuro</v>
      </c>
      <c r="U15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V1594" s="24" t="str">
        <f>_xlfn.IFNA(HYPERLINK(TableSolo[[#This Row],[URL]], TableSolo[[#This Row],[Player]]), TableSolo[[#This Row],[Player]])</f>
        <v>Okami_Sanjuro</v>
      </c>
      <c r="W15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2015 | 1:23:32 | Giant (Hazard) | Reapers | Black Widow, Scorpion</v>
      </c>
      <c r="X1594" s="25">
        <v>1</v>
      </c>
    </row>
    <row r="1595" spans="1:24" x14ac:dyDescent="0.25">
      <c r="A1595" s="19" t="s">
        <v>195</v>
      </c>
      <c r="B1595" s="20">
        <v>42078</v>
      </c>
      <c r="C1595" s="7">
        <v>1.5983796296296295E-2</v>
      </c>
      <c r="D1595" s="22" t="s">
        <v>132</v>
      </c>
      <c r="E1595" s="19" t="s">
        <v>9</v>
      </c>
      <c r="F1595" s="22" t="s">
        <v>710</v>
      </c>
      <c r="G1595" s="22" t="str">
        <f>LOOKUP(TableSolo[[#This Row],[Character]], TableKit[], TableKit[Class])</f>
        <v>Infiltrator</v>
      </c>
      <c r="H1595" s="22" t="str">
        <f>LOOKUP(TableSolo[[#This Row],[Character]], TableKit[], TableKit[Species])</f>
        <v>Drell</v>
      </c>
      <c r="I1595" s="22" t="str">
        <f>LOOKUP(TableSolo[[#This Row],[Character]], TableKit[], TableKit[DLC])</f>
        <v>Retaliation</v>
      </c>
      <c r="J1595" s="19" t="s">
        <v>107</v>
      </c>
      <c r="K15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5" s="19" t="s">
        <v>187</v>
      </c>
      <c r="N15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5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595" s="19" t="s">
        <v>381</v>
      </c>
      <c r="Q1595" s="19"/>
      <c r="R1595" s="25">
        <v>-1</v>
      </c>
      <c r="S1595" s="19"/>
      <c r="T1595" s="28" t="str">
        <f>IF(ISBLANK(TableSolo[[#This Row],[URL]]), TableSolo[[#This Row],[Player]], HYPERLINK(TableSolo[[#This Row],[URL]], TableSolo[[#This Row],[Player]]))</f>
        <v>TheTechnoTurian</v>
      </c>
      <c r="U15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V1595" s="24" t="str">
        <f>_xlfn.IFNA(HYPERLINK(TableSolo[[#This Row],[URL]], TableSolo[[#This Row],[Player]]), TableSolo[[#This Row],[Player]])</f>
        <v>TheTechnoTurian</v>
      </c>
      <c r="W15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23:01 | White | Cerberus | Venom Shotgun</v>
      </c>
      <c r="X1595" s="25">
        <v>1</v>
      </c>
    </row>
    <row r="1596" spans="1:24" x14ac:dyDescent="0.25">
      <c r="A1596" s="19" t="s">
        <v>325</v>
      </c>
      <c r="B1596" s="20">
        <v>42078</v>
      </c>
      <c r="C1596" s="7">
        <v>2.0590277777777777E-2</v>
      </c>
      <c r="D1596" s="22" t="s">
        <v>132</v>
      </c>
      <c r="E1596" s="19" t="s">
        <v>12</v>
      </c>
      <c r="F1596" s="22" t="s">
        <v>53</v>
      </c>
      <c r="G1596" s="22" t="str">
        <f>LOOKUP(TableSolo[[#This Row],[Character]], TableKit[], TableKit[Class])</f>
        <v>Infiltrator</v>
      </c>
      <c r="H1596" s="22" t="str">
        <f>LOOKUP(TableSolo[[#This Row],[Character]], TableKit[], TableKit[Species])</f>
        <v>Geth</v>
      </c>
      <c r="I1596" s="22" t="str">
        <f>LOOKUP(TableSolo[[#This Row],[Character]], TableKit[], TableKit[DLC])</f>
        <v>Resurgence</v>
      </c>
      <c r="J1596" s="19" t="s">
        <v>105</v>
      </c>
      <c r="K159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59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6" s="19" t="s">
        <v>93</v>
      </c>
      <c r="N159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59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6" s="19" t="s">
        <v>381</v>
      </c>
      <c r="Q1596" s="19"/>
      <c r="R1596" s="25">
        <v>0</v>
      </c>
      <c r="S1596" s="19" t="s">
        <v>3254</v>
      </c>
      <c r="T1596" s="28" t="str">
        <f>IF(ISBLANK(TableSolo[[#This Row],[URL]]), TableSolo[[#This Row],[Player]], HYPERLINK(TableSolo[[#This Row],[URL]], TableSolo[[#This Row],[Player]]))</f>
        <v>Areksto</v>
      </c>
      <c r="U15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V1596" s="24" t="str">
        <f>_xlfn.IFNA(HYPERLINK(TableSolo[[#This Row],[URL]], TableSolo[[#This Row],[Player]]), TableSolo[[#This Row],[Player]])</f>
        <v>Areksto</v>
      </c>
      <c r="W15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29:39 | White | Collectors | N7 Piranha, Scorpion</v>
      </c>
      <c r="X1596" s="25">
        <v>1</v>
      </c>
    </row>
    <row r="1597" spans="1:24" x14ac:dyDescent="0.25">
      <c r="A1597" s="19" t="s">
        <v>189</v>
      </c>
      <c r="B1597" s="20">
        <v>42078</v>
      </c>
      <c r="C1597" s="7">
        <v>2.1331018518518517E-2</v>
      </c>
      <c r="D1597" s="22" t="s">
        <v>131</v>
      </c>
      <c r="E1597" s="19" t="s">
        <v>9</v>
      </c>
      <c r="F1597" s="22" t="s">
        <v>31</v>
      </c>
      <c r="G1597" s="22" t="str">
        <f>LOOKUP(TableSolo[[#This Row],[Character]], TableKit[], TableKit[Class])</f>
        <v>Soldier</v>
      </c>
      <c r="H1597" s="22" t="str">
        <f>LOOKUP(TableSolo[[#This Row],[Character]], TableKit[], TableKit[Species])</f>
        <v>Geth</v>
      </c>
      <c r="I1597" s="22" t="str">
        <f>LOOKUP(TableSolo[[#This Row],[Character]], TableKit[], TableKit[DLC])</f>
        <v>Retaliation</v>
      </c>
      <c r="J1597" s="19" t="s">
        <v>91</v>
      </c>
      <c r="K159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7" s="19" t="s">
        <v>114</v>
      </c>
      <c r="N159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59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597" s="19" t="s">
        <v>380</v>
      </c>
      <c r="Q1597" s="19"/>
      <c r="R1597" s="25">
        <v>0</v>
      </c>
      <c r="S1597" s="19" t="s">
        <v>1552</v>
      </c>
      <c r="T1597" s="28" t="str">
        <f>IF(ISBLANK(TableSolo[[#This Row],[URL]]), TableSolo[[#This Row],[Player]], HYPERLINK(TableSolo[[#This Row],[URL]], TableSolo[[#This Row],[Player]]))</f>
        <v>loufi1528</v>
      </c>
      <c r="U15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V1597" s="24" t="str">
        <f>_xlfn.IFNA(HYPERLINK(TableSolo[[#This Row],[URL]], TableSolo[[#This Row],[Player]]), TableSolo[[#This Row],[Player]])</f>
        <v>loufi1528</v>
      </c>
      <c r="W15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30:43 | Giant | Cerberus | Acolyte, N7 Hurricane</v>
      </c>
      <c r="X1597" s="25">
        <v>1</v>
      </c>
    </row>
    <row r="1598" spans="1:24" x14ac:dyDescent="0.25">
      <c r="A1598" s="19" t="s">
        <v>197</v>
      </c>
      <c r="B1598" s="20">
        <v>42078</v>
      </c>
      <c r="C1598" s="7">
        <v>2.3715277777777776E-2</v>
      </c>
      <c r="D1598" s="22" t="s">
        <v>138</v>
      </c>
      <c r="E1598" s="19" t="s">
        <v>9</v>
      </c>
      <c r="F1598" s="22" t="s">
        <v>65</v>
      </c>
      <c r="G1598" s="22" t="str">
        <f>LOOKUP(TableSolo[[#This Row],[Character]], TableKit[], TableKit[Class])</f>
        <v>Vanguard</v>
      </c>
      <c r="H1598" s="22" t="str">
        <f>LOOKUP(TableSolo[[#This Row],[Character]], TableKit[], TableKit[Species])</f>
        <v>Turian</v>
      </c>
      <c r="I1598" s="22" t="str">
        <f>LOOKUP(TableSolo[[#This Row],[Character]], TableKit[], TableKit[DLC])</f>
        <v>Reckoning</v>
      </c>
      <c r="J1598" s="19" t="s">
        <v>89</v>
      </c>
      <c r="K159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5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598" s="19" t="s">
        <v>69</v>
      </c>
      <c r="N1598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598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598" s="19" t="s">
        <v>381</v>
      </c>
      <c r="Q1598" s="19"/>
      <c r="R1598" s="25">
        <v>1</v>
      </c>
      <c r="S1598" s="19" t="s">
        <v>2083</v>
      </c>
      <c r="T1598" s="28" t="str">
        <f>IF(ISBLANK(TableSolo[[#This Row],[URL]]), TableSolo[[#This Row],[Player]], HYPERLINK(TableSolo[[#This Row],[URL]], TableSolo[[#This Row],[Player]]))</f>
        <v>ex-Clusum</v>
      </c>
      <c r="U15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V1598" s="24" t="str">
        <f>_xlfn.IFNA(HYPERLINK(TableSolo[[#This Row],[URL]], TableSolo[[#This Row],[Player]]), TableSolo[[#This Row],[Player]])</f>
        <v>ex-Clusum</v>
      </c>
      <c r="W15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34:09 | Goddess | Cerberus | M-6 Carnifex, Phaeston (v)</v>
      </c>
      <c r="X1598" s="25">
        <v>1</v>
      </c>
    </row>
    <row r="1599" spans="1:24" x14ac:dyDescent="0.25">
      <c r="A1599" s="19" t="s">
        <v>202</v>
      </c>
      <c r="B1599" s="20">
        <v>42078</v>
      </c>
      <c r="C1599" s="7">
        <v>3.5046296296296298E-2</v>
      </c>
      <c r="D1599" s="22" t="s">
        <v>136</v>
      </c>
      <c r="E1599" s="19" t="s">
        <v>11</v>
      </c>
      <c r="F1599" s="22" t="s">
        <v>22</v>
      </c>
      <c r="G1599" s="22" t="str">
        <f>LOOKUP(TableSolo[[#This Row],[Character]], TableKit[], TableKit[Class])</f>
        <v>Adept</v>
      </c>
      <c r="H1599" s="22" t="str">
        <f>LOOKUP(TableSolo[[#This Row],[Character]], TableKit[], TableKit[Species])</f>
        <v>Collector</v>
      </c>
      <c r="I1599" s="22" t="str">
        <f>LOOKUP(TableSolo[[#This Row],[Character]], TableKit[], TableKit[DLC])</f>
        <v>Reckoning</v>
      </c>
      <c r="J1599" s="19" t="s">
        <v>115</v>
      </c>
      <c r="K159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5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599" s="19" t="s">
        <v>75</v>
      </c>
      <c r="N1599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59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599" s="19" t="s">
        <v>381</v>
      </c>
      <c r="Q1599" s="19"/>
      <c r="R1599" s="25">
        <v>0</v>
      </c>
      <c r="S1599" s="19" t="s">
        <v>1367</v>
      </c>
      <c r="T1599" s="28" t="str">
        <f>IF(ISBLANK(TableSolo[[#This Row],[URL]]), TableSolo[[#This Row],[Player]], HYPERLINK(TableSolo[[#This Row],[URL]], TableSolo[[#This Row],[Player]]))</f>
        <v>AW_FC_1986</v>
      </c>
      <c r="U15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V1599" s="24" t="str">
        <f>_xlfn.IFNA(HYPERLINK(TableSolo[[#This Row],[URL]], TableSolo[[#This Row],[Player]]), TableSolo[[#This Row],[Player]])</f>
        <v>AW_FC_1986</v>
      </c>
      <c r="W15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50:28 | Hydra | Reapers | Collector SMG, Collector Rifle</v>
      </c>
      <c r="X1599" s="25">
        <v>1</v>
      </c>
    </row>
    <row r="1600" spans="1:24" x14ac:dyDescent="0.25">
      <c r="A1600" s="19" t="s">
        <v>202</v>
      </c>
      <c r="B1600" s="20">
        <v>42078</v>
      </c>
      <c r="C1600" s="7">
        <v>3.7476851851851851E-2</v>
      </c>
      <c r="D1600" s="22" t="s">
        <v>132</v>
      </c>
      <c r="E1600" s="19" t="s">
        <v>10</v>
      </c>
      <c r="F1600" s="22" t="s">
        <v>35</v>
      </c>
      <c r="G1600" s="22" t="str">
        <f>LOOKUP(TableSolo[[#This Row],[Character]], TableKit[], TableKit[Class])</f>
        <v>Engineer</v>
      </c>
      <c r="H1600" s="22" t="str">
        <f>LOOKUP(TableSolo[[#This Row],[Character]], TableKit[], TableKit[Species])</f>
        <v>Salarian</v>
      </c>
      <c r="I1600" s="22" t="str">
        <f>LOOKUP(TableSolo[[#This Row],[Character]], TableKit[], TableKit[DLC])</f>
        <v>Original Game</v>
      </c>
      <c r="J1600" s="19" t="s">
        <v>74</v>
      </c>
      <c r="K160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0" s="19" t="s">
        <v>187</v>
      </c>
      <c r="N16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00" s="19" t="s">
        <v>381</v>
      </c>
      <c r="Q1600" s="19"/>
      <c r="R1600" s="25">
        <v>0</v>
      </c>
      <c r="S1600" s="19" t="s">
        <v>2252</v>
      </c>
      <c r="T1600" s="28" t="str">
        <f>IF(ISBLANK(TableSolo[[#This Row],[URL]]), TableSolo[[#This Row],[Player]], HYPERLINK(TableSolo[[#This Row],[URL]], TableSolo[[#This Row],[Player]]))</f>
        <v>AW_FC_1986</v>
      </c>
      <c r="U16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V1600" s="24" t="str">
        <f>_xlfn.IFNA(HYPERLINK(TableSolo[[#This Row],[URL]], TableSolo[[#This Row],[Player]]), TableSolo[[#This Row],[Player]])</f>
        <v>AW_FC_1986</v>
      </c>
      <c r="W16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53:58 | White | Geth | M-37 Falcon</v>
      </c>
      <c r="X1600" s="25">
        <v>1</v>
      </c>
    </row>
    <row r="1601" spans="1:24" x14ac:dyDescent="0.25">
      <c r="A1601" s="19" t="s">
        <v>191</v>
      </c>
      <c r="B1601" s="20">
        <v>42078</v>
      </c>
      <c r="C1601" s="7">
        <v>4.4432870370370366E-2</v>
      </c>
      <c r="D1601" s="22" t="s">
        <v>140</v>
      </c>
      <c r="E1601" s="19" t="s">
        <v>11</v>
      </c>
      <c r="F1601" s="22" t="s">
        <v>26</v>
      </c>
      <c r="G1601" s="22" t="str">
        <f>LOOKUP(TableSolo[[#This Row],[Character]], TableKit[], TableKit[Class])</f>
        <v>Soldier</v>
      </c>
      <c r="H1601" s="22" t="str">
        <f>LOOKUP(TableSolo[[#This Row],[Character]], TableKit[], TableKit[Species])</f>
        <v>Human</v>
      </c>
      <c r="I1601" s="22" t="str">
        <f>LOOKUP(TableSolo[[#This Row],[Character]], TableKit[], TableKit[DLC])</f>
        <v>Original Game</v>
      </c>
      <c r="J1601" s="19" t="s">
        <v>96</v>
      </c>
      <c r="K16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1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01" s="19" t="s">
        <v>71</v>
      </c>
      <c r="N1601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60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1" s="19" t="s">
        <v>381</v>
      </c>
      <c r="Q1601" s="19"/>
      <c r="R1601" s="25">
        <v>0</v>
      </c>
      <c r="S1601" s="19" t="s">
        <v>1420</v>
      </c>
      <c r="T1601" s="28" t="str">
        <f>IF(ISBLANK(TableSolo[[#This Row],[URL]]), TableSolo[[#This Row],[Player]], HYPERLINK(TableSolo[[#This Row],[URL]], TableSolo[[#This Row],[Player]]))</f>
        <v>TheNightSlasher</v>
      </c>
      <c r="U16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V1601" s="24" t="str">
        <f>_xlfn.IFNA(HYPERLINK(TableSolo[[#This Row],[URL]], TableSolo[[#This Row],[Player]]), TableSolo[[#This Row],[Player]])</f>
        <v>TheNightSlasher</v>
      </c>
      <c r="W16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1:03:59 | Rio | Reapers | M-23 Katana, M-76 Revenant</v>
      </c>
      <c r="X1601" s="25">
        <v>1</v>
      </c>
    </row>
    <row r="1602" spans="1:24" x14ac:dyDescent="0.25">
      <c r="A1602" s="19" t="s">
        <v>202</v>
      </c>
      <c r="B1602" s="20">
        <v>42078</v>
      </c>
      <c r="C1602" s="7">
        <v>5.3263888888888888E-2</v>
      </c>
      <c r="D1602" s="22" t="s">
        <v>185</v>
      </c>
      <c r="E1602" s="19" t="s">
        <v>12</v>
      </c>
      <c r="F1602" s="22" t="s">
        <v>14</v>
      </c>
      <c r="G1602" s="22" t="str">
        <f>LOOKUP(TableSolo[[#This Row],[Character]], TableKit[], TableKit[Class])</f>
        <v>Adept</v>
      </c>
      <c r="H1602" s="22" t="str">
        <f>LOOKUP(TableSolo[[#This Row],[Character]], TableKit[], TableKit[Species])</f>
        <v>Drell</v>
      </c>
      <c r="I1602" s="22" t="str">
        <f>LOOKUP(TableSolo[[#This Row],[Character]], TableKit[], TableKit[DLC])</f>
        <v>Original Game</v>
      </c>
      <c r="J1602" s="19" t="s">
        <v>118</v>
      </c>
      <c r="K160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02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02" s="19" t="s">
        <v>109</v>
      </c>
      <c r="N160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2" s="1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602" s="19" t="s">
        <v>381</v>
      </c>
      <c r="Q1602" s="19"/>
      <c r="R1602" s="25">
        <v>0</v>
      </c>
      <c r="S1602" s="19" t="s">
        <v>965</v>
      </c>
      <c r="T1602" s="28" t="str">
        <f>IF(ISBLANK(TableSolo[[#This Row],[URL]]), TableSolo[[#This Row],[Player]], HYPERLINK(TableSolo[[#This Row],[URL]], TableSolo[[#This Row],[Player]]))</f>
        <v>AW_FC_1986</v>
      </c>
      <c r="U16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V1602" s="24" t="str">
        <f>_xlfn.IFNA(HYPERLINK(TableSolo[[#This Row],[URL]], TableSolo[[#This Row],[Player]]), TableSolo[[#This Row],[Player]])</f>
        <v>AW_FC_1986</v>
      </c>
      <c r="W16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2015 | 1:16:42 | Reactor (Hazard) | Collectors | M-97 Viper, M-4 Shuriken</v>
      </c>
      <c r="X1602" s="25">
        <v>1</v>
      </c>
    </row>
    <row r="1603" spans="1:24" x14ac:dyDescent="0.25">
      <c r="A1603" s="19" t="s">
        <v>325</v>
      </c>
      <c r="B1603" s="20">
        <v>42079</v>
      </c>
      <c r="C1603" s="7">
        <v>2.0208333333333335E-2</v>
      </c>
      <c r="D1603" s="22" t="s">
        <v>132</v>
      </c>
      <c r="E1603" s="19" t="s">
        <v>10</v>
      </c>
      <c r="F1603" s="22" t="s">
        <v>38</v>
      </c>
      <c r="G1603" s="22" t="str">
        <f>LOOKUP(TableSolo[[#This Row],[Character]], TableKit[], TableKit[Class])</f>
        <v>Engineer</v>
      </c>
      <c r="H1603" s="22" t="str">
        <f>LOOKUP(TableSolo[[#This Row],[Character]], TableKit[], TableKit[Species])</f>
        <v>Quarian</v>
      </c>
      <c r="I1603" s="22" t="str">
        <f>LOOKUP(TableSolo[[#This Row],[Character]], TableKit[], TableKit[DLC])</f>
        <v>Rebellion</v>
      </c>
      <c r="J1603" s="19" t="s">
        <v>107</v>
      </c>
      <c r="K16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3" s="19" t="s">
        <v>187</v>
      </c>
      <c r="N16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03" s="19" t="s">
        <v>381</v>
      </c>
      <c r="Q1603" s="19"/>
      <c r="R1603" s="25">
        <v>0</v>
      </c>
      <c r="S1603" s="19" t="s">
        <v>2208</v>
      </c>
      <c r="T1603" s="28" t="str">
        <f>IF(ISBLANK(TableSolo[[#This Row],[URL]]), TableSolo[[#This Row],[Player]], HYPERLINK(TableSolo[[#This Row],[URL]], TableSolo[[#This Row],[Player]]))</f>
        <v>Areksto</v>
      </c>
      <c r="U16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V1603" s="24" t="str">
        <f>_xlfn.IFNA(HYPERLINK(TableSolo[[#This Row],[URL]], TableSolo[[#This Row],[Player]]), TableSolo[[#This Row],[Player]])</f>
        <v>Areksto</v>
      </c>
      <c r="W16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2015 | 29:06 | White | Geth | Venom Shotgun</v>
      </c>
      <c r="X1603" s="25">
        <v>1</v>
      </c>
    </row>
    <row r="1604" spans="1:24" x14ac:dyDescent="0.25">
      <c r="A1604" s="19" t="s">
        <v>191</v>
      </c>
      <c r="B1604" s="20">
        <v>42080</v>
      </c>
      <c r="C1604" s="7">
        <v>3.1712962962962964E-2</v>
      </c>
      <c r="D1604" s="22" t="s">
        <v>134</v>
      </c>
      <c r="E1604" s="19" t="s">
        <v>12</v>
      </c>
      <c r="F1604" s="22" t="s">
        <v>56</v>
      </c>
      <c r="G1604" s="22" t="str">
        <f>LOOKUP(TableSolo[[#This Row],[Character]], TableKit[], TableKit[Class])</f>
        <v>Infiltrator</v>
      </c>
      <c r="H1604" s="22" t="str">
        <f>LOOKUP(TableSolo[[#This Row],[Character]], TableKit[], TableKit[Species])</f>
        <v>Turian</v>
      </c>
      <c r="I1604" s="22" t="str">
        <f>LOOKUP(TableSolo[[#This Row],[Character]], TableKit[], TableKit[DLC])</f>
        <v>Retaliation</v>
      </c>
      <c r="J1604" s="19" t="s">
        <v>69</v>
      </c>
      <c r="K160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04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04" s="19" t="s">
        <v>187</v>
      </c>
      <c r="N16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04" s="19" t="s">
        <v>381</v>
      </c>
      <c r="Q1604" s="19"/>
      <c r="R1604" s="25">
        <v>0</v>
      </c>
      <c r="S1604" s="19" t="s">
        <v>811</v>
      </c>
      <c r="T1604" s="28" t="str">
        <f>IF(ISBLANK(TableSolo[[#This Row],[URL]]), TableSolo[[#This Row],[Player]], HYPERLINK(TableSolo[[#This Row],[URL]], TableSolo[[#This Row],[Player]]))</f>
        <v>TheNightSlasher</v>
      </c>
      <c r="U16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V1604" s="24" t="str">
        <f>_xlfn.IFNA(HYPERLINK(TableSolo[[#This Row],[URL]], TableSolo[[#This Row],[Player]]), TableSolo[[#This Row],[Player]])</f>
        <v>TheNightSlasher</v>
      </c>
      <c r="W16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2015 | 45:40 | Reactor | Collectors | Phaeston</v>
      </c>
      <c r="X1604" s="25">
        <v>1</v>
      </c>
    </row>
    <row r="1605" spans="1:24" x14ac:dyDescent="0.25">
      <c r="A1605" s="19" t="s">
        <v>189</v>
      </c>
      <c r="B1605" s="20">
        <v>42081</v>
      </c>
      <c r="C1605" s="7">
        <v>2.1076388888888891E-2</v>
      </c>
      <c r="D1605" s="22" t="s">
        <v>131</v>
      </c>
      <c r="E1605" s="19" t="s">
        <v>9</v>
      </c>
      <c r="F1605" s="22" t="s">
        <v>31</v>
      </c>
      <c r="G1605" s="22" t="str">
        <f>LOOKUP(TableSolo[[#This Row],[Character]], TableKit[], TableKit[Class])</f>
        <v>Soldier</v>
      </c>
      <c r="H1605" s="22" t="str">
        <f>LOOKUP(TableSolo[[#This Row],[Character]], TableKit[], TableKit[Species])</f>
        <v>Geth</v>
      </c>
      <c r="I1605" s="22" t="str">
        <f>LOOKUP(TableSolo[[#This Row],[Character]], TableKit[], TableKit[DLC])</f>
        <v>Retaliation</v>
      </c>
      <c r="J1605" s="19" t="s">
        <v>91</v>
      </c>
      <c r="K160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5" s="19" t="s">
        <v>114</v>
      </c>
      <c r="N160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5" s="19" t="s">
        <v>380</v>
      </c>
      <c r="Q1605" s="19"/>
      <c r="R1605" s="25">
        <v>0</v>
      </c>
      <c r="S1605" s="19" t="s">
        <v>1553</v>
      </c>
      <c r="T1605" s="28" t="str">
        <f>IF(ISBLANK(TableSolo[[#This Row],[URL]]), TableSolo[[#This Row],[Player]], HYPERLINK(TableSolo[[#This Row],[URL]], TableSolo[[#This Row],[Player]]))</f>
        <v>loufi1528</v>
      </c>
      <c r="U16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V1605" s="24" t="str">
        <f>_xlfn.IFNA(HYPERLINK(TableSolo[[#This Row],[URL]], TableSolo[[#This Row],[Player]]), TableSolo[[#This Row],[Player]])</f>
        <v>loufi1528</v>
      </c>
      <c r="W16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2015 | 30:21 | Giant | Cerberus | Acolyte, N7 Hurricane</v>
      </c>
      <c r="X1605" s="25">
        <v>1</v>
      </c>
    </row>
    <row r="1606" spans="1:24" x14ac:dyDescent="0.25">
      <c r="A1606" s="19" t="s">
        <v>189</v>
      </c>
      <c r="B1606" s="20">
        <v>42082</v>
      </c>
      <c r="C1606" s="7">
        <v>2.0023148148148148E-2</v>
      </c>
      <c r="D1606" s="22" t="s">
        <v>131</v>
      </c>
      <c r="E1606" s="19" t="s">
        <v>9</v>
      </c>
      <c r="F1606" s="22" t="s">
        <v>31</v>
      </c>
      <c r="G1606" s="22" t="str">
        <f>LOOKUP(TableSolo[[#This Row],[Character]], TableKit[], TableKit[Class])</f>
        <v>Soldier</v>
      </c>
      <c r="H1606" s="22" t="str">
        <f>LOOKUP(TableSolo[[#This Row],[Character]], TableKit[], TableKit[Species])</f>
        <v>Geth</v>
      </c>
      <c r="I1606" s="22" t="str">
        <f>LOOKUP(TableSolo[[#This Row],[Character]], TableKit[], TableKit[DLC])</f>
        <v>Retaliation</v>
      </c>
      <c r="J1606" s="19" t="s">
        <v>91</v>
      </c>
      <c r="K160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6" s="19" t="s">
        <v>114</v>
      </c>
      <c r="N160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6" s="19" t="s">
        <v>380</v>
      </c>
      <c r="Q1606" s="19"/>
      <c r="R1606" s="25">
        <v>0</v>
      </c>
      <c r="S1606" s="19" t="s">
        <v>1554</v>
      </c>
      <c r="T1606" s="28" t="str">
        <f>IF(ISBLANK(TableSolo[[#This Row],[URL]]), TableSolo[[#This Row],[Player]], HYPERLINK(TableSolo[[#This Row],[URL]], TableSolo[[#This Row],[Player]]))</f>
        <v>loufi1528</v>
      </c>
      <c r="U16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V1606" s="24" t="str">
        <f>_xlfn.IFNA(HYPERLINK(TableSolo[[#This Row],[URL]], TableSolo[[#This Row],[Player]]), TableSolo[[#This Row],[Player]])</f>
        <v>loufi1528</v>
      </c>
      <c r="W16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2015 | 28:50 | Giant | Cerberus | Acolyte, N7 Hurricane</v>
      </c>
      <c r="X1606" s="25">
        <v>1</v>
      </c>
    </row>
    <row r="1607" spans="1:24" x14ac:dyDescent="0.25">
      <c r="A1607" s="19" t="s">
        <v>195</v>
      </c>
      <c r="B1607" s="20">
        <v>42083</v>
      </c>
      <c r="C1607" s="7">
        <v>2.0682870370370372E-2</v>
      </c>
      <c r="D1607" s="22" t="s">
        <v>132</v>
      </c>
      <c r="E1607" s="19" t="s">
        <v>9</v>
      </c>
      <c r="F1607" s="22" t="s">
        <v>62</v>
      </c>
      <c r="G1607" s="22" t="str">
        <f>LOOKUP(TableSolo[[#This Row],[Character]], TableKit[], TableKit[Class])</f>
        <v>Vanguard</v>
      </c>
      <c r="H1607" s="22" t="str">
        <f>LOOKUP(TableSolo[[#This Row],[Character]], TableKit[], TableKit[Species])</f>
        <v>Human</v>
      </c>
      <c r="I1607" s="22" t="str">
        <f>LOOKUP(TableSolo[[#This Row],[Character]], TableKit[], TableKit[DLC])</f>
        <v>Rebellion</v>
      </c>
      <c r="J1607" s="19" t="s">
        <v>106</v>
      </c>
      <c r="K16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07" s="19" t="s">
        <v>91</v>
      </c>
      <c r="N160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0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07" s="19" t="s">
        <v>381</v>
      </c>
      <c r="Q1607" s="19"/>
      <c r="R1607" s="25">
        <v>0</v>
      </c>
      <c r="S1607" s="19" t="s">
        <v>1943</v>
      </c>
      <c r="T1607" s="28" t="str">
        <f>IF(ISBLANK(TableSolo[[#This Row],[URL]]), TableSolo[[#This Row],[Player]], HYPERLINK(TableSolo[[#This Row],[URL]], TableSolo[[#This Row],[Player]]))</f>
        <v>TheTechnoTurian</v>
      </c>
      <c r="U16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V1607" s="24" t="str">
        <f>_xlfn.IFNA(HYPERLINK(TableSolo[[#This Row],[URL]], TableSolo[[#This Row],[Player]]), TableSolo[[#This Row],[Player]])</f>
        <v>TheTechnoTurian</v>
      </c>
      <c r="W16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29:47 | White | Cerberus | M-11 Wraith, Acolyte</v>
      </c>
      <c r="X1607" s="25">
        <v>1</v>
      </c>
    </row>
    <row r="1608" spans="1:24" x14ac:dyDescent="0.25">
      <c r="A1608" s="19" t="s">
        <v>189</v>
      </c>
      <c r="B1608" s="20">
        <v>42083</v>
      </c>
      <c r="C1608" s="7">
        <v>2.8981481481481483E-2</v>
      </c>
      <c r="D1608" s="22" t="s">
        <v>132</v>
      </c>
      <c r="E1608" s="19" t="s">
        <v>9</v>
      </c>
      <c r="F1608" s="22" t="s">
        <v>833</v>
      </c>
      <c r="G1608" s="22" t="str">
        <f>LOOKUP(TableSolo[[#This Row],[Character]], TableKit[], TableKit[Class])</f>
        <v>Vanguard</v>
      </c>
      <c r="H1608" s="22" t="str">
        <f>LOOKUP(TableSolo[[#This Row],[Character]], TableKit[], TableKit[Species])</f>
        <v>Volus</v>
      </c>
      <c r="I1608" s="22" t="str">
        <f>LOOKUP(TableSolo[[#This Row],[Character]], TableKit[], TableKit[DLC])</f>
        <v>Retaliation</v>
      </c>
      <c r="J1608" s="19" t="s">
        <v>100</v>
      </c>
      <c r="K16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8" s="19" t="s">
        <v>187</v>
      </c>
      <c r="N16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08" s="19" t="s">
        <v>380</v>
      </c>
      <c r="Q1608" s="19"/>
      <c r="R1608" s="25">
        <v>0</v>
      </c>
      <c r="S1608" s="19" t="s">
        <v>2042</v>
      </c>
      <c r="T1608" s="28" t="str">
        <f>IF(ISBLANK(TableSolo[[#This Row],[URL]]), TableSolo[[#This Row],[Player]], HYPERLINK(TableSolo[[#This Row],[URL]], TableSolo[[#This Row],[Player]]))</f>
        <v>loufi1528</v>
      </c>
      <c r="U16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V1608" s="24" t="str">
        <f>_xlfn.IFNA(HYPERLINK(TableSolo[[#This Row],[URL]], TableSolo[[#This Row],[Player]]), TableSolo[[#This Row],[Player]])</f>
        <v>loufi1528</v>
      </c>
      <c r="W16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2015 | 41:44 | White | Cerberus | Reegar Carbine</v>
      </c>
      <c r="X1608" s="25">
        <v>1</v>
      </c>
    </row>
    <row r="1609" spans="1:24" x14ac:dyDescent="0.25">
      <c r="A1609" s="19" t="s">
        <v>202</v>
      </c>
      <c r="B1609" s="20">
        <v>42084</v>
      </c>
      <c r="C1609" s="7">
        <v>4.3310185185185181E-2</v>
      </c>
      <c r="D1609" s="22" t="s">
        <v>142</v>
      </c>
      <c r="E1609" s="19" t="s">
        <v>11</v>
      </c>
      <c r="F1609" s="22" t="s">
        <v>815</v>
      </c>
      <c r="G1609" s="22" t="str">
        <f>LOOKUP(TableSolo[[#This Row],[Character]], TableKit[], TableKit[Class])</f>
        <v>Engineer</v>
      </c>
      <c r="H1609" s="22" t="str">
        <f>LOOKUP(TableSolo[[#This Row],[Character]], TableKit[], TableKit[Species])</f>
        <v>Vorcha</v>
      </c>
      <c r="I1609" s="22" t="str">
        <f>LOOKUP(TableSolo[[#This Row],[Character]], TableKit[], TableKit[DLC])</f>
        <v>Retaliation</v>
      </c>
      <c r="J1609" s="19" t="s">
        <v>90</v>
      </c>
      <c r="K160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09" s="19" t="s">
        <v>116</v>
      </c>
      <c r="N160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0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09" s="19" t="s">
        <v>381</v>
      </c>
      <c r="Q1609" s="19"/>
      <c r="R1609" s="25">
        <v>0</v>
      </c>
      <c r="S1609" s="19" t="s">
        <v>2345</v>
      </c>
      <c r="T1609" s="28" t="str">
        <f>IF(ISBLANK(TableSolo[[#This Row],[URL]]), TableSolo[[#This Row],[Player]], HYPERLINK(TableSolo[[#This Row],[URL]], TableSolo[[#This Row],[Player]]))</f>
        <v>AW_FC_1986</v>
      </c>
      <c r="U16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V1609" s="24" t="str">
        <f>_xlfn.IFNA(HYPERLINK(TableSolo[[#This Row],[URL]], TableSolo[[#This Row],[Player]]), TableSolo[[#This Row],[Player]])</f>
        <v>AW_FC_1986</v>
      </c>
      <c r="W16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1:02:22 | Dagger (Hazard) | Reapers | Executioner Pistol, Blood Pack Punisher</v>
      </c>
      <c r="X1609" s="25">
        <v>1</v>
      </c>
    </row>
    <row r="1610" spans="1:24" x14ac:dyDescent="0.25">
      <c r="A1610" s="19" t="s">
        <v>202</v>
      </c>
      <c r="B1610" s="20">
        <v>42084</v>
      </c>
      <c r="C1610" s="7">
        <v>5.1423611111111107E-2</v>
      </c>
      <c r="D1610" s="22" t="s">
        <v>141</v>
      </c>
      <c r="E1610" s="19" t="s">
        <v>11</v>
      </c>
      <c r="F1610" s="22" t="s">
        <v>29</v>
      </c>
      <c r="G1610" s="22" t="str">
        <f>LOOKUP(TableSolo[[#This Row],[Character]], TableKit[], TableKit[Class])</f>
        <v>Soldier</v>
      </c>
      <c r="H1610" s="22" t="str">
        <f>LOOKUP(TableSolo[[#This Row],[Character]], TableKit[], TableKit[Species])</f>
        <v>Human</v>
      </c>
      <c r="I1610" s="22" t="str">
        <f>LOOKUP(TableSolo[[#This Row],[Character]], TableKit[], TableKit[DLC])</f>
        <v>Earth</v>
      </c>
      <c r="J1610" s="19" t="s">
        <v>72</v>
      </c>
      <c r="K161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0" s="19" t="s">
        <v>187</v>
      </c>
      <c r="N16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10" s="19" t="s">
        <v>381</v>
      </c>
      <c r="Q1610" s="19"/>
      <c r="R1610" s="25">
        <v>0</v>
      </c>
      <c r="S1610" s="19" t="s">
        <v>1691</v>
      </c>
      <c r="T1610" s="28" t="str">
        <f>IF(ISBLANK(TableSolo[[#This Row],[URL]]), TableSolo[[#This Row],[Player]], HYPERLINK(TableSolo[[#This Row],[URL]], TableSolo[[#This Row],[Player]]))</f>
        <v>AW_FC_1986</v>
      </c>
      <c r="U16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V1610" s="24" t="str">
        <f>_xlfn.IFNA(HYPERLINK(TableSolo[[#This Row],[URL]], TableSolo[[#This Row],[Player]]), TableSolo[[#This Row],[Player]])</f>
        <v>AW_FC_1986</v>
      </c>
      <c r="W16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1:14:03 | London | Reapers | Striker Assault Rifle</v>
      </c>
      <c r="X1610" s="25">
        <v>1</v>
      </c>
    </row>
    <row r="1611" spans="1:24" x14ac:dyDescent="0.25">
      <c r="A1611" s="19" t="s">
        <v>345</v>
      </c>
      <c r="B1611" s="20">
        <v>42084</v>
      </c>
      <c r="C1611" s="7">
        <v>6.025462962962963E-2</v>
      </c>
      <c r="D1611" s="22" t="s">
        <v>131</v>
      </c>
      <c r="E1611" s="19" t="s">
        <v>11</v>
      </c>
      <c r="F1611" s="22" t="s">
        <v>57</v>
      </c>
      <c r="G1611" s="22" t="str">
        <f>LOOKUP(TableSolo[[#This Row],[Character]], TableKit[], TableKit[Class])</f>
        <v>Infiltrator</v>
      </c>
      <c r="H1611" s="22" t="str">
        <f>LOOKUP(TableSolo[[#This Row],[Character]], TableKit[], TableKit[Species])</f>
        <v>Asari</v>
      </c>
      <c r="I1611" s="22" t="str">
        <f>LOOKUP(TableSolo[[#This Row],[Character]], TableKit[], TableKit[DLC])</f>
        <v>Retaliation</v>
      </c>
      <c r="J1611" s="19" t="s">
        <v>115</v>
      </c>
      <c r="K161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6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1" s="19" t="s">
        <v>91</v>
      </c>
      <c r="N161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1" s="19" t="s">
        <v>381</v>
      </c>
      <c r="Q1611" s="19" t="s">
        <v>397</v>
      </c>
      <c r="R1611" s="25">
        <v>0</v>
      </c>
      <c r="S1611" s="19" t="s">
        <v>576</v>
      </c>
      <c r="T1611" s="28" t="str">
        <f>IF(ISBLANK(TableSolo[[#This Row],[URL]]), TableSolo[[#This Row],[Player]], HYPERLINK(TableSolo[[#This Row],[URL]], TableSolo[[#This Row],[Player]]))</f>
        <v>t_raks_99</v>
      </c>
      <c r="U16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Giant | Reapers | Collector SMG, Acolyte | No Rockets</v>
      </c>
      <c r="V1611" s="24" t="str">
        <f>_xlfn.IFNA(HYPERLINK(TableSolo[[#This Row],[URL]], TableSolo[[#This Row],[Player]]), TableSolo[[#This Row],[Player]])</f>
        <v>t_raks_99</v>
      </c>
      <c r="W16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2015 | 1:26:46 | Asari Huntress | Giant | Reapers | Collector SMG, Acolyte | No Rockets</v>
      </c>
      <c r="X1611" s="25">
        <v>1</v>
      </c>
    </row>
    <row r="1612" spans="1:24" x14ac:dyDescent="0.25">
      <c r="A1612" s="19" t="s">
        <v>192</v>
      </c>
      <c r="B1612" s="20">
        <v>42085</v>
      </c>
      <c r="C1612" s="7">
        <v>2.8298611111111111E-2</v>
      </c>
      <c r="D1612" s="22" t="s">
        <v>131</v>
      </c>
      <c r="E1612" s="19" t="s">
        <v>9</v>
      </c>
      <c r="F1612" s="22" t="s">
        <v>13</v>
      </c>
      <c r="G1612" s="22" t="str">
        <f>LOOKUP(TableSolo[[#This Row],[Character]], TableKit[], TableKit[Class])</f>
        <v>Adept</v>
      </c>
      <c r="H1612" s="22" t="str">
        <f>LOOKUP(TableSolo[[#This Row],[Character]], TableKit[], TableKit[Species])</f>
        <v>Human</v>
      </c>
      <c r="I1612" s="22" t="str">
        <f>LOOKUP(TableSolo[[#This Row],[Character]], TableKit[], TableKit[DLC])</f>
        <v>Original Game</v>
      </c>
      <c r="J1612" s="19" t="s">
        <v>87</v>
      </c>
      <c r="K161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2" s="19" t="s">
        <v>187</v>
      </c>
      <c r="N16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12" s="19" t="s">
        <v>381</v>
      </c>
      <c r="Q1612" s="19"/>
      <c r="R1612" s="25">
        <v>0</v>
      </c>
      <c r="S1612" s="19" t="s">
        <v>918</v>
      </c>
      <c r="T1612" s="28" t="str">
        <f>IF(ISBLANK(TableSolo[[#This Row],[URL]]), TableSolo[[#This Row],[Player]], HYPERLINK(TableSolo[[#This Row],[URL]], TableSolo[[#This Row],[Player]]))</f>
        <v>anterojp</v>
      </c>
      <c r="U16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V1612" s="24" t="str">
        <f>_xlfn.IFNA(HYPERLINK(TableSolo[[#This Row],[URL]], TableSolo[[#This Row],[Player]]), TableSolo[[#This Row],[Player]])</f>
        <v>anterojp</v>
      </c>
      <c r="W16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40:45 | Giant | Cerberus | Arc Pistol</v>
      </c>
      <c r="X1612" s="25">
        <v>1</v>
      </c>
    </row>
    <row r="1613" spans="1:24" x14ac:dyDescent="0.25">
      <c r="A1613" s="19" t="s">
        <v>429</v>
      </c>
      <c r="B1613" s="20">
        <v>42085</v>
      </c>
      <c r="C1613" s="7">
        <v>3.0405092592592591E-2</v>
      </c>
      <c r="D1613" s="22" t="s">
        <v>131</v>
      </c>
      <c r="E1613" s="19" t="s">
        <v>10</v>
      </c>
      <c r="F1613" s="22" t="s">
        <v>49</v>
      </c>
      <c r="G1613" s="22" t="str">
        <f>LOOKUP(TableSolo[[#This Row],[Character]], TableKit[], TableKit[Class])</f>
        <v>Sentinel</v>
      </c>
      <c r="H1613" s="22" t="str">
        <f>LOOKUP(TableSolo[[#This Row],[Character]], TableKit[], TableKit[Species])</f>
        <v>Volus</v>
      </c>
      <c r="I1613" s="22" t="str">
        <f>LOOKUP(TableSolo[[#This Row],[Character]], TableKit[], TableKit[DLC])</f>
        <v>Retaliation</v>
      </c>
      <c r="J1613" s="19" t="s">
        <v>100</v>
      </c>
      <c r="K16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3" s="19" t="s">
        <v>187</v>
      </c>
      <c r="N16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13" s="19" t="s">
        <v>381</v>
      </c>
      <c r="Q1613" s="19"/>
      <c r="R1613" s="25">
        <v>1</v>
      </c>
      <c r="S1613" s="19" t="s">
        <v>2710</v>
      </c>
      <c r="T1613" s="28" t="str">
        <f>IF(ISBLANK(TableSolo[[#This Row],[URL]]), TableSolo[[#This Row],[Player]], HYPERLINK(TableSolo[[#This Row],[URL]], TableSolo[[#This Row],[Player]]))</f>
        <v>Majest1K_FR</v>
      </c>
      <c r="U16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V1613" s="24" t="str">
        <f>_xlfn.IFNA(HYPERLINK(TableSolo[[#This Row],[URL]], TableSolo[[#This Row],[Player]]), TableSolo[[#This Row],[Player]])</f>
        <v>Majest1K_FR</v>
      </c>
      <c r="W16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43:47 | Giant | Geth | Reegar Carbine (v)</v>
      </c>
      <c r="X1613" s="25">
        <v>1</v>
      </c>
    </row>
    <row r="1614" spans="1:24" x14ac:dyDescent="0.25">
      <c r="A1614" s="19" t="s">
        <v>345</v>
      </c>
      <c r="B1614" s="20">
        <v>42085</v>
      </c>
      <c r="C1614" s="7">
        <v>3.90625E-2</v>
      </c>
      <c r="D1614" s="22" t="s">
        <v>131</v>
      </c>
      <c r="E1614" s="19" t="s">
        <v>9</v>
      </c>
      <c r="F1614" s="22" t="s">
        <v>57</v>
      </c>
      <c r="G1614" s="22" t="str">
        <f>LOOKUP(TableSolo[[#This Row],[Character]], TableKit[], TableKit[Class])</f>
        <v>Infiltrator</v>
      </c>
      <c r="H1614" s="22" t="str">
        <f>LOOKUP(TableSolo[[#This Row],[Character]], TableKit[], TableKit[Species])</f>
        <v>Asari</v>
      </c>
      <c r="I1614" s="22" t="str">
        <f>LOOKUP(TableSolo[[#This Row],[Character]], TableKit[], TableKit[DLC])</f>
        <v>Retaliation</v>
      </c>
      <c r="J1614" s="19" t="s">
        <v>115</v>
      </c>
      <c r="K161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6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4" s="19" t="s">
        <v>91</v>
      </c>
      <c r="N161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4" s="19" t="s">
        <v>381</v>
      </c>
      <c r="Q1614" s="19"/>
      <c r="R1614" s="25">
        <v>-1</v>
      </c>
      <c r="S1614" s="19"/>
      <c r="T1614" s="28" t="str">
        <f>IF(ISBLANK(TableSolo[[#This Row],[URL]]), TableSolo[[#This Row],[Player]], HYPERLINK(TableSolo[[#This Row],[URL]], TableSolo[[#This Row],[Player]]))</f>
        <v>t_raks_99</v>
      </c>
      <c r="U16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V1614" s="24" t="str">
        <f>_xlfn.IFNA(HYPERLINK(TableSolo[[#This Row],[URL]], TableSolo[[#This Row],[Player]]), TableSolo[[#This Row],[Player]])</f>
        <v>t_raks_99</v>
      </c>
      <c r="W16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56:15 | Giant | Cerberus | Collector SMG, Acolyte</v>
      </c>
      <c r="X1614" s="25">
        <v>1</v>
      </c>
    </row>
    <row r="1615" spans="1:24" x14ac:dyDescent="0.25">
      <c r="A1615" s="19" t="s">
        <v>345</v>
      </c>
      <c r="B1615" s="20">
        <v>42085</v>
      </c>
      <c r="C1615" s="7">
        <v>4.1493055555555554E-2</v>
      </c>
      <c r="D1615" s="22" t="s">
        <v>131</v>
      </c>
      <c r="E1615" s="19" t="s">
        <v>9</v>
      </c>
      <c r="F1615" s="22" t="s">
        <v>13</v>
      </c>
      <c r="G1615" s="22" t="str">
        <f>LOOKUP(TableSolo[[#This Row],[Character]], TableKit[], TableKit[Class])</f>
        <v>Adept</v>
      </c>
      <c r="H1615" s="22" t="str">
        <f>LOOKUP(TableSolo[[#This Row],[Character]], TableKit[], TableKit[Species])</f>
        <v>Human</v>
      </c>
      <c r="I1615" s="22" t="str">
        <f>LOOKUP(TableSolo[[#This Row],[Character]], TableKit[], TableKit[DLC])</f>
        <v>Original Game</v>
      </c>
      <c r="J1615" s="19" t="s">
        <v>115</v>
      </c>
      <c r="K161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6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5" s="19" t="s">
        <v>91</v>
      </c>
      <c r="N161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1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15" s="19" t="s">
        <v>381</v>
      </c>
      <c r="Q1615" s="19"/>
      <c r="R1615" s="25">
        <v>0</v>
      </c>
      <c r="S1615" s="19" t="s">
        <v>917</v>
      </c>
      <c r="T1615" s="28" t="str">
        <f>IF(ISBLANK(TableSolo[[#This Row],[URL]]), TableSolo[[#This Row],[Player]], HYPERLINK(TableSolo[[#This Row],[URL]], TableSolo[[#This Row],[Player]]))</f>
        <v>t_raks_99</v>
      </c>
      <c r="U16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V1615" s="24" t="str">
        <f>_xlfn.IFNA(HYPERLINK(TableSolo[[#This Row],[URL]], TableSolo[[#This Row],[Player]]), TableSolo[[#This Row],[Player]])</f>
        <v>t_raks_99</v>
      </c>
      <c r="W16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59:45 | Giant | Cerberus | Collector SMG, Acolyte</v>
      </c>
      <c r="X1615" s="25">
        <v>1</v>
      </c>
    </row>
    <row r="1616" spans="1:24" x14ac:dyDescent="0.25">
      <c r="A1616" s="19" t="s">
        <v>202</v>
      </c>
      <c r="B1616" s="20">
        <v>42085</v>
      </c>
      <c r="C1616" s="7">
        <v>4.673611111111111E-2</v>
      </c>
      <c r="D1616" s="22" t="s">
        <v>140</v>
      </c>
      <c r="E1616" s="19" t="s">
        <v>11</v>
      </c>
      <c r="F1616" s="22" t="s">
        <v>55</v>
      </c>
      <c r="G1616" s="22" t="str">
        <f>LOOKUP(TableSolo[[#This Row],[Character]], TableKit[], TableKit[Class])</f>
        <v>Infiltrator</v>
      </c>
      <c r="H1616" s="22" t="str">
        <f>LOOKUP(TableSolo[[#This Row],[Character]], TableKit[], TableKit[Species])</f>
        <v>Human</v>
      </c>
      <c r="I1616" s="22" t="str">
        <f>LOOKUP(TableSolo[[#This Row],[Character]], TableKit[], TableKit[DLC])</f>
        <v>Earth</v>
      </c>
      <c r="J1616" s="19" t="s">
        <v>95</v>
      </c>
      <c r="K161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6" s="19" t="s">
        <v>187</v>
      </c>
      <c r="N16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16" s="19" t="s">
        <v>381</v>
      </c>
      <c r="Q1616" s="19"/>
      <c r="R1616" s="25">
        <v>0</v>
      </c>
      <c r="S1616" s="19" t="s">
        <v>3369</v>
      </c>
      <c r="T1616" s="28" t="str">
        <f>IF(ISBLANK(TableSolo[[#This Row],[URL]]), TableSolo[[#This Row],[Player]], HYPERLINK(TableSolo[[#This Row],[URL]], TableSolo[[#This Row],[Player]]))</f>
        <v>AW_FC_1986</v>
      </c>
      <c r="U16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V1616" s="24" t="str">
        <f>_xlfn.IFNA(HYPERLINK(TableSolo[[#This Row],[URL]], TableSolo[[#This Row],[Player]]), TableSolo[[#This Row],[Player]])</f>
        <v>AW_FC_1986</v>
      </c>
      <c r="W16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2015 | 1:07:18 | Rio | Reapers | N7 Eagle</v>
      </c>
      <c r="X1616" s="25">
        <v>1</v>
      </c>
    </row>
    <row r="1617" spans="1:24" x14ac:dyDescent="0.25">
      <c r="A1617" s="19" t="s">
        <v>423</v>
      </c>
      <c r="B1617" s="20">
        <v>42087</v>
      </c>
      <c r="C1617" s="7">
        <v>1.7222222222222222E-2</v>
      </c>
      <c r="D1617" s="22" t="s">
        <v>135</v>
      </c>
      <c r="E1617" s="19" t="s">
        <v>9</v>
      </c>
      <c r="F1617" s="22" t="s">
        <v>64</v>
      </c>
      <c r="G1617" s="22" t="str">
        <f>LOOKUP(TableSolo[[#This Row],[Character]], TableKit[], TableKit[Class])</f>
        <v>Vanguard</v>
      </c>
      <c r="H1617" s="22" t="str">
        <f>LOOKUP(TableSolo[[#This Row],[Character]], TableKit[], TableKit[Species])</f>
        <v>Batarian</v>
      </c>
      <c r="I1617" s="22" t="str">
        <f>LOOKUP(TableSolo[[#This Row],[Character]], TableKit[], TableKit[DLC])</f>
        <v>Retaliation</v>
      </c>
      <c r="J1617" s="19" t="s">
        <v>100</v>
      </c>
      <c r="K16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7" s="19" t="s">
        <v>187</v>
      </c>
      <c r="N16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17" s="19" t="s">
        <v>381</v>
      </c>
      <c r="Q1617" s="19"/>
      <c r="R1617" s="25">
        <v>1</v>
      </c>
      <c r="S1617" s="19" t="s">
        <v>1992</v>
      </c>
      <c r="T1617" s="28" t="str">
        <f>IF(ISBLANK(TableSolo[[#This Row],[URL]]), TableSolo[[#This Row],[Player]], HYPERLINK(TableSolo[[#This Row],[URL]], TableSolo[[#This Row],[Player]]))</f>
        <v>freelancer_xs</v>
      </c>
      <c r="U16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V1617" s="24" t="str">
        <f>_xlfn.IFNA(HYPERLINK(TableSolo[[#This Row],[URL]], TableSolo[[#This Row],[Player]]), TableSolo[[#This Row],[Player]])</f>
        <v>freelancer_xs</v>
      </c>
      <c r="W16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24:48 | Condor | Cerberus | Reegar Carbine (v)</v>
      </c>
      <c r="X1617" s="25">
        <v>1</v>
      </c>
    </row>
    <row r="1618" spans="1:24" x14ac:dyDescent="0.25">
      <c r="A1618" s="19" t="s">
        <v>195</v>
      </c>
      <c r="B1618" s="20">
        <v>42087</v>
      </c>
      <c r="C1618" s="7">
        <v>1.9872685185185184E-2</v>
      </c>
      <c r="D1618" s="22" t="s">
        <v>132</v>
      </c>
      <c r="E1618" s="19" t="s">
        <v>9</v>
      </c>
      <c r="F1618" s="22" t="s">
        <v>60</v>
      </c>
      <c r="G1618" s="22" t="str">
        <f>LOOKUP(TableSolo[[#This Row],[Character]], TableKit[], TableKit[Class])</f>
        <v>Vanguard</v>
      </c>
      <c r="H1618" s="22" t="str">
        <f>LOOKUP(TableSolo[[#This Row],[Character]], TableKit[], TableKit[Species])</f>
        <v>Drell</v>
      </c>
      <c r="I1618" s="22" t="str">
        <f>LOOKUP(TableSolo[[#This Row],[Character]], TableKit[], TableKit[DLC])</f>
        <v>Original Game</v>
      </c>
      <c r="J1618" s="19" t="s">
        <v>107</v>
      </c>
      <c r="K16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18" s="19" t="s">
        <v>187</v>
      </c>
      <c r="N16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18" s="19" t="s">
        <v>381</v>
      </c>
      <c r="Q1618" s="19"/>
      <c r="R1618" s="25">
        <v>0</v>
      </c>
      <c r="S1618" s="19" t="s">
        <v>1851</v>
      </c>
      <c r="T1618" s="28" t="str">
        <f>IF(ISBLANK(TableSolo[[#This Row],[URL]]), TableSolo[[#This Row],[Player]], HYPERLINK(TableSolo[[#This Row],[URL]], TableSolo[[#This Row],[Player]]))</f>
        <v>TheTechnoTurian</v>
      </c>
      <c r="U16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V1618" s="24" t="str">
        <f>_xlfn.IFNA(HYPERLINK(TableSolo[[#This Row],[URL]], TableSolo[[#This Row],[Player]]), TableSolo[[#This Row],[Player]])</f>
        <v>TheTechnoTurian</v>
      </c>
      <c r="W16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28:37 | White | Cerberus | Venom Shotgun</v>
      </c>
      <c r="X1618" s="25">
        <v>1</v>
      </c>
    </row>
    <row r="1619" spans="1:24" x14ac:dyDescent="0.25">
      <c r="A1619" s="19" t="s">
        <v>189</v>
      </c>
      <c r="B1619" s="20">
        <v>42087</v>
      </c>
      <c r="C1619" s="7">
        <v>2.4097222222222225E-2</v>
      </c>
      <c r="D1619" s="22" t="s">
        <v>131</v>
      </c>
      <c r="E1619" s="19" t="s">
        <v>9</v>
      </c>
      <c r="F1619" s="22" t="s">
        <v>13</v>
      </c>
      <c r="G1619" s="22" t="str">
        <f>LOOKUP(TableSolo[[#This Row],[Character]], TableKit[], TableKit[Class])</f>
        <v>Adept</v>
      </c>
      <c r="H1619" s="22" t="str">
        <f>LOOKUP(TableSolo[[#This Row],[Character]], TableKit[], TableKit[Species])</f>
        <v>Human</v>
      </c>
      <c r="I1619" s="22" t="str">
        <f>LOOKUP(TableSolo[[#This Row],[Character]], TableKit[], TableKit[DLC])</f>
        <v>Original Game</v>
      </c>
      <c r="J1619" s="19" t="s">
        <v>91</v>
      </c>
      <c r="K161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19" s="19" t="s">
        <v>114</v>
      </c>
      <c r="N161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1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19" s="19" t="s">
        <v>380</v>
      </c>
      <c r="Q1619" s="19"/>
      <c r="R1619" s="25">
        <v>1</v>
      </c>
      <c r="S1619" s="19" t="s">
        <v>919</v>
      </c>
      <c r="T1619" s="28" t="str">
        <f>IF(ISBLANK(TableSolo[[#This Row],[URL]]), TableSolo[[#This Row],[Player]], HYPERLINK(TableSolo[[#This Row],[URL]], TableSolo[[#This Row],[Player]]))</f>
        <v>loufi1528</v>
      </c>
      <c r="U16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V1619" s="24" t="str">
        <f>_xlfn.IFNA(HYPERLINK(TableSolo[[#This Row],[URL]], TableSolo[[#This Row],[Player]]), TableSolo[[#This Row],[Player]])</f>
        <v>loufi1528</v>
      </c>
      <c r="W16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2015 | 34:42 | Giant | Cerberus | Acolyte, N7 Hurricane (v)</v>
      </c>
      <c r="X1619" s="25">
        <v>1</v>
      </c>
    </row>
    <row r="1620" spans="1:24" x14ac:dyDescent="0.25">
      <c r="A1620" s="19" t="s">
        <v>189</v>
      </c>
      <c r="B1620" s="20">
        <v>42088</v>
      </c>
      <c r="C1620" s="7">
        <v>2.3958333333333331E-2</v>
      </c>
      <c r="D1620" s="22" t="s">
        <v>131</v>
      </c>
      <c r="E1620" s="19" t="s">
        <v>9</v>
      </c>
      <c r="F1620" s="22" t="s">
        <v>13</v>
      </c>
      <c r="G1620" s="22" t="str">
        <f>LOOKUP(TableSolo[[#This Row],[Character]], TableKit[], TableKit[Class])</f>
        <v>Adept</v>
      </c>
      <c r="H1620" s="22" t="str">
        <f>LOOKUP(TableSolo[[#This Row],[Character]], TableKit[], TableKit[Species])</f>
        <v>Human</v>
      </c>
      <c r="I1620" s="22" t="str">
        <f>LOOKUP(TableSolo[[#This Row],[Character]], TableKit[], TableKit[DLC])</f>
        <v>Original Game</v>
      </c>
      <c r="J1620" s="19" t="s">
        <v>91</v>
      </c>
      <c r="K162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0" s="19" t="s">
        <v>114</v>
      </c>
      <c r="N162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0" s="19" t="s">
        <v>380</v>
      </c>
      <c r="Q1620" s="19"/>
      <c r="R1620" s="25">
        <v>0</v>
      </c>
      <c r="S1620" s="19" t="s">
        <v>920</v>
      </c>
      <c r="T1620" s="28" t="str">
        <f>IF(ISBLANK(TableSolo[[#This Row],[URL]]), TableSolo[[#This Row],[Player]], HYPERLINK(TableSolo[[#This Row],[URL]], TableSolo[[#This Row],[Player]]))</f>
        <v>loufi1528</v>
      </c>
      <c r="U16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V1620" s="24" t="str">
        <f>_xlfn.IFNA(HYPERLINK(TableSolo[[#This Row],[URL]], TableSolo[[#This Row],[Player]]), TableSolo[[#This Row],[Player]])</f>
        <v>loufi1528</v>
      </c>
      <c r="W16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2015 | 34:30 | Giant | Cerberus | Acolyte, N7 Hurricane</v>
      </c>
      <c r="X1620" s="25">
        <v>1</v>
      </c>
    </row>
    <row r="1621" spans="1:24" x14ac:dyDescent="0.25">
      <c r="A1621" s="19" t="s">
        <v>409</v>
      </c>
      <c r="B1621" s="20">
        <v>42089</v>
      </c>
      <c r="C1621" s="7">
        <v>2.9328703703703704E-2</v>
      </c>
      <c r="D1621" s="22" t="s">
        <v>132</v>
      </c>
      <c r="E1621" s="19" t="s">
        <v>11</v>
      </c>
      <c r="F1621" s="22" t="s">
        <v>31</v>
      </c>
      <c r="G1621" s="22" t="str">
        <f>LOOKUP(TableSolo[[#This Row],[Character]], TableKit[], TableKit[Class])</f>
        <v>Soldier</v>
      </c>
      <c r="H1621" s="22" t="str">
        <f>LOOKUP(TableSolo[[#This Row],[Character]], TableKit[], TableKit[Species])</f>
        <v>Geth</v>
      </c>
      <c r="I1621" s="22" t="str">
        <f>LOOKUP(TableSolo[[#This Row],[Character]], TableKit[], TableKit[DLC])</f>
        <v>Retaliation</v>
      </c>
      <c r="J1621" s="19" t="s">
        <v>100</v>
      </c>
      <c r="K16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1" s="19" t="s">
        <v>91</v>
      </c>
      <c r="N162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1" s="19" t="s">
        <v>380</v>
      </c>
      <c r="Q1621" s="19"/>
      <c r="R1621" s="25">
        <v>0</v>
      </c>
      <c r="S1621" s="19" t="s">
        <v>1555</v>
      </c>
      <c r="T1621" s="28" t="str">
        <f>IF(ISBLANK(TableSolo[[#This Row],[URL]]), TableSolo[[#This Row],[Player]], HYPERLINK(TableSolo[[#This Row],[URL]], TableSolo[[#This Row],[Player]]))</f>
        <v>ark_ryv_</v>
      </c>
      <c r="U16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V1621" s="24" t="str">
        <f>_xlfn.IFNA(HYPERLINK(TableSolo[[#This Row],[URL]], TableSolo[[#This Row],[Player]]), TableSolo[[#This Row],[Player]])</f>
        <v>ark_ryv_</v>
      </c>
      <c r="W16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2015 | 42:14 | White | Reapers | Reegar Carbine, Acolyte</v>
      </c>
      <c r="X1621" s="25">
        <v>1</v>
      </c>
    </row>
    <row r="1622" spans="1:24" x14ac:dyDescent="0.25">
      <c r="A1622" s="19" t="s">
        <v>195</v>
      </c>
      <c r="B1622" s="20">
        <v>42090</v>
      </c>
      <c r="C1622" s="7">
        <v>1.7916666666666668E-2</v>
      </c>
      <c r="D1622" s="22" t="s">
        <v>132</v>
      </c>
      <c r="E1622" s="19" t="s">
        <v>11</v>
      </c>
      <c r="F1622" s="22" t="s">
        <v>14</v>
      </c>
      <c r="G1622" s="22" t="str">
        <f>LOOKUP(TableSolo[[#This Row],[Character]], TableKit[], TableKit[Class])</f>
        <v>Adept</v>
      </c>
      <c r="H1622" s="22" t="str">
        <f>LOOKUP(TableSolo[[#This Row],[Character]], TableKit[], TableKit[Species])</f>
        <v>Drell</v>
      </c>
      <c r="I1622" s="22" t="str">
        <f>LOOKUP(TableSolo[[#This Row],[Character]], TableKit[], TableKit[DLC])</f>
        <v>Original Game</v>
      </c>
      <c r="J1622" s="19" t="s">
        <v>107</v>
      </c>
      <c r="K16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2" s="19" t="s">
        <v>187</v>
      </c>
      <c r="N16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22" s="19" t="s">
        <v>381</v>
      </c>
      <c r="Q1622" s="19"/>
      <c r="R1622" s="25">
        <v>0</v>
      </c>
      <c r="S1622" s="19" t="s">
        <v>966</v>
      </c>
      <c r="T1622" s="28" t="str">
        <f>IF(ISBLANK(TableSolo[[#This Row],[URL]]), TableSolo[[#This Row],[Player]], HYPERLINK(TableSolo[[#This Row],[URL]], TableSolo[[#This Row],[Player]]))</f>
        <v>TheTechnoTurian</v>
      </c>
      <c r="U16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V1622" s="24" t="str">
        <f>_xlfn.IFNA(HYPERLINK(TableSolo[[#This Row],[URL]], TableSolo[[#This Row],[Player]]), TableSolo[[#This Row],[Player]])</f>
        <v>TheTechnoTurian</v>
      </c>
      <c r="W16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25:48 | White | Reapers | Venom Shotgun</v>
      </c>
      <c r="X1622" s="25">
        <v>1</v>
      </c>
    </row>
    <row r="1623" spans="1:24" x14ac:dyDescent="0.25">
      <c r="A1623" s="19" t="s">
        <v>195</v>
      </c>
      <c r="B1623" s="20">
        <v>42090</v>
      </c>
      <c r="C1623" s="7">
        <v>2.8726851851851851E-2</v>
      </c>
      <c r="D1623" s="22" t="s">
        <v>132</v>
      </c>
      <c r="E1623" s="19" t="s">
        <v>9</v>
      </c>
      <c r="F1623" s="22" t="s">
        <v>24</v>
      </c>
      <c r="G1623" s="22" t="str">
        <f>LOOKUP(TableSolo[[#This Row],[Character]], TableKit[], TableKit[Class])</f>
        <v>Soldier</v>
      </c>
      <c r="H1623" s="22" t="str">
        <f>LOOKUP(TableSolo[[#This Row],[Character]], TableKit[], TableKit[Species])</f>
        <v>Turian</v>
      </c>
      <c r="I1623" s="22" t="str">
        <f>LOOKUP(TableSolo[[#This Row],[Character]], TableKit[], TableKit[DLC])</f>
        <v>Original Game</v>
      </c>
      <c r="J1623" s="19" t="s">
        <v>69</v>
      </c>
      <c r="K162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23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23" s="19" t="s">
        <v>93</v>
      </c>
      <c r="N162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2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3" s="19" t="s">
        <v>381</v>
      </c>
      <c r="Q1623" s="19"/>
      <c r="R1623" s="25">
        <v>1</v>
      </c>
      <c r="S1623" s="19" t="s">
        <v>1773</v>
      </c>
      <c r="T1623" s="28" t="str">
        <f>IF(ISBLANK(TableSolo[[#This Row],[URL]]), TableSolo[[#This Row],[Player]], HYPERLINK(TableSolo[[#This Row],[URL]], TableSolo[[#This Row],[Player]]))</f>
        <v>TheTechnoTurian</v>
      </c>
      <c r="U16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V1623" s="24" t="str">
        <f>_xlfn.IFNA(HYPERLINK(TableSolo[[#This Row],[URL]], TableSolo[[#This Row],[Player]]), TableSolo[[#This Row],[Player]])</f>
        <v>TheTechnoTurian</v>
      </c>
      <c r="W16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41:22 | White | Cerberus | Phaeston, Scorpion (v)</v>
      </c>
      <c r="X1623" s="25">
        <v>1</v>
      </c>
    </row>
    <row r="1624" spans="1:24" x14ac:dyDescent="0.25">
      <c r="A1624" s="19" t="s">
        <v>410</v>
      </c>
      <c r="B1624" s="20">
        <v>42090</v>
      </c>
      <c r="C1624" s="7">
        <v>7.3888888888888893E-2</v>
      </c>
      <c r="D1624" s="22" t="s">
        <v>144</v>
      </c>
      <c r="E1624" s="19" t="s">
        <v>11</v>
      </c>
      <c r="F1624" s="22" t="s">
        <v>50</v>
      </c>
      <c r="G1624" s="22" t="str">
        <f>LOOKUP(TableSolo[[#This Row],[Character]], TableKit[], TableKit[Class])</f>
        <v>Sentinel</v>
      </c>
      <c r="H1624" s="22" t="str">
        <f>LOOKUP(TableSolo[[#This Row],[Character]], TableKit[], TableKit[Species])</f>
        <v>Asari</v>
      </c>
      <c r="I1624" s="22" t="str">
        <f>LOOKUP(TableSolo[[#This Row],[Character]], TableKit[], TableKit[DLC])</f>
        <v>Retaliation</v>
      </c>
      <c r="J1624" s="19" t="s">
        <v>103</v>
      </c>
      <c r="K16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4" s="19" t="s">
        <v>187</v>
      </c>
      <c r="N16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24" s="19" t="s">
        <v>381</v>
      </c>
      <c r="Q1624" s="19"/>
      <c r="R1624" s="25">
        <v>0</v>
      </c>
      <c r="S1624" s="19" t="s">
        <v>2620</v>
      </c>
      <c r="T1624" s="28" t="str">
        <f>IF(ISBLANK(TableSolo[[#This Row],[URL]]), TableSolo[[#This Row],[Player]], HYPERLINK(TableSolo[[#This Row],[URL]], TableSolo[[#This Row],[Player]]))</f>
        <v>Okami_Sanjuro</v>
      </c>
      <c r="U16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V1624" s="24" t="str">
        <f>_xlfn.IFNA(HYPERLINK(TableSolo[[#This Row],[URL]], TableSolo[[#This Row],[Player]]), TableSolo[[#This Row],[Player]])</f>
        <v>Okami_Sanjuro</v>
      </c>
      <c r="W16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2015 | 1:46:24 | Giant (Hazard) | Reapers | Disciple</v>
      </c>
      <c r="X1624" s="25">
        <v>1</v>
      </c>
    </row>
    <row r="1625" spans="1:24" x14ac:dyDescent="0.25">
      <c r="A1625" s="19" t="s">
        <v>192</v>
      </c>
      <c r="B1625" s="20">
        <v>42091</v>
      </c>
      <c r="C1625" s="7">
        <v>2.1493055555555557E-2</v>
      </c>
      <c r="D1625" s="22" t="s">
        <v>131</v>
      </c>
      <c r="E1625" s="19" t="s">
        <v>9</v>
      </c>
      <c r="F1625" s="22" t="s">
        <v>53</v>
      </c>
      <c r="G1625" s="22" t="str">
        <f>LOOKUP(TableSolo[[#This Row],[Character]], TableKit[], TableKit[Class])</f>
        <v>Infiltrator</v>
      </c>
      <c r="H1625" s="22" t="str">
        <f>LOOKUP(TableSolo[[#This Row],[Character]], TableKit[], TableKit[Species])</f>
        <v>Geth</v>
      </c>
      <c r="I1625" s="22" t="str">
        <f>LOOKUP(TableSolo[[#This Row],[Character]], TableKit[], TableKit[DLC])</f>
        <v>Resurgence</v>
      </c>
      <c r="J1625" s="19" t="s">
        <v>102</v>
      </c>
      <c r="K16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25" s="19" t="s">
        <v>114</v>
      </c>
      <c r="N162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5" s="19" t="s">
        <v>381</v>
      </c>
      <c r="Q1625" s="19"/>
      <c r="R1625" s="25">
        <v>1</v>
      </c>
      <c r="S1625" s="19" t="s">
        <v>3256</v>
      </c>
      <c r="T1625" s="28" t="str">
        <f>IF(ISBLANK(TableSolo[[#This Row],[URL]]), TableSolo[[#This Row],[Player]], HYPERLINK(TableSolo[[#This Row],[URL]], TableSolo[[#This Row],[Player]]))</f>
        <v>anterojp</v>
      </c>
      <c r="U16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V1625" s="24" t="str">
        <f>_xlfn.IFNA(HYPERLINK(TableSolo[[#This Row],[URL]], TableSolo[[#This Row],[Player]]), TableSolo[[#This Row],[Player]])</f>
        <v>anterojp</v>
      </c>
      <c r="W16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30:57 | Giant | Cerberus | Geth Plasma Shotgun, N7 Hurricane (v)</v>
      </c>
      <c r="X1625" s="25">
        <v>1</v>
      </c>
    </row>
    <row r="1626" spans="1:24" x14ac:dyDescent="0.25">
      <c r="A1626" s="19" t="s">
        <v>189</v>
      </c>
      <c r="B1626" s="20">
        <v>42091</v>
      </c>
      <c r="C1626" s="7">
        <v>2.3865740740740743E-2</v>
      </c>
      <c r="D1626" s="22" t="s">
        <v>144</v>
      </c>
      <c r="E1626" s="19" t="s">
        <v>9</v>
      </c>
      <c r="F1626" s="22" t="s">
        <v>38</v>
      </c>
      <c r="G1626" s="22" t="str">
        <f>LOOKUP(TableSolo[[#This Row],[Character]], TableKit[], TableKit[Class])</f>
        <v>Engineer</v>
      </c>
      <c r="H1626" s="22" t="str">
        <f>LOOKUP(TableSolo[[#This Row],[Character]], TableKit[], TableKit[Species])</f>
        <v>Quarian</v>
      </c>
      <c r="I1626" s="22" t="str">
        <f>LOOKUP(TableSolo[[#This Row],[Character]], TableKit[], TableKit[DLC])</f>
        <v>Rebellion</v>
      </c>
      <c r="J1626" s="19" t="s">
        <v>107</v>
      </c>
      <c r="K16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6" s="19" t="s">
        <v>114</v>
      </c>
      <c r="N162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26" s="19" t="s">
        <v>380</v>
      </c>
      <c r="Q1626" s="19"/>
      <c r="R1626" s="25">
        <v>0</v>
      </c>
      <c r="S1626" s="19" t="s">
        <v>2209</v>
      </c>
      <c r="T1626" s="28" t="str">
        <f>IF(ISBLANK(TableSolo[[#This Row],[URL]]), TableSolo[[#This Row],[Player]], HYPERLINK(TableSolo[[#This Row],[URL]], TableSolo[[#This Row],[Player]]))</f>
        <v>loufi1528</v>
      </c>
      <c r="U16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V1626" s="24" t="str">
        <f>_xlfn.IFNA(HYPERLINK(TableSolo[[#This Row],[URL]], TableSolo[[#This Row],[Player]]), TableSolo[[#This Row],[Player]])</f>
        <v>loufi1528</v>
      </c>
      <c r="W16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34:22 | Giant (Hazard) | Cerberus | Venom Shotgun, N7 Hurricane</v>
      </c>
      <c r="X1626" s="25">
        <v>1</v>
      </c>
    </row>
    <row r="1627" spans="1:24" x14ac:dyDescent="0.25">
      <c r="A1627" s="19" t="s">
        <v>195</v>
      </c>
      <c r="B1627" s="20">
        <v>42091</v>
      </c>
      <c r="C1627" s="7">
        <v>2.3912037037037034E-2</v>
      </c>
      <c r="D1627" s="22" t="s">
        <v>132</v>
      </c>
      <c r="E1627" s="19" t="s">
        <v>9</v>
      </c>
      <c r="F1627" s="22" t="s">
        <v>16</v>
      </c>
      <c r="G1627" s="22" t="str">
        <f>LOOKUP(TableSolo[[#This Row],[Character]], TableKit[], TableKit[Class])</f>
        <v>Adept</v>
      </c>
      <c r="H1627" s="22" t="str">
        <f>LOOKUP(TableSolo[[#This Row],[Character]], TableKit[], TableKit[Species])</f>
        <v>Asari</v>
      </c>
      <c r="I1627" s="22" t="str">
        <f>LOOKUP(TableSolo[[#This Row],[Character]], TableKit[], TableKit[DLC])</f>
        <v>Resurgence</v>
      </c>
      <c r="J1627" s="19" t="s">
        <v>96</v>
      </c>
      <c r="K162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27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27" s="19" t="s">
        <v>187</v>
      </c>
      <c r="N16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27" s="19" t="s">
        <v>381</v>
      </c>
      <c r="Q1627" s="19"/>
      <c r="R1627" s="25">
        <v>0</v>
      </c>
      <c r="S1627" s="19" t="s">
        <v>1131</v>
      </c>
      <c r="T1627" s="28" t="str">
        <f>IF(ISBLANK(TableSolo[[#This Row],[URL]]), TableSolo[[#This Row],[Player]], HYPERLINK(TableSolo[[#This Row],[URL]], TableSolo[[#This Row],[Player]]))</f>
        <v>TheTechnoTurian</v>
      </c>
      <c r="U16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V1627" s="24" t="str">
        <f>_xlfn.IFNA(HYPERLINK(TableSolo[[#This Row],[URL]], TableSolo[[#This Row],[Player]]), TableSolo[[#This Row],[Player]])</f>
        <v>TheTechnoTurian</v>
      </c>
      <c r="W16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34:26 | White | Cerberus | M-23 Katana</v>
      </c>
      <c r="X1627" s="25">
        <v>1</v>
      </c>
    </row>
    <row r="1628" spans="1:24" x14ac:dyDescent="0.25">
      <c r="A1628" s="19" t="s">
        <v>192</v>
      </c>
      <c r="B1628" s="20">
        <v>42091</v>
      </c>
      <c r="C1628" s="7">
        <v>2.4479166666666666E-2</v>
      </c>
      <c r="D1628" s="22" t="s">
        <v>131</v>
      </c>
      <c r="E1628" s="19" t="s">
        <v>9</v>
      </c>
      <c r="F1628" s="22" t="s">
        <v>53</v>
      </c>
      <c r="G1628" s="22" t="str">
        <f>LOOKUP(TableSolo[[#This Row],[Character]], TableKit[], TableKit[Class])</f>
        <v>Infiltrator</v>
      </c>
      <c r="H1628" s="22" t="str">
        <f>LOOKUP(TableSolo[[#This Row],[Character]], TableKit[], TableKit[Species])</f>
        <v>Geth</v>
      </c>
      <c r="I1628" s="22" t="str">
        <f>LOOKUP(TableSolo[[#This Row],[Character]], TableKit[], TableKit[DLC])</f>
        <v>Resurgence</v>
      </c>
      <c r="J1628" s="19" t="s">
        <v>128</v>
      </c>
      <c r="K162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8" s="19" t="s">
        <v>187</v>
      </c>
      <c r="N16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28" s="19" t="s">
        <v>381</v>
      </c>
      <c r="Q1628" s="19" t="s">
        <v>399</v>
      </c>
      <c r="R1628" s="25">
        <v>0</v>
      </c>
      <c r="S1628" s="19" t="s">
        <v>3255</v>
      </c>
      <c r="T1628" s="28" t="str">
        <f>IF(ISBLANK(TableSolo[[#This Row],[URL]]), TableSolo[[#This Row],[Player]], HYPERLINK(TableSolo[[#This Row],[URL]], TableSolo[[#This Row],[Player]]))</f>
        <v>anterojp</v>
      </c>
      <c r="U16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Giant | Cerberus | Black Widow | 10 WS</v>
      </c>
      <c r="V1628" s="24" t="str">
        <f>_xlfn.IFNA(HYPERLINK(TableSolo[[#This Row],[URL]], TableSolo[[#This Row],[Player]]), TableSolo[[#This Row],[Player]])</f>
        <v>anterojp</v>
      </c>
      <c r="W16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35:15 | Geth Infiltrator | Giant | Cerberus | Black Widow | 10 WS</v>
      </c>
      <c r="X1628" s="25">
        <v>1</v>
      </c>
    </row>
    <row r="1629" spans="1:24" x14ac:dyDescent="0.25">
      <c r="A1629" s="19" t="s">
        <v>202</v>
      </c>
      <c r="B1629" s="20">
        <v>42091</v>
      </c>
      <c r="C1629" s="7">
        <v>4.1655092592592598E-2</v>
      </c>
      <c r="D1629" s="22" t="s">
        <v>139</v>
      </c>
      <c r="E1629" s="19" t="s">
        <v>11</v>
      </c>
      <c r="F1629" s="22" t="s">
        <v>17</v>
      </c>
      <c r="G1629" s="22" t="str">
        <f>LOOKUP(TableSolo[[#This Row],[Character]], TableKit[], TableKit[Class])</f>
        <v>Adept</v>
      </c>
      <c r="H1629" s="22" t="str">
        <f>LOOKUP(TableSolo[[#This Row],[Character]], TableKit[], TableKit[Species])</f>
        <v>Human</v>
      </c>
      <c r="I1629" s="22" t="str">
        <f>LOOKUP(TableSolo[[#This Row],[Character]], TableKit[], TableKit[DLC])</f>
        <v>Rebellion</v>
      </c>
      <c r="J1629" s="19" t="s">
        <v>92</v>
      </c>
      <c r="K162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29" s="19" t="s">
        <v>112</v>
      </c>
      <c r="N162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2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29" s="19" t="s">
        <v>381</v>
      </c>
      <c r="Q1629" s="19"/>
      <c r="R1629" s="25">
        <v>0</v>
      </c>
      <c r="S1629" s="19" t="s">
        <v>801</v>
      </c>
      <c r="T1629" s="28" t="str">
        <f>IF(ISBLANK(TableSolo[[#This Row],[URL]]), TableSolo[[#This Row],[Player]], HYPERLINK(TableSolo[[#This Row],[URL]], TableSolo[[#This Row],[Player]]))</f>
        <v>AW_FC_1986</v>
      </c>
      <c r="U16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V1629" s="24" t="str">
        <f>_xlfn.IFNA(HYPERLINK(TableSolo[[#This Row],[URL]], TableSolo[[#This Row],[Player]]), TableSolo[[#This Row],[Player]])</f>
        <v>AW_FC_1986</v>
      </c>
      <c r="W16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59:59 | Vancouver | Reapers | M-358 Talon, M-25 Hornet</v>
      </c>
      <c r="X1629" s="25">
        <v>1</v>
      </c>
    </row>
    <row r="1630" spans="1:24" x14ac:dyDescent="0.25">
      <c r="A1630" s="19" t="s">
        <v>202</v>
      </c>
      <c r="B1630" s="20">
        <v>42091</v>
      </c>
      <c r="C1630" s="7">
        <v>4.9236111111111119E-2</v>
      </c>
      <c r="D1630" s="22" t="s">
        <v>130</v>
      </c>
      <c r="E1630" s="19" t="s">
        <v>12</v>
      </c>
      <c r="F1630" s="22" t="s">
        <v>46</v>
      </c>
      <c r="G1630" s="22" t="str">
        <f>LOOKUP(TableSolo[[#This Row],[Character]], TableKit[], TableKit[Class])</f>
        <v>Sentinel</v>
      </c>
      <c r="H1630" s="22" t="str">
        <f>LOOKUP(TableSolo[[#This Row],[Character]], TableKit[], TableKit[Species])</f>
        <v>Batarian</v>
      </c>
      <c r="I1630" s="22" t="str">
        <f>LOOKUP(TableSolo[[#This Row],[Character]], TableKit[], TableKit[DLC])</f>
        <v>Resurgence</v>
      </c>
      <c r="J1630" s="19" t="s">
        <v>124</v>
      </c>
      <c r="K163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0" s="19" t="s">
        <v>187</v>
      </c>
      <c r="N16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30" s="19" t="s">
        <v>381</v>
      </c>
      <c r="Q1630" s="19"/>
      <c r="R1630" s="25">
        <v>0</v>
      </c>
      <c r="S1630" s="19" t="s">
        <v>2698</v>
      </c>
      <c r="T1630" s="28" t="str">
        <f>IF(ISBLANK(TableSolo[[#This Row],[URL]]), TableSolo[[#This Row],[Player]], HYPERLINK(TableSolo[[#This Row],[URL]], TableSolo[[#This Row],[Player]]))</f>
        <v>AW_FC_1986</v>
      </c>
      <c r="U16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V1630" s="24" t="str">
        <f>_xlfn.IFNA(HYPERLINK(TableSolo[[#This Row],[URL]], TableSolo[[#This Row],[Player]]), TableSolo[[#This Row],[Player]])</f>
        <v>AW_FC_1986</v>
      </c>
      <c r="W16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2015 | 1:10:54 | Ghost | Collectors | Kishock Harpoon Gun</v>
      </c>
      <c r="X1630" s="25">
        <v>1</v>
      </c>
    </row>
    <row r="1631" spans="1:24" x14ac:dyDescent="0.25">
      <c r="A1631" s="19" t="s">
        <v>202</v>
      </c>
      <c r="B1631" s="20">
        <v>42092</v>
      </c>
      <c r="C1631" s="7">
        <v>3.4895833333333334E-2</v>
      </c>
      <c r="D1631" s="22" t="s">
        <v>131</v>
      </c>
      <c r="E1631" s="19" t="s">
        <v>10</v>
      </c>
      <c r="F1631" s="22" t="s">
        <v>36</v>
      </c>
      <c r="G1631" s="22" t="str">
        <f>LOOKUP(TableSolo[[#This Row],[Character]], TableKit[], TableKit[Class])</f>
        <v>Engineer</v>
      </c>
      <c r="H1631" s="22" t="str">
        <f>LOOKUP(TableSolo[[#This Row],[Character]], TableKit[], TableKit[Species])</f>
        <v>Quarian</v>
      </c>
      <c r="I1631" s="22" t="str">
        <f>LOOKUP(TableSolo[[#This Row],[Character]], TableKit[], TableKit[DLC])</f>
        <v>Original Game</v>
      </c>
      <c r="J1631" s="19" t="s">
        <v>87</v>
      </c>
      <c r="K163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1" s="19" t="s">
        <v>187</v>
      </c>
      <c r="N16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31" s="19" t="s">
        <v>381</v>
      </c>
      <c r="Q1631" s="19"/>
      <c r="R1631" s="25">
        <v>0</v>
      </c>
      <c r="S1631" s="19" t="s">
        <v>2184</v>
      </c>
      <c r="T1631" s="28" t="str">
        <f>IF(ISBLANK(TableSolo[[#This Row],[URL]]), TableSolo[[#This Row],[Player]], HYPERLINK(TableSolo[[#This Row],[URL]], TableSolo[[#This Row],[Player]]))</f>
        <v>AW_FC_1986</v>
      </c>
      <c r="U16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V1631" s="24" t="str">
        <f>_xlfn.IFNA(HYPERLINK(TableSolo[[#This Row],[URL]], TableSolo[[#This Row],[Player]]), TableSolo[[#This Row],[Player]])</f>
        <v>AW_FC_1986</v>
      </c>
      <c r="W16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50:15 | Giant | Geth | Arc Pistol</v>
      </c>
      <c r="X1631" s="25">
        <v>1</v>
      </c>
    </row>
    <row r="1632" spans="1:24" x14ac:dyDescent="0.25">
      <c r="A1632" s="19" t="s">
        <v>202</v>
      </c>
      <c r="B1632" s="20">
        <v>42092</v>
      </c>
      <c r="C1632" s="7">
        <v>3.7511574074074072E-2</v>
      </c>
      <c r="D1632" s="22" t="s">
        <v>144</v>
      </c>
      <c r="E1632" s="19" t="s">
        <v>12</v>
      </c>
      <c r="F1632" s="22" t="s">
        <v>37</v>
      </c>
      <c r="G1632" s="22" t="str">
        <f>LOOKUP(TableSolo[[#This Row],[Character]], TableKit[], TableKit[Class])</f>
        <v>Engineer</v>
      </c>
      <c r="H1632" s="22" t="str">
        <f>LOOKUP(TableSolo[[#This Row],[Character]], TableKit[], TableKit[Species])</f>
        <v>Geth</v>
      </c>
      <c r="I1632" s="22" t="str">
        <f>LOOKUP(TableSolo[[#This Row],[Character]], TableKit[], TableKit[DLC])</f>
        <v>Resurgence</v>
      </c>
      <c r="J1632" s="19" t="s">
        <v>121</v>
      </c>
      <c r="K163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2" s="19" t="s">
        <v>187</v>
      </c>
      <c r="N16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32" s="19" t="s">
        <v>381</v>
      </c>
      <c r="Q1632" s="19"/>
      <c r="R1632" s="25">
        <v>0</v>
      </c>
      <c r="S1632" s="19" t="s">
        <v>2113</v>
      </c>
      <c r="T1632" s="28" t="str">
        <f>IF(ISBLANK(TableSolo[[#This Row],[URL]]), TableSolo[[#This Row],[Player]], HYPERLINK(TableSolo[[#This Row],[URL]], TableSolo[[#This Row],[Player]]))</f>
        <v>AW_FC_1986</v>
      </c>
      <c r="U16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V1632" s="24" t="str">
        <f>_xlfn.IFNA(HYPERLINK(TableSolo[[#This Row],[URL]], TableSolo[[#This Row],[Player]]), TableSolo[[#This Row],[Player]])</f>
        <v>AW_FC_1986</v>
      </c>
      <c r="W16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2015 | 54:01 | Giant (Hazard) | Collectors | M-98 Widow</v>
      </c>
      <c r="X1632" s="25">
        <v>1</v>
      </c>
    </row>
    <row r="1633" spans="1:24" x14ac:dyDescent="0.25">
      <c r="A1633" s="19" t="s">
        <v>410</v>
      </c>
      <c r="B1633" s="20">
        <v>42093</v>
      </c>
      <c r="C1633" s="7">
        <v>7.6759259259259263E-2</v>
      </c>
      <c r="D1633" s="22" t="s">
        <v>144</v>
      </c>
      <c r="E1633" s="19" t="s">
        <v>12</v>
      </c>
      <c r="F1633" s="22" t="s">
        <v>37</v>
      </c>
      <c r="G1633" s="22" t="str">
        <f>LOOKUP(TableSolo[[#This Row],[Character]], TableKit[], TableKit[Class])</f>
        <v>Engineer</v>
      </c>
      <c r="H1633" s="22" t="str">
        <f>LOOKUP(TableSolo[[#This Row],[Character]], TableKit[], TableKit[Species])</f>
        <v>Geth</v>
      </c>
      <c r="I1633" s="22" t="str">
        <f>LOOKUP(TableSolo[[#This Row],[Character]], TableKit[], TableKit[DLC])</f>
        <v>Resurgence</v>
      </c>
      <c r="J1633" s="19" t="s">
        <v>121</v>
      </c>
      <c r="K163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3" s="19" t="s">
        <v>187</v>
      </c>
      <c r="N16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33" s="19" t="s">
        <v>381</v>
      </c>
      <c r="Q1633" s="19"/>
      <c r="R1633" s="25">
        <v>0</v>
      </c>
      <c r="S1633" s="19" t="s">
        <v>2114</v>
      </c>
      <c r="T1633" s="28" t="str">
        <f>IF(ISBLANK(TableSolo[[#This Row],[URL]]), TableSolo[[#This Row],[Player]], HYPERLINK(TableSolo[[#This Row],[URL]], TableSolo[[#This Row],[Player]]))</f>
        <v>Okami_Sanjuro</v>
      </c>
      <c r="U16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V1633" s="24" t="str">
        <f>_xlfn.IFNA(HYPERLINK(TableSolo[[#This Row],[URL]], TableSolo[[#This Row],[Player]]), TableSolo[[#This Row],[Player]])</f>
        <v>Okami_Sanjuro</v>
      </c>
      <c r="W16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2015 | 1:50:32 | Giant (Hazard) | Collectors | M-98 Widow</v>
      </c>
      <c r="X1633" s="25">
        <v>1</v>
      </c>
    </row>
    <row r="1634" spans="1:24" x14ac:dyDescent="0.25">
      <c r="A1634" s="19" t="s">
        <v>410</v>
      </c>
      <c r="B1634" s="20">
        <v>42094</v>
      </c>
      <c r="C1634" s="7">
        <v>6.1689814814814808E-2</v>
      </c>
      <c r="D1634" s="22" t="s">
        <v>134</v>
      </c>
      <c r="E1634" s="19" t="s">
        <v>11</v>
      </c>
      <c r="F1634" s="22" t="s">
        <v>57</v>
      </c>
      <c r="G1634" s="22" t="str">
        <f>LOOKUP(TableSolo[[#This Row],[Character]], TableKit[], TableKit[Class])</f>
        <v>Infiltrator</v>
      </c>
      <c r="H1634" s="22" t="str">
        <f>LOOKUP(TableSolo[[#This Row],[Character]], TableKit[], TableKit[Species])</f>
        <v>Asari</v>
      </c>
      <c r="I1634" s="22" t="str">
        <f>LOOKUP(TableSolo[[#This Row],[Character]], TableKit[], TableKit[DLC])</f>
        <v>Retaliation</v>
      </c>
      <c r="J1634" s="19" t="s">
        <v>103</v>
      </c>
      <c r="K163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4" s="19" t="s">
        <v>187</v>
      </c>
      <c r="N16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34" s="19" t="s">
        <v>381</v>
      </c>
      <c r="Q1634" s="19"/>
      <c r="R1634" s="25">
        <v>-1</v>
      </c>
      <c r="S1634" s="19"/>
      <c r="T1634" s="28" t="str">
        <f>IF(ISBLANK(TableSolo[[#This Row],[URL]]), TableSolo[[#This Row],[Player]], HYPERLINK(TableSolo[[#This Row],[URL]], TableSolo[[#This Row],[Player]]))</f>
        <v>Okami_Sanjuro</v>
      </c>
      <c r="U16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V1634" s="24" t="str">
        <f>_xlfn.IFNA(HYPERLINK(TableSolo[[#This Row],[URL]], TableSolo[[#This Row],[Player]]), TableSolo[[#This Row],[Player]])</f>
        <v>Okami_Sanjuro</v>
      </c>
      <c r="W16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2015 | 1:28:50 | Reactor | Reapers | Disciple</v>
      </c>
      <c r="X1634" s="25">
        <v>1</v>
      </c>
    </row>
    <row r="1635" spans="1:24" x14ac:dyDescent="0.25">
      <c r="A1635" s="19" t="s">
        <v>189</v>
      </c>
      <c r="B1635" s="20">
        <v>42095</v>
      </c>
      <c r="C1635" s="7">
        <v>2.2094907407407407E-2</v>
      </c>
      <c r="D1635" s="22" t="s">
        <v>144</v>
      </c>
      <c r="E1635" s="19" t="s">
        <v>9</v>
      </c>
      <c r="F1635" s="22" t="s">
        <v>38</v>
      </c>
      <c r="G1635" s="22" t="str">
        <f>LOOKUP(TableSolo[[#This Row],[Character]], TableKit[], TableKit[Class])</f>
        <v>Engineer</v>
      </c>
      <c r="H1635" s="22" t="str">
        <f>LOOKUP(TableSolo[[#This Row],[Character]], TableKit[], TableKit[Species])</f>
        <v>Quarian</v>
      </c>
      <c r="I1635" s="22" t="str">
        <f>LOOKUP(TableSolo[[#This Row],[Character]], TableKit[], TableKit[DLC])</f>
        <v>Rebellion</v>
      </c>
      <c r="J1635" s="19" t="s">
        <v>107</v>
      </c>
      <c r="K16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5" s="19" t="s">
        <v>114</v>
      </c>
      <c r="N163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35" s="19" t="s">
        <v>380</v>
      </c>
      <c r="Q1635" s="19"/>
      <c r="R1635" s="25">
        <v>0</v>
      </c>
      <c r="S1635" s="19" t="s">
        <v>2210</v>
      </c>
      <c r="T1635" s="28" t="str">
        <f>IF(ISBLANK(TableSolo[[#This Row],[URL]]), TableSolo[[#This Row],[Player]], HYPERLINK(TableSolo[[#This Row],[URL]], TableSolo[[#This Row],[Player]]))</f>
        <v>loufi1528</v>
      </c>
      <c r="U16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V1635" s="24" t="str">
        <f>_xlfn.IFNA(HYPERLINK(TableSolo[[#This Row],[URL]], TableSolo[[#This Row],[Player]]), TableSolo[[#This Row],[Player]])</f>
        <v>loufi1528</v>
      </c>
      <c r="W16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2015 | 31:49 | Giant (Hazard) | Cerberus | Venom Shotgun, N7 Hurricane</v>
      </c>
      <c r="X1635" s="25">
        <v>1</v>
      </c>
    </row>
    <row r="1636" spans="1:24" x14ac:dyDescent="0.25">
      <c r="A1636" s="19" t="s">
        <v>410</v>
      </c>
      <c r="B1636" s="20">
        <v>42096</v>
      </c>
      <c r="C1636" s="7">
        <v>3.5416666666666666E-2</v>
      </c>
      <c r="D1636" s="22" t="s">
        <v>132</v>
      </c>
      <c r="E1636" s="19" t="s">
        <v>9</v>
      </c>
      <c r="F1636" s="22" t="s">
        <v>53</v>
      </c>
      <c r="G1636" s="22" t="str">
        <f>LOOKUP(TableSolo[[#This Row],[Character]], TableKit[], TableKit[Class])</f>
        <v>Infiltrator</v>
      </c>
      <c r="H1636" s="22" t="str">
        <f>LOOKUP(TableSolo[[#This Row],[Character]], TableKit[], TableKit[Species])</f>
        <v>Geth</v>
      </c>
      <c r="I1636" s="22" t="str">
        <f>LOOKUP(TableSolo[[#This Row],[Character]], TableKit[], TableKit[DLC])</f>
        <v>Resurgence</v>
      </c>
      <c r="J1636" s="19" t="s">
        <v>126</v>
      </c>
      <c r="K163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6" s="19" t="s">
        <v>187</v>
      </c>
      <c r="N16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36" s="19" t="s">
        <v>381</v>
      </c>
      <c r="Q1636" s="19"/>
      <c r="R1636" s="25">
        <v>0</v>
      </c>
      <c r="S1636" s="19" t="s">
        <v>3257</v>
      </c>
      <c r="T1636" s="28" t="str">
        <f>IF(ISBLANK(TableSolo[[#This Row],[URL]]), TableSolo[[#This Row],[Player]], HYPERLINK(TableSolo[[#This Row],[URL]], TableSolo[[#This Row],[Player]]))</f>
        <v>Okami_Sanjuro</v>
      </c>
      <c r="U16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V1636" s="24" t="str">
        <f>_xlfn.IFNA(HYPERLINK(TableSolo[[#This Row],[URL]], TableSolo[[#This Row],[Player]]), TableSolo[[#This Row],[Player]])</f>
        <v>Okami_Sanjuro</v>
      </c>
      <c r="W16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51:00 | White | Cerberus | Javelin</v>
      </c>
      <c r="X1636" s="25">
        <v>1</v>
      </c>
    </row>
    <row r="1637" spans="1:24" x14ac:dyDescent="0.25">
      <c r="A1637" s="19" t="s">
        <v>345</v>
      </c>
      <c r="B1637" s="20">
        <v>42096</v>
      </c>
      <c r="C1637" s="7">
        <v>4.3564814814814813E-2</v>
      </c>
      <c r="D1637" s="22" t="s">
        <v>131</v>
      </c>
      <c r="E1637" s="19" t="s">
        <v>9</v>
      </c>
      <c r="F1637" s="22" t="s">
        <v>48</v>
      </c>
      <c r="G1637" s="22" t="str">
        <f>LOOKUP(TableSolo[[#This Row],[Character]], TableKit[], TableKit[Class])</f>
        <v>Sentinel</v>
      </c>
      <c r="H1637" s="22" t="str">
        <f>LOOKUP(TableSolo[[#This Row],[Character]], TableKit[], TableKit[Species])</f>
        <v>Human</v>
      </c>
      <c r="I1637" s="22" t="str">
        <f>LOOKUP(TableSolo[[#This Row],[Character]], TableKit[], TableKit[DLC])</f>
        <v>Earth</v>
      </c>
      <c r="J1637" s="19" t="s">
        <v>115</v>
      </c>
      <c r="K163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6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7" s="19" t="s">
        <v>187</v>
      </c>
      <c r="N16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37" s="19" t="s">
        <v>381</v>
      </c>
      <c r="Q1637" s="19"/>
      <c r="R1637" s="25">
        <v>0</v>
      </c>
      <c r="S1637" s="19" t="s">
        <v>2466</v>
      </c>
      <c r="T1637" s="28" t="str">
        <f>IF(ISBLANK(TableSolo[[#This Row],[URL]]), TableSolo[[#This Row],[Player]], HYPERLINK(TableSolo[[#This Row],[URL]], TableSolo[[#This Row],[Player]]))</f>
        <v>t_raks_99</v>
      </c>
      <c r="U16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V1637" s="24" t="str">
        <f>_xlfn.IFNA(HYPERLINK(TableSolo[[#This Row],[URL]], TableSolo[[#This Row],[Player]]), TableSolo[[#This Row],[Player]])</f>
        <v>t_raks_99</v>
      </c>
      <c r="W16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1:02:44 | Giant | Cerberus | Collector SMG</v>
      </c>
      <c r="X1637" s="25">
        <v>1</v>
      </c>
    </row>
    <row r="1638" spans="1:24" x14ac:dyDescent="0.25">
      <c r="A1638" s="19" t="s">
        <v>410</v>
      </c>
      <c r="B1638" s="20">
        <v>42096</v>
      </c>
      <c r="C1638" s="7">
        <v>8.9050925925925908E-2</v>
      </c>
      <c r="D1638" s="22" t="s">
        <v>130</v>
      </c>
      <c r="E1638" s="19" t="s">
        <v>11</v>
      </c>
      <c r="F1638" s="22" t="s">
        <v>37</v>
      </c>
      <c r="G1638" s="22" t="str">
        <f>LOOKUP(TableSolo[[#This Row],[Character]], TableKit[], TableKit[Class])</f>
        <v>Engineer</v>
      </c>
      <c r="H1638" s="22" t="str">
        <f>LOOKUP(TableSolo[[#This Row],[Character]], TableKit[], TableKit[Species])</f>
        <v>Geth</v>
      </c>
      <c r="I1638" s="22" t="str">
        <f>LOOKUP(TableSolo[[#This Row],[Character]], TableKit[], TableKit[DLC])</f>
        <v>Resurgence</v>
      </c>
      <c r="J1638" s="19" t="s">
        <v>105</v>
      </c>
      <c r="K16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38" s="19" t="s">
        <v>113</v>
      </c>
      <c r="N163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3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38" s="19" t="s">
        <v>381</v>
      </c>
      <c r="Q1638" s="19"/>
      <c r="R1638" s="25">
        <v>0</v>
      </c>
      <c r="S1638" s="19" t="s">
        <v>2115</v>
      </c>
      <c r="T1638" s="28" t="str">
        <f>IF(ISBLANK(TableSolo[[#This Row],[URL]]), TableSolo[[#This Row],[Player]], HYPERLINK(TableSolo[[#This Row],[URL]], TableSolo[[#This Row],[Player]]))</f>
        <v>Okami_Sanjuro</v>
      </c>
      <c r="U16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V1638" s="24" t="str">
        <f>_xlfn.IFNA(HYPERLINK(TableSolo[[#This Row],[URL]], TableSolo[[#This Row],[Player]]), TableSolo[[#This Row],[Player]])</f>
        <v>Okami_Sanjuro</v>
      </c>
      <c r="W16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2015 | 2:08:14 | Ghost | Reapers | N7 Piranha, Geth Plasma SMG</v>
      </c>
      <c r="X1638" s="25">
        <v>1</v>
      </c>
    </row>
    <row r="1639" spans="1:24" x14ac:dyDescent="0.25">
      <c r="A1639" s="19" t="s">
        <v>192</v>
      </c>
      <c r="B1639" s="20">
        <v>42097</v>
      </c>
      <c r="C1639" s="7">
        <v>2.372685185185185E-2</v>
      </c>
      <c r="D1639" s="22" t="s">
        <v>131</v>
      </c>
      <c r="E1639" s="19" t="s">
        <v>9</v>
      </c>
      <c r="F1639" s="22" t="s">
        <v>53</v>
      </c>
      <c r="G1639" s="22" t="str">
        <f>LOOKUP(TableSolo[[#This Row],[Character]], TableKit[], TableKit[Class])</f>
        <v>Infiltrator</v>
      </c>
      <c r="H1639" s="22" t="str">
        <f>LOOKUP(TableSolo[[#This Row],[Character]], TableKit[], TableKit[Species])</f>
        <v>Geth</v>
      </c>
      <c r="I1639" s="22" t="str">
        <f>LOOKUP(TableSolo[[#This Row],[Character]], TableKit[], TableKit[DLC])</f>
        <v>Resurgence</v>
      </c>
      <c r="J1639" s="19" t="s">
        <v>126</v>
      </c>
      <c r="K163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39" s="19" t="s">
        <v>187</v>
      </c>
      <c r="N16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39" s="19" t="s">
        <v>381</v>
      </c>
      <c r="Q1639" s="19"/>
      <c r="R1639" s="25">
        <v>0</v>
      </c>
      <c r="S1639" s="19" t="s">
        <v>3262</v>
      </c>
      <c r="T1639" s="28" t="str">
        <f>IF(ISBLANK(TableSolo[[#This Row],[URL]]), TableSolo[[#This Row],[Player]], HYPERLINK(TableSolo[[#This Row],[URL]], TableSolo[[#This Row],[Player]]))</f>
        <v>anterojp</v>
      </c>
      <c r="U16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V1639" s="24" t="str">
        <f>_xlfn.IFNA(HYPERLINK(TableSolo[[#This Row],[URL]], TableSolo[[#This Row],[Player]]), TableSolo[[#This Row],[Player]])</f>
        <v>anterojp</v>
      </c>
      <c r="W16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34:10 | Giant | Cerberus | Javelin</v>
      </c>
      <c r="X1639" s="25">
        <v>1</v>
      </c>
    </row>
    <row r="1640" spans="1:24" x14ac:dyDescent="0.25">
      <c r="A1640" s="19" t="s">
        <v>192</v>
      </c>
      <c r="B1640" s="20">
        <v>42097</v>
      </c>
      <c r="C1640" s="7">
        <v>2.4733796296296295E-2</v>
      </c>
      <c r="D1640" s="22" t="s">
        <v>131</v>
      </c>
      <c r="E1640" s="19" t="s">
        <v>9</v>
      </c>
      <c r="F1640" s="22" t="s">
        <v>53</v>
      </c>
      <c r="G1640" s="22" t="str">
        <f>LOOKUP(TableSolo[[#This Row],[Character]], TableKit[], TableKit[Class])</f>
        <v>Infiltrator</v>
      </c>
      <c r="H1640" s="22" t="str">
        <f>LOOKUP(TableSolo[[#This Row],[Character]], TableKit[], TableKit[Species])</f>
        <v>Geth</v>
      </c>
      <c r="I1640" s="22" t="str">
        <f>LOOKUP(TableSolo[[#This Row],[Character]], TableKit[], TableKit[DLC])</f>
        <v>Resurgence</v>
      </c>
      <c r="J1640" s="19" t="s">
        <v>126</v>
      </c>
      <c r="K164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0" s="19" t="s">
        <v>187</v>
      </c>
      <c r="N16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40" s="19" t="s">
        <v>381</v>
      </c>
      <c r="Q1640" s="19"/>
      <c r="R1640" s="25">
        <v>0</v>
      </c>
      <c r="S1640" s="19" t="s">
        <v>3261</v>
      </c>
      <c r="T1640" s="28" t="str">
        <f>IF(ISBLANK(TableSolo[[#This Row],[URL]]), TableSolo[[#This Row],[Player]], HYPERLINK(TableSolo[[#This Row],[URL]], TableSolo[[#This Row],[Player]]))</f>
        <v>anterojp</v>
      </c>
      <c r="U16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V1640" s="24" t="str">
        <f>_xlfn.IFNA(HYPERLINK(TableSolo[[#This Row],[URL]], TableSolo[[#This Row],[Player]]), TableSolo[[#This Row],[Player]])</f>
        <v>anterojp</v>
      </c>
      <c r="W16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35:37 | Giant | Cerberus | Javelin</v>
      </c>
      <c r="X1640" s="25">
        <v>1</v>
      </c>
    </row>
    <row r="1641" spans="1:24" x14ac:dyDescent="0.25">
      <c r="A1641" s="19" t="s">
        <v>192</v>
      </c>
      <c r="B1641" s="20">
        <v>42097</v>
      </c>
      <c r="C1641" s="7">
        <v>2.5370370370370366E-2</v>
      </c>
      <c r="D1641" s="22" t="s">
        <v>131</v>
      </c>
      <c r="E1641" s="19" t="s">
        <v>9</v>
      </c>
      <c r="F1641" s="22" t="s">
        <v>53</v>
      </c>
      <c r="G1641" s="22" t="str">
        <f>LOOKUP(TableSolo[[#This Row],[Character]], TableKit[], TableKit[Class])</f>
        <v>Infiltrator</v>
      </c>
      <c r="H1641" s="22" t="str">
        <f>LOOKUP(TableSolo[[#This Row],[Character]], TableKit[], TableKit[Species])</f>
        <v>Geth</v>
      </c>
      <c r="I1641" s="22" t="str">
        <f>LOOKUP(TableSolo[[#This Row],[Character]], TableKit[], TableKit[DLC])</f>
        <v>Resurgence</v>
      </c>
      <c r="J1641" s="19" t="s">
        <v>126</v>
      </c>
      <c r="K164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1" s="19" t="s">
        <v>187</v>
      </c>
      <c r="N16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41" s="19" t="s">
        <v>381</v>
      </c>
      <c r="Q1641" s="19"/>
      <c r="R1641" s="25">
        <v>0</v>
      </c>
      <c r="S1641" s="19" t="s">
        <v>3260</v>
      </c>
      <c r="T1641" s="28" t="str">
        <f>IF(ISBLANK(TableSolo[[#This Row],[URL]]), TableSolo[[#This Row],[Player]], HYPERLINK(TableSolo[[#This Row],[URL]], TableSolo[[#This Row],[Player]]))</f>
        <v>anterojp</v>
      </c>
      <c r="U16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V1641" s="24" t="str">
        <f>_xlfn.IFNA(HYPERLINK(TableSolo[[#This Row],[URL]], TableSolo[[#This Row],[Player]]), TableSolo[[#This Row],[Player]])</f>
        <v>anterojp</v>
      </c>
      <c r="W16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36:32 | Giant | Cerberus | Javelin</v>
      </c>
      <c r="X1641" s="25">
        <v>1</v>
      </c>
    </row>
    <row r="1642" spans="1:24" x14ac:dyDescent="0.25">
      <c r="A1642" s="19" t="s">
        <v>192</v>
      </c>
      <c r="B1642" s="20">
        <v>42097</v>
      </c>
      <c r="C1642" s="7">
        <v>2.5983796296296297E-2</v>
      </c>
      <c r="D1642" s="22" t="s">
        <v>131</v>
      </c>
      <c r="E1642" s="19" t="s">
        <v>9</v>
      </c>
      <c r="F1642" s="22" t="s">
        <v>53</v>
      </c>
      <c r="G1642" s="22" t="str">
        <f>LOOKUP(TableSolo[[#This Row],[Character]], TableKit[], TableKit[Class])</f>
        <v>Infiltrator</v>
      </c>
      <c r="H1642" s="22" t="str">
        <f>LOOKUP(TableSolo[[#This Row],[Character]], TableKit[], TableKit[Species])</f>
        <v>Geth</v>
      </c>
      <c r="I1642" s="22" t="str">
        <f>LOOKUP(TableSolo[[#This Row],[Character]], TableKit[], TableKit[DLC])</f>
        <v>Resurgence</v>
      </c>
      <c r="J1642" s="19" t="s">
        <v>126</v>
      </c>
      <c r="K164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2" s="19" t="s">
        <v>187</v>
      </c>
      <c r="N16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42" s="19" t="s">
        <v>381</v>
      </c>
      <c r="Q1642" s="19"/>
      <c r="R1642" s="25">
        <v>0</v>
      </c>
      <c r="S1642" s="19" t="s">
        <v>3259</v>
      </c>
      <c r="T1642" s="28" t="str">
        <f>IF(ISBLANK(TableSolo[[#This Row],[URL]]), TableSolo[[#This Row],[Player]], HYPERLINK(TableSolo[[#This Row],[URL]], TableSolo[[#This Row],[Player]]))</f>
        <v>anterojp</v>
      </c>
      <c r="U16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V1642" s="24" t="str">
        <f>_xlfn.IFNA(HYPERLINK(TableSolo[[#This Row],[URL]], TableSolo[[#This Row],[Player]]), TableSolo[[#This Row],[Player]])</f>
        <v>anterojp</v>
      </c>
      <c r="W16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37:25 | Giant | Cerberus | Javelin</v>
      </c>
      <c r="X1642" s="25">
        <v>1</v>
      </c>
    </row>
    <row r="1643" spans="1:24" x14ac:dyDescent="0.25">
      <c r="A1643" s="19" t="s">
        <v>410</v>
      </c>
      <c r="B1643" s="20">
        <v>42097</v>
      </c>
      <c r="C1643" s="7">
        <v>4.280092592592593E-2</v>
      </c>
      <c r="D1643" s="22" t="s">
        <v>144</v>
      </c>
      <c r="E1643" s="19" t="s">
        <v>10</v>
      </c>
      <c r="F1643" s="22" t="s">
        <v>53</v>
      </c>
      <c r="G1643" s="22" t="str">
        <f>LOOKUP(TableSolo[[#This Row],[Character]], TableKit[], TableKit[Class])</f>
        <v>Infiltrator</v>
      </c>
      <c r="H1643" s="22" t="str">
        <f>LOOKUP(TableSolo[[#This Row],[Character]], TableKit[], TableKit[Species])</f>
        <v>Geth</v>
      </c>
      <c r="I1643" s="22" t="str">
        <f>LOOKUP(TableSolo[[#This Row],[Character]], TableKit[], TableKit[DLC])</f>
        <v>Resurgence</v>
      </c>
      <c r="J1643" s="19" t="s">
        <v>126</v>
      </c>
      <c r="K164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3" s="19" t="s">
        <v>187</v>
      </c>
      <c r="N16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43" s="19" t="s">
        <v>381</v>
      </c>
      <c r="Q1643" s="19"/>
      <c r="R1643" s="25">
        <v>0</v>
      </c>
      <c r="S1643" s="19" t="s">
        <v>3258</v>
      </c>
      <c r="T1643" s="28" t="str">
        <f>IF(ISBLANK(TableSolo[[#This Row],[URL]]), TableSolo[[#This Row],[Player]], HYPERLINK(TableSolo[[#This Row],[URL]], TableSolo[[#This Row],[Player]]))</f>
        <v>Okami_Sanjuro</v>
      </c>
      <c r="U16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V1643" s="24" t="str">
        <f>_xlfn.IFNA(HYPERLINK(TableSolo[[#This Row],[URL]], TableSolo[[#This Row],[Player]]), TableSolo[[#This Row],[Player]])</f>
        <v>Okami_Sanjuro</v>
      </c>
      <c r="W16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2015 | 1:01:38 | Giant (Hazard) | Geth | Javelin</v>
      </c>
      <c r="X1643" s="25">
        <v>1</v>
      </c>
    </row>
    <row r="1644" spans="1:24" x14ac:dyDescent="0.25">
      <c r="A1644" s="19" t="s">
        <v>195</v>
      </c>
      <c r="B1644" s="20">
        <v>42098</v>
      </c>
      <c r="C1644" s="7">
        <v>1.8981481481481481E-2</v>
      </c>
      <c r="D1644" s="22" t="s">
        <v>132</v>
      </c>
      <c r="E1644" s="19" t="s">
        <v>9</v>
      </c>
      <c r="F1644" s="22" t="s">
        <v>43</v>
      </c>
      <c r="G1644" s="22" t="str">
        <f>LOOKUP(TableSolo[[#This Row],[Character]], TableKit[], TableKit[Class])</f>
        <v>Sentinel</v>
      </c>
      <c r="H1644" s="22" t="str">
        <f>LOOKUP(TableSolo[[#This Row],[Character]], TableKit[], TableKit[Species])</f>
        <v>Human</v>
      </c>
      <c r="I1644" s="22" t="str">
        <f>LOOKUP(TableSolo[[#This Row],[Character]], TableKit[], TableKit[DLC])</f>
        <v>Original Game</v>
      </c>
      <c r="J1644" s="19" t="s">
        <v>87</v>
      </c>
      <c r="K164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4" s="19" t="s">
        <v>187</v>
      </c>
      <c r="N16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44" s="19" t="s">
        <v>381</v>
      </c>
      <c r="Q1644" s="19"/>
      <c r="R1644" s="25">
        <v>0</v>
      </c>
      <c r="S1644" s="19" t="s">
        <v>2376</v>
      </c>
      <c r="T1644" s="28" t="str">
        <f>IF(ISBLANK(TableSolo[[#This Row],[URL]]), TableSolo[[#This Row],[Player]], HYPERLINK(TableSolo[[#This Row],[URL]], TableSolo[[#This Row],[Player]]))</f>
        <v>TheTechnoTurian</v>
      </c>
      <c r="U16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V1644" s="24" t="str">
        <f>_xlfn.IFNA(HYPERLINK(TableSolo[[#This Row],[URL]], TableSolo[[#This Row],[Player]]), TableSolo[[#This Row],[Player]])</f>
        <v>TheTechnoTurian</v>
      </c>
      <c r="W16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27:20 | White | Cerberus | Arc Pistol</v>
      </c>
      <c r="X1644" s="25">
        <v>1</v>
      </c>
    </row>
    <row r="1645" spans="1:24" x14ac:dyDescent="0.25">
      <c r="A1645" s="19" t="s">
        <v>195</v>
      </c>
      <c r="B1645" s="20">
        <v>42098</v>
      </c>
      <c r="C1645" s="7">
        <v>1.9537037037037037E-2</v>
      </c>
      <c r="D1645" s="22" t="s">
        <v>145</v>
      </c>
      <c r="E1645" s="19" t="s">
        <v>9</v>
      </c>
      <c r="F1645" s="22" t="s">
        <v>32</v>
      </c>
      <c r="G1645" s="22" t="str">
        <f>LOOKUP(TableSolo[[#This Row],[Character]], TableKit[], TableKit[Class])</f>
        <v>Soldier</v>
      </c>
      <c r="H1645" s="22" t="str">
        <f>LOOKUP(TableSolo[[#This Row],[Character]], TableKit[], TableKit[Species])</f>
        <v>Geth</v>
      </c>
      <c r="I1645" s="22" t="str">
        <f>LOOKUP(TableSolo[[#This Row],[Character]], TableKit[], TableKit[DLC])</f>
        <v>Reckoning</v>
      </c>
      <c r="J1645" s="19" t="s">
        <v>102</v>
      </c>
      <c r="K16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5" s="19" t="s">
        <v>187</v>
      </c>
      <c r="N16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45" s="19" t="s">
        <v>381</v>
      </c>
      <c r="Q1645" s="19"/>
      <c r="R1645" s="25">
        <v>0</v>
      </c>
      <c r="S1645" s="19" t="s">
        <v>1463</v>
      </c>
      <c r="T1645" s="28" t="str">
        <f>IF(ISBLANK(TableSolo[[#This Row],[URL]]), TableSolo[[#This Row],[Player]], HYPERLINK(TableSolo[[#This Row],[URL]], TableSolo[[#This Row],[Player]]))</f>
        <v>TheTechnoTurian</v>
      </c>
      <c r="U16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V1645" s="24" t="str">
        <f>_xlfn.IFNA(HYPERLINK(TableSolo[[#This Row],[URL]], TableSolo[[#This Row],[Player]]), TableSolo[[#This Row],[Player]])</f>
        <v>TheTechnoTurian</v>
      </c>
      <c r="W16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28:08 | White (Hazard) | Cerberus | Geth Plasma Shotgun</v>
      </c>
      <c r="X1645" s="25">
        <v>1</v>
      </c>
    </row>
    <row r="1646" spans="1:24" x14ac:dyDescent="0.25">
      <c r="A1646" s="19" t="s">
        <v>195</v>
      </c>
      <c r="B1646" s="20">
        <v>42098</v>
      </c>
      <c r="C1646" s="7">
        <v>1.9571759259259257E-2</v>
      </c>
      <c r="D1646" s="22" t="s">
        <v>132</v>
      </c>
      <c r="E1646" s="19" t="s">
        <v>11</v>
      </c>
      <c r="F1646" s="22" t="s">
        <v>50</v>
      </c>
      <c r="G1646" s="22" t="str">
        <f>LOOKUP(TableSolo[[#This Row],[Character]], TableKit[], TableKit[Class])</f>
        <v>Sentinel</v>
      </c>
      <c r="H1646" s="22" t="str">
        <f>LOOKUP(TableSolo[[#This Row],[Character]], TableKit[], TableKit[Species])</f>
        <v>Asari</v>
      </c>
      <c r="I1646" s="22" t="str">
        <f>LOOKUP(TableSolo[[#This Row],[Character]], TableKit[], TableKit[DLC])</f>
        <v>Retaliation</v>
      </c>
      <c r="J1646" s="19" t="s">
        <v>105</v>
      </c>
      <c r="K16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6" s="19" t="s">
        <v>187</v>
      </c>
      <c r="N16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46" s="19" t="s">
        <v>381</v>
      </c>
      <c r="Q1646" s="19"/>
      <c r="R1646" s="25">
        <v>0</v>
      </c>
      <c r="S1646" s="19" t="s">
        <v>2621</v>
      </c>
      <c r="T1646" s="28" t="str">
        <f>IF(ISBLANK(TableSolo[[#This Row],[URL]]), TableSolo[[#This Row],[Player]], HYPERLINK(TableSolo[[#This Row],[URL]], TableSolo[[#This Row],[Player]]))</f>
        <v>TheTechnoTurian</v>
      </c>
      <c r="U16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V1646" s="24" t="str">
        <f>_xlfn.IFNA(HYPERLINK(TableSolo[[#This Row],[URL]], TableSolo[[#This Row],[Player]]), TableSolo[[#This Row],[Player]])</f>
        <v>TheTechnoTurian</v>
      </c>
      <c r="W16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28:11 | White | Reapers | N7 Piranha</v>
      </c>
      <c r="X1646" s="25">
        <v>1</v>
      </c>
    </row>
    <row r="1647" spans="1:24" x14ac:dyDescent="0.25">
      <c r="A1647" s="19" t="s">
        <v>189</v>
      </c>
      <c r="B1647" s="20">
        <v>42098</v>
      </c>
      <c r="C1647" s="7">
        <v>2.1041666666666667E-2</v>
      </c>
      <c r="D1647" s="22" t="s">
        <v>144</v>
      </c>
      <c r="E1647" s="19" t="s">
        <v>9</v>
      </c>
      <c r="F1647" s="22" t="s">
        <v>42</v>
      </c>
      <c r="G1647" s="22" t="str">
        <f>LOOKUP(TableSolo[[#This Row],[Character]], TableKit[], TableKit[Class])</f>
        <v>Engineer</v>
      </c>
      <c r="H1647" s="22" t="str">
        <f>LOOKUP(TableSolo[[#This Row],[Character]], TableKit[], TableKit[Species])</f>
        <v>Human</v>
      </c>
      <c r="I1647" s="22" t="str">
        <f>LOOKUP(TableSolo[[#This Row],[Character]], TableKit[], TableKit[DLC])</f>
        <v>Reckoning</v>
      </c>
      <c r="J1647" s="19" t="s">
        <v>107</v>
      </c>
      <c r="K16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7" s="19" t="s">
        <v>114</v>
      </c>
      <c r="N164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4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47" s="19" t="s">
        <v>380</v>
      </c>
      <c r="Q1647" s="19"/>
      <c r="R1647" s="25">
        <v>0</v>
      </c>
      <c r="S1647" s="19" t="s">
        <v>2273</v>
      </c>
      <c r="T1647" s="28" t="str">
        <f>IF(ISBLANK(TableSolo[[#This Row],[URL]]), TableSolo[[#This Row],[Player]], HYPERLINK(TableSolo[[#This Row],[URL]], TableSolo[[#This Row],[Player]]))</f>
        <v>loufi1528</v>
      </c>
      <c r="U16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V1647" s="24" t="str">
        <f>_xlfn.IFNA(HYPERLINK(TableSolo[[#This Row],[URL]], TableSolo[[#This Row],[Player]]), TableSolo[[#This Row],[Player]])</f>
        <v>loufi1528</v>
      </c>
      <c r="W16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2015 | 30:18 | Giant (Hazard) | Cerberus | Venom Shotgun, N7 Hurricane</v>
      </c>
      <c r="X1647" s="25">
        <v>1</v>
      </c>
    </row>
    <row r="1648" spans="1:24" x14ac:dyDescent="0.25">
      <c r="A1648" s="19" t="s">
        <v>423</v>
      </c>
      <c r="B1648" s="20">
        <v>42099</v>
      </c>
      <c r="C1648" s="7">
        <v>1.3784722222222224E-2</v>
      </c>
      <c r="D1648" s="22" t="s">
        <v>133</v>
      </c>
      <c r="E1648" s="19" t="s">
        <v>9</v>
      </c>
      <c r="F1648" s="22" t="s">
        <v>64</v>
      </c>
      <c r="G1648" s="22" t="str">
        <f>LOOKUP(TableSolo[[#This Row],[Character]], TableKit[], TableKit[Class])</f>
        <v>Vanguard</v>
      </c>
      <c r="H1648" s="22" t="str">
        <f>LOOKUP(TableSolo[[#This Row],[Character]], TableKit[], TableKit[Species])</f>
        <v>Batarian</v>
      </c>
      <c r="I1648" s="22" t="str">
        <f>LOOKUP(TableSolo[[#This Row],[Character]], TableKit[], TableKit[DLC])</f>
        <v>Retaliation</v>
      </c>
      <c r="J1648" s="19" t="s">
        <v>100</v>
      </c>
      <c r="K16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48" s="19" t="s">
        <v>187</v>
      </c>
      <c r="N16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48" s="19" t="s">
        <v>381</v>
      </c>
      <c r="Q1648" s="19"/>
      <c r="R1648" s="25">
        <v>1</v>
      </c>
      <c r="S1648" s="19" t="s">
        <v>1993</v>
      </c>
      <c r="T1648" s="28" t="str">
        <f>IF(ISBLANK(TableSolo[[#This Row],[URL]]), TableSolo[[#This Row],[Player]], HYPERLINK(TableSolo[[#This Row],[URL]], TableSolo[[#This Row],[Player]]))</f>
        <v>freelancer_xs</v>
      </c>
      <c r="U16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V1648" s="24" t="str">
        <f>_xlfn.IFNA(HYPERLINK(TableSolo[[#This Row],[URL]], TableSolo[[#This Row],[Player]]), TableSolo[[#This Row],[Player]])</f>
        <v>freelancer_xs</v>
      </c>
      <c r="W16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19:51 | Glacier | Cerberus | Reegar Carbine (v)</v>
      </c>
      <c r="X1648" s="25">
        <v>1</v>
      </c>
    </row>
    <row r="1649" spans="1:24" x14ac:dyDescent="0.25">
      <c r="A1649" s="19" t="s">
        <v>201</v>
      </c>
      <c r="B1649" s="20">
        <v>42099</v>
      </c>
      <c r="C1649" s="7">
        <v>1.7557870370370373E-2</v>
      </c>
      <c r="D1649" s="22" t="s">
        <v>132</v>
      </c>
      <c r="E1649" s="19" t="s">
        <v>11</v>
      </c>
      <c r="F1649" s="22" t="s">
        <v>27</v>
      </c>
      <c r="G1649" s="22" t="str">
        <f>LOOKUP(TableSolo[[#This Row],[Character]], TableKit[], TableKit[Class])</f>
        <v>Soldier</v>
      </c>
      <c r="H1649" s="22" t="str">
        <f>LOOKUP(TableSolo[[#This Row],[Character]], TableKit[], TableKit[Species])</f>
        <v>Batarian</v>
      </c>
      <c r="I1649" s="22" t="str">
        <f>LOOKUP(TableSolo[[#This Row],[Character]], TableKit[], TableKit[DLC])</f>
        <v>Resurgence</v>
      </c>
      <c r="J1649" s="19" t="s">
        <v>107</v>
      </c>
      <c r="K16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49" s="19" t="s">
        <v>187</v>
      </c>
      <c r="N16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49" s="19" t="s">
        <v>381</v>
      </c>
      <c r="Q1649" s="19"/>
      <c r="R1649" s="25">
        <v>0</v>
      </c>
      <c r="S1649" s="19" t="s">
        <v>1394</v>
      </c>
      <c r="T1649" s="28" t="str">
        <f>IF(ISBLANK(TableSolo[[#This Row],[URL]]), TableSolo[[#This Row],[Player]], HYPERLINK(TableSolo[[#This Row],[URL]], TableSolo[[#This Row],[Player]]))</f>
        <v>N7-Gerbil</v>
      </c>
      <c r="U16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V1649" s="24" t="str">
        <f>_xlfn.IFNA(HYPERLINK(TableSolo[[#This Row],[URL]], TableSolo[[#This Row],[Player]]), TableSolo[[#This Row],[Player]])</f>
        <v>N7-Gerbil</v>
      </c>
      <c r="W16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25:17 | White | Reapers | Venom Shotgun</v>
      </c>
      <c r="X1649" s="25">
        <v>1</v>
      </c>
    </row>
    <row r="1650" spans="1:24" x14ac:dyDescent="0.25">
      <c r="A1650" s="19" t="s">
        <v>195</v>
      </c>
      <c r="B1650" s="20">
        <v>42099</v>
      </c>
      <c r="C1650" s="7">
        <v>2.0196759259259258E-2</v>
      </c>
      <c r="D1650" s="22" t="s">
        <v>132</v>
      </c>
      <c r="E1650" s="19" t="s">
        <v>9</v>
      </c>
      <c r="F1650" s="22" t="s">
        <v>61</v>
      </c>
      <c r="G1650" s="22" t="str">
        <f>LOOKUP(TableSolo[[#This Row],[Character]], TableKit[], TableKit[Class])</f>
        <v>Vanguard</v>
      </c>
      <c r="H1650" s="22" t="str">
        <f>LOOKUP(TableSolo[[#This Row],[Character]], TableKit[], TableKit[Species])</f>
        <v>Asari</v>
      </c>
      <c r="I1650" s="22" t="str">
        <f>LOOKUP(TableSolo[[#This Row],[Character]], TableKit[], TableKit[DLC])</f>
        <v>Original Game</v>
      </c>
      <c r="J1650" s="19" t="s">
        <v>104</v>
      </c>
      <c r="K16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0" s="19" t="s">
        <v>187</v>
      </c>
      <c r="N16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50" s="19" t="s">
        <v>381</v>
      </c>
      <c r="Q1650" s="19"/>
      <c r="R1650" s="25">
        <v>1</v>
      </c>
      <c r="S1650" s="19" t="s">
        <v>1868</v>
      </c>
      <c r="T1650" s="28" t="str">
        <f>IF(ISBLANK(TableSolo[[#This Row],[URL]]), TableSolo[[#This Row],[Player]], HYPERLINK(TableSolo[[#This Row],[URL]], TableSolo[[#This Row],[Player]]))</f>
        <v>TheTechnoTurian</v>
      </c>
      <c r="U16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V1650" s="24" t="str">
        <f>_xlfn.IFNA(HYPERLINK(TableSolo[[#This Row],[URL]], TableSolo[[#This Row],[Player]]), TableSolo[[#This Row],[Player]])</f>
        <v>TheTechnoTurian</v>
      </c>
      <c r="W16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29:05 | White | Cerberus | M-300 Claymore (v)</v>
      </c>
      <c r="X1650" s="25">
        <v>1</v>
      </c>
    </row>
    <row r="1651" spans="1:24" x14ac:dyDescent="0.25">
      <c r="A1651" s="19" t="s">
        <v>192</v>
      </c>
      <c r="B1651" s="20">
        <v>42099</v>
      </c>
      <c r="C1651" s="7">
        <v>2.2002314814814818E-2</v>
      </c>
      <c r="D1651" s="22" t="s">
        <v>131</v>
      </c>
      <c r="E1651" s="19" t="s">
        <v>9</v>
      </c>
      <c r="F1651" s="22" t="s">
        <v>53</v>
      </c>
      <c r="G1651" s="22" t="str">
        <f>LOOKUP(TableSolo[[#This Row],[Character]], TableKit[], TableKit[Class])</f>
        <v>Infiltrator</v>
      </c>
      <c r="H1651" s="22" t="str">
        <f>LOOKUP(TableSolo[[#This Row],[Character]], TableKit[], TableKit[Species])</f>
        <v>Geth</v>
      </c>
      <c r="I1651" s="22" t="str">
        <f>LOOKUP(TableSolo[[#This Row],[Character]], TableKit[], TableKit[DLC])</f>
        <v>Resurgence</v>
      </c>
      <c r="J1651" s="19" t="s">
        <v>102</v>
      </c>
      <c r="K16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1" s="19" t="s">
        <v>114</v>
      </c>
      <c r="N165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1" s="19" t="s">
        <v>381</v>
      </c>
      <c r="Q1651" s="19"/>
      <c r="R1651" s="25">
        <v>0</v>
      </c>
      <c r="S1651" s="19" t="s">
        <v>3263</v>
      </c>
      <c r="T1651" s="28" t="str">
        <f>IF(ISBLANK(TableSolo[[#This Row],[URL]]), TableSolo[[#This Row],[Player]], HYPERLINK(TableSolo[[#This Row],[URL]], TableSolo[[#This Row],[Player]]))</f>
        <v>anterojp</v>
      </c>
      <c r="U16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V1651" s="24" t="str">
        <f>_xlfn.IFNA(HYPERLINK(TableSolo[[#This Row],[URL]], TableSolo[[#This Row],[Player]]), TableSolo[[#This Row],[Player]])</f>
        <v>anterojp</v>
      </c>
      <c r="W16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2015 | 31:41 | Giant | Cerberus | Geth Plasma Shotgun, N7 Hurricane</v>
      </c>
      <c r="X1651" s="25">
        <v>1</v>
      </c>
    </row>
    <row r="1652" spans="1:24" x14ac:dyDescent="0.25">
      <c r="A1652" s="19" t="s">
        <v>192</v>
      </c>
      <c r="B1652" s="20">
        <v>42100</v>
      </c>
      <c r="C1652" s="7">
        <v>2.0034722222222221E-2</v>
      </c>
      <c r="D1652" s="22" t="s">
        <v>131</v>
      </c>
      <c r="E1652" s="19" t="s">
        <v>9</v>
      </c>
      <c r="F1652" s="22" t="s">
        <v>53</v>
      </c>
      <c r="G1652" s="22" t="str">
        <f>LOOKUP(TableSolo[[#This Row],[Character]], TableKit[], TableKit[Class])</f>
        <v>Infiltrator</v>
      </c>
      <c r="H1652" s="22" t="str">
        <f>LOOKUP(TableSolo[[#This Row],[Character]], TableKit[], TableKit[Species])</f>
        <v>Geth</v>
      </c>
      <c r="I1652" s="22" t="str">
        <f>LOOKUP(TableSolo[[#This Row],[Character]], TableKit[], TableKit[DLC])</f>
        <v>Resurgence</v>
      </c>
      <c r="J1652" s="19" t="s">
        <v>102</v>
      </c>
      <c r="K16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2" s="19" t="s">
        <v>114</v>
      </c>
      <c r="N165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2" s="19" t="s">
        <v>381</v>
      </c>
      <c r="Q1652" s="19"/>
      <c r="R1652" s="25">
        <v>0</v>
      </c>
      <c r="S1652" s="19" t="s">
        <v>3265</v>
      </c>
      <c r="T1652" s="28" t="str">
        <f>IF(ISBLANK(TableSolo[[#This Row],[URL]]), TableSolo[[#This Row],[Player]], HYPERLINK(TableSolo[[#This Row],[URL]], TableSolo[[#This Row],[Player]]))</f>
        <v>anterojp</v>
      </c>
      <c r="U16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V1652" s="24" t="str">
        <f>_xlfn.IFNA(HYPERLINK(TableSolo[[#This Row],[URL]], TableSolo[[#This Row],[Player]]), TableSolo[[#This Row],[Player]])</f>
        <v>anterojp</v>
      </c>
      <c r="W16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28:51 | Giant | Cerberus | Geth Plasma Shotgun, N7 Hurricane</v>
      </c>
      <c r="X1652" s="25">
        <v>1</v>
      </c>
    </row>
    <row r="1653" spans="1:24" x14ac:dyDescent="0.25">
      <c r="A1653" s="19" t="s">
        <v>192</v>
      </c>
      <c r="B1653" s="20">
        <v>42100</v>
      </c>
      <c r="C1653" s="7">
        <v>2.2430555555555554E-2</v>
      </c>
      <c r="D1653" s="22" t="s">
        <v>131</v>
      </c>
      <c r="E1653" s="19" t="s">
        <v>9</v>
      </c>
      <c r="F1653" s="22" t="s">
        <v>53</v>
      </c>
      <c r="G1653" s="22" t="str">
        <f>LOOKUP(TableSolo[[#This Row],[Character]], TableKit[], TableKit[Class])</f>
        <v>Infiltrator</v>
      </c>
      <c r="H1653" s="22" t="str">
        <f>LOOKUP(TableSolo[[#This Row],[Character]], TableKit[], TableKit[Species])</f>
        <v>Geth</v>
      </c>
      <c r="I1653" s="22" t="str">
        <f>LOOKUP(TableSolo[[#This Row],[Character]], TableKit[], TableKit[DLC])</f>
        <v>Resurgence</v>
      </c>
      <c r="J1653" s="19" t="s">
        <v>102</v>
      </c>
      <c r="K16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3" s="19" t="s">
        <v>114</v>
      </c>
      <c r="N165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3" s="19" t="s">
        <v>381</v>
      </c>
      <c r="Q1653" s="19" t="s">
        <v>399</v>
      </c>
      <c r="R1653" s="25">
        <v>0</v>
      </c>
      <c r="S1653" s="19" t="s">
        <v>3264</v>
      </c>
      <c r="T1653" s="28" t="str">
        <f>IF(ISBLANK(TableSolo[[#This Row],[URL]]), TableSolo[[#This Row],[Player]], HYPERLINK(TableSolo[[#This Row],[URL]], TableSolo[[#This Row],[Player]]))</f>
        <v>anterojp</v>
      </c>
      <c r="U16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Giant | Cerberus | Geth Plasma Shotgun, N7 Hurricane | 10 WS</v>
      </c>
      <c r="V1653" s="24" t="str">
        <f>_xlfn.IFNA(HYPERLINK(TableSolo[[#This Row],[URL]], TableSolo[[#This Row],[Player]]), TableSolo[[#This Row],[Player]])</f>
        <v>anterojp</v>
      </c>
      <c r="W16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32:18 | Geth Infiltrator | Giant | Cerberus | Geth Plasma Shotgun, N7 Hurricane | 10 WS</v>
      </c>
      <c r="X1653" s="25">
        <v>1</v>
      </c>
    </row>
    <row r="1654" spans="1:24" x14ac:dyDescent="0.25">
      <c r="A1654" s="19" t="s">
        <v>284</v>
      </c>
      <c r="B1654" s="20">
        <v>42100</v>
      </c>
      <c r="C1654" s="7">
        <v>6.0844907407407396E-2</v>
      </c>
      <c r="D1654" s="22" t="s">
        <v>131</v>
      </c>
      <c r="E1654" s="19" t="s">
        <v>12</v>
      </c>
      <c r="F1654" s="22" t="s">
        <v>34</v>
      </c>
      <c r="G1654" s="22" t="str">
        <f>LOOKUP(TableSolo[[#This Row],[Character]], TableKit[], TableKit[Class])</f>
        <v>Engineer</v>
      </c>
      <c r="H1654" s="22" t="str">
        <f>LOOKUP(TableSolo[[#This Row],[Character]], TableKit[], TableKit[Species])</f>
        <v>Human</v>
      </c>
      <c r="I1654" s="22" t="str">
        <f>LOOKUP(TableSolo[[#This Row],[Character]], TableKit[], TableKit[DLC])</f>
        <v>Original Game</v>
      </c>
      <c r="J1654" s="19" t="s">
        <v>114</v>
      </c>
      <c r="K165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6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4" s="19" t="s">
        <v>93</v>
      </c>
      <c r="N165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5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4" s="19" t="s">
        <v>379</v>
      </c>
      <c r="Q1654" s="19"/>
      <c r="R1654" s="25">
        <v>0</v>
      </c>
      <c r="S1654" s="19" t="s">
        <v>2144</v>
      </c>
      <c r="T1654" s="28" t="str">
        <f>IF(ISBLANK(TableSolo[[#This Row],[URL]]), TableSolo[[#This Row],[Player]], HYPERLINK(TableSolo[[#This Row],[URL]], TableSolo[[#This Row],[Player]]))</f>
        <v>Kaicel</v>
      </c>
      <c r="U16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V1654" s="24" t="str">
        <f>_xlfn.IFNA(HYPERLINK(TableSolo[[#This Row],[URL]], TableSolo[[#This Row],[Player]]), TableSolo[[#This Row],[Player]])</f>
        <v>Kaicel</v>
      </c>
      <c r="W16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2015 | 1:27:37 | Giant | Collectors | N7 Hurricane, Scorpion</v>
      </c>
      <c r="X1654" s="25">
        <v>1</v>
      </c>
    </row>
    <row r="1655" spans="1:24" x14ac:dyDescent="0.25">
      <c r="A1655" s="19" t="s">
        <v>195</v>
      </c>
      <c r="B1655" s="20">
        <v>42101</v>
      </c>
      <c r="C1655" s="7">
        <v>1.6875000000000001E-2</v>
      </c>
      <c r="D1655" s="22" t="s">
        <v>132</v>
      </c>
      <c r="E1655" s="19" t="s">
        <v>9</v>
      </c>
      <c r="F1655" s="22" t="s">
        <v>13</v>
      </c>
      <c r="G1655" s="22" t="str">
        <f>LOOKUP(TableSolo[[#This Row],[Character]], TableKit[], TableKit[Class])</f>
        <v>Adept</v>
      </c>
      <c r="H1655" s="22" t="str">
        <f>LOOKUP(TableSolo[[#This Row],[Character]], TableKit[], TableKit[Species])</f>
        <v>Human</v>
      </c>
      <c r="I1655" s="22" t="str">
        <f>LOOKUP(TableSolo[[#This Row],[Character]], TableKit[], TableKit[DLC])</f>
        <v>Original Game</v>
      </c>
      <c r="J1655" s="19" t="s">
        <v>107</v>
      </c>
      <c r="K16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5" s="19" t="s">
        <v>187</v>
      </c>
      <c r="N16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55" s="19" t="s">
        <v>381</v>
      </c>
      <c r="Q1655" s="19"/>
      <c r="R1655" s="25">
        <v>0</v>
      </c>
      <c r="S1655" s="19" t="s">
        <v>921</v>
      </c>
      <c r="T1655" s="28" t="str">
        <f>IF(ISBLANK(TableSolo[[#This Row],[URL]]), TableSolo[[#This Row],[Player]], HYPERLINK(TableSolo[[#This Row],[URL]], TableSolo[[#This Row],[Player]]))</f>
        <v>TheTechnoTurian</v>
      </c>
      <c r="U16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V1655" s="24" t="str">
        <f>_xlfn.IFNA(HYPERLINK(TableSolo[[#This Row],[URL]], TableSolo[[#This Row],[Player]]), TableSolo[[#This Row],[Player]])</f>
        <v>TheTechnoTurian</v>
      </c>
      <c r="W16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24:18 | White | Cerberus | Venom Shotgun</v>
      </c>
      <c r="X1655" s="25">
        <v>1</v>
      </c>
    </row>
    <row r="1656" spans="1:24" x14ac:dyDescent="0.25">
      <c r="A1656" s="19" t="s">
        <v>195</v>
      </c>
      <c r="B1656" s="20">
        <v>42101</v>
      </c>
      <c r="C1656" s="7">
        <v>2.2280092592592591E-2</v>
      </c>
      <c r="D1656" s="22" t="s">
        <v>144</v>
      </c>
      <c r="E1656" s="19" t="s">
        <v>11</v>
      </c>
      <c r="F1656" s="22" t="s">
        <v>50</v>
      </c>
      <c r="G1656" s="22" t="str">
        <f>LOOKUP(TableSolo[[#This Row],[Character]], TableKit[], TableKit[Class])</f>
        <v>Sentinel</v>
      </c>
      <c r="H1656" s="22" t="str">
        <f>LOOKUP(TableSolo[[#This Row],[Character]], TableKit[], TableKit[Species])</f>
        <v>Asari</v>
      </c>
      <c r="I1656" s="22" t="str">
        <f>LOOKUP(TableSolo[[#This Row],[Character]], TableKit[], TableKit[DLC])</f>
        <v>Retaliation</v>
      </c>
      <c r="J1656" s="19" t="s">
        <v>103</v>
      </c>
      <c r="K16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56" s="19" t="s">
        <v>187</v>
      </c>
      <c r="N16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56" s="19" t="s">
        <v>381</v>
      </c>
      <c r="Q1656" s="19"/>
      <c r="R1656" s="25">
        <v>1</v>
      </c>
      <c r="S1656" s="19" t="s">
        <v>2622</v>
      </c>
      <c r="T1656" s="28" t="str">
        <f>IF(ISBLANK(TableSolo[[#This Row],[URL]]), TableSolo[[#This Row],[Player]], HYPERLINK(TableSolo[[#This Row],[URL]], TableSolo[[#This Row],[Player]]))</f>
        <v>TheTechnoTurian</v>
      </c>
      <c r="U16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V1656" s="24" t="str">
        <f>_xlfn.IFNA(HYPERLINK(TableSolo[[#This Row],[URL]], TableSolo[[#This Row],[Player]]), TableSolo[[#This Row],[Player]])</f>
        <v>TheTechnoTurian</v>
      </c>
      <c r="W16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32:05 | Giant (Hazard) | Reapers | Disciple (v)</v>
      </c>
      <c r="X1656" s="25">
        <v>1</v>
      </c>
    </row>
    <row r="1657" spans="1:24" x14ac:dyDescent="0.25">
      <c r="A1657" s="19" t="s">
        <v>284</v>
      </c>
      <c r="B1657" s="20">
        <v>42101</v>
      </c>
      <c r="C1657" s="7">
        <v>4.1608796296296297E-2</v>
      </c>
      <c r="D1657" s="22" t="s">
        <v>131</v>
      </c>
      <c r="E1657" s="19" t="s">
        <v>12</v>
      </c>
      <c r="F1657" s="22" t="s">
        <v>16</v>
      </c>
      <c r="G1657" s="22" t="str">
        <f>LOOKUP(TableSolo[[#This Row],[Character]], TableKit[], TableKit[Class])</f>
        <v>Adept</v>
      </c>
      <c r="H1657" s="22" t="str">
        <f>LOOKUP(TableSolo[[#This Row],[Character]], TableKit[], TableKit[Species])</f>
        <v>Asari</v>
      </c>
      <c r="I1657" s="22" t="str">
        <f>LOOKUP(TableSolo[[#This Row],[Character]], TableKit[], TableKit[DLC])</f>
        <v>Resurgence</v>
      </c>
      <c r="J1657" s="19" t="s">
        <v>107</v>
      </c>
      <c r="K16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7" s="19" t="s">
        <v>187</v>
      </c>
      <c r="N16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57" s="19" t="s">
        <v>379</v>
      </c>
      <c r="Q1657" s="19"/>
      <c r="R1657" s="25">
        <v>0</v>
      </c>
      <c r="S1657" s="19" t="s">
        <v>1132</v>
      </c>
      <c r="T1657" s="28" t="str">
        <f>IF(ISBLANK(TableSolo[[#This Row],[URL]]), TableSolo[[#This Row],[Player]], HYPERLINK(TableSolo[[#This Row],[URL]], TableSolo[[#This Row],[Player]]))</f>
        <v>Kaicel</v>
      </c>
      <c r="U16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V1657" s="24" t="str">
        <f>_xlfn.IFNA(HYPERLINK(TableSolo[[#This Row],[URL]], TableSolo[[#This Row],[Player]]), TableSolo[[#This Row],[Player]])</f>
        <v>Kaicel</v>
      </c>
      <c r="W16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2015 | 59:55 | Giant | Collectors | Venom Shotgun</v>
      </c>
      <c r="X1657" s="25">
        <v>1</v>
      </c>
    </row>
    <row r="1658" spans="1:24" x14ac:dyDescent="0.25">
      <c r="A1658" s="19" t="s">
        <v>189</v>
      </c>
      <c r="B1658" s="20">
        <v>42102</v>
      </c>
      <c r="C1658" s="7">
        <v>1.8449074074074073E-2</v>
      </c>
      <c r="D1658" s="22" t="s">
        <v>144</v>
      </c>
      <c r="E1658" s="19" t="s">
        <v>9</v>
      </c>
      <c r="F1658" s="22" t="s">
        <v>42</v>
      </c>
      <c r="G1658" s="22" t="str">
        <f>LOOKUP(TableSolo[[#This Row],[Character]], TableKit[], TableKit[Class])</f>
        <v>Engineer</v>
      </c>
      <c r="H1658" s="22" t="str">
        <f>LOOKUP(TableSolo[[#This Row],[Character]], TableKit[], TableKit[Species])</f>
        <v>Human</v>
      </c>
      <c r="I1658" s="22" t="str">
        <f>LOOKUP(TableSolo[[#This Row],[Character]], TableKit[], TableKit[DLC])</f>
        <v>Reckoning</v>
      </c>
      <c r="J1658" s="19" t="s">
        <v>107</v>
      </c>
      <c r="K16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8" s="19" t="s">
        <v>114</v>
      </c>
      <c r="N165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5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58" s="19" t="s">
        <v>380</v>
      </c>
      <c r="Q1658" s="19"/>
      <c r="R1658" s="25">
        <v>0</v>
      </c>
      <c r="S1658" s="19" t="s">
        <v>2274</v>
      </c>
      <c r="T1658" s="28" t="str">
        <f>IF(ISBLANK(TableSolo[[#This Row],[URL]]), TableSolo[[#This Row],[Player]], HYPERLINK(TableSolo[[#This Row],[URL]], TableSolo[[#This Row],[Player]]))</f>
        <v>loufi1528</v>
      </c>
      <c r="U16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V1658" s="24" t="str">
        <f>_xlfn.IFNA(HYPERLINK(TableSolo[[#This Row],[URL]], TableSolo[[#This Row],[Player]]), TableSolo[[#This Row],[Player]])</f>
        <v>loufi1528</v>
      </c>
      <c r="W16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26:34 | Giant (Hazard) | Cerberus | Venom Shotgun, N7 Hurricane</v>
      </c>
      <c r="X1658" s="25">
        <v>1</v>
      </c>
    </row>
    <row r="1659" spans="1:24" x14ac:dyDescent="0.25">
      <c r="A1659" s="19" t="s">
        <v>195</v>
      </c>
      <c r="B1659" s="20">
        <v>42102</v>
      </c>
      <c r="C1659" s="7">
        <v>1.8587962962962962E-2</v>
      </c>
      <c r="D1659" s="22" t="s">
        <v>132</v>
      </c>
      <c r="E1659" s="19" t="s">
        <v>10</v>
      </c>
      <c r="F1659" s="22" t="s">
        <v>24</v>
      </c>
      <c r="G1659" s="22" t="str">
        <f>LOOKUP(TableSolo[[#This Row],[Character]], TableKit[], TableKit[Class])</f>
        <v>Soldier</v>
      </c>
      <c r="H1659" s="22" t="str">
        <f>LOOKUP(TableSolo[[#This Row],[Character]], TableKit[], TableKit[Species])</f>
        <v>Turian</v>
      </c>
      <c r="I1659" s="22" t="str">
        <f>LOOKUP(TableSolo[[#This Row],[Character]], TableKit[], TableKit[DLC])</f>
        <v>Original Game</v>
      </c>
      <c r="J1659" s="19" t="s">
        <v>107</v>
      </c>
      <c r="K16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59" s="19" t="s">
        <v>187</v>
      </c>
      <c r="N16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59" s="19" t="s">
        <v>381</v>
      </c>
      <c r="Q1659" s="19"/>
      <c r="R1659" s="25">
        <v>1</v>
      </c>
      <c r="S1659" s="19" t="s">
        <v>1774</v>
      </c>
      <c r="T1659" s="28" t="str">
        <f>IF(ISBLANK(TableSolo[[#This Row],[URL]]), TableSolo[[#This Row],[Player]], HYPERLINK(TableSolo[[#This Row],[URL]], TableSolo[[#This Row],[Player]]))</f>
        <v>TheTechnoTurian</v>
      </c>
      <c r="U16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V1659" s="24" t="str">
        <f>_xlfn.IFNA(HYPERLINK(TableSolo[[#This Row],[URL]], TableSolo[[#This Row],[Player]]), TableSolo[[#This Row],[Player]])</f>
        <v>TheTechnoTurian</v>
      </c>
      <c r="W16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26:46 | White | Geth | Venom Shotgun (v)</v>
      </c>
      <c r="X1659" s="25">
        <v>1</v>
      </c>
    </row>
    <row r="1660" spans="1:24" x14ac:dyDescent="0.25">
      <c r="A1660" s="19" t="s">
        <v>191</v>
      </c>
      <c r="B1660" s="20">
        <v>42102</v>
      </c>
      <c r="C1660" s="7">
        <v>2.6284722222222223E-2</v>
      </c>
      <c r="D1660" s="22" t="s">
        <v>132</v>
      </c>
      <c r="E1660" s="19" t="s">
        <v>12</v>
      </c>
      <c r="F1660" s="22" t="s">
        <v>50</v>
      </c>
      <c r="G1660" s="22" t="str">
        <f>LOOKUP(TableSolo[[#This Row],[Character]], TableKit[], TableKit[Class])</f>
        <v>Sentinel</v>
      </c>
      <c r="H1660" s="22" t="str">
        <f>LOOKUP(TableSolo[[#This Row],[Character]], TableKit[], TableKit[Species])</f>
        <v>Asari</v>
      </c>
      <c r="I1660" s="22" t="str">
        <f>LOOKUP(TableSolo[[#This Row],[Character]], TableKit[], TableKit[DLC])</f>
        <v>Retaliation</v>
      </c>
      <c r="J1660" s="19" t="s">
        <v>99</v>
      </c>
      <c r="K16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0" s="19" t="s">
        <v>187</v>
      </c>
      <c r="N16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60" s="19" t="s">
        <v>381</v>
      </c>
      <c r="Q1660" s="19"/>
      <c r="R1660" s="25">
        <v>0</v>
      </c>
      <c r="S1660" s="19" t="s">
        <v>2623</v>
      </c>
      <c r="T1660" s="28" t="str">
        <f>IF(ISBLANK(TableSolo[[#This Row],[URL]]), TableSolo[[#This Row],[Player]], HYPERLINK(TableSolo[[#This Row],[URL]], TableSolo[[#This Row],[Player]]))</f>
        <v>TheNightSlasher</v>
      </c>
      <c r="U16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V1660" s="24" t="str">
        <f>_xlfn.IFNA(HYPERLINK(TableSolo[[#This Row],[URL]], TableSolo[[#This Row],[Player]]), TableSolo[[#This Row],[Player]])</f>
        <v>TheNightSlasher</v>
      </c>
      <c r="W16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37:51 | White | Collectors | AT-12 Raider</v>
      </c>
      <c r="X1660" s="25">
        <v>1</v>
      </c>
    </row>
    <row r="1661" spans="1:24" x14ac:dyDescent="0.25">
      <c r="A1661" s="19" t="s">
        <v>195</v>
      </c>
      <c r="B1661" s="20">
        <v>42102</v>
      </c>
      <c r="C1661" s="7">
        <v>2.7291666666666662E-2</v>
      </c>
      <c r="D1661" s="22" t="s">
        <v>145</v>
      </c>
      <c r="E1661" s="19" t="s">
        <v>10</v>
      </c>
      <c r="F1661" s="22" t="s">
        <v>30</v>
      </c>
      <c r="G1661" s="22" t="str">
        <f>LOOKUP(TableSolo[[#This Row],[Character]], TableKit[], TableKit[Class])</f>
        <v>Soldier</v>
      </c>
      <c r="H1661" s="22" t="str">
        <f>LOOKUP(TableSolo[[#This Row],[Character]], TableKit[], TableKit[Species])</f>
        <v>Turian</v>
      </c>
      <c r="I1661" s="22" t="str">
        <f>LOOKUP(TableSolo[[#This Row],[Character]], TableKit[], TableKit[DLC])</f>
        <v>Retaliation</v>
      </c>
      <c r="J1661" s="19" t="s">
        <v>102</v>
      </c>
      <c r="K16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61" s="19" t="s">
        <v>187</v>
      </c>
      <c r="N16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61" s="19" t="s">
        <v>381</v>
      </c>
      <c r="Q1661" s="19"/>
      <c r="R1661" s="25">
        <v>0</v>
      </c>
      <c r="S1661" s="19" t="s">
        <v>1715</v>
      </c>
      <c r="T1661" s="28" t="str">
        <f>IF(ISBLANK(TableSolo[[#This Row],[URL]]), TableSolo[[#This Row],[Player]], HYPERLINK(TableSolo[[#This Row],[URL]], TableSolo[[#This Row],[Player]]))</f>
        <v>TheTechnoTurian</v>
      </c>
      <c r="U16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V1661" s="24" t="str">
        <f>_xlfn.IFNA(HYPERLINK(TableSolo[[#This Row],[URL]], TableSolo[[#This Row],[Player]]), TableSolo[[#This Row],[Player]])</f>
        <v>TheTechnoTurian</v>
      </c>
      <c r="W16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39:18 | White (Hazard) | Geth | Geth Plasma Shotgun</v>
      </c>
      <c r="X1661" s="25">
        <v>1</v>
      </c>
    </row>
    <row r="1662" spans="1:24" x14ac:dyDescent="0.25">
      <c r="A1662" s="19" t="s">
        <v>409</v>
      </c>
      <c r="B1662" s="20">
        <v>42102</v>
      </c>
      <c r="C1662" s="7">
        <v>3.6712962962962961E-2</v>
      </c>
      <c r="D1662" s="22" t="s">
        <v>132</v>
      </c>
      <c r="E1662" s="19" t="s">
        <v>12</v>
      </c>
      <c r="F1662" s="22" t="s">
        <v>53</v>
      </c>
      <c r="G1662" s="22" t="str">
        <f>LOOKUP(TableSolo[[#This Row],[Character]], TableKit[], TableKit[Class])</f>
        <v>Infiltrator</v>
      </c>
      <c r="H1662" s="22" t="str">
        <f>LOOKUP(TableSolo[[#This Row],[Character]], TableKit[], TableKit[Species])</f>
        <v>Geth</v>
      </c>
      <c r="I1662" s="22" t="str">
        <f>LOOKUP(TableSolo[[#This Row],[Character]], TableKit[], TableKit[DLC])</f>
        <v>Resurgence</v>
      </c>
      <c r="J1662" s="19" t="s">
        <v>128</v>
      </c>
      <c r="K166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2" s="19" t="s">
        <v>93</v>
      </c>
      <c r="N166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6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62" s="19" t="s">
        <v>380</v>
      </c>
      <c r="Q1662" s="19"/>
      <c r="R1662" s="25">
        <v>0</v>
      </c>
      <c r="S1662" s="19" t="s">
        <v>3266</v>
      </c>
      <c r="T1662" s="28" t="str">
        <f>IF(ISBLANK(TableSolo[[#This Row],[URL]]), TableSolo[[#This Row],[Player]], HYPERLINK(TableSolo[[#This Row],[URL]], TableSolo[[#This Row],[Player]]))</f>
        <v>ark_ryv_</v>
      </c>
      <c r="U16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V1662" s="24" t="str">
        <f>_xlfn.IFNA(HYPERLINK(TableSolo[[#This Row],[URL]], TableSolo[[#This Row],[Player]]), TableSolo[[#This Row],[Player]])</f>
        <v>ark_ryv_</v>
      </c>
      <c r="W16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52:52 | White | Collectors | Black Widow, Scorpion</v>
      </c>
      <c r="X1662" s="25">
        <v>1</v>
      </c>
    </row>
    <row r="1663" spans="1:24" x14ac:dyDescent="0.25">
      <c r="A1663" s="19" t="s">
        <v>409</v>
      </c>
      <c r="B1663" s="20">
        <v>42102</v>
      </c>
      <c r="C1663" s="7">
        <v>3.8136574074074073E-2</v>
      </c>
      <c r="D1663" s="22" t="s">
        <v>132</v>
      </c>
      <c r="E1663" s="19" t="s">
        <v>11</v>
      </c>
      <c r="F1663" s="22" t="s">
        <v>14</v>
      </c>
      <c r="G1663" s="22" t="str">
        <f>LOOKUP(TableSolo[[#This Row],[Character]], TableKit[], TableKit[Class])</f>
        <v>Adept</v>
      </c>
      <c r="H1663" s="22" t="str">
        <f>LOOKUP(TableSolo[[#This Row],[Character]], TableKit[], TableKit[Species])</f>
        <v>Drell</v>
      </c>
      <c r="I1663" s="22" t="str">
        <f>LOOKUP(TableSolo[[#This Row],[Character]], TableKit[], TableKit[DLC])</f>
        <v>Original Game</v>
      </c>
      <c r="J1663" s="19" t="s">
        <v>107</v>
      </c>
      <c r="K16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3" s="19" t="s">
        <v>187</v>
      </c>
      <c r="N16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63" s="19" t="s">
        <v>380</v>
      </c>
      <c r="Q1663" s="19"/>
      <c r="R1663" s="25">
        <v>0</v>
      </c>
      <c r="S1663" s="19" t="s">
        <v>967</v>
      </c>
      <c r="T1663" s="28" t="str">
        <f>IF(ISBLANK(TableSolo[[#This Row],[URL]]), TableSolo[[#This Row],[Player]], HYPERLINK(TableSolo[[#This Row],[URL]], TableSolo[[#This Row],[Player]]))</f>
        <v>ark_ryv_</v>
      </c>
      <c r="U16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V1663" s="24" t="str">
        <f>_xlfn.IFNA(HYPERLINK(TableSolo[[#This Row],[URL]], TableSolo[[#This Row],[Player]]), TableSolo[[#This Row],[Player]])</f>
        <v>ark_ryv_</v>
      </c>
      <c r="W16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2015 | 54:55 | White | Reapers | Venom Shotgun</v>
      </c>
      <c r="X1663" s="25">
        <v>1</v>
      </c>
    </row>
    <row r="1664" spans="1:24" x14ac:dyDescent="0.25">
      <c r="A1664" s="19" t="s">
        <v>195</v>
      </c>
      <c r="B1664" s="20">
        <v>42103</v>
      </c>
      <c r="C1664" s="7">
        <v>1.9803240740740739E-2</v>
      </c>
      <c r="D1664" s="22" t="s">
        <v>132</v>
      </c>
      <c r="E1664" s="19" t="s">
        <v>11</v>
      </c>
      <c r="F1664" s="22" t="s">
        <v>16</v>
      </c>
      <c r="G1664" s="22" t="str">
        <f>LOOKUP(TableSolo[[#This Row],[Character]], TableKit[], TableKit[Class])</f>
        <v>Adept</v>
      </c>
      <c r="H1664" s="22" t="str">
        <f>LOOKUP(TableSolo[[#This Row],[Character]], TableKit[], TableKit[Species])</f>
        <v>Asari</v>
      </c>
      <c r="I1664" s="22" t="str">
        <f>LOOKUP(TableSolo[[#This Row],[Character]], TableKit[], TableKit[DLC])</f>
        <v>Resurgence</v>
      </c>
      <c r="J1664" s="19" t="s">
        <v>106</v>
      </c>
      <c r="K16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4" s="19" t="s">
        <v>187</v>
      </c>
      <c r="N16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64" s="19" t="s">
        <v>381</v>
      </c>
      <c r="Q1664" s="19"/>
      <c r="R1664" s="25">
        <v>0</v>
      </c>
      <c r="S1664" s="19" t="s">
        <v>1133</v>
      </c>
      <c r="T1664" s="28" t="str">
        <f>IF(ISBLANK(TableSolo[[#This Row],[URL]]), TableSolo[[#This Row],[Player]], HYPERLINK(TableSolo[[#This Row],[URL]], TableSolo[[#This Row],[Player]]))</f>
        <v>TheTechnoTurian</v>
      </c>
      <c r="U16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V1664" s="24" t="str">
        <f>_xlfn.IFNA(HYPERLINK(TableSolo[[#This Row],[URL]], TableSolo[[#This Row],[Player]]), TableSolo[[#This Row],[Player]])</f>
        <v>TheTechnoTurian</v>
      </c>
      <c r="W16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28:31 | White | Reapers | M-11 Wraith</v>
      </c>
      <c r="X1664" s="25">
        <v>1</v>
      </c>
    </row>
    <row r="1665" spans="1:24" x14ac:dyDescent="0.25">
      <c r="A1665" s="19" t="s">
        <v>273</v>
      </c>
      <c r="B1665" s="20">
        <v>42103</v>
      </c>
      <c r="C1665" s="7">
        <v>4.4328703703703703E-2</v>
      </c>
      <c r="D1665" s="22" t="s">
        <v>145</v>
      </c>
      <c r="E1665" s="19" t="s">
        <v>12</v>
      </c>
      <c r="F1665" s="22" t="s">
        <v>53</v>
      </c>
      <c r="G1665" s="22" t="str">
        <f>LOOKUP(TableSolo[[#This Row],[Character]], TableKit[], TableKit[Class])</f>
        <v>Infiltrator</v>
      </c>
      <c r="H1665" s="22" t="str">
        <f>LOOKUP(TableSolo[[#This Row],[Character]], TableKit[], TableKit[Species])</f>
        <v>Geth</v>
      </c>
      <c r="I1665" s="22" t="str">
        <f>LOOKUP(TableSolo[[#This Row],[Character]], TableKit[], TableKit[DLC])</f>
        <v>Resurgence</v>
      </c>
      <c r="J1665" s="19" t="s">
        <v>106</v>
      </c>
      <c r="K16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5" s="19" t="s">
        <v>187</v>
      </c>
      <c r="N16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65" s="19" t="s">
        <v>381</v>
      </c>
      <c r="Q1665" s="19"/>
      <c r="R1665" s="25">
        <v>0</v>
      </c>
      <c r="S1665" s="19" t="s">
        <v>3267</v>
      </c>
      <c r="T1665" s="28" t="str">
        <f>IF(ISBLANK(TableSolo[[#This Row],[URL]]), TableSolo[[#This Row],[Player]], HYPERLINK(TableSolo[[#This Row],[URL]], TableSolo[[#This Row],[Player]]))</f>
        <v>lyq3r</v>
      </c>
      <c r="U16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V1665" s="24" t="str">
        <f>_xlfn.IFNA(HYPERLINK(TableSolo[[#This Row],[URL]], TableSolo[[#This Row],[Player]]), TableSolo[[#This Row],[Player]])</f>
        <v>lyq3r</v>
      </c>
      <c r="W16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2015 | 1:03:50 | White (Hazard) | Collectors | M-11 Wraith</v>
      </c>
      <c r="X1665" s="25">
        <v>1</v>
      </c>
    </row>
    <row r="1666" spans="1:24" x14ac:dyDescent="0.25">
      <c r="A1666" s="19" t="s">
        <v>201</v>
      </c>
      <c r="B1666" s="20">
        <v>42104</v>
      </c>
      <c r="C1666" s="7">
        <v>1.5706018518518518E-2</v>
      </c>
      <c r="D1666" s="22" t="s">
        <v>132</v>
      </c>
      <c r="E1666" s="19" t="s">
        <v>9</v>
      </c>
      <c r="F1666" s="22" t="s">
        <v>38</v>
      </c>
      <c r="G1666" s="22" t="str">
        <f>LOOKUP(TableSolo[[#This Row],[Character]], TableKit[], TableKit[Class])</f>
        <v>Engineer</v>
      </c>
      <c r="H1666" s="22" t="str">
        <f>LOOKUP(TableSolo[[#This Row],[Character]], TableKit[], TableKit[Species])</f>
        <v>Quarian</v>
      </c>
      <c r="I1666" s="22" t="str">
        <f>LOOKUP(TableSolo[[#This Row],[Character]], TableKit[], TableKit[DLC])</f>
        <v>Rebellion</v>
      </c>
      <c r="J1666" s="19" t="s">
        <v>107</v>
      </c>
      <c r="K16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6" s="19" t="s">
        <v>187</v>
      </c>
      <c r="N16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66" s="19" t="s">
        <v>381</v>
      </c>
      <c r="Q1666" s="19"/>
      <c r="R1666" s="25">
        <v>0</v>
      </c>
      <c r="S1666" s="19" t="s">
        <v>2212</v>
      </c>
      <c r="T1666" s="28" t="str">
        <f>IF(ISBLANK(TableSolo[[#This Row],[URL]]), TableSolo[[#This Row],[Player]], HYPERLINK(TableSolo[[#This Row],[URL]], TableSolo[[#This Row],[Player]]))</f>
        <v>N7-Gerbil</v>
      </c>
      <c r="U16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V1666" s="24" t="str">
        <f>_xlfn.IFNA(HYPERLINK(TableSolo[[#This Row],[URL]], TableSolo[[#This Row],[Player]]), TableSolo[[#This Row],[Player]])</f>
        <v>N7-Gerbil</v>
      </c>
      <c r="W16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22:37 | White | Cerberus | Venom Shotgun</v>
      </c>
      <c r="X1666" s="25">
        <v>1</v>
      </c>
    </row>
    <row r="1667" spans="1:24" x14ac:dyDescent="0.25">
      <c r="A1667" s="19" t="s">
        <v>201</v>
      </c>
      <c r="B1667" s="20">
        <v>42104</v>
      </c>
      <c r="C1667" s="7">
        <v>1.6400462962962964E-2</v>
      </c>
      <c r="D1667" s="22" t="s">
        <v>132</v>
      </c>
      <c r="E1667" s="19" t="s">
        <v>10</v>
      </c>
      <c r="F1667" s="22" t="s">
        <v>38</v>
      </c>
      <c r="G1667" s="22" t="str">
        <f>LOOKUP(TableSolo[[#This Row],[Character]], TableKit[], TableKit[Class])</f>
        <v>Engineer</v>
      </c>
      <c r="H1667" s="22" t="str">
        <f>LOOKUP(TableSolo[[#This Row],[Character]], TableKit[], TableKit[Species])</f>
        <v>Quarian</v>
      </c>
      <c r="I1667" s="22" t="str">
        <f>LOOKUP(TableSolo[[#This Row],[Character]], TableKit[], TableKit[DLC])</f>
        <v>Rebellion</v>
      </c>
      <c r="J1667" s="19" t="s">
        <v>107</v>
      </c>
      <c r="K16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7" s="19" t="s">
        <v>187</v>
      </c>
      <c r="N16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67" s="19" t="s">
        <v>381</v>
      </c>
      <c r="Q1667" s="19"/>
      <c r="R1667" s="25">
        <v>1</v>
      </c>
      <c r="S1667" s="19" t="s">
        <v>2211</v>
      </c>
      <c r="T1667" s="28" t="str">
        <f>IF(ISBLANK(TableSolo[[#This Row],[URL]]), TableSolo[[#This Row],[Player]], HYPERLINK(TableSolo[[#This Row],[URL]], TableSolo[[#This Row],[Player]]))</f>
        <v>N7-Gerbil</v>
      </c>
      <c r="U16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V1667" s="24" t="str">
        <f>_xlfn.IFNA(HYPERLINK(TableSolo[[#This Row],[URL]], TableSolo[[#This Row],[Player]]), TableSolo[[#This Row],[Player]])</f>
        <v>N7-Gerbil</v>
      </c>
      <c r="W16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23:37 | White | Geth | Venom Shotgun (v)</v>
      </c>
      <c r="X1667" s="25">
        <v>1</v>
      </c>
    </row>
    <row r="1668" spans="1:24" x14ac:dyDescent="0.25">
      <c r="A1668" s="19" t="s">
        <v>195</v>
      </c>
      <c r="B1668" s="20">
        <v>42104</v>
      </c>
      <c r="C1668" s="7">
        <v>1.7499999999999998E-2</v>
      </c>
      <c r="D1668" s="22" t="s">
        <v>132</v>
      </c>
      <c r="E1668" s="19" t="s">
        <v>9</v>
      </c>
      <c r="F1668" s="22" t="s">
        <v>15</v>
      </c>
      <c r="G1668" s="22" t="str">
        <f>LOOKUP(TableSolo[[#This Row],[Character]], TableKit[], TableKit[Class])</f>
        <v>Adept</v>
      </c>
      <c r="H1668" s="22" t="str">
        <f>LOOKUP(TableSolo[[#This Row],[Character]], TableKit[], TableKit[Species])</f>
        <v>Asari</v>
      </c>
      <c r="I1668" s="22" t="str">
        <f>LOOKUP(TableSolo[[#This Row],[Character]], TableKit[], TableKit[DLC])</f>
        <v>Original Game</v>
      </c>
      <c r="J1668" s="19" t="s">
        <v>107</v>
      </c>
      <c r="K16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8" s="19" t="s">
        <v>187</v>
      </c>
      <c r="N16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68" s="19" t="s">
        <v>381</v>
      </c>
      <c r="Q1668" s="19"/>
      <c r="R1668" s="25">
        <v>0</v>
      </c>
      <c r="S1668" s="19" t="s">
        <v>1061</v>
      </c>
      <c r="T1668" s="28" t="str">
        <f>IF(ISBLANK(TableSolo[[#This Row],[URL]]), TableSolo[[#This Row],[Player]], HYPERLINK(TableSolo[[#This Row],[URL]], TableSolo[[#This Row],[Player]]))</f>
        <v>TheTechnoTurian</v>
      </c>
      <c r="U16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V1668" s="24" t="str">
        <f>_xlfn.IFNA(HYPERLINK(TableSolo[[#This Row],[URL]], TableSolo[[#This Row],[Player]]), TableSolo[[#This Row],[Player]])</f>
        <v>TheTechnoTurian</v>
      </c>
      <c r="W16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25:12 | White | Cerberus | Venom Shotgun</v>
      </c>
      <c r="X1668" s="25">
        <v>1</v>
      </c>
    </row>
    <row r="1669" spans="1:24" x14ac:dyDescent="0.25">
      <c r="A1669" s="19" t="s">
        <v>195</v>
      </c>
      <c r="B1669" s="20">
        <v>42104</v>
      </c>
      <c r="C1669" s="7">
        <v>2.4120370370370372E-2</v>
      </c>
      <c r="D1669" s="22" t="s">
        <v>132</v>
      </c>
      <c r="E1669" s="19" t="s">
        <v>9</v>
      </c>
      <c r="F1669" s="22" t="s">
        <v>30</v>
      </c>
      <c r="G1669" s="22" t="str">
        <f>LOOKUP(TableSolo[[#This Row],[Character]], TableKit[], TableKit[Class])</f>
        <v>Soldier</v>
      </c>
      <c r="H1669" s="22" t="str">
        <f>LOOKUP(TableSolo[[#This Row],[Character]], TableKit[], TableKit[Species])</f>
        <v>Turian</v>
      </c>
      <c r="I1669" s="22" t="str">
        <f>LOOKUP(TableSolo[[#This Row],[Character]], TableKit[], TableKit[DLC])</f>
        <v>Retaliation</v>
      </c>
      <c r="J1669" s="19" t="s">
        <v>81</v>
      </c>
      <c r="K166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69" s="19" t="s">
        <v>93</v>
      </c>
      <c r="N166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6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69" s="19" t="s">
        <v>381</v>
      </c>
      <c r="Q1669" s="19"/>
      <c r="R1669" s="25">
        <v>0</v>
      </c>
      <c r="S1669" s="19" t="s">
        <v>1717</v>
      </c>
      <c r="T1669" s="28" t="str">
        <f>IF(ISBLANK(TableSolo[[#This Row],[URL]]), TableSolo[[#This Row],[Player]], HYPERLINK(TableSolo[[#This Row],[URL]], TableSolo[[#This Row],[Player]]))</f>
        <v>TheTechnoTurian</v>
      </c>
      <c r="U16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V1669" s="24" t="str">
        <f>_xlfn.IFNA(HYPERLINK(TableSolo[[#This Row],[URL]], TableSolo[[#This Row],[Player]]), TableSolo[[#This Row],[Player]])</f>
        <v>TheTechnoTurian</v>
      </c>
      <c r="W16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34:44 | White | Cerberus | Particle Rifle, Scorpion</v>
      </c>
      <c r="X1669" s="25">
        <v>1</v>
      </c>
    </row>
    <row r="1670" spans="1:24" x14ac:dyDescent="0.25">
      <c r="A1670" s="19" t="s">
        <v>195</v>
      </c>
      <c r="B1670" s="20">
        <v>42104</v>
      </c>
      <c r="C1670" s="7">
        <v>2.4814814814814817E-2</v>
      </c>
      <c r="D1670" s="22" t="s">
        <v>132</v>
      </c>
      <c r="E1670" s="19" t="s">
        <v>9</v>
      </c>
      <c r="F1670" s="22" t="s">
        <v>30</v>
      </c>
      <c r="G1670" s="22" t="str">
        <f>LOOKUP(TableSolo[[#This Row],[Character]], TableKit[], TableKit[Class])</f>
        <v>Soldier</v>
      </c>
      <c r="H1670" s="22" t="str">
        <f>LOOKUP(TableSolo[[#This Row],[Character]], TableKit[], TableKit[Species])</f>
        <v>Turian</v>
      </c>
      <c r="I1670" s="22" t="str">
        <f>LOOKUP(TableSolo[[#This Row],[Character]], TableKit[], TableKit[DLC])</f>
        <v>Retaliation</v>
      </c>
      <c r="J1670" s="19" t="s">
        <v>106</v>
      </c>
      <c r="K16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0" s="19" t="s">
        <v>91</v>
      </c>
      <c r="N167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670" s="19" t="s">
        <v>381</v>
      </c>
      <c r="Q1670" s="19"/>
      <c r="R1670" s="25">
        <v>1</v>
      </c>
      <c r="S1670" s="19" t="s">
        <v>1716</v>
      </c>
      <c r="T1670" s="28" t="str">
        <f>IF(ISBLANK(TableSolo[[#This Row],[URL]]), TableSolo[[#This Row],[Player]], HYPERLINK(TableSolo[[#This Row],[URL]], TableSolo[[#This Row],[Player]]))</f>
        <v>TheTechnoTurian</v>
      </c>
      <c r="U16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V1670" s="24" t="str">
        <f>_xlfn.IFNA(HYPERLINK(TableSolo[[#This Row],[URL]], TableSolo[[#This Row],[Player]]), TableSolo[[#This Row],[Player]])</f>
        <v>TheTechnoTurian</v>
      </c>
      <c r="W16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35:44 | White | Cerberus | M-11 Wraith, Acolyte (v)</v>
      </c>
      <c r="X1670" s="25">
        <v>1</v>
      </c>
    </row>
    <row r="1671" spans="1:24" x14ac:dyDescent="0.25">
      <c r="A1671" s="19" t="s">
        <v>437</v>
      </c>
      <c r="B1671" s="20">
        <v>42104</v>
      </c>
      <c r="C1671" s="7">
        <v>2.7118055555555552E-2</v>
      </c>
      <c r="D1671" s="22" t="s">
        <v>132</v>
      </c>
      <c r="E1671" s="19" t="s">
        <v>11</v>
      </c>
      <c r="F1671" s="22" t="s">
        <v>17</v>
      </c>
      <c r="G1671" s="22" t="str">
        <f>LOOKUP(TableSolo[[#This Row],[Character]], TableKit[], TableKit[Class])</f>
        <v>Adept</v>
      </c>
      <c r="H1671" s="22" t="str">
        <f>LOOKUP(TableSolo[[#This Row],[Character]], TableKit[], TableKit[Species])</f>
        <v>Human</v>
      </c>
      <c r="I1671" s="22" t="str">
        <f>LOOKUP(TableSolo[[#This Row],[Character]], TableKit[], TableKit[DLC])</f>
        <v>Rebellion</v>
      </c>
      <c r="J1671" s="19" t="s">
        <v>87</v>
      </c>
      <c r="K167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1" s="19" t="s">
        <v>187</v>
      </c>
      <c r="N16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71" s="19" t="s">
        <v>381</v>
      </c>
      <c r="Q1671" s="19"/>
      <c r="R1671" s="25">
        <v>0</v>
      </c>
      <c r="S1671" s="19" t="s">
        <v>746</v>
      </c>
      <c r="T1671" s="28" t="str">
        <f>IF(ISBLANK(TableSolo[[#This Row],[URL]]), TableSolo[[#This Row],[Player]], HYPERLINK(TableSolo[[#This Row],[URL]], TableSolo[[#This Row],[Player]]))</f>
        <v>The_Doctor46N7</v>
      </c>
      <c r="U16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V1671" s="24" t="str">
        <f>_xlfn.IFNA(HYPERLINK(TableSolo[[#This Row],[URL]], TableSolo[[#This Row],[Player]]), TableSolo[[#This Row],[Player]])</f>
        <v>The_Doctor46N7</v>
      </c>
      <c r="W16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39:03 | White | Reapers | Arc Pistol</v>
      </c>
      <c r="X1671" s="25">
        <v>1</v>
      </c>
    </row>
    <row r="1672" spans="1:24" x14ac:dyDescent="0.25">
      <c r="A1672" s="19" t="s">
        <v>284</v>
      </c>
      <c r="B1672" s="20">
        <v>42104</v>
      </c>
      <c r="C1672" s="7">
        <v>5.7708333333333334E-2</v>
      </c>
      <c r="D1672" s="22" t="s">
        <v>131</v>
      </c>
      <c r="E1672" s="19" t="s">
        <v>12</v>
      </c>
      <c r="F1672" s="22" t="s">
        <v>36</v>
      </c>
      <c r="G1672" s="22" t="str">
        <f>LOOKUP(TableSolo[[#This Row],[Character]], TableKit[], TableKit[Class])</f>
        <v>Engineer</v>
      </c>
      <c r="H1672" s="22" t="str">
        <f>LOOKUP(TableSolo[[#This Row],[Character]], TableKit[], TableKit[Species])</f>
        <v>Quarian</v>
      </c>
      <c r="I1672" s="22" t="str">
        <f>LOOKUP(TableSolo[[#This Row],[Character]], TableKit[], TableKit[DLC])</f>
        <v>Original Game</v>
      </c>
      <c r="J1672" s="19" t="s">
        <v>108</v>
      </c>
      <c r="K16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2" s="19" t="s">
        <v>93</v>
      </c>
      <c r="N167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2" s="19" t="s">
        <v>379</v>
      </c>
      <c r="Q1672" s="19"/>
      <c r="R1672" s="25">
        <v>0</v>
      </c>
      <c r="S1672" s="19" t="s">
        <v>2185</v>
      </c>
      <c r="T1672" s="28" t="str">
        <f>IF(ISBLANK(TableSolo[[#This Row],[URL]]), TableSolo[[#This Row],[Player]], HYPERLINK(TableSolo[[#This Row],[URL]], TableSolo[[#This Row],[Player]]))</f>
        <v>Kaicel</v>
      </c>
      <c r="U16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V1672" s="24" t="str">
        <f>_xlfn.IFNA(HYPERLINK(TableSolo[[#This Row],[URL]], TableSolo[[#This Row],[Player]]), TableSolo[[#This Row],[Player]])</f>
        <v>Kaicel</v>
      </c>
      <c r="W16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2015 | 1:23:06 | Giant | Collectors | N7 Crusader, Scorpion</v>
      </c>
      <c r="X1672" s="25">
        <v>1</v>
      </c>
    </row>
    <row r="1673" spans="1:24" x14ac:dyDescent="0.25">
      <c r="A1673" s="19" t="s">
        <v>195</v>
      </c>
      <c r="B1673" s="20">
        <v>42105</v>
      </c>
      <c r="C1673" s="7">
        <v>1.9837962962962963E-2</v>
      </c>
      <c r="D1673" s="22" t="s">
        <v>132</v>
      </c>
      <c r="E1673" s="19" t="s">
        <v>9</v>
      </c>
      <c r="F1673" s="22" t="s">
        <v>44</v>
      </c>
      <c r="G1673" s="22" t="str">
        <f>LOOKUP(TableSolo[[#This Row],[Character]], TableKit[], TableKit[Class])</f>
        <v>Sentinel</v>
      </c>
      <c r="H1673" s="22" t="str">
        <f>LOOKUP(TableSolo[[#This Row],[Character]], TableKit[], TableKit[Species])</f>
        <v>Turian</v>
      </c>
      <c r="I1673" s="22" t="str">
        <f>LOOKUP(TableSolo[[#This Row],[Character]], TableKit[], TableKit[DLC])</f>
        <v>Original Game</v>
      </c>
      <c r="J1673" s="19" t="s">
        <v>87</v>
      </c>
      <c r="K167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3" s="19" t="s">
        <v>187</v>
      </c>
      <c r="N16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73" s="19" t="s">
        <v>381</v>
      </c>
      <c r="Q1673" s="19"/>
      <c r="R1673" s="25">
        <v>0</v>
      </c>
      <c r="S1673" s="19" t="s">
        <v>2519</v>
      </c>
      <c r="T1673" s="28" t="str">
        <f>IF(ISBLANK(TableSolo[[#This Row],[URL]]), TableSolo[[#This Row],[Player]], HYPERLINK(TableSolo[[#This Row],[URL]], TableSolo[[#This Row],[Player]]))</f>
        <v>TheTechnoTurian</v>
      </c>
      <c r="U16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V1673" s="24" t="str">
        <f>_xlfn.IFNA(HYPERLINK(TableSolo[[#This Row],[URL]], TableSolo[[#This Row],[Player]]), TableSolo[[#This Row],[Player]])</f>
        <v>TheTechnoTurian</v>
      </c>
      <c r="W16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28:34 | White | Cerberus | Arc Pistol</v>
      </c>
      <c r="X1673" s="25">
        <v>1</v>
      </c>
    </row>
    <row r="1674" spans="1:24" x14ac:dyDescent="0.25">
      <c r="A1674" s="19" t="s">
        <v>195</v>
      </c>
      <c r="B1674" s="20">
        <v>42105</v>
      </c>
      <c r="C1674" s="7">
        <v>2.0416666666666666E-2</v>
      </c>
      <c r="D1674" s="22" t="s">
        <v>132</v>
      </c>
      <c r="E1674" s="19" t="s">
        <v>12</v>
      </c>
      <c r="F1674" s="22" t="s">
        <v>16</v>
      </c>
      <c r="G1674" s="22" t="str">
        <f>LOOKUP(TableSolo[[#This Row],[Character]], TableKit[], TableKit[Class])</f>
        <v>Adept</v>
      </c>
      <c r="H1674" s="22" t="str">
        <f>LOOKUP(TableSolo[[#This Row],[Character]], TableKit[], TableKit[Species])</f>
        <v>Asari</v>
      </c>
      <c r="I1674" s="22" t="str">
        <f>LOOKUP(TableSolo[[#This Row],[Character]], TableKit[], TableKit[DLC])</f>
        <v>Resurgence</v>
      </c>
      <c r="J1674" s="19" t="s">
        <v>107</v>
      </c>
      <c r="K16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4" s="19" t="s">
        <v>187</v>
      </c>
      <c r="N16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74" s="19" t="s">
        <v>381</v>
      </c>
      <c r="Q1674" s="19"/>
      <c r="R1674" s="25">
        <v>0</v>
      </c>
      <c r="S1674" s="19" t="s">
        <v>1134</v>
      </c>
      <c r="T1674" s="28" t="str">
        <f>IF(ISBLANK(TableSolo[[#This Row],[URL]]), TableSolo[[#This Row],[Player]], HYPERLINK(TableSolo[[#This Row],[URL]], TableSolo[[#This Row],[Player]]))</f>
        <v>TheTechnoTurian</v>
      </c>
      <c r="U16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V1674" s="24" t="str">
        <f>_xlfn.IFNA(HYPERLINK(TableSolo[[#This Row],[URL]], TableSolo[[#This Row],[Player]]), TableSolo[[#This Row],[Player]])</f>
        <v>TheTechnoTurian</v>
      </c>
      <c r="W16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29:24 | White | Collectors | Venom Shotgun</v>
      </c>
      <c r="X1674" s="25">
        <v>1</v>
      </c>
    </row>
    <row r="1675" spans="1:24" x14ac:dyDescent="0.25">
      <c r="A1675" s="19" t="s">
        <v>195</v>
      </c>
      <c r="B1675" s="20">
        <v>42105</v>
      </c>
      <c r="C1675" s="7">
        <v>2.6620370370370374E-2</v>
      </c>
      <c r="D1675" s="22" t="s">
        <v>132</v>
      </c>
      <c r="E1675" s="19" t="s">
        <v>12</v>
      </c>
      <c r="F1675" s="22" t="s">
        <v>44</v>
      </c>
      <c r="G1675" s="22" t="str">
        <f>LOOKUP(TableSolo[[#This Row],[Character]], TableKit[], TableKit[Class])</f>
        <v>Sentinel</v>
      </c>
      <c r="H1675" s="22" t="str">
        <f>LOOKUP(TableSolo[[#This Row],[Character]], TableKit[], TableKit[Species])</f>
        <v>Turian</v>
      </c>
      <c r="I1675" s="22" t="str">
        <f>LOOKUP(TableSolo[[#This Row],[Character]], TableKit[], TableKit[DLC])</f>
        <v>Original Game</v>
      </c>
      <c r="J1675" s="19" t="s">
        <v>87</v>
      </c>
      <c r="K167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5" s="19" t="s">
        <v>187</v>
      </c>
      <c r="N16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75" s="19" t="s">
        <v>381</v>
      </c>
      <c r="Q1675" s="19"/>
      <c r="R1675" s="25">
        <v>0</v>
      </c>
      <c r="S1675" s="19" t="s">
        <v>2518</v>
      </c>
      <c r="T1675" s="28" t="str">
        <f>IF(ISBLANK(TableSolo[[#This Row],[URL]]), TableSolo[[#This Row],[Player]], HYPERLINK(TableSolo[[#This Row],[URL]], TableSolo[[#This Row],[Player]]))</f>
        <v>TheTechnoTurian</v>
      </c>
      <c r="U16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V1675" s="24" t="str">
        <f>_xlfn.IFNA(HYPERLINK(TableSolo[[#This Row],[URL]], TableSolo[[#This Row],[Player]]), TableSolo[[#This Row],[Player]])</f>
        <v>TheTechnoTurian</v>
      </c>
      <c r="W16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38:20 | White | Collectors | Arc Pistol</v>
      </c>
      <c r="X1675" s="25">
        <v>1</v>
      </c>
    </row>
    <row r="1676" spans="1:24" x14ac:dyDescent="0.25">
      <c r="A1676" s="19" t="s">
        <v>409</v>
      </c>
      <c r="B1676" s="20">
        <v>42105</v>
      </c>
      <c r="C1676" s="7">
        <v>3.1481481481481485E-2</v>
      </c>
      <c r="D1676" s="22" t="s">
        <v>132</v>
      </c>
      <c r="E1676" s="19" t="s">
        <v>9</v>
      </c>
      <c r="F1676" s="22" t="s">
        <v>53</v>
      </c>
      <c r="G1676" s="22" t="str">
        <f>LOOKUP(TableSolo[[#This Row],[Character]], TableKit[], TableKit[Class])</f>
        <v>Infiltrator</v>
      </c>
      <c r="H1676" s="22" t="str">
        <f>LOOKUP(TableSolo[[#This Row],[Character]], TableKit[], TableKit[Species])</f>
        <v>Geth</v>
      </c>
      <c r="I1676" s="22" t="str">
        <f>LOOKUP(TableSolo[[#This Row],[Character]], TableKit[], TableKit[DLC])</f>
        <v>Resurgence</v>
      </c>
      <c r="J1676" s="19" t="s">
        <v>128</v>
      </c>
      <c r="K167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6" s="19" t="s">
        <v>93</v>
      </c>
      <c r="N167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7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76" s="19" t="s">
        <v>380</v>
      </c>
      <c r="Q1676" s="19"/>
      <c r="R1676" s="25">
        <v>0</v>
      </c>
      <c r="S1676" s="19" t="s">
        <v>3268</v>
      </c>
      <c r="T1676" s="28" t="str">
        <f>IF(ISBLANK(TableSolo[[#This Row],[URL]]), TableSolo[[#This Row],[Player]], HYPERLINK(TableSolo[[#This Row],[URL]], TableSolo[[#This Row],[Player]]))</f>
        <v>ark_ryv_</v>
      </c>
      <c r="U16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V1676" s="24" t="str">
        <f>_xlfn.IFNA(HYPERLINK(TableSolo[[#This Row],[URL]], TableSolo[[#This Row],[Player]]), TableSolo[[#This Row],[Player]])</f>
        <v>ark_ryv_</v>
      </c>
      <c r="W16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45:20 | White | Cerberus | Black Widow, Scorpion</v>
      </c>
      <c r="X1676" s="25">
        <v>1</v>
      </c>
    </row>
    <row r="1677" spans="1:24" x14ac:dyDescent="0.25">
      <c r="A1677" s="19" t="s">
        <v>284</v>
      </c>
      <c r="B1677" s="20">
        <v>42105</v>
      </c>
      <c r="C1677" s="7">
        <v>4.7534722222222221E-2</v>
      </c>
      <c r="D1677" s="22" t="s">
        <v>131</v>
      </c>
      <c r="E1677" s="19" t="s">
        <v>12</v>
      </c>
      <c r="F1677" s="22" t="s">
        <v>15</v>
      </c>
      <c r="G1677" s="22" t="str">
        <f>LOOKUP(TableSolo[[#This Row],[Character]], TableKit[], TableKit[Class])</f>
        <v>Adept</v>
      </c>
      <c r="H1677" s="22" t="str">
        <f>LOOKUP(TableSolo[[#This Row],[Character]], TableKit[], TableKit[Species])</f>
        <v>Asari</v>
      </c>
      <c r="I1677" s="22" t="str">
        <f>LOOKUP(TableSolo[[#This Row],[Character]], TableKit[], TableKit[DLC])</f>
        <v>Original Game</v>
      </c>
      <c r="J1677" s="19" t="s">
        <v>108</v>
      </c>
      <c r="K16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7" s="19" t="s">
        <v>187</v>
      </c>
      <c r="N16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77" s="19" t="s">
        <v>379</v>
      </c>
      <c r="Q1677" s="19"/>
      <c r="R1677" s="25">
        <v>0</v>
      </c>
      <c r="S1677" s="19" t="s">
        <v>1062</v>
      </c>
      <c r="T1677" s="28" t="str">
        <f>IF(ISBLANK(TableSolo[[#This Row],[URL]]), TableSolo[[#This Row],[Player]], HYPERLINK(TableSolo[[#This Row],[URL]], TableSolo[[#This Row],[Player]]))</f>
        <v>Kaicel</v>
      </c>
      <c r="U16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V1677" s="24" t="str">
        <f>_xlfn.IFNA(HYPERLINK(TableSolo[[#This Row],[URL]], TableSolo[[#This Row],[Player]]), TableSolo[[#This Row],[Player]])</f>
        <v>Kaicel</v>
      </c>
      <c r="W16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2015 | 1:08:27 | Giant | Collectors | N7 Crusader</v>
      </c>
      <c r="X1677" s="25">
        <v>1</v>
      </c>
    </row>
    <row r="1678" spans="1:24" x14ac:dyDescent="0.25">
      <c r="A1678" s="19" t="s">
        <v>191</v>
      </c>
      <c r="B1678" s="20">
        <v>42106</v>
      </c>
      <c r="C1678" s="7">
        <v>2.5717592592592594E-2</v>
      </c>
      <c r="D1678" s="22" t="s">
        <v>132</v>
      </c>
      <c r="E1678" s="19" t="s">
        <v>12</v>
      </c>
      <c r="F1678" s="22" t="s">
        <v>17</v>
      </c>
      <c r="G1678" s="22" t="str">
        <f>LOOKUP(TableSolo[[#This Row],[Character]], TableKit[], TableKit[Class])</f>
        <v>Adept</v>
      </c>
      <c r="H1678" s="22" t="str">
        <f>LOOKUP(TableSolo[[#This Row],[Character]], TableKit[], TableKit[Species])</f>
        <v>Human</v>
      </c>
      <c r="I1678" s="22" t="str">
        <f>LOOKUP(TableSolo[[#This Row],[Character]], TableKit[], TableKit[DLC])</f>
        <v>Rebellion</v>
      </c>
      <c r="J1678" s="19" t="s">
        <v>87</v>
      </c>
      <c r="K167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78" s="19" t="s">
        <v>187</v>
      </c>
      <c r="N16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78" s="19" t="s">
        <v>381</v>
      </c>
      <c r="Q1678" s="19"/>
      <c r="R1678" s="25">
        <v>0</v>
      </c>
      <c r="S1678" s="19" t="s">
        <v>1215</v>
      </c>
      <c r="T1678" s="28" t="str">
        <f>IF(ISBLANK(TableSolo[[#This Row],[URL]]), TableSolo[[#This Row],[Player]], HYPERLINK(TableSolo[[#This Row],[URL]], TableSolo[[#This Row],[Player]]))</f>
        <v>TheNightSlasher</v>
      </c>
      <c r="U16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V1678" s="24" t="str">
        <f>_xlfn.IFNA(HYPERLINK(TableSolo[[#This Row],[URL]], TableSolo[[#This Row],[Player]]), TableSolo[[#This Row],[Player]])</f>
        <v>TheNightSlasher</v>
      </c>
      <c r="W16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2015 | 37:02 | White | Collectors | Arc Pistol</v>
      </c>
      <c r="X1678" s="25">
        <v>1</v>
      </c>
    </row>
    <row r="1679" spans="1:24" x14ac:dyDescent="0.25">
      <c r="A1679" s="19" t="s">
        <v>409</v>
      </c>
      <c r="B1679" s="20">
        <v>42107</v>
      </c>
      <c r="C1679" s="7">
        <v>3.1273148148148147E-2</v>
      </c>
      <c r="D1679" s="22" t="s">
        <v>132</v>
      </c>
      <c r="E1679" s="19" t="s">
        <v>10</v>
      </c>
      <c r="F1679" s="22" t="s">
        <v>50</v>
      </c>
      <c r="G1679" s="22" t="str">
        <f>LOOKUP(TableSolo[[#This Row],[Character]], TableKit[], TableKit[Class])</f>
        <v>Sentinel</v>
      </c>
      <c r="H1679" s="22" t="str">
        <f>LOOKUP(TableSolo[[#This Row],[Character]], TableKit[], TableKit[Species])</f>
        <v>Asari</v>
      </c>
      <c r="I1679" s="22" t="str">
        <f>LOOKUP(TableSolo[[#This Row],[Character]], TableKit[], TableKit[DLC])</f>
        <v>Retaliation</v>
      </c>
      <c r="J1679" s="19" t="s">
        <v>107</v>
      </c>
      <c r="K16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79" s="19" t="s">
        <v>187</v>
      </c>
      <c r="N16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79" s="19" t="s">
        <v>380</v>
      </c>
      <c r="Q1679" s="19" t="s">
        <v>398</v>
      </c>
      <c r="R1679" s="25">
        <v>-1</v>
      </c>
      <c r="S1679" s="19"/>
      <c r="T1679" s="28" t="str">
        <f>IF(ISBLANK(TableSolo[[#This Row],[URL]]), TableSolo[[#This Row],[Player]], HYPERLINK(TableSolo[[#This Row],[URL]], TableSolo[[#This Row],[Player]]))</f>
        <v>ark_ryv_</v>
      </c>
      <c r="U16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White | Geth | Venom Shotgun | Modded</v>
      </c>
      <c r="V1679" s="24" t="str">
        <f>_xlfn.IFNA(HYPERLINK(TableSolo[[#This Row],[URL]], TableSolo[[#This Row],[Player]]), TableSolo[[#This Row],[Player]])</f>
        <v>ark_ryv_</v>
      </c>
      <c r="W16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2015 | 45:02 | Asari Valkyrie | White | Geth | Venom Shotgun | Modded</v>
      </c>
      <c r="X1679" s="25">
        <v>1</v>
      </c>
    </row>
    <row r="1680" spans="1:24" x14ac:dyDescent="0.25">
      <c r="A1680" s="19" t="s">
        <v>284</v>
      </c>
      <c r="B1680" s="20">
        <v>42108</v>
      </c>
      <c r="C1680" s="7">
        <v>3.6655092592592593E-2</v>
      </c>
      <c r="D1680" s="22" t="s">
        <v>131</v>
      </c>
      <c r="E1680" s="19" t="s">
        <v>12</v>
      </c>
      <c r="F1680" s="22" t="s">
        <v>13</v>
      </c>
      <c r="G1680" s="22" t="str">
        <f>LOOKUP(TableSolo[[#This Row],[Character]], TableKit[], TableKit[Class])</f>
        <v>Adept</v>
      </c>
      <c r="H1680" s="22" t="str">
        <f>LOOKUP(TableSolo[[#This Row],[Character]], TableKit[], TableKit[Species])</f>
        <v>Human</v>
      </c>
      <c r="I1680" s="22" t="str">
        <f>LOOKUP(TableSolo[[#This Row],[Character]], TableKit[], TableKit[DLC])</f>
        <v>Original Game</v>
      </c>
      <c r="J1680" s="19" t="s">
        <v>107</v>
      </c>
      <c r="K16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0" s="19" t="s">
        <v>187</v>
      </c>
      <c r="N16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80" s="19" t="s">
        <v>379</v>
      </c>
      <c r="Q1680" s="19"/>
      <c r="R1680" s="25">
        <v>0</v>
      </c>
      <c r="S1680" s="19" t="s">
        <v>922</v>
      </c>
      <c r="T1680" s="28" t="str">
        <f>IF(ISBLANK(TableSolo[[#This Row],[URL]]), TableSolo[[#This Row],[Player]], HYPERLINK(TableSolo[[#This Row],[URL]], TableSolo[[#This Row],[Player]]))</f>
        <v>Kaicel</v>
      </c>
      <c r="U16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V1680" s="24" t="str">
        <f>_xlfn.IFNA(HYPERLINK(TableSolo[[#This Row],[URL]], TableSolo[[#This Row],[Player]]), TableSolo[[#This Row],[Player]])</f>
        <v>Kaicel</v>
      </c>
      <c r="W16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52:47 | Giant | Collectors | Venom Shotgun</v>
      </c>
      <c r="X1680" s="25">
        <v>1</v>
      </c>
    </row>
    <row r="1681" spans="1:24" x14ac:dyDescent="0.25">
      <c r="A1681" s="19" t="s">
        <v>284</v>
      </c>
      <c r="B1681" s="20">
        <v>42108</v>
      </c>
      <c r="C1681" s="7">
        <v>5.1956018518518519E-2</v>
      </c>
      <c r="D1681" s="22" t="s">
        <v>131</v>
      </c>
      <c r="E1681" s="19" t="s">
        <v>12</v>
      </c>
      <c r="F1681" s="22" t="s">
        <v>37</v>
      </c>
      <c r="G1681" s="22" t="str">
        <f>LOOKUP(TableSolo[[#This Row],[Character]], TableKit[], TableKit[Class])</f>
        <v>Engineer</v>
      </c>
      <c r="H1681" s="22" t="str">
        <f>LOOKUP(TableSolo[[#This Row],[Character]], TableKit[], TableKit[Species])</f>
        <v>Geth</v>
      </c>
      <c r="I1681" s="22" t="str">
        <f>LOOKUP(TableSolo[[#This Row],[Character]], TableKit[], TableKit[DLC])</f>
        <v>Resurgence</v>
      </c>
      <c r="J1681" s="19" t="s">
        <v>127</v>
      </c>
      <c r="K168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1" s="19" t="s">
        <v>93</v>
      </c>
      <c r="N168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68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1" s="19" t="s">
        <v>379</v>
      </c>
      <c r="Q1681" s="19"/>
      <c r="R1681" s="25">
        <v>0</v>
      </c>
      <c r="S1681" s="19" t="s">
        <v>2116</v>
      </c>
      <c r="T1681" s="28" t="str">
        <f>IF(ISBLANK(TableSolo[[#This Row],[URL]]), TableSolo[[#This Row],[Player]], HYPERLINK(TableSolo[[#This Row],[URL]], TableSolo[[#This Row],[Player]]))</f>
        <v>Kaicel</v>
      </c>
      <c r="U16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V1681" s="24" t="str">
        <f>_xlfn.IFNA(HYPERLINK(TableSolo[[#This Row],[URL]], TableSolo[[#This Row],[Player]]), TableSolo[[#This Row],[Player]])</f>
        <v>Kaicel</v>
      </c>
      <c r="W16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2015 | 1:14:49 | Giant | Collectors | M-90 Indra, Scorpion</v>
      </c>
      <c r="X1681" s="25">
        <v>1</v>
      </c>
    </row>
    <row r="1682" spans="1:24" x14ac:dyDescent="0.25">
      <c r="A1682" s="19" t="s">
        <v>195</v>
      </c>
      <c r="B1682" s="20">
        <v>42109</v>
      </c>
      <c r="C1682" s="7">
        <v>1.6793981481481483E-2</v>
      </c>
      <c r="D1682" s="22" t="s">
        <v>131</v>
      </c>
      <c r="E1682" s="19" t="s">
        <v>9</v>
      </c>
      <c r="F1682" s="22" t="s">
        <v>53</v>
      </c>
      <c r="G1682" s="22" t="str">
        <f>LOOKUP(TableSolo[[#This Row],[Character]], TableKit[], TableKit[Class])</f>
        <v>Infiltrator</v>
      </c>
      <c r="H1682" s="22" t="str">
        <f>LOOKUP(TableSolo[[#This Row],[Character]], TableKit[], TableKit[Species])</f>
        <v>Geth</v>
      </c>
      <c r="I1682" s="22" t="str">
        <f>LOOKUP(TableSolo[[#This Row],[Character]], TableKit[], TableKit[DLC])</f>
        <v>Resurgence</v>
      </c>
      <c r="J1682" s="19" t="s">
        <v>128</v>
      </c>
      <c r="K168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6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2" s="19" t="s">
        <v>187</v>
      </c>
      <c r="N16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82" s="19" t="s">
        <v>381</v>
      </c>
      <c r="Q1682" s="19"/>
      <c r="R1682" s="25">
        <v>0</v>
      </c>
      <c r="S1682" s="19" t="s">
        <v>3269</v>
      </c>
      <c r="T1682" s="28" t="str">
        <f>IF(ISBLANK(TableSolo[[#This Row],[URL]]), TableSolo[[#This Row],[Player]], HYPERLINK(TableSolo[[#This Row],[URL]], TableSolo[[#This Row],[Player]]))</f>
        <v>TheTechnoTurian</v>
      </c>
      <c r="U16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V1682" s="24" t="str">
        <f>_xlfn.IFNA(HYPERLINK(TableSolo[[#This Row],[URL]], TableSolo[[#This Row],[Player]]), TableSolo[[#This Row],[Player]])</f>
        <v>TheTechnoTurian</v>
      </c>
      <c r="W16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24:11 | Giant | Cerberus | Black Widow</v>
      </c>
      <c r="X1682" s="25">
        <v>1</v>
      </c>
    </row>
    <row r="1683" spans="1:24" x14ac:dyDescent="0.25">
      <c r="A1683" s="19" t="s">
        <v>408</v>
      </c>
      <c r="B1683" s="20">
        <v>42109</v>
      </c>
      <c r="C1683" s="7">
        <v>3.2071759259259258E-2</v>
      </c>
      <c r="D1683" s="22" t="s">
        <v>132</v>
      </c>
      <c r="E1683" s="19" t="s">
        <v>11</v>
      </c>
      <c r="F1683" s="22" t="s">
        <v>32</v>
      </c>
      <c r="G1683" s="22" t="str">
        <f>LOOKUP(TableSolo[[#This Row],[Character]], TableKit[], TableKit[Class])</f>
        <v>Soldier</v>
      </c>
      <c r="H1683" s="22" t="str">
        <f>LOOKUP(TableSolo[[#This Row],[Character]], TableKit[], TableKit[Species])</f>
        <v>Geth</v>
      </c>
      <c r="I1683" s="22" t="str">
        <f>LOOKUP(TableSolo[[#This Row],[Character]], TableKit[], TableKit[DLC])</f>
        <v>Reckoning</v>
      </c>
      <c r="J1683" s="19" t="s">
        <v>100</v>
      </c>
      <c r="K16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3" s="19" t="s">
        <v>114</v>
      </c>
      <c r="N168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8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3" s="19" t="s">
        <v>381</v>
      </c>
      <c r="Q1683" s="19"/>
      <c r="R1683" s="25">
        <v>0</v>
      </c>
      <c r="S1683" s="19" t="s">
        <v>1464</v>
      </c>
      <c r="T1683" s="28" t="str">
        <f>IF(ISBLANK(TableSolo[[#This Row],[URL]]), TableSolo[[#This Row],[Player]], HYPERLINK(TableSolo[[#This Row],[URL]], TableSolo[[#This Row],[Player]]))</f>
        <v>Bateman1980</v>
      </c>
      <c r="U16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V1683" s="24" t="str">
        <f>_xlfn.IFNA(HYPERLINK(TableSolo[[#This Row],[URL]], TableSolo[[#This Row],[Player]]), TableSolo[[#This Row],[Player]])</f>
        <v>Bateman1980</v>
      </c>
      <c r="W16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46:11 | White | Reapers | Reegar Carbine, N7 Hurricane</v>
      </c>
      <c r="X1683" s="25">
        <v>1</v>
      </c>
    </row>
    <row r="1684" spans="1:24" x14ac:dyDescent="0.25">
      <c r="A1684" s="19" t="s">
        <v>284</v>
      </c>
      <c r="B1684" s="20">
        <v>42109</v>
      </c>
      <c r="C1684" s="7">
        <v>5.4502314814814816E-2</v>
      </c>
      <c r="D1684" s="22" t="s">
        <v>131</v>
      </c>
      <c r="E1684" s="19" t="s">
        <v>12</v>
      </c>
      <c r="F1684" s="22" t="s">
        <v>31</v>
      </c>
      <c r="G1684" s="22" t="str">
        <f>LOOKUP(TableSolo[[#This Row],[Character]], TableKit[], TableKit[Class])</f>
        <v>Soldier</v>
      </c>
      <c r="H1684" s="22" t="str">
        <f>LOOKUP(TableSolo[[#This Row],[Character]], TableKit[], TableKit[Species])</f>
        <v>Geth</v>
      </c>
      <c r="I1684" s="22" t="str">
        <f>LOOKUP(TableSolo[[#This Row],[Character]], TableKit[], TableKit[DLC])</f>
        <v>Retaliation</v>
      </c>
      <c r="J1684" s="19" t="s">
        <v>81</v>
      </c>
      <c r="K168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4" s="19" t="s">
        <v>107</v>
      </c>
      <c r="N168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8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684" s="19" t="s">
        <v>379</v>
      </c>
      <c r="Q1684" s="19"/>
      <c r="R1684" s="25">
        <v>0</v>
      </c>
      <c r="S1684" s="19" t="s">
        <v>1556</v>
      </c>
      <c r="T1684" s="28" t="str">
        <f>IF(ISBLANK(TableSolo[[#This Row],[URL]]), TableSolo[[#This Row],[Player]], HYPERLINK(TableSolo[[#This Row],[URL]], TableSolo[[#This Row],[Player]]))</f>
        <v>Kaicel</v>
      </c>
      <c r="U16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V1684" s="24" t="str">
        <f>_xlfn.IFNA(HYPERLINK(TableSolo[[#This Row],[URL]], TableSolo[[#This Row],[Player]]), TableSolo[[#This Row],[Player]])</f>
        <v>Kaicel</v>
      </c>
      <c r="W16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2015 | 1:18:29 | Giant | Collectors | Particle Rifle, Venom Shotgun</v>
      </c>
      <c r="X1684" s="25">
        <v>1</v>
      </c>
    </row>
    <row r="1685" spans="1:24" x14ac:dyDescent="0.25">
      <c r="A1685" s="19" t="s">
        <v>409</v>
      </c>
      <c r="B1685" s="20">
        <v>42110</v>
      </c>
      <c r="C1685" s="7">
        <v>2.7106481481481481E-2</v>
      </c>
      <c r="D1685" s="22" t="s">
        <v>132</v>
      </c>
      <c r="E1685" s="19" t="s">
        <v>9</v>
      </c>
      <c r="F1685" s="22" t="s">
        <v>50</v>
      </c>
      <c r="G1685" s="22" t="str">
        <f>LOOKUP(TableSolo[[#This Row],[Character]], TableKit[], TableKit[Class])</f>
        <v>Sentinel</v>
      </c>
      <c r="H1685" s="22" t="str">
        <f>LOOKUP(TableSolo[[#This Row],[Character]], TableKit[], TableKit[Species])</f>
        <v>Asari</v>
      </c>
      <c r="I1685" s="22" t="str">
        <f>LOOKUP(TableSolo[[#This Row],[Character]], TableKit[], TableKit[DLC])</f>
        <v>Retaliation</v>
      </c>
      <c r="J1685" s="19" t="s">
        <v>107</v>
      </c>
      <c r="K16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5" s="19" t="s">
        <v>187</v>
      </c>
      <c r="N16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85" s="19" t="s">
        <v>380</v>
      </c>
      <c r="Q1685" s="19"/>
      <c r="R1685" s="25">
        <v>0</v>
      </c>
      <c r="S1685" s="19" t="s">
        <v>2624</v>
      </c>
      <c r="T1685" s="28" t="str">
        <f>IF(ISBLANK(TableSolo[[#This Row],[URL]]), TableSolo[[#This Row],[Player]], HYPERLINK(TableSolo[[#This Row],[URL]], TableSolo[[#This Row],[Player]]))</f>
        <v>ark_ryv_</v>
      </c>
      <c r="U16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V1685" s="24" t="str">
        <f>_xlfn.IFNA(HYPERLINK(TableSolo[[#This Row],[URL]], TableSolo[[#This Row],[Player]]), TableSolo[[#This Row],[Player]])</f>
        <v>ark_ryv_</v>
      </c>
      <c r="W16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2015 | 39:02 | White | Cerberus | Venom Shotgun</v>
      </c>
      <c r="X1685" s="25">
        <v>1</v>
      </c>
    </row>
    <row r="1686" spans="1:24" x14ac:dyDescent="0.25">
      <c r="A1686" s="19" t="s">
        <v>191</v>
      </c>
      <c r="B1686" s="20">
        <v>42111</v>
      </c>
      <c r="C1686" s="7">
        <v>3.6296296296296292E-2</v>
      </c>
      <c r="D1686" s="22" t="s">
        <v>138</v>
      </c>
      <c r="E1686" s="19" t="s">
        <v>12</v>
      </c>
      <c r="F1686" s="22" t="s">
        <v>43</v>
      </c>
      <c r="G1686" s="22" t="str">
        <f>LOOKUP(TableSolo[[#This Row],[Character]], TableKit[], TableKit[Class])</f>
        <v>Sentinel</v>
      </c>
      <c r="H1686" s="22" t="str">
        <f>LOOKUP(TableSolo[[#This Row],[Character]], TableKit[], TableKit[Species])</f>
        <v>Human</v>
      </c>
      <c r="I1686" s="22" t="str">
        <f>LOOKUP(TableSolo[[#This Row],[Character]], TableKit[], TableKit[DLC])</f>
        <v>Original Game</v>
      </c>
      <c r="J1686" s="19" t="s">
        <v>89</v>
      </c>
      <c r="K168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86" s="19" t="s">
        <v>111</v>
      </c>
      <c r="N168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686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86" s="19" t="s">
        <v>381</v>
      </c>
      <c r="Q1686" s="19"/>
      <c r="R1686" s="25">
        <v>0</v>
      </c>
      <c r="S1686" s="19" t="s">
        <v>807</v>
      </c>
      <c r="T1686" s="28" t="str">
        <f>IF(ISBLANK(TableSolo[[#This Row],[URL]]), TableSolo[[#This Row],[Player]], HYPERLINK(TableSolo[[#This Row],[URL]], TableSolo[[#This Row],[Player]]))</f>
        <v>TheNightSlasher</v>
      </c>
      <c r="U16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V1686" s="24" t="str">
        <f>_xlfn.IFNA(HYPERLINK(TableSolo[[#This Row],[URL]], TableSolo[[#This Row],[Player]]), TableSolo[[#This Row],[Player]])</f>
        <v>TheNightSlasher</v>
      </c>
      <c r="W16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52:16 | Goddess | Collectors | M-6 Carnifex, M-12 Locust</v>
      </c>
      <c r="X1686" s="25">
        <v>1</v>
      </c>
    </row>
    <row r="1687" spans="1:24" x14ac:dyDescent="0.25">
      <c r="A1687" s="19" t="s">
        <v>191</v>
      </c>
      <c r="B1687" s="20">
        <v>42111</v>
      </c>
      <c r="C1687" s="7">
        <v>5.7372685185185179E-2</v>
      </c>
      <c r="D1687" s="22" t="s">
        <v>131</v>
      </c>
      <c r="E1687" s="19" t="s">
        <v>12</v>
      </c>
      <c r="F1687" s="22" t="s">
        <v>57</v>
      </c>
      <c r="G1687" s="22" t="str">
        <f>LOOKUP(TableSolo[[#This Row],[Character]], TableKit[], TableKit[Class])</f>
        <v>Infiltrator</v>
      </c>
      <c r="H1687" s="22" t="str">
        <f>LOOKUP(TableSolo[[#This Row],[Character]], TableKit[], TableKit[Species])</f>
        <v>Asari</v>
      </c>
      <c r="I1687" s="22" t="str">
        <f>LOOKUP(TableSolo[[#This Row],[Character]], TableKit[], TableKit[DLC])</f>
        <v>Retaliation</v>
      </c>
      <c r="J1687" s="19" t="s">
        <v>85</v>
      </c>
      <c r="K168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7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87" s="19" t="s">
        <v>187</v>
      </c>
      <c r="N16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87" s="19" t="s">
        <v>381</v>
      </c>
      <c r="Q1687" s="19"/>
      <c r="R1687" s="25">
        <v>0</v>
      </c>
      <c r="S1687" s="19" t="s">
        <v>2839</v>
      </c>
      <c r="T1687" s="28" t="str">
        <f>IF(ISBLANK(TableSolo[[#This Row],[URL]]), TableSolo[[#This Row],[Player]], HYPERLINK(TableSolo[[#This Row],[URL]], TableSolo[[#This Row],[Player]]))</f>
        <v>TheNightSlasher</v>
      </c>
      <c r="U16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V1687" s="24" t="str">
        <f>_xlfn.IFNA(HYPERLINK(TableSolo[[#This Row],[URL]], TableSolo[[#This Row],[Player]]), TableSolo[[#This Row],[Player]])</f>
        <v>TheNightSlasher</v>
      </c>
      <c r="W16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2015 | 1:22:37 | Giant | Collectors | M-3 Predator</v>
      </c>
      <c r="X1687" s="25">
        <v>1</v>
      </c>
    </row>
    <row r="1688" spans="1:24" x14ac:dyDescent="0.25">
      <c r="A1688" s="19" t="s">
        <v>201</v>
      </c>
      <c r="B1688" s="20">
        <v>42112</v>
      </c>
      <c r="C1688" s="7">
        <v>1.8749999999999999E-2</v>
      </c>
      <c r="D1688" s="22" t="s">
        <v>132</v>
      </c>
      <c r="E1688" s="19" t="s">
        <v>9</v>
      </c>
      <c r="F1688" s="22" t="s">
        <v>36</v>
      </c>
      <c r="G1688" s="22" t="str">
        <f>LOOKUP(TableSolo[[#This Row],[Character]], TableKit[], TableKit[Class])</f>
        <v>Engineer</v>
      </c>
      <c r="H1688" s="22" t="str">
        <f>LOOKUP(TableSolo[[#This Row],[Character]], TableKit[], TableKit[Species])</f>
        <v>Quarian</v>
      </c>
      <c r="I1688" s="22" t="str">
        <f>LOOKUP(TableSolo[[#This Row],[Character]], TableKit[], TableKit[DLC])</f>
        <v>Original Game</v>
      </c>
      <c r="J1688" s="19" t="s">
        <v>107</v>
      </c>
      <c r="K16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88" s="19" t="s">
        <v>187</v>
      </c>
      <c r="N16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88" s="19" t="s">
        <v>381</v>
      </c>
      <c r="Q1688" s="19"/>
      <c r="R1688" s="25">
        <v>0</v>
      </c>
      <c r="S1688" s="19" t="s">
        <v>2186</v>
      </c>
      <c r="T1688" s="28" t="str">
        <f>IF(ISBLANK(TableSolo[[#This Row],[URL]]), TableSolo[[#This Row],[Player]], HYPERLINK(TableSolo[[#This Row],[URL]], TableSolo[[#This Row],[Player]]))</f>
        <v>N7-Gerbil</v>
      </c>
      <c r="U16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V1688" s="24" t="str">
        <f>_xlfn.IFNA(HYPERLINK(TableSolo[[#This Row],[URL]], TableSolo[[#This Row],[Player]]), TableSolo[[#This Row],[Player]])</f>
        <v>N7-Gerbil</v>
      </c>
      <c r="W16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27:00 | White | Cerberus | Venom Shotgun</v>
      </c>
      <c r="X1688" s="25">
        <v>1</v>
      </c>
    </row>
    <row r="1689" spans="1:24" x14ac:dyDescent="0.25">
      <c r="A1689" s="19" t="s">
        <v>194</v>
      </c>
      <c r="B1689" s="20">
        <v>42112</v>
      </c>
      <c r="C1689" s="7">
        <v>5.950231481481482E-2</v>
      </c>
      <c r="D1689" s="22" t="s">
        <v>132</v>
      </c>
      <c r="E1689" s="19" t="s">
        <v>11</v>
      </c>
      <c r="F1689" s="22" t="s">
        <v>57</v>
      </c>
      <c r="G1689" s="22" t="str">
        <f>LOOKUP(TableSolo[[#This Row],[Character]], TableKit[], TableKit[Class])</f>
        <v>Infiltrator</v>
      </c>
      <c r="H1689" s="22" t="str">
        <f>LOOKUP(TableSolo[[#This Row],[Character]], TableKit[], TableKit[Species])</f>
        <v>Asari</v>
      </c>
      <c r="I1689" s="22" t="str">
        <f>LOOKUP(TableSolo[[#This Row],[Character]], TableKit[], TableKit[DLC])</f>
        <v>Retaliation</v>
      </c>
      <c r="J1689" s="19" t="s">
        <v>86</v>
      </c>
      <c r="K168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89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89" s="19" t="s">
        <v>187</v>
      </c>
      <c r="N16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89" s="19" t="s">
        <v>380</v>
      </c>
      <c r="Q1689" s="19"/>
      <c r="R1689" s="25">
        <v>0</v>
      </c>
      <c r="S1689" s="19" t="s">
        <v>2840</v>
      </c>
      <c r="T1689" s="28" t="str">
        <f>IF(ISBLANK(TableSolo[[#This Row],[URL]]), TableSolo[[#This Row],[Player]], HYPERLINK(TableSolo[[#This Row],[URL]], TableSolo[[#This Row],[Player]]))</f>
        <v>artvandalay81</v>
      </c>
      <c r="U16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V1689" s="24" t="str">
        <f>_xlfn.IFNA(HYPERLINK(TableSolo[[#This Row],[URL]], TableSolo[[#This Row],[Player]]), TableSolo[[#This Row],[Player]])</f>
        <v>artvandalay81</v>
      </c>
      <c r="W16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2015 | 1:25:41 | White | Reapers | M-5 Phalanx</v>
      </c>
      <c r="X1689" s="25">
        <v>1</v>
      </c>
    </row>
    <row r="1690" spans="1:24" x14ac:dyDescent="0.25">
      <c r="A1690" s="19" t="s">
        <v>201</v>
      </c>
      <c r="B1690" s="20">
        <v>42113</v>
      </c>
      <c r="C1690" s="7">
        <v>2.0358796296296295E-2</v>
      </c>
      <c r="D1690" s="22" t="s">
        <v>132</v>
      </c>
      <c r="E1690" s="19" t="s">
        <v>9</v>
      </c>
      <c r="F1690" s="22" t="s">
        <v>22</v>
      </c>
      <c r="G1690" s="22" t="str">
        <f>LOOKUP(TableSolo[[#This Row],[Character]], TableKit[], TableKit[Class])</f>
        <v>Adept</v>
      </c>
      <c r="H1690" s="22" t="str">
        <f>LOOKUP(TableSolo[[#This Row],[Character]], TableKit[], TableKit[Species])</f>
        <v>Collector</v>
      </c>
      <c r="I1690" s="22" t="str">
        <f>LOOKUP(TableSolo[[#This Row],[Character]], TableKit[], TableKit[DLC])</f>
        <v>Reckoning</v>
      </c>
      <c r="J1690" s="19" t="s">
        <v>107</v>
      </c>
      <c r="K16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0" s="19" t="s">
        <v>187</v>
      </c>
      <c r="N16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90" s="19" t="s">
        <v>381</v>
      </c>
      <c r="Q1690" s="19"/>
      <c r="R1690" s="25">
        <v>0</v>
      </c>
      <c r="S1690" s="19" t="s">
        <v>1368</v>
      </c>
      <c r="T1690" s="28" t="str">
        <f>IF(ISBLANK(TableSolo[[#This Row],[URL]]), TableSolo[[#This Row],[Player]], HYPERLINK(TableSolo[[#This Row],[URL]], TableSolo[[#This Row],[Player]]))</f>
        <v>N7-Gerbil</v>
      </c>
      <c r="U16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V1690" s="24" t="str">
        <f>_xlfn.IFNA(HYPERLINK(TableSolo[[#This Row],[URL]], TableSolo[[#This Row],[Player]]), TableSolo[[#This Row],[Player]])</f>
        <v>N7-Gerbil</v>
      </c>
      <c r="W16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29:19 | White | Cerberus | Venom Shotgun</v>
      </c>
      <c r="X1690" s="25">
        <v>1</v>
      </c>
    </row>
    <row r="1691" spans="1:24" x14ac:dyDescent="0.25">
      <c r="A1691" s="19" t="s">
        <v>191</v>
      </c>
      <c r="B1691" s="20">
        <v>42113</v>
      </c>
      <c r="C1691" s="7">
        <v>2.2199074074074076E-2</v>
      </c>
      <c r="D1691" s="22" t="s">
        <v>132</v>
      </c>
      <c r="E1691" s="19" t="s">
        <v>12</v>
      </c>
      <c r="F1691" s="22" t="s">
        <v>710</v>
      </c>
      <c r="G1691" s="22" t="str">
        <f>LOOKUP(TableSolo[[#This Row],[Character]], TableKit[], TableKit[Class])</f>
        <v>Infiltrator</v>
      </c>
      <c r="H1691" s="22" t="str">
        <f>LOOKUP(TableSolo[[#This Row],[Character]], TableKit[], TableKit[Species])</f>
        <v>Drell</v>
      </c>
      <c r="I1691" s="22" t="str">
        <f>LOOKUP(TableSolo[[#This Row],[Character]], TableKit[], TableKit[DLC])</f>
        <v>Retaliation</v>
      </c>
      <c r="J1691" s="19" t="s">
        <v>99</v>
      </c>
      <c r="K16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91" s="19" t="s">
        <v>187</v>
      </c>
      <c r="N16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91" s="19" t="s">
        <v>381</v>
      </c>
      <c r="Q1691" s="19"/>
      <c r="R1691" s="25">
        <v>0</v>
      </c>
      <c r="S1691" s="19" t="s">
        <v>2897</v>
      </c>
      <c r="T1691" s="28" t="str">
        <f>IF(ISBLANK(TableSolo[[#This Row],[URL]]), TableSolo[[#This Row],[Player]], HYPERLINK(TableSolo[[#This Row],[URL]], TableSolo[[#This Row],[Player]]))</f>
        <v>TheNightSlasher</v>
      </c>
      <c r="U16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V1691" s="24" t="str">
        <f>_xlfn.IFNA(HYPERLINK(TableSolo[[#This Row],[URL]], TableSolo[[#This Row],[Player]]), TableSolo[[#This Row],[Player]])</f>
        <v>TheNightSlasher</v>
      </c>
      <c r="W16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31:58 | White | Collectors | AT-12 Raider</v>
      </c>
      <c r="X1691" s="25">
        <v>1</v>
      </c>
    </row>
    <row r="1692" spans="1:24" x14ac:dyDescent="0.25">
      <c r="A1692" s="19" t="s">
        <v>284</v>
      </c>
      <c r="B1692" s="20">
        <v>42113</v>
      </c>
      <c r="C1692" s="7">
        <v>5.5462962962962957E-2</v>
      </c>
      <c r="D1692" s="22" t="s">
        <v>131</v>
      </c>
      <c r="E1692" s="19" t="s">
        <v>12</v>
      </c>
      <c r="F1692" s="22" t="s">
        <v>44</v>
      </c>
      <c r="G1692" s="22" t="str">
        <f>LOOKUP(TableSolo[[#This Row],[Character]], TableKit[], TableKit[Class])</f>
        <v>Sentinel</v>
      </c>
      <c r="H1692" s="22" t="str">
        <f>LOOKUP(TableSolo[[#This Row],[Character]], TableKit[], TableKit[Species])</f>
        <v>Turian</v>
      </c>
      <c r="I1692" s="22" t="str">
        <f>LOOKUP(TableSolo[[#This Row],[Character]], TableKit[], TableKit[DLC])</f>
        <v>Original Game</v>
      </c>
      <c r="J1692" s="19" t="s">
        <v>95</v>
      </c>
      <c r="K169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2" s="19" t="s">
        <v>187</v>
      </c>
      <c r="N16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92" s="19" t="s">
        <v>379</v>
      </c>
      <c r="Q1692" s="19"/>
      <c r="R1692" s="25">
        <v>0</v>
      </c>
      <c r="S1692" s="19" t="s">
        <v>2520</v>
      </c>
      <c r="T1692" s="28" t="str">
        <f>IF(ISBLANK(TableSolo[[#This Row],[URL]]), TableSolo[[#This Row],[Player]], HYPERLINK(TableSolo[[#This Row],[URL]], TableSolo[[#This Row],[Player]]))</f>
        <v>Kaicel</v>
      </c>
      <c r="U16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V1692" s="24" t="str">
        <f>_xlfn.IFNA(HYPERLINK(TableSolo[[#This Row],[URL]], TableSolo[[#This Row],[Player]]), TableSolo[[#This Row],[Player]])</f>
        <v>Kaicel</v>
      </c>
      <c r="W16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1:19:52 | Giant | Collectors | N7 Eagle</v>
      </c>
      <c r="X1692" s="25">
        <v>1</v>
      </c>
    </row>
    <row r="1693" spans="1:24" x14ac:dyDescent="0.25">
      <c r="A1693" s="19" t="s">
        <v>194</v>
      </c>
      <c r="B1693" s="20">
        <v>42113</v>
      </c>
      <c r="C1693" s="7">
        <v>5.8032407407407401E-2</v>
      </c>
      <c r="D1693" s="22" t="s">
        <v>132</v>
      </c>
      <c r="E1693" s="19" t="s">
        <v>11</v>
      </c>
      <c r="F1693" s="22" t="s">
        <v>57</v>
      </c>
      <c r="G1693" s="22" t="str">
        <f>LOOKUP(TableSolo[[#This Row],[Character]], TableKit[], TableKit[Class])</f>
        <v>Infiltrator</v>
      </c>
      <c r="H1693" s="22" t="str">
        <f>LOOKUP(TableSolo[[#This Row],[Character]], TableKit[], TableKit[Species])</f>
        <v>Asari</v>
      </c>
      <c r="I1693" s="22" t="str">
        <f>LOOKUP(TableSolo[[#This Row],[Character]], TableKit[], TableKit[DLC])</f>
        <v>Retaliation</v>
      </c>
      <c r="J1693" s="19" t="s">
        <v>86</v>
      </c>
      <c r="K169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3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693" s="19" t="s">
        <v>187</v>
      </c>
      <c r="N16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93" s="19" t="s">
        <v>380</v>
      </c>
      <c r="Q1693" s="19" t="s">
        <v>399</v>
      </c>
      <c r="R1693" s="25">
        <v>0</v>
      </c>
      <c r="S1693" s="19" t="s">
        <v>2841</v>
      </c>
      <c r="T1693" s="28" t="str">
        <f>IF(ISBLANK(TableSolo[[#This Row],[URL]]), TableSolo[[#This Row],[Player]], HYPERLINK(TableSolo[[#This Row],[URL]], TableSolo[[#This Row],[Player]]))</f>
        <v>artvandalay81</v>
      </c>
      <c r="U16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White | Reapers | M-5 Phalanx | 10 WS</v>
      </c>
      <c r="V1693" s="24" t="str">
        <f>_xlfn.IFNA(HYPERLINK(TableSolo[[#This Row],[URL]], TableSolo[[#This Row],[Player]]), TableSolo[[#This Row],[Player]])</f>
        <v>artvandalay81</v>
      </c>
      <c r="W16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1:23:34 | Asari Huntress | White | Reapers | M-5 Phalanx | 10 WS</v>
      </c>
      <c r="X1693" s="25">
        <v>1</v>
      </c>
    </row>
    <row r="1694" spans="1:24" x14ac:dyDescent="0.25">
      <c r="A1694" s="19" t="s">
        <v>437</v>
      </c>
      <c r="B1694" s="20">
        <v>42113</v>
      </c>
      <c r="C1694" s="7">
        <v>6.1493055555555558E-2</v>
      </c>
      <c r="D1694" s="22" t="s">
        <v>135</v>
      </c>
      <c r="E1694" s="19" t="s">
        <v>11</v>
      </c>
      <c r="F1694" s="22" t="s">
        <v>19</v>
      </c>
      <c r="G1694" s="22" t="str">
        <f>LOOKUP(TableSolo[[#This Row],[Character]], TableKit[], TableKit[Class])</f>
        <v>Adept</v>
      </c>
      <c r="H1694" s="22" t="str">
        <f>LOOKUP(TableSolo[[#This Row],[Character]], TableKit[], TableKit[Species])</f>
        <v>Volus</v>
      </c>
      <c r="I1694" s="22" t="str">
        <f>LOOKUP(TableSolo[[#This Row],[Character]], TableKit[], TableKit[DLC])</f>
        <v>Retaliation</v>
      </c>
      <c r="J1694" s="19" t="s">
        <v>109</v>
      </c>
      <c r="K169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694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694" s="19" t="s">
        <v>97</v>
      </c>
      <c r="N169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694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694" s="19" t="s">
        <v>381</v>
      </c>
      <c r="Q1694" s="19"/>
      <c r="R1694" s="25">
        <v>0</v>
      </c>
      <c r="S1694" s="19" t="s">
        <v>1279</v>
      </c>
      <c r="T1694" s="28" t="str">
        <f>IF(ISBLANK(TableSolo[[#This Row],[URL]]), TableSolo[[#This Row],[Player]], HYPERLINK(TableSolo[[#This Row],[URL]], TableSolo[[#This Row],[Player]]))</f>
        <v>The_Doctor46N7</v>
      </c>
      <c r="U16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V1694" s="24" t="str">
        <f>_xlfn.IFNA(HYPERLINK(TableSolo[[#This Row],[URL]], TableSolo[[#This Row],[Player]]), TableSolo[[#This Row],[Player]])</f>
        <v>The_Doctor46N7</v>
      </c>
      <c r="W16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2015 | 1:28:33 | Condor | Reapers | M-4 Shuriken, M-27 Scimitar</v>
      </c>
      <c r="X1694" s="25">
        <v>1</v>
      </c>
    </row>
    <row r="1695" spans="1:24" x14ac:dyDescent="0.25">
      <c r="A1695" s="19" t="s">
        <v>423</v>
      </c>
      <c r="B1695" s="20">
        <v>42114</v>
      </c>
      <c r="C1695" s="7">
        <v>1.3726851851851851E-2</v>
      </c>
      <c r="D1695" s="22" t="s">
        <v>131</v>
      </c>
      <c r="E1695" s="19" t="s">
        <v>9</v>
      </c>
      <c r="F1695" s="22" t="s">
        <v>42</v>
      </c>
      <c r="G1695" s="22" t="str">
        <f>LOOKUP(TableSolo[[#This Row],[Character]], TableKit[], TableKit[Class])</f>
        <v>Engineer</v>
      </c>
      <c r="H1695" s="22" t="str">
        <f>LOOKUP(TableSolo[[#This Row],[Character]], TableKit[], TableKit[Species])</f>
        <v>Human</v>
      </c>
      <c r="I1695" s="22" t="str">
        <f>LOOKUP(TableSolo[[#This Row],[Character]], TableKit[], TableKit[DLC])</f>
        <v>Reckoning</v>
      </c>
      <c r="J1695" s="19" t="s">
        <v>92</v>
      </c>
      <c r="K169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5" s="19" t="s">
        <v>187</v>
      </c>
      <c r="N16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95" s="19" t="s">
        <v>381</v>
      </c>
      <c r="Q1695" s="19"/>
      <c r="R1695" s="25">
        <v>1</v>
      </c>
      <c r="S1695" s="19" t="s">
        <v>2275</v>
      </c>
      <c r="T1695" s="28" t="str">
        <f>IF(ISBLANK(TableSolo[[#This Row],[URL]]), TableSolo[[#This Row],[Player]], HYPERLINK(TableSolo[[#This Row],[URL]], TableSolo[[#This Row],[Player]]))</f>
        <v>freelancer_xs</v>
      </c>
      <c r="U16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V1695" s="24" t="str">
        <f>_xlfn.IFNA(HYPERLINK(TableSolo[[#This Row],[URL]], TableSolo[[#This Row],[Player]]), TableSolo[[#This Row],[Player]])</f>
        <v>freelancer_xs</v>
      </c>
      <c r="W16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19:46 | Giant | Cerberus | M-358 Talon (v)</v>
      </c>
      <c r="X1695" s="25">
        <v>1</v>
      </c>
    </row>
    <row r="1696" spans="1:24" x14ac:dyDescent="0.25">
      <c r="A1696" s="19" t="s">
        <v>201</v>
      </c>
      <c r="B1696" s="20">
        <v>42114</v>
      </c>
      <c r="C1696" s="7">
        <v>1.8877314814814816E-2</v>
      </c>
      <c r="D1696" s="22" t="s">
        <v>132</v>
      </c>
      <c r="E1696" s="19" t="s">
        <v>11</v>
      </c>
      <c r="F1696" s="22" t="s">
        <v>47</v>
      </c>
      <c r="G1696" s="22" t="str">
        <f>LOOKUP(TableSolo[[#This Row],[Character]], TableKit[], TableKit[Class])</f>
        <v>Sentinel</v>
      </c>
      <c r="H1696" s="22" t="str">
        <f>LOOKUP(TableSolo[[#This Row],[Character]], TableKit[], TableKit[Species])</f>
        <v>Vorcha</v>
      </c>
      <c r="I1696" s="22" t="str">
        <f>LOOKUP(TableSolo[[#This Row],[Character]], TableKit[], TableKit[DLC])</f>
        <v>Rebellion</v>
      </c>
      <c r="J1696" s="19" t="s">
        <v>107</v>
      </c>
      <c r="K169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6" s="19" t="s">
        <v>187</v>
      </c>
      <c r="N16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96" s="19" t="s">
        <v>381</v>
      </c>
      <c r="Q1696" s="19"/>
      <c r="R1696" s="25">
        <v>0</v>
      </c>
      <c r="S1696" s="19" t="s">
        <v>2582</v>
      </c>
      <c r="T1696" s="28" t="str">
        <f>IF(ISBLANK(TableSolo[[#This Row],[URL]]), TableSolo[[#This Row],[Player]], HYPERLINK(TableSolo[[#This Row],[URL]], TableSolo[[#This Row],[Player]]))</f>
        <v>N7-Gerbil</v>
      </c>
      <c r="U16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V1696" s="24" t="str">
        <f>_xlfn.IFNA(HYPERLINK(TableSolo[[#This Row],[URL]], TableSolo[[#This Row],[Player]]), TableSolo[[#This Row],[Player]])</f>
        <v>N7-Gerbil</v>
      </c>
      <c r="W16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27:11 | White | Reapers | Venom Shotgun</v>
      </c>
      <c r="X1696" s="25">
        <v>1</v>
      </c>
    </row>
    <row r="1697" spans="1:24" x14ac:dyDescent="0.25">
      <c r="A1697" s="19" t="s">
        <v>284</v>
      </c>
      <c r="B1697" s="20">
        <v>42114</v>
      </c>
      <c r="C1697" s="7">
        <v>4.7719907407407412E-2</v>
      </c>
      <c r="D1697" s="22" t="s">
        <v>131</v>
      </c>
      <c r="E1697" s="19" t="s">
        <v>12</v>
      </c>
      <c r="F1697" s="22" t="s">
        <v>34</v>
      </c>
      <c r="G1697" s="22" t="str">
        <f>LOOKUP(TableSolo[[#This Row],[Character]], TableKit[], TableKit[Class])</f>
        <v>Engineer</v>
      </c>
      <c r="H1697" s="22" t="str">
        <f>LOOKUP(TableSolo[[#This Row],[Character]], TableKit[], TableKit[Species])</f>
        <v>Human</v>
      </c>
      <c r="I1697" s="22" t="str">
        <f>LOOKUP(TableSolo[[#This Row],[Character]], TableKit[], TableKit[DLC])</f>
        <v>Original Game</v>
      </c>
      <c r="J1697" s="19" t="s">
        <v>82</v>
      </c>
      <c r="K169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6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7" s="19" t="s">
        <v>187</v>
      </c>
      <c r="N16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97" s="19" t="s">
        <v>379</v>
      </c>
      <c r="Q1697" s="19"/>
      <c r="R1697" s="25">
        <v>0</v>
      </c>
      <c r="S1697" s="19" t="s">
        <v>2145</v>
      </c>
      <c r="T1697" s="28" t="str">
        <f>IF(ISBLANK(TableSolo[[#This Row],[URL]]), TableSolo[[#This Row],[Player]], HYPERLINK(TableSolo[[#This Row],[URL]], TableSolo[[#This Row],[Player]]))</f>
        <v>Kaicel</v>
      </c>
      <c r="U16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V1697" s="24" t="str">
        <f>_xlfn.IFNA(HYPERLINK(TableSolo[[#This Row],[URL]], TableSolo[[#This Row],[Player]]), TableSolo[[#This Row],[Player]])</f>
        <v>Kaicel</v>
      </c>
      <c r="W16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2015 | 1:08:43 | Giant | Collectors | M-7 Lancer</v>
      </c>
      <c r="X1697" s="25">
        <v>1</v>
      </c>
    </row>
    <row r="1698" spans="1:24" x14ac:dyDescent="0.25">
      <c r="A1698" s="19" t="s">
        <v>201</v>
      </c>
      <c r="B1698" s="20">
        <v>42115</v>
      </c>
      <c r="C1698" s="7">
        <v>1.9652777777777779E-2</v>
      </c>
      <c r="D1698" s="22" t="s">
        <v>132</v>
      </c>
      <c r="E1698" s="19" t="s">
        <v>9</v>
      </c>
      <c r="F1698" s="22" t="s">
        <v>815</v>
      </c>
      <c r="G1698" s="22" t="str">
        <f>LOOKUP(TableSolo[[#This Row],[Character]], TableKit[], TableKit[Class])</f>
        <v>Engineer</v>
      </c>
      <c r="H1698" s="22" t="str">
        <f>LOOKUP(TableSolo[[#This Row],[Character]], TableKit[], TableKit[Species])</f>
        <v>Vorcha</v>
      </c>
      <c r="I1698" s="22" t="str">
        <f>LOOKUP(TableSolo[[#This Row],[Character]], TableKit[], TableKit[DLC])</f>
        <v>Retaliation</v>
      </c>
      <c r="J1698" s="19" t="s">
        <v>107</v>
      </c>
      <c r="K16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6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698" s="19" t="s">
        <v>187</v>
      </c>
      <c r="N16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98" s="19" t="s">
        <v>381</v>
      </c>
      <c r="Q1698" s="19"/>
      <c r="R1698" s="25">
        <v>0</v>
      </c>
      <c r="S1698" s="19" t="s">
        <v>2346</v>
      </c>
      <c r="T1698" s="28" t="str">
        <f>IF(ISBLANK(TableSolo[[#This Row],[URL]]), TableSolo[[#This Row],[Player]], HYPERLINK(TableSolo[[#This Row],[URL]], TableSolo[[#This Row],[Player]]))</f>
        <v>N7-Gerbil</v>
      </c>
      <c r="U16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V1698" s="24" t="str">
        <f>_xlfn.IFNA(HYPERLINK(TableSolo[[#This Row],[URL]], TableSolo[[#This Row],[Player]]), TableSolo[[#This Row],[Player]])</f>
        <v>N7-Gerbil</v>
      </c>
      <c r="W16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28:18 | White | Cerberus | Venom Shotgun</v>
      </c>
      <c r="X1698" s="25">
        <v>1</v>
      </c>
    </row>
    <row r="1699" spans="1:24" x14ac:dyDescent="0.25">
      <c r="A1699" s="19" t="s">
        <v>191</v>
      </c>
      <c r="B1699" s="20">
        <v>42115</v>
      </c>
      <c r="C1699" s="7">
        <v>2.6516203703703698E-2</v>
      </c>
      <c r="D1699" s="22" t="s">
        <v>143</v>
      </c>
      <c r="E1699" s="19" t="s">
        <v>11</v>
      </c>
      <c r="F1699" s="22" t="s">
        <v>16</v>
      </c>
      <c r="G1699" s="22" t="str">
        <f>LOOKUP(TableSolo[[#This Row],[Character]], TableKit[], TableKit[Class])</f>
        <v>Adept</v>
      </c>
      <c r="H1699" s="22" t="str">
        <f>LOOKUP(TableSolo[[#This Row],[Character]], TableKit[], TableKit[Species])</f>
        <v>Asari</v>
      </c>
      <c r="I1699" s="22" t="str">
        <f>LOOKUP(TableSolo[[#This Row],[Character]], TableKit[], TableKit[DLC])</f>
        <v>Resurgence</v>
      </c>
      <c r="J1699" s="19" t="s">
        <v>91</v>
      </c>
      <c r="K169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69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699" s="19" t="s">
        <v>187</v>
      </c>
      <c r="N16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6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699" s="19" t="s">
        <v>381</v>
      </c>
      <c r="Q1699" s="19"/>
      <c r="R1699" s="25">
        <v>0</v>
      </c>
      <c r="S1699" s="19" t="s">
        <v>1135</v>
      </c>
      <c r="T1699" s="28" t="str">
        <f>IF(ISBLANK(TableSolo[[#This Row],[URL]]), TableSolo[[#This Row],[Player]], HYPERLINK(TableSolo[[#This Row],[URL]], TableSolo[[#This Row],[Player]]))</f>
        <v>TheNightSlasher</v>
      </c>
      <c r="U16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V1699" s="24" t="str">
        <f>_xlfn.IFNA(HYPERLINK(TableSolo[[#This Row],[URL]], TableSolo[[#This Row],[Player]]), TableSolo[[#This Row],[Player]])</f>
        <v>TheNightSlasher</v>
      </c>
      <c r="W16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38:11 | Ghost (Hazard) | Reapers | Acolyte</v>
      </c>
      <c r="X1699" s="25">
        <v>1</v>
      </c>
    </row>
    <row r="1700" spans="1:24" x14ac:dyDescent="0.25">
      <c r="A1700" s="19" t="s">
        <v>409</v>
      </c>
      <c r="B1700" s="20">
        <v>42115</v>
      </c>
      <c r="C1700" s="7">
        <v>3.5729166666666666E-2</v>
      </c>
      <c r="D1700" s="22" t="s">
        <v>132</v>
      </c>
      <c r="E1700" s="19" t="s">
        <v>11</v>
      </c>
      <c r="F1700" s="22" t="s">
        <v>44</v>
      </c>
      <c r="G1700" s="22" t="str">
        <f>LOOKUP(TableSolo[[#This Row],[Character]], TableKit[], TableKit[Class])</f>
        <v>Sentinel</v>
      </c>
      <c r="H1700" s="22" t="str">
        <f>LOOKUP(TableSolo[[#This Row],[Character]], TableKit[], TableKit[Species])</f>
        <v>Turian</v>
      </c>
      <c r="I1700" s="22" t="str">
        <f>LOOKUP(TableSolo[[#This Row],[Character]], TableKit[], TableKit[DLC])</f>
        <v>Original Game</v>
      </c>
      <c r="J1700" s="19" t="s">
        <v>107</v>
      </c>
      <c r="K17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0" s="19" t="s">
        <v>187</v>
      </c>
      <c r="N17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00" s="19" t="s">
        <v>380</v>
      </c>
      <c r="Q1700" s="19"/>
      <c r="R1700" s="25">
        <v>0</v>
      </c>
      <c r="S1700" s="19" t="s">
        <v>2521</v>
      </c>
      <c r="T1700" s="28" t="str">
        <f>IF(ISBLANK(TableSolo[[#This Row],[URL]]), TableSolo[[#This Row],[Player]], HYPERLINK(TableSolo[[#This Row],[URL]], TableSolo[[#This Row],[Player]]))</f>
        <v>ark_ryv_</v>
      </c>
      <c r="U17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V1700" s="24" t="str">
        <f>_xlfn.IFNA(HYPERLINK(TableSolo[[#This Row],[URL]], TableSolo[[#This Row],[Player]]), TableSolo[[#This Row],[Player]])</f>
        <v>ark_ryv_</v>
      </c>
      <c r="W17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2015 | 51:27 | White | Reapers | Venom Shotgun</v>
      </c>
      <c r="X1700" s="25">
        <v>1</v>
      </c>
    </row>
    <row r="1701" spans="1:24" x14ac:dyDescent="0.25">
      <c r="A1701" s="19" t="s">
        <v>201</v>
      </c>
      <c r="B1701" s="20">
        <v>42116</v>
      </c>
      <c r="C1701" s="7">
        <v>1.741898148148148E-2</v>
      </c>
      <c r="D1701" s="22" t="s">
        <v>132</v>
      </c>
      <c r="E1701" s="19" t="s">
        <v>9</v>
      </c>
      <c r="F1701" s="22" t="s">
        <v>45</v>
      </c>
      <c r="G1701" s="22" t="str">
        <f>LOOKUP(TableSolo[[#This Row],[Character]], TableKit[], TableKit[Class])</f>
        <v>Sentinel</v>
      </c>
      <c r="H1701" s="22" t="str">
        <f>LOOKUP(TableSolo[[#This Row],[Character]], TableKit[], TableKit[Species])</f>
        <v>Krogan</v>
      </c>
      <c r="I1701" s="22" t="str">
        <f>LOOKUP(TableSolo[[#This Row],[Character]], TableKit[], TableKit[DLC])</f>
        <v>Original Game</v>
      </c>
      <c r="J1701" s="19" t="s">
        <v>107</v>
      </c>
      <c r="K17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1" s="19" t="s">
        <v>187</v>
      </c>
      <c r="N17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01" s="19" t="s">
        <v>381</v>
      </c>
      <c r="Q1701" s="19"/>
      <c r="R1701" s="25">
        <v>1</v>
      </c>
      <c r="S1701" s="19" t="s">
        <v>2418</v>
      </c>
      <c r="T1701" s="28" t="str">
        <f>IF(ISBLANK(TableSolo[[#This Row],[URL]]), TableSolo[[#This Row],[Player]], HYPERLINK(TableSolo[[#This Row],[URL]], TableSolo[[#This Row],[Player]]))</f>
        <v>N7-Gerbil</v>
      </c>
      <c r="U17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V1701" s="24" t="str">
        <f>_xlfn.IFNA(HYPERLINK(TableSolo[[#This Row],[URL]], TableSolo[[#This Row],[Player]]), TableSolo[[#This Row],[Player]])</f>
        <v>N7-Gerbil</v>
      </c>
      <c r="W17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25:05 | White | Cerberus | Venom Shotgun (v)</v>
      </c>
      <c r="X1701" s="25">
        <v>1</v>
      </c>
    </row>
    <row r="1702" spans="1:24" x14ac:dyDescent="0.25">
      <c r="A1702" s="19" t="s">
        <v>284</v>
      </c>
      <c r="B1702" s="20">
        <v>42116</v>
      </c>
      <c r="C1702" s="7">
        <v>5.3668981481481477E-2</v>
      </c>
      <c r="D1702" s="22" t="s">
        <v>131</v>
      </c>
      <c r="E1702" s="19" t="s">
        <v>12</v>
      </c>
      <c r="F1702" s="22" t="s">
        <v>34</v>
      </c>
      <c r="G1702" s="22" t="str">
        <f>LOOKUP(TableSolo[[#This Row],[Character]], TableKit[], TableKit[Class])</f>
        <v>Engineer</v>
      </c>
      <c r="H1702" s="22" t="str">
        <f>LOOKUP(TableSolo[[#This Row],[Character]], TableKit[], TableKit[Species])</f>
        <v>Human</v>
      </c>
      <c r="I1702" s="22" t="str">
        <f>LOOKUP(TableSolo[[#This Row],[Character]], TableKit[], TableKit[DLC])</f>
        <v>Original Game</v>
      </c>
      <c r="J1702" s="19" t="s">
        <v>114</v>
      </c>
      <c r="K170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7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2" s="19" t="s">
        <v>93</v>
      </c>
      <c r="N170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02" s="19" t="s">
        <v>379</v>
      </c>
      <c r="Q1702" s="19"/>
      <c r="R1702" s="25">
        <v>-1</v>
      </c>
      <c r="S1702" s="19"/>
      <c r="T1702" s="28" t="str">
        <f>IF(ISBLANK(TableSolo[[#This Row],[URL]]), TableSolo[[#This Row],[Player]], HYPERLINK(TableSolo[[#This Row],[URL]], TableSolo[[#This Row],[Player]]))</f>
        <v>Kaicel</v>
      </c>
      <c r="U17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V1702" s="24" t="str">
        <f>_xlfn.IFNA(HYPERLINK(TableSolo[[#This Row],[URL]], TableSolo[[#This Row],[Player]]), TableSolo[[#This Row],[Player]])</f>
        <v>Kaicel</v>
      </c>
      <c r="W17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2015 | 1:17:17 | Giant | Collectors | N7 Hurricane, Scorpion</v>
      </c>
      <c r="X1702" s="25">
        <v>1</v>
      </c>
    </row>
    <row r="1703" spans="1:24" x14ac:dyDescent="0.25">
      <c r="A1703" s="19" t="s">
        <v>202</v>
      </c>
      <c r="B1703" s="20">
        <v>42117</v>
      </c>
      <c r="C1703" s="7">
        <v>3.1157407407407408E-2</v>
      </c>
      <c r="D1703" s="22" t="s">
        <v>139</v>
      </c>
      <c r="E1703" s="19" t="s">
        <v>11</v>
      </c>
      <c r="F1703" s="22" t="s">
        <v>53</v>
      </c>
      <c r="G1703" s="22" t="str">
        <f>LOOKUP(TableSolo[[#This Row],[Character]], TableKit[], TableKit[Class])</f>
        <v>Infiltrator</v>
      </c>
      <c r="H1703" s="22" t="str">
        <f>LOOKUP(TableSolo[[#This Row],[Character]], TableKit[], TableKit[Species])</f>
        <v>Geth</v>
      </c>
      <c r="I1703" s="22" t="str">
        <f>LOOKUP(TableSolo[[#This Row],[Character]], TableKit[], TableKit[DLC])</f>
        <v>Resurgence</v>
      </c>
      <c r="J1703" s="19" t="s">
        <v>99</v>
      </c>
      <c r="K17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3" s="19" t="s">
        <v>187</v>
      </c>
      <c r="N17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03" s="19" t="s">
        <v>381</v>
      </c>
      <c r="Q1703" s="19"/>
      <c r="R1703" s="25">
        <v>0</v>
      </c>
      <c r="S1703" s="19" t="s">
        <v>3270</v>
      </c>
      <c r="T1703" s="28" t="str">
        <f>IF(ISBLANK(TableSolo[[#This Row],[URL]]), TableSolo[[#This Row],[Player]], HYPERLINK(TableSolo[[#This Row],[URL]], TableSolo[[#This Row],[Player]]))</f>
        <v>AW_FC_1986</v>
      </c>
      <c r="U17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V1703" s="24" t="str">
        <f>_xlfn.IFNA(HYPERLINK(TableSolo[[#This Row],[URL]], TableSolo[[#This Row],[Player]]), TableSolo[[#This Row],[Player]])</f>
        <v>AW_FC_1986</v>
      </c>
      <c r="W17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44:52 | Vancouver | Reapers | AT-12 Raider</v>
      </c>
      <c r="X1703" s="25">
        <v>1</v>
      </c>
    </row>
    <row r="1704" spans="1:24" x14ac:dyDescent="0.25">
      <c r="A1704" s="19" t="s">
        <v>202</v>
      </c>
      <c r="B1704" s="20">
        <v>42117</v>
      </c>
      <c r="C1704" s="7">
        <v>3.8483796296296294E-2</v>
      </c>
      <c r="D1704" s="22" t="s">
        <v>141</v>
      </c>
      <c r="E1704" s="19" t="s">
        <v>12</v>
      </c>
      <c r="F1704" s="22" t="s">
        <v>37</v>
      </c>
      <c r="G1704" s="22" t="str">
        <f>LOOKUP(TableSolo[[#This Row],[Character]], TableKit[], TableKit[Class])</f>
        <v>Engineer</v>
      </c>
      <c r="H1704" s="22" t="str">
        <f>LOOKUP(TableSolo[[#This Row],[Character]], TableKit[], TableKit[Species])</f>
        <v>Geth</v>
      </c>
      <c r="I1704" s="22" t="str">
        <f>LOOKUP(TableSolo[[#This Row],[Character]], TableKit[], TableKit[DLC])</f>
        <v>Resurgence</v>
      </c>
      <c r="J1704" s="19" t="s">
        <v>126</v>
      </c>
      <c r="K170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4" s="19" t="s">
        <v>187</v>
      </c>
      <c r="N17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04" s="19" t="s">
        <v>381</v>
      </c>
      <c r="Q1704" s="19"/>
      <c r="R1704" s="25">
        <v>0</v>
      </c>
      <c r="S1704" s="19" t="s">
        <v>2117</v>
      </c>
      <c r="T1704" s="28" t="str">
        <f>IF(ISBLANK(TableSolo[[#This Row],[URL]]), TableSolo[[#This Row],[Player]], HYPERLINK(TableSolo[[#This Row],[URL]], TableSolo[[#This Row],[Player]]))</f>
        <v>AW_FC_1986</v>
      </c>
      <c r="U17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V1704" s="24" t="str">
        <f>_xlfn.IFNA(HYPERLINK(TableSolo[[#This Row],[URL]], TableSolo[[#This Row],[Player]]), TableSolo[[#This Row],[Player]])</f>
        <v>AW_FC_1986</v>
      </c>
      <c r="W17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55:25 | London | Collectors | Javelin</v>
      </c>
      <c r="X1704" s="25">
        <v>1</v>
      </c>
    </row>
    <row r="1705" spans="1:24" x14ac:dyDescent="0.25">
      <c r="A1705" s="19" t="s">
        <v>202</v>
      </c>
      <c r="B1705" s="20">
        <v>42117</v>
      </c>
      <c r="C1705" s="7">
        <v>4.1840277777777775E-2</v>
      </c>
      <c r="D1705" s="22" t="s">
        <v>130</v>
      </c>
      <c r="E1705" s="19" t="s">
        <v>10</v>
      </c>
      <c r="F1705" s="22" t="s">
        <v>41</v>
      </c>
      <c r="G1705" s="22" t="str">
        <f>LOOKUP(TableSolo[[#This Row],[Character]], TableKit[], TableKit[Class])</f>
        <v>Engineer</v>
      </c>
      <c r="H1705" s="22" t="str">
        <f>LOOKUP(TableSolo[[#This Row],[Character]], TableKit[], TableKit[Species])</f>
        <v>Turian</v>
      </c>
      <c r="I1705" s="22" t="str">
        <f>LOOKUP(TableSolo[[#This Row],[Character]], TableKit[], TableKit[DLC])</f>
        <v>Retaliation</v>
      </c>
      <c r="J1705" s="19" t="s">
        <v>82</v>
      </c>
      <c r="K170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5" s="19" t="s">
        <v>91</v>
      </c>
      <c r="N170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0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5" s="19" t="s">
        <v>381</v>
      </c>
      <c r="Q1705" s="19"/>
      <c r="R1705" s="25">
        <v>0</v>
      </c>
      <c r="S1705" s="19" t="s">
        <v>2293</v>
      </c>
      <c r="T1705" s="28" t="str">
        <f>IF(ISBLANK(TableSolo[[#This Row],[URL]]), TableSolo[[#This Row],[Player]], HYPERLINK(TableSolo[[#This Row],[URL]], TableSolo[[#This Row],[Player]]))</f>
        <v>AW_FC_1986</v>
      </c>
      <c r="U17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V1705" s="24" t="str">
        <f>_xlfn.IFNA(HYPERLINK(TableSolo[[#This Row],[URL]], TableSolo[[#This Row],[Player]]), TableSolo[[#This Row],[Player]])</f>
        <v>AW_FC_1986</v>
      </c>
      <c r="W17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2015 | 1:00:15 | Ghost | Geth | M-7 Lancer, Acolyte</v>
      </c>
      <c r="X1705" s="25">
        <v>1</v>
      </c>
    </row>
    <row r="1706" spans="1:24" x14ac:dyDescent="0.25">
      <c r="A1706" s="19" t="s">
        <v>201</v>
      </c>
      <c r="B1706" s="20">
        <v>42118</v>
      </c>
      <c r="C1706" s="7">
        <v>1.7766203703703704E-2</v>
      </c>
      <c r="D1706" s="22" t="s">
        <v>132</v>
      </c>
      <c r="E1706" s="19" t="s">
        <v>9</v>
      </c>
      <c r="F1706" s="22" t="s">
        <v>49</v>
      </c>
      <c r="G1706" s="22" t="str">
        <f>LOOKUP(TableSolo[[#This Row],[Character]], TableKit[], TableKit[Class])</f>
        <v>Sentinel</v>
      </c>
      <c r="H1706" s="22" t="str">
        <f>LOOKUP(TableSolo[[#This Row],[Character]], TableKit[], TableKit[Species])</f>
        <v>Volus</v>
      </c>
      <c r="I1706" s="22" t="str">
        <f>LOOKUP(TableSolo[[#This Row],[Character]], TableKit[], TableKit[DLC])</f>
        <v>Retaliation</v>
      </c>
      <c r="J1706" s="19" t="s">
        <v>100</v>
      </c>
      <c r="K17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6" s="19" t="s">
        <v>187</v>
      </c>
      <c r="N17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06" s="19" t="s">
        <v>381</v>
      </c>
      <c r="Q1706" s="19"/>
      <c r="R1706" s="25">
        <v>1</v>
      </c>
      <c r="S1706" s="19" t="s">
        <v>2566</v>
      </c>
      <c r="T1706" s="28" t="str">
        <f>IF(ISBLANK(TableSolo[[#This Row],[URL]]), TableSolo[[#This Row],[Player]], HYPERLINK(TableSolo[[#This Row],[URL]], TableSolo[[#This Row],[Player]]))</f>
        <v>N7-Gerbil</v>
      </c>
      <c r="U17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V1706" s="24" t="str">
        <f>_xlfn.IFNA(HYPERLINK(TableSolo[[#This Row],[URL]], TableSolo[[#This Row],[Player]]), TableSolo[[#This Row],[Player]])</f>
        <v>N7-Gerbil</v>
      </c>
      <c r="W17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25:35 | White | Cerberus | Reegar Carbine (v)</v>
      </c>
      <c r="X1706" s="25">
        <v>1</v>
      </c>
    </row>
    <row r="1707" spans="1:24" x14ac:dyDescent="0.25">
      <c r="A1707" s="19" t="s">
        <v>195</v>
      </c>
      <c r="B1707" s="20">
        <v>42118</v>
      </c>
      <c r="C1707" s="7">
        <v>2.148148148148148E-2</v>
      </c>
      <c r="D1707" s="22" t="s">
        <v>132</v>
      </c>
      <c r="E1707" s="19" t="s">
        <v>9</v>
      </c>
      <c r="F1707" s="22" t="s">
        <v>24</v>
      </c>
      <c r="G1707" s="22" t="str">
        <f>LOOKUP(TableSolo[[#This Row],[Character]], TableKit[], TableKit[Class])</f>
        <v>Soldier</v>
      </c>
      <c r="H1707" s="22" t="str">
        <f>LOOKUP(TableSolo[[#This Row],[Character]], TableKit[], TableKit[Species])</f>
        <v>Turian</v>
      </c>
      <c r="I1707" s="22" t="str">
        <f>LOOKUP(TableSolo[[#This Row],[Character]], TableKit[], TableKit[DLC])</f>
        <v>Original Game</v>
      </c>
      <c r="J1707" s="19" t="s">
        <v>95</v>
      </c>
      <c r="K170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7" s="19" t="s">
        <v>77</v>
      </c>
      <c r="N1707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0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07" s="19" t="s">
        <v>381</v>
      </c>
      <c r="Q1707" s="19"/>
      <c r="R1707" s="25">
        <v>1</v>
      </c>
      <c r="S1707" s="19" t="s">
        <v>1775</v>
      </c>
      <c r="T1707" s="28" t="str">
        <f>IF(ISBLANK(TableSolo[[#This Row],[URL]]), TableSolo[[#This Row],[Player]], HYPERLINK(TableSolo[[#This Row],[URL]], TableSolo[[#This Row],[Player]]))</f>
        <v>TheTechnoTurian</v>
      </c>
      <c r="U17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V1707" s="24" t="str">
        <f>_xlfn.IFNA(HYPERLINK(TableSolo[[#This Row],[URL]], TableSolo[[#This Row],[Player]]), TableSolo[[#This Row],[Player]])</f>
        <v>TheTechnoTurian</v>
      </c>
      <c r="W17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30:56 | White | Cerberus | N7 Eagle, Adas Anti-Synthetic Rifle (v)</v>
      </c>
      <c r="X1707" s="25">
        <v>1</v>
      </c>
    </row>
    <row r="1708" spans="1:24" x14ac:dyDescent="0.25">
      <c r="A1708" s="19" t="s">
        <v>202</v>
      </c>
      <c r="B1708" s="20">
        <v>42118</v>
      </c>
      <c r="C1708" s="7">
        <v>2.2638888888888889E-2</v>
      </c>
      <c r="D1708" s="22" t="s">
        <v>133</v>
      </c>
      <c r="E1708" s="19" t="s">
        <v>9</v>
      </c>
      <c r="F1708" s="22" t="s">
        <v>31</v>
      </c>
      <c r="G1708" s="22" t="str">
        <f>LOOKUP(TableSolo[[#This Row],[Character]], TableKit[], TableKit[Class])</f>
        <v>Soldier</v>
      </c>
      <c r="H1708" s="22" t="str">
        <f>LOOKUP(TableSolo[[#This Row],[Character]], TableKit[], TableKit[Species])</f>
        <v>Geth</v>
      </c>
      <c r="I1708" s="22" t="str">
        <f>LOOKUP(TableSolo[[#This Row],[Character]], TableKit[], TableKit[DLC])</f>
        <v>Retaliation</v>
      </c>
      <c r="J1708" s="19" t="s">
        <v>107</v>
      </c>
      <c r="K17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08" s="19" t="s">
        <v>187</v>
      </c>
      <c r="N17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08" s="19" t="s">
        <v>381</v>
      </c>
      <c r="Q1708" s="19"/>
      <c r="R1708" s="25">
        <v>0</v>
      </c>
      <c r="S1708" s="19" t="s">
        <v>1557</v>
      </c>
      <c r="T1708" s="28" t="str">
        <f>IF(ISBLANK(TableSolo[[#This Row],[URL]]), TableSolo[[#This Row],[Player]], HYPERLINK(TableSolo[[#This Row],[URL]], TableSolo[[#This Row],[Player]]))</f>
        <v>AW_FC_1986</v>
      </c>
      <c r="U17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V1708" s="24" t="str">
        <f>_xlfn.IFNA(HYPERLINK(TableSolo[[#This Row],[URL]], TableSolo[[#This Row],[Player]]), TableSolo[[#This Row],[Player]])</f>
        <v>AW_FC_1986</v>
      </c>
      <c r="W17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32:36 | Glacier | Cerberus | Venom Shotgun</v>
      </c>
      <c r="X1708" s="25">
        <v>1</v>
      </c>
    </row>
    <row r="1709" spans="1:24" x14ac:dyDescent="0.25">
      <c r="A1709" s="19" t="s">
        <v>202</v>
      </c>
      <c r="B1709" s="20">
        <v>42118</v>
      </c>
      <c r="C1709" s="7">
        <v>2.5752314814814815E-2</v>
      </c>
      <c r="D1709" s="22" t="s">
        <v>145</v>
      </c>
      <c r="E1709" s="19" t="s">
        <v>9</v>
      </c>
      <c r="F1709" s="22" t="s">
        <v>32</v>
      </c>
      <c r="G1709" s="22" t="str">
        <f>LOOKUP(TableSolo[[#This Row],[Character]], TableKit[], TableKit[Class])</f>
        <v>Soldier</v>
      </c>
      <c r="H1709" s="22" t="str">
        <f>LOOKUP(TableSolo[[#This Row],[Character]], TableKit[], TableKit[Species])</f>
        <v>Geth</v>
      </c>
      <c r="I1709" s="22" t="str">
        <f>LOOKUP(TableSolo[[#This Row],[Character]], TableKit[], TableKit[DLC])</f>
        <v>Reckoning</v>
      </c>
      <c r="J1709" s="19" t="s">
        <v>102</v>
      </c>
      <c r="K17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09" s="19" t="s">
        <v>187</v>
      </c>
      <c r="N17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09" s="19" t="s">
        <v>381</v>
      </c>
      <c r="Q1709" s="19"/>
      <c r="R1709" s="25">
        <v>0</v>
      </c>
      <c r="S1709" s="19" t="s">
        <v>1465</v>
      </c>
      <c r="T1709" s="28" t="str">
        <f>IF(ISBLANK(TableSolo[[#This Row],[URL]]), TableSolo[[#This Row],[Player]], HYPERLINK(TableSolo[[#This Row],[URL]], TableSolo[[#This Row],[Player]]))</f>
        <v>AW_FC_1986</v>
      </c>
      <c r="U17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V1709" s="24" t="str">
        <f>_xlfn.IFNA(HYPERLINK(TableSolo[[#This Row],[URL]], TableSolo[[#This Row],[Player]]), TableSolo[[#This Row],[Player]])</f>
        <v>AW_FC_1986</v>
      </c>
      <c r="W17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37:05 | White (Hazard) | Cerberus | Geth Plasma Shotgun</v>
      </c>
      <c r="X1709" s="25">
        <v>1</v>
      </c>
    </row>
    <row r="1710" spans="1:24" x14ac:dyDescent="0.25">
      <c r="A1710" s="19" t="s">
        <v>202</v>
      </c>
      <c r="B1710" s="20">
        <v>42118</v>
      </c>
      <c r="C1710" s="7">
        <v>4.3148148148148151E-2</v>
      </c>
      <c r="D1710" s="22" t="s">
        <v>144</v>
      </c>
      <c r="E1710" s="19" t="s">
        <v>12</v>
      </c>
      <c r="F1710" s="22" t="s">
        <v>832</v>
      </c>
      <c r="G1710" s="22" t="str">
        <f>LOOKUP(TableSolo[[#This Row],[Character]], TableKit[], TableKit[Class])</f>
        <v>Sentinel</v>
      </c>
      <c r="H1710" s="22" t="str">
        <f>LOOKUP(TableSolo[[#This Row],[Character]], TableKit[], TableKit[Species])</f>
        <v>Krogan</v>
      </c>
      <c r="I1710" s="22" t="str">
        <f>LOOKUP(TableSolo[[#This Row],[Character]], TableKit[], TableKit[DLC])</f>
        <v>Reckoning</v>
      </c>
      <c r="J1710" s="19" t="s">
        <v>101</v>
      </c>
      <c r="K17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0" s="19" t="s">
        <v>187</v>
      </c>
      <c r="N17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10" s="19" t="s">
        <v>381</v>
      </c>
      <c r="Q1710" s="19"/>
      <c r="R1710" s="25">
        <v>0</v>
      </c>
      <c r="S1710" s="19" t="s">
        <v>2437</v>
      </c>
      <c r="T1710" s="28" t="str">
        <f>IF(ISBLANK(TableSolo[[#This Row],[URL]]), TableSolo[[#This Row],[Player]], HYPERLINK(TableSolo[[#This Row],[URL]], TableSolo[[#This Row],[Player]]))</f>
        <v>AW_FC_1986</v>
      </c>
      <c r="U17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V1710" s="24" t="str">
        <f>_xlfn.IFNA(HYPERLINK(TableSolo[[#This Row],[URL]], TableSolo[[#This Row],[Player]]), TableSolo[[#This Row],[Player]])</f>
        <v>AW_FC_1986</v>
      </c>
      <c r="W17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2015 | 1:02:08 | Giant (Hazard) | Collectors | Graal Spike Thrower</v>
      </c>
      <c r="X1710" s="25">
        <v>1</v>
      </c>
    </row>
    <row r="1711" spans="1:24" x14ac:dyDescent="0.25">
      <c r="A1711" s="19" t="s">
        <v>201</v>
      </c>
      <c r="B1711" s="20">
        <v>42120</v>
      </c>
      <c r="C1711" s="7">
        <v>1.7488425925925925E-2</v>
      </c>
      <c r="D1711" s="22" t="s">
        <v>132</v>
      </c>
      <c r="E1711" s="19" t="s">
        <v>9</v>
      </c>
      <c r="F1711" s="22" t="s">
        <v>833</v>
      </c>
      <c r="G1711" s="22" t="str">
        <f>LOOKUP(TableSolo[[#This Row],[Character]], TableKit[], TableKit[Class])</f>
        <v>Vanguard</v>
      </c>
      <c r="H1711" s="22" t="str">
        <f>LOOKUP(TableSolo[[#This Row],[Character]], TableKit[], TableKit[Species])</f>
        <v>Volus</v>
      </c>
      <c r="I1711" s="22" t="str">
        <f>LOOKUP(TableSolo[[#This Row],[Character]], TableKit[], TableKit[DLC])</f>
        <v>Retaliation</v>
      </c>
      <c r="J1711" s="19" t="s">
        <v>100</v>
      </c>
      <c r="K17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1" s="19" t="s">
        <v>187</v>
      </c>
      <c r="N17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11" s="19" t="s">
        <v>381</v>
      </c>
      <c r="Q1711" s="19"/>
      <c r="R1711" s="25">
        <v>0</v>
      </c>
      <c r="S1711" s="19" t="s">
        <v>2043</v>
      </c>
      <c r="T1711" s="28" t="str">
        <f>IF(ISBLANK(TableSolo[[#This Row],[URL]]), TableSolo[[#This Row],[Player]], HYPERLINK(TableSolo[[#This Row],[URL]], TableSolo[[#This Row],[Player]]))</f>
        <v>N7-Gerbil</v>
      </c>
      <c r="U17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V1711" s="24" t="str">
        <f>_xlfn.IFNA(HYPERLINK(TableSolo[[#This Row],[URL]], TableSolo[[#This Row],[Player]]), TableSolo[[#This Row],[Player]])</f>
        <v>N7-Gerbil</v>
      </c>
      <c r="W17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25:11 | White | Cerberus | Reegar Carbine</v>
      </c>
      <c r="X1711" s="25">
        <v>1</v>
      </c>
    </row>
    <row r="1712" spans="1:24" x14ac:dyDescent="0.25">
      <c r="A1712" s="19" t="s">
        <v>201</v>
      </c>
      <c r="B1712" s="20">
        <v>42120</v>
      </c>
      <c r="C1712" s="7">
        <v>1.7858796296296296E-2</v>
      </c>
      <c r="D1712" s="22" t="s">
        <v>132</v>
      </c>
      <c r="E1712" s="19" t="s">
        <v>9</v>
      </c>
      <c r="F1712" s="22" t="s">
        <v>832</v>
      </c>
      <c r="G1712" s="22" t="str">
        <f>LOOKUP(TableSolo[[#This Row],[Character]], TableKit[], TableKit[Class])</f>
        <v>Sentinel</v>
      </c>
      <c r="H1712" s="22" t="str">
        <f>LOOKUP(TableSolo[[#This Row],[Character]], TableKit[], TableKit[Species])</f>
        <v>Krogan</v>
      </c>
      <c r="I1712" s="22" t="str">
        <f>LOOKUP(TableSolo[[#This Row],[Character]], TableKit[], TableKit[DLC])</f>
        <v>Reckoning</v>
      </c>
      <c r="J1712" s="19" t="s">
        <v>100</v>
      </c>
      <c r="K17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2" s="19" t="s">
        <v>187</v>
      </c>
      <c r="N17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12" s="19" t="s">
        <v>381</v>
      </c>
      <c r="Q1712" s="19"/>
      <c r="R1712" s="25">
        <v>0</v>
      </c>
      <c r="S1712" s="19" t="s">
        <v>2438</v>
      </c>
      <c r="T1712" s="28" t="str">
        <f>IF(ISBLANK(TableSolo[[#This Row],[URL]]), TableSolo[[#This Row],[Player]], HYPERLINK(TableSolo[[#This Row],[URL]], TableSolo[[#This Row],[Player]]))</f>
        <v>N7-Gerbil</v>
      </c>
      <c r="U17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V1712" s="24" t="str">
        <f>_xlfn.IFNA(HYPERLINK(TableSolo[[#This Row],[URL]], TableSolo[[#This Row],[Player]]), TableSolo[[#This Row],[Player]])</f>
        <v>N7-Gerbil</v>
      </c>
      <c r="W17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25:43 | White | Cerberus | Reegar Carbine</v>
      </c>
      <c r="X1712" s="25">
        <v>1</v>
      </c>
    </row>
    <row r="1713" spans="1:24" x14ac:dyDescent="0.25">
      <c r="A1713" s="19" t="s">
        <v>201</v>
      </c>
      <c r="B1713" s="20">
        <v>42120</v>
      </c>
      <c r="C1713" s="7">
        <v>1.8634259259259257E-2</v>
      </c>
      <c r="D1713" s="22" t="s">
        <v>132</v>
      </c>
      <c r="E1713" s="19" t="s">
        <v>9</v>
      </c>
      <c r="F1713" s="22" t="s">
        <v>46</v>
      </c>
      <c r="G1713" s="22" t="str">
        <f>LOOKUP(TableSolo[[#This Row],[Character]], TableKit[], TableKit[Class])</f>
        <v>Sentinel</v>
      </c>
      <c r="H1713" s="22" t="str">
        <f>LOOKUP(TableSolo[[#This Row],[Character]], TableKit[], TableKit[Species])</f>
        <v>Batarian</v>
      </c>
      <c r="I1713" s="22" t="str">
        <f>LOOKUP(TableSolo[[#This Row],[Character]], TableKit[], TableKit[DLC])</f>
        <v>Resurgence</v>
      </c>
      <c r="J1713" s="19" t="s">
        <v>107</v>
      </c>
      <c r="K17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3" s="19" t="s">
        <v>187</v>
      </c>
      <c r="N17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13" s="19" t="s">
        <v>381</v>
      </c>
      <c r="Q1713" s="19"/>
      <c r="R1713" s="25">
        <v>1</v>
      </c>
      <c r="S1713" s="19" t="s">
        <v>2699</v>
      </c>
      <c r="T1713" s="28" t="str">
        <f>IF(ISBLANK(TableSolo[[#This Row],[URL]]), TableSolo[[#This Row],[Player]], HYPERLINK(TableSolo[[#This Row],[URL]], TableSolo[[#This Row],[Player]]))</f>
        <v>N7-Gerbil</v>
      </c>
      <c r="U17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V1713" s="24" t="str">
        <f>_xlfn.IFNA(HYPERLINK(TableSolo[[#This Row],[URL]], TableSolo[[#This Row],[Player]]), TableSolo[[#This Row],[Player]])</f>
        <v>N7-Gerbil</v>
      </c>
      <c r="W17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26:50 | White | Cerberus | Venom Shotgun (v)</v>
      </c>
      <c r="X1713" s="25">
        <v>1</v>
      </c>
    </row>
    <row r="1714" spans="1:24" x14ac:dyDescent="0.25">
      <c r="A1714" s="19" t="s">
        <v>195</v>
      </c>
      <c r="B1714" s="20">
        <v>42120</v>
      </c>
      <c r="C1714" s="7">
        <v>1.9479166666666669E-2</v>
      </c>
      <c r="D1714" s="22" t="s">
        <v>132</v>
      </c>
      <c r="E1714" s="19" t="s">
        <v>9</v>
      </c>
      <c r="F1714" s="22" t="s">
        <v>26</v>
      </c>
      <c r="G1714" s="22" t="str">
        <f>LOOKUP(TableSolo[[#This Row],[Character]], TableKit[], TableKit[Class])</f>
        <v>Soldier</v>
      </c>
      <c r="H1714" s="22" t="str">
        <f>LOOKUP(TableSolo[[#This Row],[Character]], TableKit[], TableKit[Species])</f>
        <v>Human</v>
      </c>
      <c r="I1714" s="22" t="str">
        <f>LOOKUP(TableSolo[[#This Row],[Character]], TableKit[], TableKit[DLC])</f>
        <v>Original Game</v>
      </c>
      <c r="J1714" s="19" t="s">
        <v>87</v>
      </c>
      <c r="K171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4" s="19" t="s">
        <v>187</v>
      </c>
      <c r="N17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14" s="19" t="s">
        <v>381</v>
      </c>
      <c r="Q1714" s="19"/>
      <c r="R1714" s="25">
        <v>0</v>
      </c>
      <c r="S1714" s="19" t="s">
        <v>1421</v>
      </c>
      <c r="T1714" s="28" t="str">
        <f>IF(ISBLANK(TableSolo[[#This Row],[URL]]), TableSolo[[#This Row],[Player]], HYPERLINK(TableSolo[[#This Row],[URL]], TableSolo[[#This Row],[Player]]))</f>
        <v>TheTechnoTurian</v>
      </c>
      <c r="U17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V1714" s="24" t="str">
        <f>_xlfn.IFNA(HYPERLINK(TableSolo[[#This Row],[URL]], TableSolo[[#This Row],[Player]]), TableSolo[[#This Row],[Player]])</f>
        <v>TheTechnoTurian</v>
      </c>
      <c r="W17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2015 | 28:03 | White | Cerberus | Arc Pistol</v>
      </c>
      <c r="X1714" s="25">
        <v>1</v>
      </c>
    </row>
    <row r="1715" spans="1:24" x14ac:dyDescent="0.25">
      <c r="A1715" s="19" t="s">
        <v>201</v>
      </c>
      <c r="B1715" s="20">
        <v>42122</v>
      </c>
      <c r="C1715" s="7">
        <v>1.7557870370370373E-2</v>
      </c>
      <c r="D1715" s="22" t="s">
        <v>132</v>
      </c>
      <c r="E1715" s="19" t="s">
        <v>9</v>
      </c>
      <c r="F1715" s="22" t="s">
        <v>52</v>
      </c>
      <c r="G1715" s="22" t="str">
        <f>LOOKUP(TableSolo[[#This Row],[Character]], TableKit[], TableKit[Class])</f>
        <v>Infiltrator</v>
      </c>
      <c r="H1715" s="22" t="str">
        <f>LOOKUP(TableSolo[[#This Row],[Character]], TableKit[], TableKit[Species])</f>
        <v>Quarian</v>
      </c>
      <c r="I1715" s="22" t="str">
        <f>LOOKUP(TableSolo[[#This Row],[Character]], TableKit[], TableKit[DLC])</f>
        <v>Original Game</v>
      </c>
      <c r="J1715" s="19" t="s">
        <v>107</v>
      </c>
      <c r="K17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5" s="19" t="s">
        <v>187</v>
      </c>
      <c r="N17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15" s="19" t="s">
        <v>381</v>
      </c>
      <c r="Q1715" s="19"/>
      <c r="R1715" s="25">
        <v>1</v>
      </c>
      <c r="S1715" s="19" t="s">
        <v>3387</v>
      </c>
      <c r="T1715" s="28" t="str">
        <f>IF(ISBLANK(TableSolo[[#This Row],[URL]]), TableSolo[[#This Row],[Player]], HYPERLINK(TableSolo[[#This Row],[URL]], TableSolo[[#This Row],[Player]]))</f>
        <v>N7-Gerbil</v>
      </c>
      <c r="U17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V1715" s="24" t="str">
        <f>_xlfn.IFNA(HYPERLINK(TableSolo[[#This Row],[URL]], TableSolo[[#This Row],[Player]]), TableSolo[[#This Row],[Player]])</f>
        <v>N7-Gerbil</v>
      </c>
      <c r="W17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25:17 | White | Cerberus | Venom Shotgun (v)</v>
      </c>
      <c r="X1715" s="25">
        <v>1</v>
      </c>
    </row>
    <row r="1716" spans="1:24" x14ac:dyDescent="0.25">
      <c r="A1716" s="19" t="s">
        <v>201</v>
      </c>
      <c r="B1716" s="20">
        <v>42122</v>
      </c>
      <c r="C1716" s="7">
        <v>1.909722222222222E-2</v>
      </c>
      <c r="D1716" s="22" t="s">
        <v>132</v>
      </c>
      <c r="E1716" s="19" t="s">
        <v>9</v>
      </c>
      <c r="F1716" s="22" t="s">
        <v>55</v>
      </c>
      <c r="G1716" s="22" t="str">
        <f>LOOKUP(TableSolo[[#This Row],[Character]], TableKit[], TableKit[Class])</f>
        <v>Infiltrator</v>
      </c>
      <c r="H1716" s="22" t="str">
        <f>LOOKUP(TableSolo[[#This Row],[Character]], TableKit[], TableKit[Species])</f>
        <v>Human</v>
      </c>
      <c r="I1716" s="22" t="str">
        <f>LOOKUP(TableSolo[[#This Row],[Character]], TableKit[], TableKit[DLC])</f>
        <v>Earth</v>
      </c>
      <c r="J1716" s="19" t="s">
        <v>100</v>
      </c>
      <c r="K17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16" s="19" t="s">
        <v>91</v>
      </c>
      <c r="N171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6" s="19" t="s">
        <v>381</v>
      </c>
      <c r="Q1716" s="19"/>
      <c r="R1716" s="25">
        <v>0</v>
      </c>
      <c r="S1716" s="19" t="s">
        <v>3370</v>
      </c>
      <c r="T1716" s="28" t="str">
        <f>IF(ISBLANK(TableSolo[[#This Row],[URL]]), TableSolo[[#This Row],[Player]], HYPERLINK(TableSolo[[#This Row],[URL]], TableSolo[[#This Row],[Player]]))</f>
        <v>N7-Gerbil</v>
      </c>
      <c r="U17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V1716" s="24" t="str">
        <f>_xlfn.IFNA(HYPERLINK(TableSolo[[#This Row],[URL]], TableSolo[[#This Row],[Player]]), TableSolo[[#This Row],[Player]])</f>
        <v>N7-Gerbil</v>
      </c>
      <c r="W17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27:30 | White | Cerberus | Reegar Carbine, Acolyte</v>
      </c>
      <c r="X1716" s="25">
        <v>1</v>
      </c>
    </row>
    <row r="1717" spans="1:24" x14ac:dyDescent="0.25">
      <c r="A1717" s="19" t="s">
        <v>201</v>
      </c>
      <c r="B1717" s="20">
        <v>42122</v>
      </c>
      <c r="C1717" s="7">
        <v>1.9212962962962963E-2</v>
      </c>
      <c r="D1717" s="22" t="s">
        <v>132</v>
      </c>
      <c r="E1717" s="19" t="s">
        <v>9</v>
      </c>
      <c r="F1717" s="22" t="s">
        <v>51</v>
      </c>
      <c r="G1717" s="22" t="str">
        <f>LOOKUP(TableSolo[[#This Row],[Character]], TableKit[], TableKit[Class])</f>
        <v>Infiltrator</v>
      </c>
      <c r="H1717" s="22" t="str">
        <f>LOOKUP(TableSolo[[#This Row],[Character]], TableKit[], TableKit[Species])</f>
        <v>Human</v>
      </c>
      <c r="I1717" s="22" t="str">
        <f>LOOKUP(TableSolo[[#This Row],[Character]], TableKit[], TableKit[DLC])</f>
        <v>Original Game</v>
      </c>
      <c r="J1717" s="19" t="s">
        <v>107</v>
      </c>
      <c r="K17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7" s="19" t="s">
        <v>187</v>
      </c>
      <c r="N17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17" s="19" t="s">
        <v>381</v>
      </c>
      <c r="Q1717" s="19"/>
      <c r="R1717" s="25">
        <v>0</v>
      </c>
      <c r="S1717" s="19" t="s">
        <v>3344</v>
      </c>
      <c r="T1717" s="28" t="str">
        <f>IF(ISBLANK(TableSolo[[#This Row],[URL]]), TableSolo[[#This Row],[Player]], HYPERLINK(TableSolo[[#This Row],[URL]], TableSolo[[#This Row],[Player]]))</f>
        <v>N7-Gerbil</v>
      </c>
      <c r="U17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V1717" s="24" t="str">
        <f>_xlfn.IFNA(HYPERLINK(TableSolo[[#This Row],[URL]], TableSolo[[#This Row],[Player]]), TableSolo[[#This Row],[Player]])</f>
        <v>N7-Gerbil</v>
      </c>
      <c r="W17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27:40 | White | Cerberus | Venom Shotgun</v>
      </c>
      <c r="X1717" s="25">
        <v>1</v>
      </c>
    </row>
    <row r="1718" spans="1:24" x14ac:dyDescent="0.25">
      <c r="A1718" s="19" t="s">
        <v>195</v>
      </c>
      <c r="B1718" s="20">
        <v>42122</v>
      </c>
      <c r="C1718" s="7">
        <v>1.9756944444444445E-2</v>
      </c>
      <c r="D1718" s="22" t="s">
        <v>132</v>
      </c>
      <c r="E1718" s="19" t="s">
        <v>9</v>
      </c>
      <c r="F1718" s="22" t="s">
        <v>59</v>
      </c>
      <c r="G1718" s="22" t="str">
        <f>LOOKUP(TableSolo[[#This Row],[Character]], TableKit[], TableKit[Class])</f>
        <v>Vanguard</v>
      </c>
      <c r="H1718" s="22" t="str">
        <f>LOOKUP(TableSolo[[#This Row],[Character]], TableKit[], TableKit[Species])</f>
        <v>Human</v>
      </c>
      <c r="I1718" s="22" t="str">
        <f>LOOKUP(TableSolo[[#This Row],[Character]], TableKit[], TableKit[DLC])</f>
        <v>Original Game</v>
      </c>
      <c r="J1718" s="19" t="s">
        <v>106</v>
      </c>
      <c r="K17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8" s="19" t="s">
        <v>91</v>
      </c>
      <c r="N171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8" s="19" t="s">
        <v>381</v>
      </c>
      <c r="Q1718" s="19"/>
      <c r="R1718" s="25">
        <v>0</v>
      </c>
      <c r="S1718" s="19" t="s">
        <v>1836</v>
      </c>
      <c r="T1718" s="28" t="str">
        <f>IF(ISBLANK(TableSolo[[#This Row],[URL]]), TableSolo[[#This Row],[Player]], HYPERLINK(TableSolo[[#This Row],[URL]], TableSolo[[#This Row],[Player]]))</f>
        <v>TheTechnoTurian</v>
      </c>
      <c r="U17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18" s="24" t="str">
        <f>_xlfn.IFNA(HYPERLINK(TableSolo[[#This Row],[URL]], TableSolo[[#This Row],[Player]]), TableSolo[[#This Row],[Player]])</f>
        <v>TheTechnoTurian</v>
      </c>
      <c r="W17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18" s="25">
        <v>1</v>
      </c>
    </row>
    <row r="1719" spans="1:24" x14ac:dyDescent="0.25">
      <c r="A1719" s="19" t="s">
        <v>195</v>
      </c>
      <c r="B1719" s="20">
        <v>42122</v>
      </c>
      <c r="C1719" s="7">
        <v>1.9756944444444445E-2</v>
      </c>
      <c r="D1719" s="22" t="s">
        <v>132</v>
      </c>
      <c r="E1719" s="19" t="s">
        <v>9</v>
      </c>
      <c r="F1719" s="22" t="s">
        <v>59</v>
      </c>
      <c r="G1719" s="22" t="str">
        <f>LOOKUP(TableSolo[[#This Row],[Character]], TableKit[], TableKit[Class])</f>
        <v>Vanguard</v>
      </c>
      <c r="H1719" s="22" t="str">
        <f>LOOKUP(TableSolo[[#This Row],[Character]], TableKit[], TableKit[Species])</f>
        <v>Human</v>
      </c>
      <c r="I1719" s="22" t="str">
        <f>LOOKUP(TableSolo[[#This Row],[Character]], TableKit[], TableKit[DLC])</f>
        <v>Original Game</v>
      </c>
      <c r="J1719" s="19" t="s">
        <v>106</v>
      </c>
      <c r="K17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19" s="19" t="s">
        <v>91</v>
      </c>
      <c r="N171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1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19" s="19" t="s">
        <v>381</v>
      </c>
      <c r="Q1719" s="19"/>
      <c r="R1719" s="25">
        <v>0</v>
      </c>
      <c r="S1719" s="29" t="s">
        <v>2089</v>
      </c>
      <c r="T1719" s="28" t="str">
        <f>IF(ISBLANK(TableSolo[[#This Row],[URL]]), TableSolo[[#This Row],[Player]], HYPERLINK(TableSolo[[#This Row],[URL]], TableSolo[[#This Row],[Player]]))</f>
        <v>TheTechnoTurian</v>
      </c>
      <c r="U17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V1719" s="24" t="str">
        <f>_xlfn.IFNA(HYPERLINK(TableSolo[[#This Row],[URL]], TableSolo[[#This Row],[Player]]), TableSolo[[#This Row],[Player]])</f>
        <v>TheTechnoTurian</v>
      </c>
      <c r="W17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2015 | 28:27 | White | Cerberus | M-11 Wraith, Acolyte</v>
      </c>
      <c r="X1719" s="25">
        <v>1</v>
      </c>
    </row>
    <row r="1720" spans="1:24" x14ac:dyDescent="0.25">
      <c r="A1720" s="19" t="s">
        <v>411</v>
      </c>
      <c r="B1720" s="20">
        <v>42123</v>
      </c>
      <c r="C1720" s="7">
        <v>4.313657407407407E-2</v>
      </c>
      <c r="D1720" s="22" t="s">
        <v>132</v>
      </c>
      <c r="E1720" s="19" t="s">
        <v>12</v>
      </c>
      <c r="F1720" s="22" t="s">
        <v>56</v>
      </c>
      <c r="G1720" s="22" t="str">
        <f>LOOKUP(TableSolo[[#This Row],[Character]], TableKit[], TableKit[Class])</f>
        <v>Infiltrator</v>
      </c>
      <c r="H1720" s="22" t="str">
        <f>LOOKUP(TableSolo[[#This Row],[Character]], TableKit[], TableKit[Species])</f>
        <v>Turian</v>
      </c>
      <c r="I1720" s="22" t="str">
        <f>LOOKUP(TableSolo[[#This Row],[Character]], TableKit[], TableKit[DLC])</f>
        <v>Retaliation</v>
      </c>
      <c r="J1720" s="19" t="s">
        <v>84</v>
      </c>
      <c r="K172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0" s="19" t="s">
        <v>187</v>
      </c>
      <c r="N17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20" s="19" t="s">
        <v>380</v>
      </c>
      <c r="Q1720" s="19"/>
      <c r="R1720" s="25">
        <v>0</v>
      </c>
      <c r="S1720" s="19" t="s">
        <v>3506</v>
      </c>
      <c r="T1720" s="28" t="str">
        <f>IF(ISBLANK(TableSolo[[#This Row],[URL]]), TableSolo[[#This Row],[Player]], HYPERLINK(TableSolo[[#This Row],[URL]], TableSolo[[#This Row],[Player]]))</f>
        <v>mexximal</v>
      </c>
      <c r="U17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V1720" s="24" t="str">
        <f>_xlfn.IFNA(HYPERLINK(TableSolo[[#This Row],[URL]], TableSolo[[#This Row],[Player]]), TableSolo[[#This Row],[Player]])</f>
        <v>mexximal</v>
      </c>
      <c r="W17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1:02:07 | White | Collectors | Cerberus Harrier</v>
      </c>
      <c r="X1720" s="25">
        <v>1</v>
      </c>
    </row>
    <row r="1721" spans="1:24" x14ac:dyDescent="0.25">
      <c r="A1721" s="19" t="s">
        <v>202</v>
      </c>
      <c r="B1721" s="20">
        <v>42123</v>
      </c>
      <c r="C1721" s="7">
        <v>4.5312499999999999E-2</v>
      </c>
      <c r="D1721" s="22" t="s">
        <v>136</v>
      </c>
      <c r="E1721" s="19" t="s">
        <v>10</v>
      </c>
      <c r="F1721" s="22" t="s">
        <v>24</v>
      </c>
      <c r="G1721" s="22" t="str">
        <f>LOOKUP(TableSolo[[#This Row],[Character]], TableKit[], TableKit[Class])</f>
        <v>Soldier</v>
      </c>
      <c r="H1721" s="22" t="str">
        <f>LOOKUP(TableSolo[[#This Row],[Character]], TableKit[], TableKit[Species])</f>
        <v>Turian</v>
      </c>
      <c r="I1721" s="22" t="str">
        <f>LOOKUP(TableSolo[[#This Row],[Character]], TableKit[], TableKit[DLC])</f>
        <v>Original Game</v>
      </c>
      <c r="J1721" s="19" t="s">
        <v>117</v>
      </c>
      <c r="K172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21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21" s="19" t="s">
        <v>67</v>
      </c>
      <c r="N1721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21" s="1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1721" s="19" t="s">
        <v>381</v>
      </c>
      <c r="Q1721" s="19"/>
      <c r="R1721" s="25">
        <v>0</v>
      </c>
      <c r="S1721" s="19" t="s">
        <v>1776</v>
      </c>
      <c r="T1721" s="28" t="str">
        <f>IF(ISBLANK(TableSolo[[#This Row],[URL]]), TableSolo[[#This Row],[Player]], HYPERLINK(TableSolo[[#This Row],[URL]], TableSolo[[#This Row],[Player]]))</f>
        <v>AW_FC_1986</v>
      </c>
      <c r="U17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V1721" s="24" t="str">
        <f>_xlfn.IFNA(HYPERLINK(TableSolo[[#This Row],[URL]], TableSolo[[#This Row],[Player]]), TableSolo[[#This Row],[Player]])</f>
        <v>AW_FC_1986</v>
      </c>
      <c r="W17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2015 | 1:05:15 | Hydra | Geth | M-92 Mantis, M-8 Avenger</v>
      </c>
      <c r="X1721" s="25">
        <v>1</v>
      </c>
    </row>
    <row r="1722" spans="1:24" x14ac:dyDescent="0.25">
      <c r="A1722" s="19" t="s">
        <v>201</v>
      </c>
      <c r="B1722" s="20">
        <v>42124</v>
      </c>
      <c r="C1722" s="7">
        <v>1.556712962962963E-2</v>
      </c>
      <c r="D1722" s="22" t="s">
        <v>145</v>
      </c>
      <c r="E1722" s="19" t="s">
        <v>9</v>
      </c>
      <c r="F1722" s="22" t="s">
        <v>710</v>
      </c>
      <c r="G1722" s="22" t="str">
        <f>LOOKUP(TableSolo[[#This Row],[Character]], TableKit[], TableKit[Class])</f>
        <v>Infiltrator</v>
      </c>
      <c r="H1722" s="22" t="str">
        <f>LOOKUP(TableSolo[[#This Row],[Character]], TableKit[], TableKit[Species])</f>
        <v>Drell</v>
      </c>
      <c r="I1722" s="22" t="str">
        <f>LOOKUP(TableSolo[[#This Row],[Character]], TableKit[], TableKit[DLC])</f>
        <v>Retaliation</v>
      </c>
      <c r="J1722" s="19" t="s">
        <v>107</v>
      </c>
      <c r="K17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2" s="19" t="s">
        <v>187</v>
      </c>
      <c r="N17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22" s="19" t="s">
        <v>381</v>
      </c>
      <c r="Q1722" s="19"/>
      <c r="R1722" s="25">
        <v>0</v>
      </c>
      <c r="S1722" s="19" t="s">
        <v>2898</v>
      </c>
      <c r="T1722" s="28" t="str">
        <f>IF(ISBLANK(TableSolo[[#This Row],[URL]]), TableSolo[[#This Row],[Player]], HYPERLINK(TableSolo[[#This Row],[URL]], TableSolo[[#This Row],[Player]]))</f>
        <v>N7-Gerbil</v>
      </c>
      <c r="U17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V1722" s="24" t="str">
        <f>_xlfn.IFNA(HYPERLINK(TableSolo[[#This Row],[URL]], TableSolo[[#This Row],[Player]]), TableSolo[[#This Row],[Player]])</f>
        <v>N7-Gerbil</v>
      </c>
      <c r="W17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22:25 | White (Hazard) | Cerberus | Venom Shotgun</v>
      </c>
      <c r="X1722" s="25">
        <v>1</v>
      </c>
    </row>
    <row r="1723" spans="1:24" x14ac:dyDescent="0.25">
      <c r="A1723" s="19" t="s">
        <v>202</v>
      </c>
      <c r="B1723" s="20">
        <v>42124</v>
      </c>
      <c r="C1723" s="7">
        <v>5.4479166666666669E-2</v>
      </c>
      <c r="D1723" s="22" t="s">
        <v>138</v>
      </c>
      <c r="E1723" s="19" t="s">
        <v>11</v>
      </c>
      <c r="F1723" s="22" t="s">
        <v>42</v>
      </c>
      <c r="G1723" s="22" t="str">
        <f>LOOKUP(TableSolo[[#This Row],[Character]], TableKit[], TableKit[Class])</f>
        <v>Engineer</v>
      </c>
      <c r="H1723" s="22" t="str">
        <f>LOOKUP(TableSolo[[#This Row],[Character]], TableKit[], TableKit[Species])</f>
        <v>Human</v>
      </c>
      <c r="I1723" s="22" t="str">
        <f>LOOKUP(TableSolo[[#This Row],[Character]], TableKit[], TableKit[DLC])</f>
        <v>Reckoning</v>
      </c>
      <c r="J1723" s="19" t="s">
        <v>82</v>
      </c>
      <c r="K172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3" s="19" t="s">
        <v>120</v>
      </c>
      <c r="N1723" s="19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1723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23" s="19" t="s">
        <v>381</v>
      </c>
      <c r="Q1723" s="19"/>
      <c r="R1723" s="25">
        <v>0</v>
      </c>
      <c r="S1723" s="19" t="s">
        <v>2276</v>
      </c>
      <c r="T1723" s="28" t="str">
        <f>IF(ISBLANK(TableSolo[[#This Row],[URL]]), TableSolo[[#This Row],[Player]], HYPERLINK(TableSolo[[#This Row],[URL]], TableSolo[[#This Row],[Player]]))</f>
        <v>AW_FC_1986</v>
      </c>
      <c r="U17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V1723" s="24" t="str">
        <f>_xlfn.IFNA(HYPERLINK(TableSolo[[#This Row],[URL]], TableSolo[[#This Row],[Player]]), TableSolo[[#This Row],[Player]])</f>
        <v>AW_FC_1986</v>
      </c>
      <c r="W17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2015 | 1:18:27 | Goddess | Reapers | M-7 Lancer, M-29 Incisor</v>
      </c>
      <c r="X1723" s="25">
        <v>1</v>
      </c>
    </row>
    <row r="1724" spans="1:24" x14ac:dyDescent="0.25">
      <c r="A1724" s="19" t="s">
        <v>195</v>
      </c>
      <c r="B1724" s="20">
        <v>42125</v>
      </c>
      <c r="C1724" s="7">
        <v>1.4687499999999999E-2</v>
      </c>
      <c r="D1724" s="22" t="s">
        <v>132</v>
      </c>
      <c r="E1724" s="19" t="s">
        <v>9</v>
      </c>
      <c r="F1724" s="22" t="s">
        <v>53</v>
      </c>
      <c r="G1724" s="22" t="str">
        <f>LOOKUP(TableSolo[[#This Row],[Character]], TableKit[], TableKit[Class])</f>
        <v>Infiltrator</v>
      </c>
      <c r="H1724" s="22" t="str">
        <f>LOOKUP(TableSolo[[#This Row],[Character]], TableKit[], TableKit[Species])</f>
        <v>Geth</v>
      </c>
      <c r="I1724" s="22" t="str">
        <f>LOOKUP(TableSolo[[#This Row],[Character]], TableKit[], TableKit[DLC])</f>
        <v>Resurgence</v>
      </c>
      <c r="J1724" s="19" t="s">
        <v>92</v>
      </c>
      <c r="K172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4" s="19" t="s">
        <v>187</v>
      </c>
      <c r="N17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24" s="19" t="s">
        <v>381</v>
      </c>
      <c r="Q1724" s="19"/>
      <c r="R1724" s="25">
        <v>0</v>
      </c>
      <c r="S1724" s="19" t="s">
        <v>3271</v>
      </c>
      <c r="T1724" s="28" t="str">
        <f>IF(ISBLANK(TableSolo[[#This Row],[URL]]), TableSolo[[#This Row],[Player]], HYPERLINK(TableSolo[[#This Row],[URL]], TableSolo[[#This Row],[Player]]))</f>
        <v>TheTechnoTurian</v>
      </c>
      <c r="U17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V1724" s="24" t="str">
        <f>_xlfn.IFNA(HYPERLINK(TableSolo[[#This Row],[URL]], TableSolo[[#This Row],[Player]]), TableSolo[[#This Row],[Player]])</f>
        <v>TheTechnoTurian</v>
      </c>
      <c r="W17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21:09 | White | Cerberus | M-358 Talon</v>
      </c>
      <c r="X1724" s="25">
        <v>1</v>
      </c>
    </row>
    <row r="1725" spans="1:24" x14ac:dyDescent="0.25">
      <c r="A1725" s="19" t="s">
        <v>423</v>
      </c>
      <c r="B1725" s="20">
        <v>42125</v>
      </c>
      <c r="C1725" s="7">
        <v>1.6689814814814817E-2</v>
      </c>
      <c r="D1725" s="22" t="s">
        <v>131</v>
      </c>
      <c r="E1725" s="19" t="s">
        <v>9</v>
      </c>
      <c r="F1725" s="22" t="s">
        <v>56</v>
      </c>
      <c r="G1725" s="22" t="str">
        <f>LOOKUP(TableSolo[[#This Row],[Character]], TableKit[], TableKit[Class])</f>
        <v>Infiltrator</v>
      </c>
      <c r="H1725" s="22" t="str">
        <f>LOOKUP(TableSolo[[#This Row],[Character]], TableKit[], TableKit[Species])</f>
        <v>Turian</v>
      </c>
      <c r="I1725" s="22" t="str">
        <f>LOOKUP(TableSolo[[#This Row],[Character]], TableKit[], TableKit[DLC])</f>
        <v>Retaliation</v>
      </c>
      <c r="J1725" s="19" t="s">
        <v>84</v>
      </c>
      <c r="K172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5" s="19" t="s">
        <v>187</v>
      </c>
      <c r="N17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25" s="19" t="s">
        <v>381</v>
      </c>
      <c r="Q1725" s="19"/>
      <c r="R1725" s="25">
        <v>1</v>
      </c>
      <c r="S1725" s="19" t="s">
        <v>3507</v>
      </c>
      <c r="T1725" s="28" t="str">
        <f>IF(ISBLANK(TableSolo[[#This Row],[URL]]), TableSolo[[#This Row],[Player]], HYPERLINK(TableSolo[[#This Row],[URL]], TableSolo[[#This Row],[Player]]))</f>
        <v>freelancer_xs</v>
      </c>
      <c r="U17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V1725" s="24" t="str">
        <f>_xlfn.IFNA(HYPERLINK(TableSolo[[#This Row],[URL]], TableSolo[[#This Row],[Player]]), TableSolo[[#This Row],[Player]])</f>
        <v>freelancer_xs</v>
      </c>
      <c r="W17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24:02 | Giant | Cerberus | Cerberus Harrier (v)</v>
      </c>
      <c r="X1725" s="25">
        <v>1</v>
      </c>
    </row>
    <row r="1726" spans="1:24" x14ac:dyDescent="0.25">
      <c r="A1726" s="19" t="s">
        <v>192</v>
      </c>
      <c r="B1726" s="20">
        <v>42125</v>
      </c>
      <c r="C1726" s="7">
        <v>2.90162037037037E-2</v>
      </c>
      <c r="D1726" s="22" t="s">
        <v>131</v>
      </c>
      <c r="E1726" s="19" t="s">
        <v>9</v>
      </c>
      <c r="F1726" s="22" t="s">
        <v>44</v>
      </c>
      <c r="G1726" s="22" t="str">
        <f>LOOKUP(TableSolo[[#This Row],[Character]], TableKit[], TableKit[Class])</f>
        <v>Sentinel</v>
      </c>
      <c r="H1726" s="22" t="str">
        <f>LOOKUP(TableSolo[[#This Row],[Character]], TableKit[], TableKit[Species])</f>
        <v>Turian</v>
      </c>
      <c r="I1726" s="22" t="str">
        <f>LOOKUP(TableSolo[[#This Row],[Character]], TableKit[], TableKit[DLC])</f>
        <v>Original Game</v>
      </c>
      <c r="J1726" s="19" t="s">
        <v>87</v>
      </c>
      <c r="K172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6" s="19" t="s">
        <v>187</v>
      </c>
      <c r="N17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26" s="19" t="s">
        <v>381</v>
      </c>
      <c r="Q1726" s="19"/>
      <c r="R1726" s="25">
        <v>1</v>
      </c>
      <c r="S1726" s="19" t="s">
        <v>2522</v>
      </c>
      <c r="T1726" s="28" t="str">
        <f>IF(ISBLANK(TableSolo[[#This Row],[URL]]), TableSolo[[#This Row],[Player]], HYPERLINK(TableSolo[[#This Row],[URL]], TableSolo[[#This Row],[Player]]))</f>
        <v>anterojp</v>
      </c>
      <c r="U17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V1726" s="24" t="str">
        <f>_xlfn.IFNA(HYPERLINK(TableSolo[[#This Row],[URL]], TableSolo[[#This Row],[Player]]), TableSolo[[#This Row],[Player]])</f>
        <v>anterojp</v>
      </c>
      <c r="W17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2015 | 41:47 | Giant | Cerberus | Arc Pistol (v)</v>
      </c>
      <c r="X1726" s="25">
        <v>1</v>
      </c>
    </row>
    <row r="1727" spans="1:24" x14ac:dyDescent="0.25">
      <c r="A1727" s="19" t="s">
        <v>192</v>
      </c>
      <c r="B1727" s="20">
        <v>42126</v>
      </c>
      <c r="C1727" s="7">
        <v>3.1261574074074074E-2</v>
      </c>
      <c r="D1727" s="22" t="s">
        <v>132</v>
      </c>
      <c r="E1727" s="19" t="s">
        <v>9</v>
      </c>
      <c r="F1727" s="22" t="s">
        <v>17</v>
      </c>
      <c r="G1727" s="22" t="str">
        <f>LOOKUP(TableSolo[[#This Row],[Character]], TableKit[], TableKit[Class])</f>
        <v>Adept</v>
      </c>
      <c r="H1727" s="22" t="str">
        <f>LOOKUP(TableSolo[[#This Row],[Character]], TableKit[], TableKit[Species])</f>
        <v>Human</v>
      </c>
      <c r="I1727" s="22" t="str">
        <f>LOOKUP(TableSolo[[#This Row],[Character]], TableKit[], TableKit[DLC])</f>
        <v>Rebellion</v>
      </c>
      <c r="J1727" s="19" t="s">
        <v>87</v>
      </c>
      <c r="K172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7" s="19" t="s">
        <v>187</v>
      </c>
      <c r="N17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27" s="19" t="s">
        <v>381</v>
      </c>
      <c r="Q1727" s="19"/>
      <c r="R1727" s="25">
        <v>1</v>
      </c>
      <c r="S1727" s="19" t="s">
        <v>1216</v>
      </c>
      <c r="T1727" s="28" t="str">
        <f>IF(ISBLANK(TableSolo[[#This Row],[URL]]), TableSolo[[#This Row],[Player]], HYPERLINK(TableSolo[[#This Row],[URL]], TableSolo[[#This Row],[Player]]))</f>
        <v>anterojp</v>
      </c>
      <c r="U17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V1727" s="24" t="str">
        <f>_xlfn.IFNA(HYPERLINK(TableSolo[[#This Row],[URL]], TableSolo[[#This Row],[Player]]), TableSolo[[#This Row],[Player]])</f>
        <v>anterojp</v>
      </c>
      <c r="W17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45:01 | White | Cerberus | Arc Pistol (v)</v>
      </c>
      <c r="X1727" s="25">
        <v>1</v>
      </c>
    </row>
    <row r="1728" spans="1:24" x14ac:dyDescent="0.25">
      <c r="A1728" s="19" t="s">
        <v>192</v>
      </c>
      <c r="B1728" s="20">
        <v>42126</v>
      </c>
      <c r="C1728" s="7">
        <v>3.2002314814814817E-2</v>
      </c>
      <c r="D1728" s="22" t="s">
        <v>131</v>
      </c>
      <c r="E1728" s="19" t="s">
        <v>9</v>
      </c>
      <c r="F1728" s="22" t="s">
        <v>37</v>
      </c>
      <c r="G1728" s="22" t="str">
        <f>LOOKUP(TableSolo[[#This Row],[Character]], TableKit[], TableKit[Class])</f>
        <v>Engineer</v>
      </c>
      <c r="H1728" s="22" t="str">
        <f>LOOKUP(TableSolo[[#This Row],[Character]], TableKit[], TableKit[Species])</f>
        <v>Geth</v>
      </c>
      <c r="I1728" s="22" t="str">
        <f>LOOKUP(TableSolo[[#This Row],[Character]], TableKit[], TableKit[DLC])</f>
        <v>Resurgence</v>
      </c>
      <c r="J1728" s="19" t="s">
        <v>87</v>
      </c>
      <c r="K172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2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28" s="19" t="s">
        <v>187</v>
      </c>
      <c r="N17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28" s="19" t="s">
        <v>381</v>
      </c>
      <c r="Q1728" s="19"/>
      <c r="R1728" s="25">
        <v>0</v>
      </c>
      <c r="S1728" s="19" t="s">
        <v>2118</v>
      </c>
      <c r="T1728" s="28" t="str">
        <f>IF(ISBLANK(TableSolo[[#This Row],[URL]]), TableSolo[[#This Row],[Player]], HYPERLINK(TableSolo[[#This Row],[URL]], TableSolo[[#This Row],[Player]]))</f>
        <v>anterojp</v>
      </c>
      <c r="U17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V1728" s="24" t="str">
        <f>_xlfn.IFNA(HYPERLINK(TableSolo[[#This Row],[URL]], TableSolo[[#This Row],[Player]]), TableSolo[[#This Row],[Player]])</f>
        <v>anterojp</v>
      </c>
      <c r="W17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2015 | 46:05 | Giant | Cerberus | Arc Pistol</v>
      </c>
      <c r="X1728" s="25">
        <v>1</v>
      </c>
    </row>
    <row r="1729" spans="1:24" x14ac:dyDescent="0.25">
      <c r="A1729" s="19" t="s">
        <v>195</v>
      </c>
      <c r="B1729" s="20">
        <v>42127</v>
      </c>
      <c r="C1729" s="7">
        <v>2.0173611111111111E-2</v>
      </c>
      <c r="D1729" s="22" t="s">
        <v>145</v>
      </c>
      <c r="E1729" s="19" t="s">
        <v>9</v>
      </c>
      <c r="F1729" s="22" t="s">
        <v>16</v>
      </c>
      <c r="G1729" s="22" t="str">
        <f>LOOKUP(TableSolo[[#This Row],[Character]], TableKit[], TableKit[Class])</f>
        <v>Adept</v>
      </c>
      <c r="H1729" s="22" t="str">
        <f>LOOKUP(TableSolo[[#This Row],[Character]], TableKit[], TableKit[Species])</f>
        <v>Asari</v>
      </c>
      <c r="I1729" s="22" t="str">
        <f>LOOKUP(TableSolo[[#This Row],[Character]], TableKit[], TableKit[DLC])</f>
        <v>Resurgence</v>
      </c>
      <c r="J1729" s="19" t="s">
        <v>436</v>
      </c>
      <c r="K172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29" s="19" t="s">
        <v>187</v>
      </c>
      <c r="N17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29" s="19" t="s">
        <v>381</v>
      </c>
      <c r="Q1729" s="19" t="s">
        <v>398</v>
      </c>
      <c r="R1729" s="25">
        <v>1</v>
      </c>
      <c r="S1729" s="19" t="s">
        <v>590</v>
      </c>
      <c r="T1729" s="28" t="str">
        <f>IF(ISBLANK(TableSolo[[#This Row],[URL]]), TableSolo[[#This Row],[Player]], HYPERLINK(TableSolo[[#This Row],[URL]], TableSolo[[#This Row],[Player]]))</f>
        <v>TheTechnoTurian</v>
      </c>
      <c r="U17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White (Hazard) | Cerberus | Chakram Launcher | Modded (v)</v>
      </c>
      <c r="V1729" s="24" t="str">
        <f>_xlfn.IFNA(HYPERLINK(TableSolo[[#This Row],[URL]], TableSolo[[#This Row],[Player]]), TableSolo[[#This Row],[Player]])</f>
        <v>TheTechnoTurian</v>
      </c>
      <c r="W17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2015 | 29:03 | Asari Justicar | White (Hazard) | Cerberus | Chakram Launcher | Modded (v)</v>
      </c>
      <c r="X1729" s="25">
        <v>1</v>
      </c>
    </row>
    <row r="1730" spans="1:24" x14ac:dyDescent="0.25">
      <c r="A1730" s="19" t="s">
        <v>409</v>
      </c>
      <c r="B1730" s="20">
        <v>42128</v>
      </c>
      <c r="C1730" s="7">
        <v>2.2152777777777775E-2</v>
      </c>
      <c r="D1730" s="22" t="s">
        <v>132</v>
      </c>
      <c r="E1730" s="19" t="s">
        <v>11</v>
      </c>
      <c r="F1730" s="22" t="s">
        <v>16</v>
      </c>
      <c r="G1730" s="22" t="str">
        <f>LOOKUP(TableSolo[[#This Row],[Character]], TableKit[], TableKit[Class])</f>
        <v>Adept</v>
      </c>
      <c r="H1730" s="22" t="str">
        <f>LOOKUP(TableSolo[[#This Row],[Character]], TableKit[], TableKit[Species])</f>
        <v>Asari</v>
      </c>
      <c r="I1730" s="22" t="str">
        <f>LOOKUP(TableSolo[[#This Row],[Character]], TableKit[], TableKit[DLC])</f>
        <v>Resurgence</v>
      </c>
      <c r="J1730" s="19" t="s">
        <v>107</v>
      </c>
      <c r="K17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0" s="19" t="s">
        <v>187</v>
      </c>
      <c r="N17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30" s="19" t="s">
        <v>380</v>
      </c>
      <c r="Q1730" s="19"/>
      <c r="R1730" s="25">
        <v>0</v>
      </c>
      <c r="S1730" s="19" t="s">
        <v>1136</v>
      </c>
      <c r="T1730" s="28" t="str">
        <f>IF(ISBLANK(TableSolo[[#This Row],[URL]]), TableSolo[[#This Row],[Player]], HYPERLINK(TableSolo[[#This Row],[URL]], TableSolo[[#This Row],[Player]]))</f>
        <v>ark_ryv_</v>
      </c>
      <c r="U17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V1730" s="24" t="str">
        <f>_xlfn.IFNA(HYPERLINK(TableSolo[[#This Row],[URL]], TableSolo[[#This Row],[Player]]), TableSolo[[#This Row],[Player]])</f>
        <v>ark_ryv_</v>
      </c>
      <c r="W17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31:54 | White | Reapers | Venom Shotgun</v>
      </c>
      <c r="X1730" s="25">
        <v>1</v>
      </c>
    </row>
    <row r="1731" spans="1:24" x14ac:dyDescent="0.25">
      <c r="A1731" s="19" t="s">
        <v>394</v>
      </c>
      <c r="B1731" s="20">
        <v>42128</v>
      </c>
      <c r="C1731" s="7">
        <v>3.1261574074074074E-2</v>
      </c>
      <c r="D1731" s="22" t="s">
        <v>132</v>
      </c>
      <c r="E1731" s="19" t="s">
        <v>9</v>
      </c>
      <c r="F1731" s="22" t="s">
        <v>58</v>
      </c>
      <c r="G1731" s="22" t="str">
        <f>LOOKUP(TableSolo[[#This Row],[Character]], TableKit[], TableKit[Class])</f>
        <v>Infiltrator</v>
      </c>
      <c r="H1731" s="22" t="str">
        <f>LOOKUP(TableSolo[[#This Row],[Character]], TableKit[], TableKit[Species])</f>
        <v>Synthetic</v>
      </c>
      <c r="I1731" s="22" t="str">
        <f>LOOKUP(TableSolo[[#This Row],[Character]], TableKit[], TableKit[DLC])</f>
        <v>Reckoning</v>
      </c>
      <c r="J1731" s="19" t="s">
        <v>100</v>
      </c>
      <c r="K173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1" s="19" t="s">
        <v>91</v>
      </c>
      <c r="N173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1" s="19" t="s">
        <v>381</v>
      </c>
      <c r="Q1731" s="19"/>
      <c r="R1731" s="25">
        <v>-1</v>
      </c>
      <c r="S1731" s="19"/>
      <c r="T1731" s="28" t="str">
        <f>IF(ISBLANK(TableSolo[[#This Row],[URL]]), TableSolo[[#This Row],[Player]], HYPERLINK(TableSolo[[#This Row],[URL]], TableSolo[[#This Row],[Player]]))</f>
        <v>Necrotya</v>
      </c>
      <c r="U17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V1731" s="24" t="str">
        <f>_xlfn.IFNA(HYPERLINK(TableSolo[[#This Row],[URL]], TableSolo[[#This Row],[Player]]), TableSolo[[#This Row],[Player]])</f>
        <v>Necrotya</v>
      </c>
      <c r="W17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2015 | 45:01 | White | Cerberus | Reegar Carbine, Acolyte</v>
      </c>
      <c r="X1731" s="25">
        <v>1</v>
      </c>
    </row>
    <row r="1732" spans="1:24" x14ac:dyDescent="0.25">
      <c r="A1732" s="19" t="s">
        <v>409</v>
      </c>
      <c r="B1732" s="20">
        <v>42131</v>
      </c>
      <c r="C1732" s="7">
        <v>3.3703703703703701E-2</v>
      </c>
      <c r="D1732" s="22" t="s">
        <v>132</v>
      </c>
      <c r="E1732" s="19" t="s">
        <v>11</v>
      </c>
      <c r="F1732" s="22" t="s">
        <v>32</v>
      </c>
      <c r="G1732" s="22" t="str">
        <f>LOOKUP(TableSolo[[#This Row],[Character]], TableKit[], TableKit[Class])</f>
        <v>Soldier</v>
      </c>
      <c r="H1732" s="22" t="str">
        <f>LOOKUP(TableSolo[[#This Row],[Character]], TableKit[], TableKit[Species])</f>
        <v>Geth</v>
      </c>
      <c r="I1732" s="22" t="str">
        <f>LOOKUP(TableSolo[[#This Row],[Character]], TableKit[], TableKit[DLC])</f>
        <v>Reckoning</v>
      </c>
      <c r="J1732" s="19" t="s">
        <v>100</v>
      </c>
      <c r="K173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2" s="19" t="s">
        <v>187</v>
      </c>
      <c r="N17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32" s="19" t="s">
        <v>380</v>
      </c>
      <c r="Q1732" s="19"/>
      <c r="R1732" s="25">
        <v>0</v>
      </c>
      <c r="S1732" s="19" t="s">
        <v>1466</v>
      </c>
      <c r="T1732" s="28" t="str">
        <f>IF(ISBLANK(TableSolo[[#This Row],[URL]]), TableSolo[[#This Row],[Player]], HYPERLINK(TableSolo[[#This Row],[URL]], TableSolo[[#This Row],[Player]]))</f>
        <v>ark_ryv_</v>
      </c>
      <c r="U17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V1732" s="24" t="str">
        <f>_xlfn.IFNA(HYPERLINK(TableSolo[[#This Row],[URL]], TableSolo[[#This Row],[Player]]), TableSolo[[#This Row],[Player]])</f>
        <v>ark_ryv_</v>
      </c>
      <c r="W17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48:32 | White | Reapers | Reegar Carbine</v>
      </c>
      <c r="X1732" s="25">
        <v>1</v>
      </c>
    </row>
    <row r="1733" spans="1:24" x14ac:dyDescent="0.25">
      <c r="A1733" s="19" t="s">
        <v>409</v>
      </c>
      <c r="B1733" s="20">
        <v>42131</v>
      </c>
      <c r="C1733" s="7">
        <v>3.4282407407407407E-2</v>
      </c>
      <c r="D1733" s="22" t="s">
        <v>132</v>
      </c>
      <c r="E1733" s="19" t="s">
        <v>10</v>
      </c>
      <c r="F1733" s="22" t="s">
        <v>37</v>
      </c>
      <c r="G1733" s="22" t="str">
        <f>LOOKUP(TableSolo[[#This Row],[Character]], TableKit[], TableKit[Class])</f>
        <v>Engineer</v>
      </c>
      <c r="H1733" s="22" t="str">
        <f>LOOKUP(TableSolo[[#This Row],[Character]], TableKit[], TableKit[Species])</f>
        <v>Geth</v>
      </c>
      <c r="I1733" s="22" t="str">
        <f>LOOKUP(TableSolo[[#This Row],[Character]], TableKit[], TableKit[DLC])</f>
        <v>Resurgence</v>
      </c>
      <c r="J1733" s="19" t="s">
        <v>93</v>
      </c>
      <c r="K173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3" s="19" t="s">
        <v>106</v>
      </c>
      <c r="N1733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3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33" s="19" t="s">
        <v>380</v>
      </c>
      <c r="Q1733" s="19"/>
      <c r="R1733" s="25">
        <v>0</v>
      </c>
      <c r="S1733" s="19" t="s">
        <v>2119</v>
      </c>
      <c r="T1733" s="28" t="str">
        <f>IF(ISBLANK(TableSolo[[#This Row],[URL]]), TableSolo[[#This Row],[Player]], HYPERLINK(TableSolo[[#This Row],[URL]], TableSolo[[#This Row],[Player]]))</f>
        <v>ark_ryv_</v>
      </c>
      <c r="U17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V1733" s="24" t="str">
        <f>_xlfn.IFNA(HYPERLINK(TableSolo[[#This Row],[URL]], TableSolo[[#This Row],[Player]]), TableSolo[[#This Row],[Player]])</f>
        <v>ark_ryv_</v>
      </c>
      <c r="W17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2015 | 49:22 | White | Geth | Scorpion, M-11 Wraith</v>
      </c>
      <c r="X1733" s="25">
        <v>1</v>
      </c>
    </row>
    <row r="1734" spans="1:24" x14ac:dyDescent="0.25">
      <c r="A1734" s="19" t="s">
        <v>195</v>
      </c>
      <c r="B1734" s="20">
        <v>42132</v>
      </c>
      <c r="C1734" s="7">
        <v>2.0416666666666666E-2</v>
      </c>
      <c r="D1734" s="22" t="s">
        <v>145</v>
      </c>
      <c r="E1734" s="19" t="s">
        <v>9</v>
      </c>
      <c r="F1734" s="22" t="s">
        <v>15</v>
      </c>
      <c r="G1734" s="22" t="str">
        <f>LOOKUP(TableSolo[[#This Row],[Character]], TableKit[], TableKit[Class])</f>
        <v>Adept</v>
      </c>
      <c r="H1734" s="22" t="str">
        <f>LOOKUP(TableSolo[[#This Row],[Character]], TableKit[], TableKit[Species])</f>
        <v>Asari</v>
      </c>
      <c r="I1734" s="22" t="str">
        <f>LOOKUP(TableSolo[[#This Row],[Character]], TableKit[], TableKit[DLC])</f>
        <v>Original Game</v>
      </c>
      <c r="J1734" s="19" t="s">
        <v>87</v>
      </c>
      <c r="K173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4" s="19" t="s">
        <v>187</v>
      </c>
      <c r="N17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34" s="19" t="s">
        <v>381</v>
      </c>
      <c r="Q1734" s="19" t="s">
        <v>397</v>
      </c>
      <c r="R1734" s="25">
        <v>1</v>
      </c>
      <c r="S1734" s="19" t="s">
        <v>577</v>
      </c>
      <c r="T1734" s="28" t="str">
        <f>IF(ISBLANK(TableSolo[[#This Row],[URL]]), TableSolo[[#This Row],[Player]], HYPERLINK(TableSolo[[#This Row],[URL]], TableSolo[[#This Row],[Player]]))</f>
        <v>TheTechnoTurian</v>
      </c>
      <c r="U17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White (Hazard) | Cerberus | Arc Pistol | No Rockets (v)</v>
      </c>
      <c r="V1734" s="24" t="str">
        <f>_xlfn.IFNA(HYPERLINK(TableSolo[[#This Row],[URL]], TableSolo[[#This Row],[Player]]), TableSolo[[#This Row],[Player]])</f>
        <v>TheTechnoTurian</v>
      </c>
      <c r="W17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29:24 | Asari Adept | White (Hazard) | Cerberus | Arc Pistol | No Rockets (v)</v>
      </c>
      <c r="X1734" s="25">
        <v>1</v>
      </c>
    </row>
    <row r="1735" spans="1:24" x14ac:dyDescent="0.25">
      <c r="A1735" s="19" t="s">
        <v>195</v>
      </c>
      <c r="B1735" s="20">
        <v>42132</v>
      </c>
      <c r="C1735" s="7">
        <v>2.7685185185185188E-2</v>
      </c>
      <c r="D1735" s="22" t="s">
        <v>131</v>
      </c>
      <c r="E1735" s="19" t="s">
        <v>11</v>
      </c>
      <c r="F1735" s="22" t="s">
        <v>16</v>
      </c>
      <c r="G1735" s="22" t="str">
        <f>LOOKUP(TableSolo[[#This Row],[Character]], TableKit[], TableKit[Class])</f>
        <v>Adept</v>
      </c>
      <c r="H1735" s="22" t="str">
        <f>LOOKUP(TableSolo[[#This Row],[Character]], TableKit[], TableKit[Species])</f>
        <v>Asari</v>
      </c>
      <c r="I1735" s="22" t="str">
        <f>LOOKUP(TableSolo[[#This Row],[Character]], TableKit[], TableKit[DLC])</f>
        <v>Resurgence</v>
      </c>
      <c r="J1735" s="19" t="s">
        <v>436</v>
      </c>
      <c r="K173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5" s="19" t="s">
        <v>187</v>
      </c>
      <c r="N17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35" s="19" t="s">
        <v>381</v>
      </c>
      <c r="Q1735" s="19" t="s">
        <v>398</v>
      </c>
      <c r="R1735" s="25">
        <v>1</v>
      </c>
      <c r="S1735" s="19" t="s">
        <v>591</v>
      </c>
      <c r="T1735" s="28" t="str">
        <f>IF(ISBLANK(TableSolo[[#This Row],[URL]]), TableSolo[[#This Row],[Player]], HYPERLINK(TableSolo[[#This Row],[URL]], TableSolo[[#This Row],[Player]]))</f>
        <v>TheTechnoTurian</v>
      </c>
      <c r="U17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Giant | Reapers | Chakram Launcher | Modded (v)</v>
      </c>
      <c r="V1735" s="24" t="str">
        <f>_xlfn.IFNA(HYPERLINK(TableSolo[[#This Row],[URL]], TableSolo[[#This Row],[Player]]), TableSolo[[#This Row],[Player]])</f>
        <v>TheTechnoTurian</v>
      </c>
      <c r="W17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39:52 | Asari Justicar | Giant | Reapers | Chakram Launcher | Modded (v)</v>
      </c>
      <c r="X1735" s="25">
        <v>1</v>
      </c>
    </row>
    <row r="1736" spans="1:24" x14ac:dyDescent="0.25">
      <c r="A1736" s="19" t="s">
        <v>284</v>
      </c>
      <c r="B1736" s="20">
        <v>42132</v>
      </c>
      <c r="C1736" s="7">
        <v>5.275462962962963E-2</v>
      </c>
      <c r="D1736" s="22" t="s">
        <v>131</v>
      </c>
      <c r="E1736" s="19" t="s">
        <v>12</v>
      </c>
      <c r="F1736" s="22" t="s">
        <v>19</v>
      </c>
      <c r="G1736" s="22" t="str">
        <f>LOOKUP(TableSolo[[#This Row],[Character]], TableKit[], TableKit[Class])</f>
        <v>Adept</v>
      </c>
      <c r="H1736" s="22" t="str">
        <f>LOOKUP(TableSolo[[#This Row],[Character]], TableKit[], TableKit[Species])</f>
        <v>Volus</v>
      </c>
      <c r="I1736" s="22" t="str">
        <f>LOOKUP(TableSolo[[#This Row],[Character]], TableKit[], TableKit[DLC])</f>
        <v>Retaliation</v>
      </c>
      <c r="J1736" s="19" t="s">
        <v>115</v>
      </c>
      <c r="K173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7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36" s="19" t="s">
        <v>91</v>
      </c>
      <c r="N173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3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36" s="19" t="s">
        <v>379</v>
      </c>
      <c r="Q1736" s="19"/>
      <c r="R1736" s="25">
        <v>0</v>
      </c>
      <c r="S1736" s="19" t="s">
        <v>1280</v>
      </c>
      <c r="T1736" s="28" t="str">
        <f>IF(ISBLANK(TableSolo[[#This Row],[URL]]), TableSolo[[#This Row],[Player]], HYPERLINK(TableSolo[[#This Row],[URL]], TableSolo[[#This Row],[Player]]))</f>
        <v>Kaicel</v>
      </c>
      <c r="U17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V1736" s="24" t="str">
        <f>_xlfn.IFNA(HYPERLINK(TableSolo[[#This Row],[URL]], TableSolo[[#This Row],[Player]]), TableSolo[[#This Row],[Player]])</f>
        <v>Kaicel</v>
      </c>
      <c r="W17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2015 | 1:15:58 | Giant | Collectors | Collector SMG, Acolyte</v>
      </c>
      <c r="X1736" s="25">
        <v>1</v>
      </c>
    </row>
    <row r="1737" spans="1:24" x14ac:dyDescent="0.25">
      <c r="A1737" s="19" t="s">
        <v>195</v>
      </c>
      <c r="B1737" s="20">
        <v>42133</v>
      </c>
      <c r="C1737" s="7">
        <v>2.3310185185185187E-2</v>
      </c>
      <c r="D1737" s="22" t="s">
        <v>132</v>
      </c>
      <c r="E1737" s="19" t="s">
        <v>9</v>
      </c>
      <c r="F1737" s="22" t="s">
        <v>15</v>
      </c>
      <c r="G1737" s="22" t="str">
        <f>LOOKUP(TableSolo[[#This Row],[Character]], TableKit[], TableKit[Class])</f>
        <v>Adept</v>
      </c>
      <c r="H1737" s="22" t="str">
        <f>LOOKUP(TableSolo[[#This Row],[Character]], TableKit[], TableKit[Species])</f>
        <v>Asari</v>
      </c>
      <c r="I1737" s="22" t="str">
        <f>LOOKUP(TableSolo[[#This Row],[Character]], TableKit[], TableKit[DLC])</f>
        <v>Original Game</v>
      </c>
      <c r="J1737" s="19" t="s">
        <v>85</v>
      </c>
      <c r="K173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37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37" s="19" t="s">
        <v>187</v>
      </c>
      <c r="N17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37" s="19" t="s">
        <v>381</v>
      </c>
      <c r="Q1737" s="19"/>
      <c r="R1737" s="25">
        <v>0</v>
      </c>
      <c r="S1737" s="19" t="s">
        <v>579</v>
      </c>
      <c r="T1737" s="28" t="str">
        <f>IF(ISBLANK(TableSolo[[#This Row],[URL]]), TableSolo[[#This Row],[Player]], HYPERLINK(TableSolo[[#This Row],[URL]], TableSolo[[#This Row],[Player]]))</f>
        <v>TheTechnoTurian</v>
      </c>
      <c r="U17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V1737" s="24" t="str">
        <f>_xlfn.IFNA(HYPERLINK(TableSolo[[#This Row],[URL]], TableSolo[[#This Row],[Player]]), TableSolo[[#This Row],[Player]])</f>
        <v>TheTechnoTurian</v>
      </c>
      <c r="W17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33:34 | White | Cerberus | M-3 Predator</v>
      </c>
      <c r="X1737" s="25">
        <v>1</v>
      </c>
    </row>
    <row r="1738" spans="1:24" x14ac:dyDescent="0.25">
      <c r="A1738" s="19" t="s">
        <v>202</v>
      </c>
      <c r="B1738" s="20">
        <v>42133</v>
      </c>
      <c r="C1738" s="7">
        <v>4.7604166666666663E-2</v>
      </c>
      <c r="D1738" s="22" t="s">
        <v>130</v>
      </c>
      <c r="E1738" s="19" t="s">
        <v>12</v>
      </c>
      <c r="F1738" s="22" t="s">
        <v>21</v>
      </c>
      <c r="G1738" s="22" t="str">
        <f>LOOKUP(TableSolo[[#This Row],[Character]], TableKit[], TableKit[Class])</f>
        <v>Adept</v>
      </c>
      <c r="H1738" s="22" t="str">
        <f>LOOKUP(TableSolo[[#This Row],[Character]], TableKit[], TableKit[Species])</f>
        <v>Batarian</v>
      </c>
      <c r="I1738" s="22" t="str">
        <f>LOOKUP(TableSolo[[#This Row],[Character]], TableKit[], TableKit[DLC])</f>
        <v>Retaliation</v>
      </c>
      <c r="J1738" s="19" t="s">
        <v>99</v>
      </c>
      <c r="K17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38" s="19" t="s">
        <v>68</v>
      </c>
      <c r="N1738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38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38" s="19" t="s">
        <v>381</v>
      </c>
      <c r="Q1738" s="19"/>
      <c r="R1738" s="25">
        <v>0</v>
      </c>
      <c r="S1738" s="19" t="s">
        <v>1336</v>
      </c>
      <c r="T1738" s="28" t="str">
        <f>IF(ISBLANK(TableSolo[[#This Row],[URL]]), TableSolo[[#This Row],[Player]], HYPERLINK(TableSolo[[#This Row],[URL]], TableSolo[[#This Row],[Player]]))</f>
        <v>AW_FC_1986</v>
      </c>
      <c r="U17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V1738" s="24" t="str">
        <f>_xlfn.IFNA(HYPERLINK(TableSolo[[#This Row],[URL]], TableSolo[[#This Row],[Player]]), TableSolo[[#This Row],[Player]])</f>
        <v>AW_FC_1986</v>
      </c>
      <c r="W17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2015 | 1:08:33 | Ghost | Collectors | AT-12 Raider, M-15 Vindicator</v>
      </c>
      <c r="X1738" s="25">
        <v>1</v>
      </c>
    </row>
    <row r="1739" spans="1:24" x14ac:dyDescent="0.25">
      <c r="A1739" s="19" t="s">
        <v>195</v>
      </c>
      <c r="B1739" s="20">
        <v>42135</v>
      </c>
      <c r="C1739" s="7">
        <v>2.4849537037037035E-2</v>
      </c>
      <c r="D1739" s="22" t="s">
        <v>132</v>
      </c>
      <c r="E1739" s="19" t="s">
        <v>9</v>
      </c>
      <c r="F1739" s="22" t="s">
        <v>16</v>
      </c>
      <c r="G1739" s="22" t="str">
        <f>LOOKUP(TableSolo[[#This Row],[Character]], TableKit[], TableKit[Class])</f>
        <v>Adept</v>
      </c>
      <c r="H1739" s="22" t="str">
        <f>LOOKUP(TableSolo[[#This Row],[Character]], TableKit[], TableKit[Species])</f>
        <v>Asari</v>
      </c>
      <c r="I1739" s="22" t="str">
        <f>LOOKUP(TableSolo[[#This Row],[Character]], TableKit[], TableKit[DLC])</f>
        <v>Resurgence</v>
      </c>
      <c r="J1739" s="19" t="s">
        <v>109</v>
      </c>
      <c r="K173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739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739" s="19" t="s">
        <v>187</v>
      </c>
      <c r="N17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39" s="19" t="s">
        <v>381</v>
      </c>
      <c r="Q1739" s="19"/>
      <c r="R1739" s="25">
        <v>1</v>
      </c>
      <c r="S1739" s="19" t="s">
        <v>581</v>
      </c>
      <c r="T1739" s="28" t="str">
        <f>IF(ISBLANK(TableSolo[[#This Row],[URL]]), TableSolo[[#This Row],[Player]], HYPERLINK(TableSolo[[#This Row],[URL]], TableSolo[[#This Row],[Player]]))</f>
        <v>TheTechnoTurian</v>
      </c>
      <c r="U17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V1739" s="24" t="str">
        <f>_xlfn.IFNA(HYPERLINK(TableSolo[[#This Row],[URL]], TableSolo[[#This Row],[Player]]), TableSolo[[#This Row],[Player]])</f>
        <v>TheTechnoTurian</v>
      </c>
      <c r="W17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35:47 | White | Cerberus | M-4 Shuriken (v)</v>
      </c>
      <c r="X1739" s="25">
        <v>1</v>
      </c>
    </row>
    <row r="1740" spans="1:24" x14ac:dyDescent="0.25">
      <c r="A1740" s="19" t="s">
        <v>437</v>
      </c>
      <c r="B1740" s="20">
        <v>42135</v>
      </c>
      <c r="C1740" s="7">
        <v>2.7222222222222228E-2</v>
      </c>
      <c r="D1740" s="22" t="s">
        <v>130</v>
      </c>
      <c r="E1740" s="19" t="s">
        <v>11</v>
      </c>
      <c r="F1740" s="22" t="s">
        <v>37</v>
      </c>
      <c r="G1740" s="22" t="str">
        <f>LOOKUP(TableSolo[[#This Row],[Character]], TableKit[], TableKit[Class])</f>
        <v>Engineer</v>
      </c>
      <c r="H1740" s="22" t="str">
        <f>LOOKUP(TableSolo[[#This Row],[Character]], TableKit[], TableKit[Species])</f>
        <v>Geth</v>
      </c>
      <c r="I1740" s="22" t="str">
        <f>LOOKUP(TableSolo[[#This Row],[Character]], TableKit[], TableKit[DLC])</f>
        <v>Resurgence</v>
      </c>
      <c r="J1740" s="19" t="s">
        <v>113</v>
      </c>
      <c r="K174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74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0" s="19" t="s">
        <v>105</v>
      </c>
      <c r="N1740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0" s="19" t="s">
        <v>381</v>
      </c>
      <c r="Q1740" s="19"/>
      <c r="R1740" s="25">
        <v>0</v>
      </c>
      <c r="S1740" s="19" t="s">
        <v>2120</v>
      </c>
      <c r="T1740" s="28" t="str">
        <f>IF(ISBLANK(TableSolo[[#This Row],[URL]]), TableSolo[[#This Row],[Player]], HYPERLINK(TableSolo[[#This Row],[URL]], TableSolo[[#This Row],[Player]]))</f>
        <v>The_Doctor46N7</v>
      </c>
      <c r="U17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V1740" s="24" t="str">
        <f>_xlfn.IFNA(HYPERLINK(TableSolo[[#This Row],[URL]], TableSolo[[#This Row],[Player]]), TableSolo[[#This Row],[Player]])</f>
        <v>The_Doctor46N7</v>
      </c>
      <c r="W17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39:12 | Ghost | Reapers | Geth Plasma SMG, N7 Piranha</v>
      </c>
      <c r="X1740" s="25">
        <v>1</v>
      </c>
    </row>
    <row r="1741" spans="1:24" x14ac:dyDescent="0.25">
      <c r="A1741" s="19" t="s">
        <v>409</v>
      </c>
      <c r="B1741" s="20">
        <v>42135</v>
      </c>
      <c r="C1741" s="7">
        <v>3.9502314814814816E-2</v>
      </c>
      <c r="D1741" s="22" t="s">
        <v>132</v>
      </c>
      <c r="E1741" s="19" t="s">
        <v>9</v>
      </c>
      <c r="F1741" s="22" t="s">
        <v>56</v>
      </c>
      <c r="G1741" s="22" t="str">
        <f>LOOKUP(TableSolo[[#This Row],[Character]], TableKit[], TableKit[Class])</f>
        <v>Infiltrator</v>
      </c>
      <c r="H1741" s="22" t="str">
        <f>LOOKUP(TableSolo[[#This Row],[Character]], TableKit[], TableKit[Species])</f>
        <v>Turian</v>
      </c>
      <c r="I1741" s="22" t="str">
        <f>LOOKUP(TableSolo[[#This Row],[Character]], TableKit[], TableKit[DLC])</f>
        <v>Retaliation</v>
      </c>
      <c r="J1741" s="19" t="s">
        <v>81</v>
      </c>
      <c r="K174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1" s="19" t="s">
        <v>93</v>
      </c>
      <c r="N174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1" s="19" t="s">
        <v>380</v>
      </c>
      <c r="Q1741" s="19"/>
      <c r="R1741" s="25">
        <v>0</v>
      </c>
      <c r="S1741" s="19" t="s">
        <v>3508</v>
      </c>
      <c r="T1741" s="28" t="str">
        <f>IF(ISBLANK(TableSolo[[#This Row],[URL]]), TableSolo[[#This Row],[Player]], HYPERLINK(TableSolo[[#This Row],[URL]], TableSolo[[#This Row],[Player]]))</f>
        <v>ark_ryv_</v>
      </c>
      <c r="U17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V1741" s="24" t="str">
        <f>_xlfn.IFNA(HYPERLINK(TableSolo[[#This Row],[URL]], TableSolo[[#This Row],[Player]]), TableSolo[[#This Row],[Player]])</f>
        <v>ark_ryv_</v>
      </c>
      <c r="W17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2015 | 56:53 | White | Cerberus | Particle Rifle, Scorpion</v>
      </c>
      <c r="X1741" s="25">
        <v>1</v>
      </c>
    </row>
    <row r="1742" spans="1:24" x14ac:dyDescent="0.25">
      <c r="A1742" s="19" t="s">
        <v>409</v>
      </c>
      <c r="B1742" s="20">
        <v>42136</v>
      </c>
      <c r="C1742" s="7">
        <v>2.045138888888889E-2</v>
      </c>
      <c r="D1742" s="22" t="s">
        <v>132</v>
      </c>
      <c r="E1742" s="19" t="s">
        <v>11</v>
      </c>
      <c r="F1742" s="22" t="s">
        <v>16</v>
      </c>
      <c r="G1742" s="22" t="str">
        <f>LOOKUP(TableSolo[[#This Row],[Character]], TableKit[], TableKit[Class])</f>
        <v>Adept</v>
      </c>
      <c r="H1742" s="22" t="str">
        <f>LOOKUP(TableSolo[[#This Row],[Character]], TableKit[], TableKit[Species])</f>
        <v>Asari</v>
      </c>
      <c r="I1742" s="22" t="str">
        <f>LOOKUP(TableSolo[[#This Row],[Character]], TableKit[], TableKit[DLC])</f>
        <v>Resurgence</v>
      </c>
      <c r="J1742" s="19" t="s">
        <v>107</v>
      </c>
      <c r="K17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2" s="19" t="s">
        <v>187</v>
      </c>
      <c r="N17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42" s="19" t="s">
        <v>380</v>
      </c>
      <c r="Q1742" s="19"/>
      <c r="R1742" s="25">
        <v>0</v>
      </c>
      <c r="S1742" s="19" t="s">
        <v>582</v>
      </c>
      <c r="T1742" s="28" t="str">
        <f>IF(ISBLANK(TableSolo[[#This Row],[URL]]), TableSolo[[#This Row],[Player]], HYPERLINK(TableSolo[[#This Row],[URL]], TableSolo[[#This Row],[Player]]))</f>
        <v>ark_ryv_</v>
      </c>
      <c r="U17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V1742" s="24" t="str">
        <f>_xlfn.IFNA(HYPERLINK(TableSolo[[#This Row],[URL]], TableSolo[[#This Row],[Player]]), TableSolo[[#This Row],[Player]])</f>
        <v>ark_ryv_</v>
      </c>
      <c r="W17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29:27 | White | Reapers | Venom Shotgun</v>
      </c>
      <c r="X1742" s="25">
        <v>1</v>
      </c>
    </row>
    <row r="1743" spans="1:24" x14ac:dyDescent="0.25">
      <c r="A1743" s="19" t="s">
        <v>409</v>
      </c>
      <c r="B1743" s="20">
        <v>42136</v>
      </c>
      <c r="C1743" s="7">
        <v>2.4398148148148145E-2</v>
      </c>
      <c r="D1743" s="22" t="s">
        <v>132</v>
      </c>
      <c r="E1743" s="19" t="s">
        <v>9</v>
      </c>
      <c r="F1743" s="22" t="s">
        <v>710</v>
      </c>
      <c r="G1743" s="22" t="str">
        <f>LOOKUP(TableSolo[[#This Row],[Character]], TableKit[], TableKit[Class])</f>
        <v>Infiltrator</v>
      </c>
      <c r="H1743" s="22" t="str">
        <f>LOOKUP(TableSolo[[#This Row],[Character]], TableKit[], TableKit[Species])</f>
        <v>Drell</v>
      </c>
      <c r="I1743" s="22" t="str">
        <f>LOOKUP(TableSolo[[#This Row],[Character]], TableKit[], TableKit[DLC])</f>
        <v>Retaliation</v>
      </c>
      <c r="J1743" s="19" t="s">
        <v>107</v>
      </c>
      <c r="K174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3" s="19" t="s">
        <v>187</v>
      </c>
      <c r="N17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43" s="19" t="s">
        <v>380</v>
      </c>
      <c r="Q1743" s="19"/>
      <c r="R1743" s="25">
        <v>0</v>
      </c>
      <c r="S1743" s="19" t="s">
        <v>2899</v>
      </c>
      <c r="T1743" s="28" t="str">
        <f>IF(ISBLANK(TableSolo[[#This Row],[URL]]), TableSolo[[#This Row],[Player]], HYPERLINK(TableSolo[[#This Row],[URL]], TableSolo[[#This Row],[Player]]))</f>
        <v>ark_ryv_</v>
      </c>
      <c r="U17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V1743" s="24" t="str">
        <f>_xlfn.IFNA(HYPERLINK(TableSolo[[#This Row],[URL]], TableSolo[[#This Row],[Player]]), TableSolo[[#This Row],[Player]])</f>
        <v>ark_ryv_</v>
      </c>
      <c r="W17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35:08 | White | Cerberus | Venom Shotgun</v>
      </c>
      <c r="X1743" s="25">
        <v>1</v>
      </c>
    </row>
    <row r="1744" spans="1:24" x14ac:dyDescent="0.25">
      <c r="A1744" s="19" t="s">
        <v>409</v>
      </c>
      <c r="B1744" s="20">
        <v>42136</v>
      </c>
      <c r="C1744" s="7">
        <v>2.5138888888888891E-2</v>
      </c>
      <c r="D1744" s="22" t="s">
        <v>132</v>
      </c>
      <c r="E1744" s="19" t="s">
        <v>9</v>
      </c>
      <c r="F1744" s="22" t="s">
        <v>31</v>
      </c>
      <c r="G1744" s="22" t="str">
        <f>LOOKUP(TableSolo[[#This Row],[Character]], TableKit[], TableKit[Class])</f>
        <v>Soldier</v>
      </c>
      <c r="H1744" s="22" t="str">
        <f>LOOKUP(TableSolo[[#This Row],[Character]], TableKit[], TableKit[Species])</f>
        <v>Geth</v>
      </c>
      <c r="I1744" s="22" t="str">
        <f>LOOKUP(TableSolo[[#This Row],[Character]], TableKit[], TableKit[DLC])</f>
        <v>Retaliation</v>
      </c>
      <c r="J1744" s="19" t="s">
        <v>107</v>
      </c>
      <c r="K17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44" s="19" t="s">
        <v>187</v>
      </c>
      <c r="N17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44" s="19" t="s">
        <v>380</v>
      </c>
      <c r="Q1744" s="19"/>
      <c r="R1744" s="25">
        <v>0</v>
      </c>
      <c r="S1744" s="19" t="s">
        <v>1558</v>
      </c>
      <c r="T1744" s="28" t="str">
        <f>IF(ISBLANK(TableSolo[[#This Row],[URL]]), TableSolo[[#This Row],[Player]], HYPERLINK(TableSolo[[#This Row],[URL]], TableSolo[[#This Row],[Player]]))</f>
        <v>ark_ryv_</v>
      </c>
      <c r="U17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V1744" s="24" t="str">
        <f>_xlfn.IFNA(HYPERLINK(TableSolo[[#This Row],[URL]], TableSolo[[#This Row],[Player]]), TableSolo[[#This Row],[Player]])</f>
        <v>ark_ryv_</v>
      </c>
      <c r="W17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2015 | 36:12 | White | Cerberus | Venom Shotgun</v>
      </c>
      <c r="X1744" s="25">
        <v>1</v>
      </c>
    </row>
    <row r="1745" spans="1:24" x14ac:dyDescent="0.25">
      <c r="A1745" s="19" t="s">
        <v>202</v>
      </c>
      <c r="B1745" s="20">
        <v>42138</v>
      </c>
      <c r="C1745" s="7">
        <v>3.8032407407407411E-2</v>
      </c>
      <c r="D1745" s="22" t="s">
        <v>131</v>
      </c>
      <c r="E1745" s="19" t="s">
        <v>10</v>
      </c>
      <c r="F1745" s="22" t="s">
        <v>33</v>
      </c>
      <c r="G1745" s="22" t="str">
        <f>LOOKUP(TableSolo[[#This Row],[Character]], TableKit[], TableKit[Class])</f>
        <v>Soldier</v>
      </c>
      <c r="H1745" s="22" t="str">
        <f>LOOKUP(TableSolo[[#This Row],[Character]], TableKit[], TableKit[Species])</f>
        <v>Quarian</v>
      </c>
      <c r="I1745" s="22" t="str">
        <f>LOOKUP(TableSolo[[#This Row],[Character]], TableKit[], TableKit[DLC])</f>
        <v>Retaliation</v>
      </c>
      <c r="J1745" s="19" t="s">
        <v>77</v>
      </c>
      <c r="K174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5" s="19" t="s">
        <v>100</v>
      </c>
      <c r="N1745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74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45" s="19" t="s">
        <v>381</v>
      </c>
      <c r="Q1745" s="19"/>
      <c r="R1745" s="25">
        <v>0</v>
      </c>
      <c r="S1745" s="19" t="s">
        <v>904</v>
      </c>
      <c r="T1745" s="28" t="str">
        <f>IF(ISBLANK(TableSolo[[#This Row],[URL]]), TableSolo[[#This Row],[Player]], HYPERLINK(TableSolo[[#This Row],[URL]], TableSolo[[#This Row],[Player]]))</f>
        <v>AW_FC_1986</v>
      </c>
      <c r="U17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V1745" s="24" t="str">
        <f>_xlfn.IFNA(HYPERLINK(TableSolo[[#This Row],[URL]], TableSolo[[#This Row],[Player]]), TableSolo[[#This Row],[Player]])</f>
        <v>AW_FC_1986</v>
      </c>
      <c r="W17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2015 | 54:46 | Giant | Geth | Adas Anti-Synthetic Rifle, Reegar Carbine</v>
      </c>
      <c r="X1745" s="25">
        <v>1</v>
      </c>
    </row>
    <row r="1746" spans="1:24" x14ac:dyDescent="0.25">
      <c r="A1746" s="19" t="s">
        <v>410</v>
      </c>
      <c r="B1746" s="20">
        <v>42139</v>
      </c>
      <c r="C1746" s="7">
        <v>3.4756944444444444E-2</v>
      </c>
      <c r="D1746" s="22" t="s">
        <v>140</v>
      </c>
      <c r="E1746" s="19" t="s">
        <v>9</v>
      </c>
      <c r="F1746" s="22" t="s">
        <v>58</v>
      </c>
      <c r="G1746" s="22" t="str">
        <f>LOOKUP(TableSolo[[#This Row],[Character]], TableKit[], TableKit[Class])</f>
        <v>Infiltrator</v>
      </c>
      <c r="H1746" s="22" t="str">
        <f>LOOKUP(TableSolo[[#This Row],[Character]], TableKit[], TableKit[Species])</f>
        <v>Synthetic</v>
      </c>
      <c r="I1746" s="22" t="str">
        <f>LOOKUP(TableSolo[[#This Row],[Character]], TableKit[], TableKit[DLC])</f>
        <v>Reckoning</v>
      </c>
      <c r="J1746" s="19" t="s">
        <v>104</v>
      </c>
      <c r="K17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6" s="19" t="s">
        <v>93</v>
      </c>
      <c r="N174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6" s="19" t="s">
        <v>381</v>
      </c>
      <c r="Q1746" s="19"/>
      <c r="R1746" s="25">
        <v>0</v>
      </c>
      <c r="S1746" s="19" t="s">
        <v>2768</v>
      </c>
      <c r="T1746" s="28" t="str">
        <f>IF(ISBLANK(TableSolo[[#This Row],[URL]]), TableSolo[[#This Row],[Player]], HYPERLINK(TableSolo[[#This Row],[URL]], TableSolo[[#This Row],[Player]]))</f>
        <v>Okami_Sanjuro</v>
      </c>
      <c r="U17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V1746" s="24" t="str">
        <f>_xlfn.IFNA(HYPERLINK(TableSolo[[#This Row],[URL]], TableSolo[[#This Row],[Player]]), TableSolo[[#This Row],[Player]])</f>
        <v>Okami_Sanjuro</v>
      </c>
      <c r="W17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50:03 | Rio | Cerberus | M-300 Claymore, Scorpion</v>
      </c>
      <c r="X1746" s="25">
        <v>1</v>
      </c>
    </row>
    <row r="1747" spans="1:24" x14ac:dyDescent="0.25">
      <c r="A1747" s="19" t="s">
        <v>410</v>
      </c>
      <c r="B1747" s="20">
        <v>42139</v>
      </c>
      <c r="C1747" s="7">
        <v>3.8252314814814815E-2</v>
      </c>
      <c r="D1747" s="22" t="s">
        <v>146</v>
      </c>
      <c r="E1747" s="19" t="s">
        <v>11</v>
      </c>
      <c r="F1747" s="22" t="s">
        <v>58</v>
      </c>
      <c r="G1747" s="22" t="str">
        <f>LOOKUP(TableSolo[[#This Row],[Character]], TableKit[], TableKit[Class])</f>
        <v>Infiltrator</v>
      </c>
      <c r="H1747" s="22" t="str">
        <f>LOOKUP(TableSolo[[#This Row],[Character]], TableKit[], TableKit[Species])</f>
        <v>Synthetic</v>
      </c>
      <c r="I1747" s="22" t="str">
        <f>LOOKUP(TableSolo[[#This Row],[Character]], TableKit[], TableKit[DLC])</f>
        <v>Reckoning</v>
      </c>
      <c r="J1747" s="19" t="s">
        <v>104</v>
      </c>
      <c r="K17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7" s="19" t="s">
        <v>93</v>
      </c>
      <c r="N174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7" s="19" t="s">
        <v>381</v>
      </c>
      <c r="Q1747" s="19"/>
      <c r="R1747" s="25">
        <v>0</v>
      </c>
      <c r="S1747" s="19" t="s">
        <v>2767</v>
      </c>
      <c r="T1747" s="28" t="str">
        <f>IF(ISBLANK(TableSolo[[#This Row],[URL]]), TableSolo[[#This Row],[Player]], HYPERLINK(TableSolo[[#This Row],[URL]], TableSolo[[#This Row],[Player]]))</f>
        <v>Okami_Sanjuro</v>
      </c>
      <c r="U17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V1747" s="24" t="str">
        <f>_xlfn.IFNA(HYPERLINK(TableSolo[[#This Row],[URL]], TableSolo[[#This Row],[Player]]), TableSolo[[#This Row],[Player]])</f>
        <v>Okami_Sanjuro</v>
      </c>
      <c r="W17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2015 | 55:05 | Glacier (Hazard) | Reapers | M-300 Claymore, Scorpion</v>
      </c>
      <c r="X1747" s="25">
        <v>1</v>
      </c>
    </row>
    <row r="1748" spans="1:24" x14ac:dyDescent="0.25">
      <c r="A1748" s="19" t="s">
        <v>423</v>
      </c>
      <c r="B1748" s="20">
        <v>42140</v>
      </c>
      <c r="C1748" s="7">
        <v>2.9097222222222222E-2</v>
      </c>
      <c r="D1748" s="22" t="s">
        <v>132</v>
      </c>
      <c r="E1748" s="19" t="s">
        <v>10</v>
      </c>
      <c r="F1748" s="22" t="s">
        <v>53</v>
      </c>
      <c r="G1748" s="22" t="str">
        <f>LOOKUP(TableSolo[[#This Row],[Character]], TableKit[], TableKit[Class])</f>
        <v>Infiltrator</v>
      </c>
      <c r="H1748" s="22" t="str">
        <f>LOOKUP(TableSolo[[#This Row],[Character]], TableKit[], TableKit[Species])</f>
        <v>Geth</v>
      </c>
      <c r="I1748" s="22" t="str">
        <f>LOOKUP(TableSolo[[#This Row],[Character]], TableKit[], TableKit[DLC])</f>
        <v>Resurgence</v>
      </c>
      <c r="J1748" s="19" t="s">
        <v>102</v>
      </c>
      <c r="K17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8" s="19" t="s">
        <v>187</v>
      </c>
      <c r="N17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48" s="19" t="s">
        <v>381</v>
      </c>
      <c r="Q1748" s="19" t="s">
        <v>396</v>
      </c>
      <c r="R1748" s="25">
        <v>1</v>
      </c>
      <c r="S1748" s="19" t="s">
        <v>3272</v>
      </c>
      <c r="T1748" s="28" t="str">
        <f>IF(ISBLANK(TableSolo[[#This Row],[URL]]), TableSolo[[#This Row],[Player]], HYPERLINK(TableSolo[[#This Row],[URL]], TableSolo[[#This Row],[Player]]))</f>
        <v>freelancer_xs</v>
      </c>
      <c r="U17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White | Geth | Geth Plasma Shotgun | Flawless (v)</v>
      </c>
      <c r="V1748" s="24" t="str">
        <f>_xlfn.IFNA(HYPERLINK(TableSolo[[#This Row],[URL]], TableSolo[[#This Row],[Player]]), TableSolo[[#This Row],[Player]])</f>
        <v>freelancer_xs</v>
      </c>
      <c r="W17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41:54 | Geth Infiltrator | White | Geth | Geth Plasma Shotgun | Flawless (v)</v>
      </c>
      <c r="X1748" s="25">
        <v>1</v>
      </c>
    </row>
    <row r="1749" spans="1:24" x14ac:dyDescent="0.25">
      <c r="A1749" s="19" t="s">
        <v>410</v>
      </c>
      <c r="B1749" s="20">
        <v>42140</v>
      </c>
      <c r="C1749" s="7">
        <v>4.0613425925925928E-2</v>
      </c>
      <c r="D1749" s="22" t="s">
        <v>138</v>
      </c>
      <c r="E1749" s="19" t="s">
        <v>9</v>
      </c>
      <c r="F1749" s="22" t="s">
        <v>58</v>
      </c>
      <c r="G1749" s="22" t="str">
        <f>LOOKUP(TableSolo[[#This Row],[Character]], TableKit[], TableKit[Class])</f>
        <v>Infiltrator</v>
      </c>
      <c r="H1749" s="22" t="str">
        <f>LOOKUP(TableSolo[[#This Row],[Character]], TableKit[], TableKit[Species])</f>
        <v>Synthetic</v>
      </c>
      <c r="I1749" s="22" t="str">
        <f>LOOKUP(TableSolo[[#This Row],[Character]], TableKit[], TableKit[DLC])</f>
        <v>Reckoning</v>
      </c>
      <c r="J1749" s="19" t="s">
        <v>104</v>
      </c>
      <c r="K17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49" s="19" t="s">
        <v>93</v>
      </c>
      <c r="N174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4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49" s="19" t="s">
        <v>381</v>
      </c>
      <c r="Q1749" s="19"/>
      <c r="R1749" s="25">
        <v>0</v>
      </c>
      <c r="S1749" s="19" t="s">
        <v>2771</v>
      </c>
      <c r="T1749" s="28" t="str">
        <f>IF(ISBLANK(TableSolo[[#This Row],[URL]]), TableSolo[[#This Row],[Player]], HYPERLINK(TableSolo[[#This Row],[URL]], TableSolo[[#This Row],[Player]]))</f>
        <v>Okami_Sanjuro</v>
      </c>
      <c r="U17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V1749" s="24" t="str">
        <f>_xlfn.IFNA(HYPERLINK(TableSolo[[#This Row],[URL]], TableSolo[[#This Row],[Player]]), TableSolo[[#This Row],[Player]])</f>
        <v>Okami_Sanjuro</v>
      </c>
      <c r="W17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58:29 | Goddess | Cerberus | M-300 Claymore, Scorpion</v>
      </c>
      <c r="X1749" s="25">
        <v>1</v>
      </c>
    </row>
    <row r="1750" spans="1:24" x14ac:dyDescent="0.25">
      <c r="A1750" s="19" t="s">
        <v>410</v>
      </c>
      <c r="B1750" s="20">
        <v>42140</v>
      </c>
      <c r="C1750" s="7">
        <v>4.162037037037037E-2</v>
      </c>
      <c r="D1750" s="22" t="s">
        <v>133</v>
      </c>
      <c r="E1750" s="19" t="s">
        <v>12</v>
      </c>
      <c r="F1750" s="22" t="s">
        <v>58</v>
      </c>
      <c r="G1750" s="22" t="str">
        <f>LOOKUP(TableSolo[[#This Row],[Character]], TableKit[], TableKit[Class])</f>
        <v>Infiltrator</v>
      </c>
      <c r="H1750" s="22" t="str">
        <f>LOOKUP(TableSolo[[#This Row],[Character]], TableKit[], TableKit[Species])</f>
        <v>Synthetic</v>
      </c>
      <c r="I1750" s="22" t="str">
        <f>LOOKUP(TableSolo[[#This Row],[Character]], TableKit[], TableKit[DLC])</f>
        <v>Reckoning</v>
      </c>
      <c r="J1750" s="19" t="s">
        <v>104</v>
      </c>
      <c r="K17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0" s="19" t="s">
        <v>93</v>
      </c>
      <c r="N175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0" s="19" t="s">
        <v>381</v>
      </c>
      <c r="Q1750" s="19"/>
      <c r="R1750" s="25">
        <v>0</v>
      </c>
      <c r="S1750" s="19" t="s">
        <v>2770</v>
      </c>
      <c r="T1750" s="28" t="str">
        <f>IF(ISBLANK(TableSolo[[#This Row],[URL]]), TableSolo[[#This Row],[Player]], HYPERLINK(TableSolo[[#This Row],[URL]], TableSolo[[#This Row],[Player]]))</f>
        <v>Okami_Sanjuro</v>
      </c>
      <c r="U17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V1750" s="24" t="str">
        <f>_xlfn.IFNA(HYPERLINK(TableSolo[[#This Row],[URL]], TableSolo[[#This Row],[Player]]), TableSolo[[#This Row],[Player]])</f>
        <v>Okami_Sanjuro</v>
      </c>
      <c r="W17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59:56 | Glacier | Collectors | M-300 Claymore, Scorpion</v>
      </c>
      <c r="X1750" s="25">
        <v>1</v>
      </c>
    </row>
    <row r="1751" spans="1:24" x14ac:dyDescent="0.25">
      <c r="A1751" s="19" t="s">
        <v>410</v>
      </c>
      <c r="B1751" s="20">
        <v>42140</v>
      </c>
      <c r="C1751" s="7">
        <v>4.7314814814814816E-2</v>
      </c>
      <c r="D1751" s="22" t="s">
        <v>137</v>
      </c>
      <c r="E1751" s="19" t="s">
        <v>12</v>
      </c>
      <c r="F1751" s="22" t="s">
        <v>58</v>
      </c>
      <c r="G1751" s="22" t="str">
        <f>LOOKUP(TableSolo[[#This Row],[Character]], TableKit[], TableKit[Class])</f>
        <v>Infiltrator</v>
      </c>
      <c r="H1751" s="22" t="str">
        <f>LOOKUP(TableSolo[[#This Row],[Character]], TableKit[], TableKit[Species])</f>
        <v>Synthetic</v>
      </c>
      <c r="I1751" s="22" t="str">
        <f>LOOKUP(TableSolo[[#This Row],[Character]], TableKit[], TableKit[DLC])</f>
        <v>Reckoning</v>
      </c>
      <c r="J1751" s="19" t="s">
        <v>104</v>
      </c>
      <c r="K17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1" s="19" t="s">
        <v>93</v>
      </c>
      <c r="N175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1" s="19" t="s">
        <v>381</v>
      </c>
      <c r="Q1751" s="19"/>
      <c r="R1751" s="25">
        <v>0</v>
      </c>
      <c r="S1751" s="19" t="s">
        <v>2769</v>
      </c>
      <c r="T1751" s="28" t="str">
        <f>IF(ISBLANK(TableSolo[[#This Row],[URL]]), TableSolo[[#This Row],[Player]], HYPERLINK(TableSolo[[#This Row],[URL]], TableSolo[[#This Row],[Player]]))</f>
        <v>Okami_Sanjuro</v>
      </c>
      <c r="U17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V1751" s="24" t="str">
        <f>_xlfn.IFNA(HYPERLINK(TableSolo[[#This Row],[URL]], TableSolo[[#This Row],[Player]]), TableSolo[[#This Row],[Player]])</f>
        <v>Okami_Sanjuro</v>
      </c>
      <c r="W17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2015 | 1:08:08 | Jade | Collectors | M-300 Claymore, Scorpion</v>
      </c>
      <c r="X1751" s="25">
        <v>1</v>
      </c>
    </row>
    <row r="1752" spans="1:24" x14ac:dyDescent="0.25">
      <c r="A1752" s="19" t="s">
        <v>195</v>
      </c>
      <c r="B1752" s="20">
        <v>42141</v>
      </c>
      <c r="C1752" s="7">
        <v>1.6712962962962961E-2</v>
      </c>
      <c r="D1752" s="22" t="s">
        <v>132</v>
      </c>
      <c r="E1752" s="19" t="s">
        <v>9</v>
      </c>
      <c r="F1752" s="22" t="s">
        <v>44</v>
      </c>
      <c r="G1752" s="22" t="str">
        <f>LOOKUP(TableSolo[[#This Row],[Character]], TableKit[], TableKit[Class])</f>
        <v>Sentinel</v>
      </c>
      <c r="H1752" s="22" t="str">
        <f>LOOKUP(TableSolo[[#This Row],[Character]], TableKit[], TableKit[Species])</f>
        <v>Turian</v>
      </c>
      <c r="I1752" s="22" t="str">
        <f>LOOKUP(TableSolo[[#This Row],[Character]], TableKit[], TableKit[DLC])</f>
        <v>Original Game</v>
      </c>
      <c r="J1752" s="19" t="s">
        <v>87</v>
      </c>
      <c r="K175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2" s="19" t="s">
        <v>187</v>
      </c>
      <c r="N17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52" s="19" t="s">
        <v>381</v>
      </c>
      <c r="Q1752" s="19"/>
      <c r="R1752" s="25">
        <v>0</v>
      </c>
      <c r="S1752" s="19" t="s">
        <v>2523</v>
      </c>
      <c r="T1752" s="28" t="str">
        <f>IF(ISBLANK(TableSolo[[#This Row],[URL]]), TableSolo[[#This Row],[Player]], HYPERLINK(TableSolo[[#This Row],[URL]], TableSolo[[#This Row],[Player]]))</f>
        <v>TheTechnoTurian</v>
      </c>
      <c r="U17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V1752" s="24" t="str">
        <f>_xlfn.IFNA(HYPERLINK(TableSolo[[#This Row],[URL]], TableSolo[[#This Row],[Player]]), TableSolo[[#This Row],[Player]])</f>
        <v>TheTechnoTurian</v>
      </c>
      <c r="W17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24:04 | White | Cerberus | Arc Pistol</v>
      </c>
      <c r="X1752" s="25">
        <v>1</v>
      </c>
    </row>
    <row r="1753" spans="1:24" x14ac:dyDescent="0.25">
      <c r="A1753" s="19" t="s">
        <v>406</v>
      </c>
      <c r="B1753" s="20">
        <v>42141</v>
      </c>
      <c r="C1753" s="7">
        <v>2.7986111111111111E-2</v>
      </c>
      <c r="D1753" s="22" t="s">
        <v>132</v>
      </c>
      <c r="E1753" s="19" t="s">
        <v>9</v>
      </c>
      <c r="F1753" s="22" t="s">
        <v>53</v>
      </c>
      <c r="G1753" s="22" t="str">
        <f>LOOKUP(TableSolo[[#This Row],[Character]], TableKit[], TableKit[Class])</f>
        <v>Infiltrator</v>
      </c>
      <c r="H1753" s="22" t="str">
        <f>LOOKUP(TableSolo[[#This Row],[Character]], TableKit[], TableKit[Species])</f>
        <v>Geth</v>
      </c>
      <c r="I1753" s="22" t="str">
        <f>LOOKUP(TableSolo[[#This Row],[Character]], TableKit[], TableKit[DLC])</f>
        <v>Resurgence</v>
      </c>
      <c r="J1753" s="19" t="s">
        <v>107</v>
      </c>
      <c r="K17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3" s="19" t="s">
        <v>114</v>
      </c>
      <c r="N175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5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3" s="19" t="s">
        <v>380</v>
      </c>
      <c r="Q1753" s="19"/>
      <c r="R1753" s="25">
        <v>0</v>
      </c>
      <c r="S1753" s="19" t="s">
        <v>3273</v>
      </c>
      <c r="T1753" s="28" t="str">
        <f>IF(ISBLANK(TableSolo[[#This Row],[URL]]), TableSolo[[#This Row],[Player]], HYPERLINK(TableSolo[[#This Row],[URL]], TableSolo[[#This Row],[Player]]))</f>
        <v>q5tyhj</v>
      </c>
      <c r="U17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V1753" s="24" t="str">
        <f>_xlfn.IFNA(HYPERLINK(TableSolo[[#This Row],[URL]], TableSolo[[#This Row],[Player]]), TableSolo[[#This Row],[Player]])</f>
        <v>q5tyhj</v>
      </c>
      <c r="W17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40:18 | White | Cerberus | Venom Shotgun, N7 Hurricane</v>
      </c>
      <c r="X1753" s="25">
        <v>1</v>
      </c>
    </row>
    <row r="1754" spans="1:24" x14ac:dyDescent="0.25">
      <c r="A1754" s="19" t="s">
        <v>189</v>
      </c>
      <c r="B1754" s="20">
        <v>42141</v>
      </c>
      <c r="C1754" s="7">
        <v>2.9976851851851852E-2</v>
      </c>
      <c r="D1754" s="22" t="s">
        <v>131</v>
      </c>
      <c r="E1754" s="19" t="s">
        <v>9</v>
      </c>
      <c r="F1754" s="22" t="s">
        <v>15</v>
      </c>
      <c r="G1754" s="22" t="str">
        <f>LOOKUP(TableSolo[[#This Row],[Character]], TableKit[], TableKit[Class])</f>
        <v>Adept</v>
      </c>
      <c r="H1754" s="22" t="str">
        <f>LOOKUP(TableSolo[[#This Row],[Character]], TableKit[], TableKit[Species])</f>
        <v>Asari</v>
      </c>
      <c r="I1754" s="22" t="str">
        <f>LOOKUP(TableSolo[[#This Row],[Character]], TableKit[], TableKit[DLC])</f>
        <v>Original Game</v>
      </c>
      <c r="J1754" s="19" t="s">
        <v>87</v>
      </c>
      <c r="K175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4" s="19" t="s">
        <v>187</v>
      </c>
      <c r="N17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54" s="19" t="s">
        <v>380</v>
      </c>
      <c r="Q1754" s="19"/>
      <c r="R1754" s="25">
        <v>1</v>
      </c>
      <c r="S1754" s="19" t="s">
        <v>1063</v>
      </c>
      <c r="T1754" s="28" t="str">
        <f>IF(ISBLANK(TableSolo[[#This Row],[URL]]), TableSolo[[#This Row],[Player]], HYPERLINK(TableSolo[[#This Row],[URL]], TableSolo[[#This Row],[Player]]))</f>
        <v>loufi1528</v>
      </c>
      <c r="U17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V1754" s="24" t="str">
        <f>_xlfn.IFNA(HYPERLINK(TableSolo[[#This Row],[URL]], TableSolo[[#This Row],[Player]]), TableSolo[[#This Row],[Player]])</f>
        <v>loufi1528</v>
      </c>
      <c r="W17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2015 | 43:10 | Giant | Cerberus | Arc Pistol (v)</v>
      </c>
      <c r="X1754" s="25">
        <v>1</v>
      </c>
    </row>
    <row r="1755" spans="1:24" x14ac:dyDescent="0.25">
      <c r="A1755" s="19" t="s">
        <v>195</v>
      </c>
      <c r="B1755" s="20">
        <v>42142</v>
      </c>
      <c r="C1755" s="7">
        <v>1.6273148148148148E-2</v>
      </c>
      <c r="D1755" s="22" t="s">
        <v>132</v>
      </c>
      <c r="E1755" s="19" t="s">
        <v>9</v>
      </c>
      <c r="F1755" s="22" t="s">
        <v>15</v>
      </c>
      <c r="G1755" s="22" t="str">
        <f>LOOKUP(TableSolo[[#This Row],[Character]], TableKit[], TableKit[Class])</f>
        <v>Adept</v>
      </c>
      <c r="H1755" s="22" t="str">
        <f>LOOKUP(TableSolo[[#This Row],[Character]], TableKit[], TableKit[Species])</f>
        <v>Asari</v>
      </c>
      <c r="I1755" s="22" t="str">
        <f>LOOKUP(TableSolo[[#This Row],[Character]], TableKit[], TableKit[DLC])</f>
        <v>Original Game</v>
      </c>
      <c r="J1755" s="19" t="s">
        <v>87</v>
      </c>
      <c r="K175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5" s="19" t="s">
        <v>187</v>
      </c>
      <c r="N17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55" s="19" t="s">
        <v>381</v>
      </c>
      <c r="Q1755" s="19"/>
      <c r="R1755" s="25">
        <v>0</v>
      </c>
      <c r="S1755" s="19" t="s">
        <v>1064</v>
      </c>
      <c r="T1755" s="28" t="str">
        <f>IF(ISBLANK(TableSolo[[#This Row],[URL]]), TableSolo[[#This Row],[Player]], HYPERLINK(TableSolo[[#This Row],[URL]], TableSolo[[#This Row],[Player]]))</f>
        <v>TheTechnoTurian</v>
      </c>
      <c r="U17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V1755" s="24" t="str">
        <f>_xlfn.IFNA(HYPERLINK(TableSolo[[#This Row],[URL]], TableSolo[[#This Row],[Player]]), TableSolo[[#This Row],[Player]])</f>
        <v>TheTechnoTurian</v>
      </c>
      <c r="W17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2015 | 23:26 | White | Cerberus | Arc Pistol</v>
      </c>
      <c r="X1755" s="25">
        <v>1</v>
      </c>
    </row>
    <row r="1756" spans="1:24" x14ac:dyDescent="0.25">
      <c r="A1756" s="19" t="s">
        <v>191</v>
      </c>
      <c r="B1756" s="20">
        <v>42143</v>
      </c>
      <c r="C1756" s="7">
        <v>2.4050925925925924E-2</v>
      </c>
      <c r="D1756" s="22" t="s">
        <v>138</v>
      </c>
      <c r="E1756" s="19" t="s">
        <v>9</v>
      </c>
      <c r="F1756" s="22" t="s">
        <v>65</v>
      </c>
      <c r="G1756" s="22" t="str">
        <f>LOOKUP(TableSolo[[#This Row],[Character]], TableKit[], TableKit[Class])</f>
        <v>Vanguard</v>
      </c>
      <c r="H1756" s="22" t="str">
        <f>LOOKUP(TableSolo[[#This Row],[Character]], TableKit[], TableKit[Species])</f>
        <v>Turian</v>
      </c>
      <c r="I1756" s="22" t="str">
        <f>LOOKUP(TableSolo[[#This Row],[Character]], TableKit[], TableKit[DLC])</f>
        <v>Reckoning</v>
      </c>
      <c r="J1756" s="19" t="s">
        <v>89</v>
      </c>
      <c r="K175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6" s="19" t="s">
        <v>69</v>
      </c>
      <c r="N1756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56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1756" s="19" t="s">
        <v>381</v>
      </c>
      <c r="Q1756" s="19"/>
      <c r="R1756" s="25">
        <v>0</v>
      </c>
      <c r="S1756" s="19" t="s">
        <v>808</v>
      </c>
      <c r="T1756" s="28" t="str">
        <f>IF(ISBLANK(TableSolo[[#This Row],[URL]]), TableSolo[[#This Row],[Player]], HYPERLINK(TableSolo[[#This Row],[URL]], TableSolo[[#This Row],[Player]]))</f>
        <v>TheNightSlasher</v>
      </c>
      <c r="U17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V1756" s="24" t="str">
        <f>_xlfn.IFNA(HYPERLINK(TableSolo[[#This Row],[URL]], TableSolo[[#This Row],[Player]]), TableSolo[[#This Row],[Player]])</f>
        <v>TheNightSlasher</v>
      </c>
      <c r="W17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2015 | 34:38 | Goddess | Cerberus | M-6 Carnifex, Phaeston</v>
      </c>
      <c r="X1756" s="25">
        <v>1</v>
      </c>
    </row>
    <row r="1757" spans="1:24" x14ac:dyDescent="0.25">
      <c r="A1757" s="19" t="s">
        <v>189</v>
      </c>
      <c r="B1757" s="20">
        <v>42144</v>
      </c>
      <c r="C1757" s="7">
        <v>3.5115740740740746E-2</v>
      </c>
      <c r="D1757" s="22" t="s">
        <v>131</v>
      </c>
      <c r="E1757" s="19" t="s">
        <v>9</v>
      </c>
      <c r="F1757" s="22" t="s">
        <v>15</v>
      </c>
      <c r="G1757" s="22" t="str">
        <f>LOOKUP(TableSolo[[#This Row],[Character]], TableKit[], TableKit[Class])</f>
        <v>Adept</v>
      </c>
      <c r="H1757" s="22" t="str">
        <f>LOOKUP(TableSolo[[#This Row],[Character]], TableKit[], TableKit[Species])</f>
        <v>Asari</v>
      </c>
      <c r="I1757" s="22" t="str">
        <f>LOOKUP(TableSolo[[#This Row],[Character]], TableKit[], TableKit[DLC])</f>
        <v>Original Game</v>
      </c>
      <c r="J1757" s="19" t="s">
        <v>94</v>
      </c>
      <c r="K175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7" s="19" t="s">
        <v>187</v>
      </c>
      <c r="N17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57" s="19" t="s">
        <v>380</v>
      </c>
      <c r="Q1757" s="19"/>
      <c r="R1757" s="25">
        <v>0</v>
      </c>
      <c r="S1757" s="19" t="s">
        <v>1087</v>
      </c>
      <c r="T1757" s="28" t="str">
        <f>IF(ISBLANK(TableSolo[[#This Row],[URL]]), TableSolo[[#This Row],[Player]], HYPERLINK(TableSolo[[#This Row],[URL]], TableSolo[[#This Row],[Player]]))</f>
        <v>loufi1528</v>
      </c>
      <c r="U17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V1757" s="24" t="str">
        <f>_xlfn.IFNA(HYPERLINK(TableSolo[[#This Row],[URL]], TableSolo[[#This Row],[Player]]), TableSolo[[#This Row],[Player]])</f>
        <v>loufi1528</v>
      </c>
      <c r="W17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50:34 | Giant | Cerberus | M-77 Paladin</v>
      </c>
      <c r="X1757" s="25">
        <v>1</v>
      </c>
    </row>
    <row r="1758" spans="1:24" x14ac:dyDescent="0.25">
      <c r="A1758" s="19" t="s">
        <v>410</v>
      </c>
      <c r="B1758" s="20">
        <v>42144</v>
      </c>
      <c r="C1758" s="7">
        <v>3.9375E-2</v>
      </c>
      <c r="D1758" s="22" t="s">
        <v>129</v>
      </c>
      <c r="E1758" s="19" t="s">
        <v>9</v>
      </c>
      <c r="F1758" s="22" t="s">
        <v>58</v>
      </c>
      <c r="G1758" s="22" t="str">
        <f>LOOKUP(TableSolo[[#This Row],[Character]], TableKit[], TableKit[Class])</f>
        <v>Infiltrator</v>
      </c>
      <c r="H1758" s="22" t="str">
        <f>LOOKUP(TableSolo[[#This Row],[Character]], TableKit[], TableKit[Species])</f>
        <v>Synthetic</v>
      </c>
      <c r="I1758" s="22" t="str">
        <f>LOOKUP(TableSolo[[#This Row],[Character]], TableKit[], TableKit[DLC])</f>
        <v>Reckoning</v>
      </c>
      <c r="J1758" s="19" t="s">
        <v>104</v>
      </c>
      <c r="K17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5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58" s="19" t="s">
        <v>93</v>
      </c>
      <c r="N175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5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58" s="19" t="s">
        <v>381</v>
      </c>
      <c r="Q1758" s="19"/>
      <c r="R1758" s="25">
        <v>0</v>
      </c>
      <c r="S1758" s="19" t="s">
        <v>2772</v>
      </c>
      <c r="T1758" s="28" t="str">
        <f>IF(ISBLANK(TableSolo[[#This Row],[URL]]), TableSolo[[#This Row],[Player]], HYPERLINK(TableSolo[[#This Row],[URL]], TableSolo[[#This Row],[Player]]))</f>
        <v>Okami_Sanjuro</v>
      </c>
      <c r="U17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V1758" s="24" t="str">
        <f>_xlfn.IFNA(HYPERLINK(TableSolo[[#This Row],[URL]], TableSolo[[#This Row],[Player]]), TableSolo[[#This Row],[Player]])</f>
        <v>Okami_Sanjuro</v>
      </c>
      <c r="W17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56:42 | Dagger | Cerberus | M-300 Claymore, Scorpion</v>
      </c>
      <c r="X1758" s="25">
        <v>1</v>
      </c>
    </row>
    <row r="1759" spans="1:24" x14ac:dyDescent="0.25">
      <c r="A1759" s="19" t="s">
        <v>410</v>
      </c>
      <c r="B1759" s="20">
        <v>42144</v>
      </c>
      <c r="C1759" s="7">
        <v>5.4791666666666676E-2</v>
      </c>
      <c r="D1759" s="22" t="s">
        <v>132</v>
      </c>
      <c r="E1759" s="19" t="s">
        <v>9</v>
      </c>
      <c r="F1759" s="22" t="s">
        <v>15</v>
      </c>
      <c r="G1759" s="22" t="str">
        <f>LOOKUP(TableSolo[[#This Row],[Character]], TableKit[], TableKit[Class])</f>
        <v>Adept</v>
      </c>
      <c r="H1759" s="22" t="str">
        <f>LOOKUP(TableSolo[[#This Row],[Character]], TableKit[], TableKit[Species])</f>
        <v>Asari</v>
      </c>
      <c r="I1759" s="22" t="str">
        <f>LOOKUP(TableSolo[[#This Row],[Character]], TableKit[], TableKit[DLC])</f>
        <v>Original Game</v>
      </c>
      <c r="J1759" s="19" t="s">
        <v>94</v>
      </c>
      <c r="K175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59" s="19" t="s">
        <v>187</v>
      </c>
      <c r="N17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59" s="19" t="s">
        <v>381</v>
      </c>
      <c r="Q1759" s="19"/>
      <c r="R1759" s="25">
        <v>0</v>
      </c>
      <c r="S1759" s="19" t="s">
        <v>1065</v>
      </c>
      <c r="T1759" s="28" t="str">
        <f>IF(ISBLANK(TableSolo[[#This Row],[URL]]), TableSolo[[#This Row],[Player]], HYPERLINK(TableSolo[[#This Row],[URL]], TableSolo[[#This Row],[Player]]))</f>
        <v>Okami_Sanjuro</v>
      </c>
      <c r="U17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V1759" s="24" t="str">
        <f>_xlfn.IFNA(HYPERLINK(TableSolo[[#This Row],[URL]], TableSolo[[#This Row],[Player]]), TableSolo[[#This Row],[Player]])</f>
        <v>Okami_Sanjuro</v>
      </c>
      <c r="W17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2015 | 1:18:54 | White | Cerberus | M-77 Paladin</v>
      </c>
      <c r="X1759" s="25">
        <v>1</v>
      </c>
    </row>
    <row r="1760" spans="1:24" x14ac:dyDescent="0.25">
      <c r="A1760" s="19" t="s">
        <v>406</v>
      </c>
      <c r="B1760" s="20">
        <v>42145</v>
      </c>
      <c r="C1760" s="7">
        <v>3.0219907407407407E-2</v>
      </c>
      <c r="D1760" s="22" t="s">
        <v>132</v>
      </c>
      <c r="E1760" s="19" t="s">
        <v>9</v>
      </c>
      <c r="F1760" s="22" t="s">
        <v>20</v>
      </c>
      <c r="G1760" s="22" t="str">
        <f>LOOKUP(TableSolo[[#This Row],[Character]], TableKit[], TableKit[Class])</f>
        <v>Adept</v>
      </c>
      <c r="H1760" s="22" t="str">
        <f>LOOKUP(TableSolo[[#This Row],[Character]], TableKit[], TableKit[Species])</f>
        <v>Krogan</v>
      </c>
      <c r="I1760" s="22" t="str">
        <f>LOOKUP(TableSolo[[#This Row],[Character]], TableKit[], TableKit[DLC])</f>
        <v>Retaliation</v>
      </c>
      <c r="J1760" s="19" t="s">
        <v>107</v>
      </c>
      <c r="K17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0" s="19" t="s">
        <v>187</v>
      </c>
      <c r="N17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60" s="19" t="s">
        <v>380</v>
      </c>
      <c r="Q1760" s="19" t="s">
        <v>399</v>
      </c>
      <c r="R1760" s="25">
        <v>0</v>
      </c>
      <c r="S1760" s="19" t="s">
        <v>1312</v>
      </c>
      <c r="T1760" s="28" t="str">
        <f>IF(ISBLANK(TableSolo[[#This Row],[URL]]), TableSolo[[#This Row],[Player]], HYPERLINK(TableSolo[[#This Row],[URL]], TableSolo[[#This Row],[Player]]))</f>
        <v>q5tyhj</v>
      </c>
      <c r="U17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White | Cerberus | Venom Shotgun | 10 WS</v>
      </c>
      <c r="V1760" s="24" t="str">
        <f>_xlfn.IFNA(HYPERLINK(TableSolo[[#This Row],[URL]], TableSolo[[#This Row],[Player]]), TableSolo[[#This Row],[Player]])</f>
        <v>q5tyhj</v>
      </c>
      <c r="W17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43:31 | Krogan Shaman | White | Cerberus | Venom Shotgun | 10 WS</v>
      </c>
      <c r="X1760" s="25">
        <v>1</v>
      </c>
    </row>
    <row r="1761" spans="1:24" x14ac:dyDescent="0.25">
      <c r="A1761" s="19" t="s">
        <v>410</v>
      </c>
      <c r="B1761" s="20">
        <v>42145</v>
      </c>
      <c r="C1761" s="7">
        <v>3.7499999999999999E-2</v>
      </c>
      <c r="D1761" s="22" t="s">
        <v>136</v>
      </c>
      <c r="E1761" s="19" t="s">
        <v>11</v>
      </c>
      <c r="F1761" s="22" t="s">
        <v>58</v>
      </c>
      <c r="G1761" s="22" t="str">
        <f>LOOKUP(TableSolo[[#This Row],[Character]], TableKit[], TableKit[Class])</f>
        <v>Infiltrator</v>
      </c>
      <c r="H1761" s="22" t="str">
        <f>LOOKUP(TableSolo[[#This Row],[Character]], TableKit[], TableKit[Species])</f>
        <v>Synthetic</v>
      </c>
      <c r="I1761" s="22" t="str">
        <f>LOOKUP(TableSolo[[#This Row],[Character]], TableKit[], TableKit[DLC])</f>
        <v>Reckoning</v>
      </c>
      <c r="J1761" s="19" t="s">
        <v>104</v>
      </c>
      <c r="K17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1" s="19" t="s">
        <v>93</v>
      </c>
      <c r="N176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1" s="19" t="s">
        <v>381</v>
      </c>
      <c r="Q1761" s="19"/>
      <c r="R1761" s="25">
        <v>0</v>
      </c>
      <c r="S1761" s="19" t="s">
        <v>2775</v>
      </c>
      <c r="T1761" s="28" t="str">
        <f>IF(ISBLANK(TableSolo[[#This Row],[URL]]), TableSolo[[#This Row],[Player]], HYPERLINK(TableSolo[[#This Row],[URL]], TableSolo[[#This Row],[Player]]))</f>
        <v>Okami_Sanjuro</v>
      </c>
      <c r="U17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V1761" s="24" t="str">
        <f>_xlfn.IFNA(HYPERLINK(TableSolo[[#This Row],[URL]], TableSolo[[#This Row],[Player]]), TableSolo[[#This Row],[Player]])</f>
        <v>Okami_Sanjuro</v>
      </c>
      <c r="W17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54:00 | Hydra | Reapers | M-300 Claymore, Scorpion</v>
      </c>
      <c r="X1761" s="25">
        <v>1</v>
      </c>
    </row>
    <row r="1762" spans="1:24" x14ac:dyDescent="0.25">
      <c r="A1762" s="19" t="s">
        <v>437</v>
      </c>
      <c r="B1762" s="20">
        <v>42145</v>
      </c>
      <c r="C1762" s="7">
        <v>3.9050925925925926E-2</v>
      </c>
      <c r="D1762" s="22" t="s">
        <v>185</v>
      </c>
      <c r="E1762" s="19" t="s">
        <v>9</v>
      </c>
      <c r="F1762" s="22" t="s">
        <v>815</v>
      </c>
      <c r="G1762" s="22" t="str">
        <f>LOOKUP(TableSolo[[#This Row],[Character]], TableKit[], TableKit[Class])</f>
        <v>Engineer</v>
      </c>
      <c r="H1762" s="22" t="str">
        <f>LOOKUP(TableSolo[[#This Row],[Character]], TableKit[], TableKit[Species])</f>
        <v>Vorcha</v>
      </c>
      <c r="I1762" s="22" t="str">
        <f>LOOKUP(TableSolo[[#This Row],[Character]], TableKit[], TableKit[DLC])</f>
        <v>Retaliation</v>
      </c>
      <c r="J1762" s="19" t="s">
        <v>116</v>
      </c>
      <c r="K176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7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2" s="19" t="s">
        <v>90</v>
      </c>
      <c r="N176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62" s="19" t="s">
        <v>381</v>
      </c>
      <c r="Q1762" s="19"/>
      <c r="R1762" s="25">
        <v>1</v>
      </c>
      <c r="S1762" s="19" t="s">
        <v>2347</v>
      </c>
      <c r="T1762" s="28" t="str">
        <f>IF(ISBLANK(TableSolo[[#This Row],[URL]]), TableSolo[[#This Row],[Player]], HYPERLINK(TableSolo[[#This Row],[URL]], TableSolo[[#This Row],[Player]]))</f>
        <v>The_Doctor46N7</v>
      </c>
      <c r="U17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V1762" s="24" t="str">
        <f>_xlfn.IFNA(HYPERLINK(TableSolo[[#This Row],[URL]], TableSolo[[#This Row],[Player]]), TableSolo[[#This Row],[Player]])</f>
        <v>The_Doctor46N7</v>
      </c>
      <c r="W17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56:14 | Reactor (Hazard) | Cerberus | Blood Pack Punisher, Executioner Pistol (v)</v>
      </c>
      <c r="X1762" s="25">
        <v>1</v>
      </c>
    </row>
    <row r="1763" spans="1:24" x14ac:dyDescent="0.25">
      <c r="A1763" s="19" t="s">
        <v>410</v>
      </c>
      <c r="B1763" s="20">
        <v>42145</v>
      </c>
      <c r="C1763" s="7">
        <v>4.5810185185185183E-2</v>
      </c>
      <c r="D1763" s="22" t="s">
        <v>142</v>
      </c>
      <c r="E1763" s="19" t="s">
        <v>11</v>
      </c>
      <c r="F1763" s="22" t="s">
        <v>58</v>
      </c>
      <c r="G1763" s="22" t="str">
        <f>LOOKUP(TableSolo[[#This Row],[Character]], TableKit[], TableKit[Class])</f>
        <v>Infiltrator</v>
      </c>
      <c r="H1763" s="22" t="str">
        <f>LOOKUP(TableSolo[[#This Row],[Character]], TableKit[], TableKit[Species])</f>
        <v>Synthetic</v>
      </c>
      <c r="I1763" s="22" t="str">
        <f>LOOKUP(TableSolo[[#This Row],[Character]], TableKit[], TableKit[DLC])</f>
        <v>Reckoning</v>
      </c>
      <c r="J1763" s="19" t="s">
        <v>104</v>
      </c>
      <c r="K17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3" s="19" t="s">
        <v>93</v>
      </c>
      <c r="N176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3" s="19" t="s">
        <v>381</v>
      </c>
      <c r="Q1763" s="19"/>
      <c r="R1763" s="25">
        <v>0</v>
      </c>
      <c r="S1763" s="19" t="s">
        <v>2774</v>
      </c>
      <c r="T1763" s="28" t="str">
        <f>IF(ISBLANK(TableSolo[[#This Row],[URL]]), TableSolo[[#This Row],[Player]], HYPERLINK(TableSolo[[#This Row],[URL]], TableSolo[[#This Row],[Player]]))</f>
        <v>Okami_Sanjuro</v>
      </c>
      <c r="U17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V1763" s="24" t="str">
        <f>_xlfn.IFNA(HYPERLINK(TableSolo[[#This Row],[URL]], TableSolo[[#This Row],[Player]]), TableSolo[[#This Row],[Player]])</f>
        <v>Okami_Sanjuro</v>
      </c>
      <c r="W17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1:05:58 | Dagger (Hazard) | Reapers | M-300 Claymore, Scorpion</v>
      </c>
      <c r="X1763" s="25">
        <v>1</v>
      </c>
    </row>
    <row r="1764" spans="1:24" x14ac:dyDescent="0.25">
      <c r="A1764" s="19" t="s">
        <v>410</v>
      </c>
      <c r="B1764" s="20">
        <v>42145</v>
      </c>
      <c r="C1764" s="7">
        <v>4.704861111111111E-2</v>
      </c>
      <c r="D1764" s="22" t="s">
        <v>185</v>
      </c>
      <c r="E1764" s="19" t="s">
        <v>11</v>
      </c>
      <c r="F1764" s="22" t="s">
        <v>57</v>
      </c>
      <c r="G1764" s="22" t="str">
        <f>LOOKUP(TableSolo[[#This Row],[Character]], TableKit[], TableKit[Class])</f>
        <v>Infiltrator</v>
      </c>
      <c r="H1764" s="22" t="str">
        <f>LOOKUP(TableSolo[[#This Row],[Character]], TableKit[], TableKit[Species])</f>
        <v>Asari</v>
      </c>
      <c r="I1764" s="22" t="str">
        <f>LOOKUP(TableSolo[[#This Row],[Character]], TableKit[], TableKit[DLC])</f>
        <v>Retaliation</v>
      </c>
      <c r="J1764" s="19" t="s">
        <v>126</v>
      </c>
      <c r="K176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4" s="19" t="s">
        <v>187</v>
      </c>
      <c r="N17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64" s="19" t="s">
        <v>381</v>
      </c>
      <c r="Q1764" s="19"/>
      <c r="R1764" s="25">
        <v>0</v>
      </c>
      <c r="S1764" s="19" t="s">
        <v>2842</v>
      </c>
      <c r="T1764" s="28" t="str">
        <f>IF(ISBLANK(TableSolo[[#This Row],[URL]]), TableSolo[[#This Row],[Player]], HYPERLINK(TableSolo[[#This Row],[URL]], TableSolo[[#This Row],[Player]]))</f>
        <v>Okami_Sanjuro</v>
      </c>
      <c r="U17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V1764" s="24" t="str">
        <f>_xlfn.IFNA(HYPERLINK(TableSolo[[#This Row],[URL]], TableSolo[[#This Row],[Player]]), TableSolo[[#This Row],[Player]])</f>
        <v>Okami_Sanjuro</v>
      </c>
      <c r="W17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1:07:45 | Reactor (Hazard) | Reapers | Javelin</v>
      </c>
      <c r="X1764" s="25">
        <v>1</v>
      </c>
    </row>
    <row r="1765" spans="1:24" x14ac:dyDescent="0.25">
      <c r="A1765" s="19" t="s">
        <v>410</v>
      </c>
      <c r="B1765" s="20">
        <v>42145</v>
      </c>
      <c r="C1765" s="7">
        <v>4.8958333333333333E-2</v>
      </c>
      <c r="D1765" s="22" t="s">
        <v>139</v>
      </c>
      <c r="E1765" s="19" t="s">
        <v>12</v>
      </c>
      <c r="F1765" s="22" t="s">
        <v>58</v>
      </c>
      <c r="G1765" s="22" t="str">
        <f>LOOKUP(TableSolo[[#This Row],[Character]], TableKit[], TableKit[Class])</f>
        <v>Infiltrator</v>
      </c>
      <c r="H1765" s="22" t="str">
        <f>LOOKUP(TableSolo[[#This Row],[Character]], TableKit[], TableKit[Species])</f>
        <v>Synthetic</v>
      </c>
      <c r="I1765" s="22" t="str">
        <f>LOOKUP(TableSolo[[#This Row],[Character]], TableKit[], TableKit[DLC])</f>
        <v>Reckoning</v>
      </c>
      <c r="J1765" s="19" t="s">
        <v>104</v>
      </c>
      <c r="K17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5" s="19" t="s">
        <v>93</v>
      </c>
      <c r="N176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5" s="19" t="s">
        <v>381</v>
      </c>
      <c r="Q1765" s="19"/>
      <c r="R1765" s="25">
        <v>0</v>
      </c>
      <c r="S1765" s="19" t="s">
        <v>2773</v>
      </c>
      <c r="T1765" s="28" t="str">
        <f>IF(ISBLANK(TableSolo[[#This Row],[URL]]), TableSolo[[#This Row],[Player]], HYPERLINK(TableSolo[[#This Row],[URL]], TableSolo[[#This Row],[Player]]))</f>
        <v>Okami_Sanjuro</v>
      </c>
      <c r="U17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V1765" s="24" t="str">
        <f>_xlfn.IFNA(HYPERLINK(TableSolo[[#This Row],[URL]], TableSolo[[#This Row],[Player]]), TableSolo[[#This Row],[Player]])</f>
        <v>Okami_Sanjuro</v>
      </c>
      <c r="W17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2015 | 1:10:30 | Vancouver | Collectors | M-300 Claymore, Scorpion</v>
      </c>
      <c r="X1765" s="25">
        <v>1</v>
      </c>
    </row>
    <row r="1766" spans="1:24" x14ac:dyDescent="0.25">
      <c r="A1766" s="19" t="s">
        <v>410</v>
      </c>
      <c r="B1766" s="20">
        <v>42146</v>
      </c>
      <c r="C1766" s="7">
        <v>4.2407407407407414E-2</v>
      </c>
      <c r="D1766" s="22" t="s">
        <v>143</v>
      </c>
      <c r="E1766" s="19" t="s">
        <v>10</v>
      </c>
      <c r="F1766" s="22" t="s">
        <v>58</v>
      </c>
      <c r="G1766" s="22" t="str">
        <f>LOOKUP(TableSolo[[#This Row],[Character]], TableKit[], TableKit[Class])</f>
        <v>Infiltrator</v>
      </c>
      <c r="H1766" s="22" t="str">
        <f>LOOKUP(TableSolo[[#This Row],[Character]], TableKit[], TableKit[Species])</f>
        <v>Synthetic</v>
      </c>
      <c r="I1766" s="22" t="str">
        <f>LOOKUP(TableSolo[[#This Row],[Character]], TableKit[], TableKit[DLC])</f>
        <v>Reckoning</v>
      </c>
      <c r="J1766" s="19" t="s">
        <v>104</v>
      </c>
      <c r="K17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6" s="19" t="s">
        <v>93</v>
      </c>
      <c r="N176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6" s="19" t="s">
        <v>381</v>
      </c>
      <c r="Q1766" s="19"/>
      <c r="R1766" s="25">
        <v>0</v>
      </c>
      <c r="S1766" s="19" t="s">
        <v>2777</v>
      </c>
      <c r="T1766" s="28" t="str">
        <f>IF(ISBLANK(TableSolo[[#This Row],[URL]]), TableSolo[[#This Row],[Player]], HYPERLINK(TableSolo[[#This Row],[URL]], TableSolo[[#This Row],[Player]]))</f>
        <v>Okami_Sanjuro</v>
      </c>
      <c r="U17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V1766" s="24" t="str">
        <f>_xlfn.IFNA(HYPERLINK(TableSolo[[#This Row],[URL]], TableSolo[[#This Row],[Player]]), TableSolo[[#This Row],[Player]])</f>
        <v>Okami_Sanjuro</v>
      </c>
      <c r="W17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1:01:04 | Ghost (Hazard) | Geth | M-300 Claymore, Scorpion</v>
      </c>
      <c r="X1766" s="25">
        <v>1</v>
      </c>
    </row>
    <row r="1767" spans="1:24" x14ac:dyDescent="0.25">
      <c r="A1767" s="19" t="s">
        <v>410</v>
      </c>
      <c r="B1767" s="20">
        <v>42146</v>
      </c>
      <c r="C1767" s="7">
        <v>4.2708333333333327E-2</v>
      </c>
      <c r="D1767" s="22" t="s">
        <v>145</v>
      </c>
      <c r="E1767" s="19" t="s">
        <v>9</v>
      </c>
      <c r="F1767" s="22" t="s">
        <v>53</v>
      </c>
      <c r="G1767" s="22" t="str">
        <f>LOOKUP(TableSolo[[#This Row],[Character]], TableKit[], TableKit[Class])</f>
        <v>Infiltrator</v>
      </c>
      <c r="H1767" s="22" t="str">
        <f>LOOKUP(TableSolo[[#This Row],[Character]], TableKit[], TableKit[Species])</f>
        <v>Geth</v>
      </c>
      <c r="I1767" s="22" t="str">
        <f>LOOKUP(TableSolo[[#This Row],[Character]], TableKit[], TableKit[DLC])</f>
        <v>Resurgence</v>
      </c>
      <c r="J1767" s="19" t="s">
        <v>126</v>
      </c>
      <c r="K176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67" s="19" t="s">
        <v>187</v>
      </c>
      <c r="N17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67" s="19" t="s">
        <v>381</v>
      </c>
      <c r="Q1767" s="19"/>
      <c r="R1767" s="25">
        <v>0</v>
      </c>
      <c r="S1767" s="19" t="s">
        <v>3274</v>
      </c>
      <c r="T1767" s="28" t="str">
        <f>IF(ISBLANK(TableSolo[[#This Row],[URL]]), TableSolo[[#This Row],[Player]], HYPERLINK(TableSolo[[#This Row],[URL]], TableSolo[[#This Row],[Player]]))</f>
        <v>Okami_Sanjuro</v>
      </c>
      <c r="U17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V1767" s="24" t="str">
        <f>_xlfn.IFNA(HYPERLINK(TableSolo[[#This Row],[URL]], TableSolo[[#This Row],[Player]]), TableSolo[[#This Row],[Player]])</f>
        <v>Okami_Sanjuro</v>
      </c>
      <c r="W17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1:01:30 | White (Hazard) | Cerberus | Javelin</v>
      </c>
      <c r="X1767" s="25">
        <v>1</v>
      </c>
    </row>
    <row r="1768" spans="1:24" x14ac:dyDescent="0.25">
      <c r="A1768" s="19" t="s">
        <v>410</v>
      </c>
      <c r="B1768" s="20">
        <v>42146</v>
      </c>
      <c r="C1768" s="7">
        <v>5.1412037037037034E-2</v>
      </c>
      <c r="D1768" s="22" t="s">
        <v>135</v>
      </c>
      <c r="E1768" s="19" t="s">
        <v>11</v>
      </c>
      <c r="F1768" s="22" t="s">
        <v>58</v>
      </c>
      <c r="G1768" s="22" t="str">
        <f>LOOKUP(TableSolo[[#This Row],[Character]], TableKit[], TableKit[Class])</f>
        <v>Infiltrator</v>
      </c>
      <c r="H1768" s="22" t="str">
        <f>LOOKUP(TableSolo[[#This Row],[Character]], TableKit[], TableKit[Species])</f>
        <v>Synthetic</v>
      </c>
      <c r="I1768" s="22" t="str">
        <f>LOOKUP(TableSolo[[#This Row],[Character]], TableKit[], TableKit[DLC])</f>
        <v>Reckoning</v>
      </c>
      <c r="J1768" s="19" t="s">
        <v>104</v>
      </c>
      <c r="K17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8" s="19" t="s">
        <v>93</v>
      </c>
      <c r="N176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6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68" s="19" t="s">
        <v>381</v>
      </c>
      <c r="Q1768" s="19"/>
      <c r="R1768" s="25">
        <v>0</v>
      </c>
      <c r="S1768" s="19" t="s">
        <v>2776</v>
      </c>
      <c r="T1768" s="28" t="str">
        <f>IF(ISBLANK(TableSolo[[#This Row],[URL]]), TableSolo[[#This Row],[Player]], HYPERLINK(TableSolo[[#This Row],[URL]], TableSolo[[#This Row],[Player]]))</f>
        <v>Okami_Sanjuro</v>
      </c>
      <c r="U17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V1768" s="24" t="str">
        <f>_xlfn.IFNA(HYPERLINK(TableSolo[[#This Row],[URL]], TableSolo[[#This Row],[Player]]), TableSolo[[#This Row],[Player]])</f>
        <v>Okami_Sanjuro</v>
      </c>
      <c r="W17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2015 | 1:14:02 | Condor | Reapers | M-300 Claymore, Scorpion</v>
      </c>
      <c r="X1768" s="25">
        <v>1</v>
      </c>
    </row>
    <row r="1769" spans="1:24" x14ac:dyDescent="0.25">
      <c r="A1769" s="19" t="s">
        <v>195</v>
      </c>
      <c r="B1769" s="20">
        <v>42147</v>
      </c>
      <c r="C1769" s="7">
        <v>1.5497685185185186E-2</v>
      </c>
      <c r="D1769" s="22" t="s">
        <v>132</v>
      </c>
      <c r="E1769" s="19" t="s">
        <v>9</v>
      </c>
      <c r="F1769" s="22" t="s">
        <v>44</v>
      </c>
      <c r="G1769" s="22" t="str">
        <f>LOOKUP(TableSolo[[#This Row],[Character]], TableKit[], TableKit[Class])</f>
        <v>Sentinel</v>
      </c>
      <c r="H1769" s="22" t="str">
        <f>LOOKUP(TableSolo[[#This Row],[Character]], TableKit[], TableKit[Species])</f>
        <v>Turian</v>
      </c>
      <c r="I1769" s="22" t="str">
        <f>LOOKUP(TableSolo[[#This Row],[Character]], TableKit[], TableKit[DLC])</f>
        <v>Original Game</v>
      </c>
      <c r="J1769" s="19" t="s">
        <v>87</v>
      </c>
      <c r="K176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6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69" s="19" t="s">
        <v>187</v>
      </c>
      <c r="N17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69" s="19" t="s">
        <v>381</v>
      </c>
      <c r="Q1769" s="19"/>
      <c r="R1769" s="25">
        <v>1</v>
      </c>
      <c r="S1769" s="19" t="s">
        <v>2524</v>
      </c>
      <c r="T1769" s="28" t="str">
        <f>IF(ISBLANK(TableSolo[[#This Row],[URL]]), TableSolo[[#This Row],[Player]], HYPERLINK(TableSolo[[#This Row],[URL]], TableSolo[[#This Row],[Player]]))</f>
        <v>TheTechnoTurian</v>
      </c>
      <c r="U17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V1769" s="24" t="str">
        <f>_xlfn.IFNA(HYPERLINK(TableSolo[[#This Row],[URL]], TableSolo[[#This Row],[Player]]), TableSolo[[#This Row],[Player]])</f>
        <v>TheTechnoTurian</v>
      </c>
      <c r="W17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2015 | 22:19 | White | Cerberus | Arc Pistol (v)</v>
      </c>
      <c r="X1769" s="25">
        <v>1</v>
      </c>
    </row>
    <row r="1770" spans="1:24" x14ac:dyDescent="0.25">
      <c r="A1770" s="19" t="s">
        <v>189</v>
      </c>
      <c r="B1770" s="20">
        <v>42148</v>
      </c>
      <c r="C1770" s="7">
        <v>2.9548611111111109E-2</v>
      </c>
      <c r="D1770" s="22" t="s">
        <v>144</v>
      </c>
      <c r="E1770" s="19" t="s">
        <v>9</v>
      </c>
      <c r="F1770" s="22" t="s">
        <v>29</v>
      </c>
      <c r="G1770" s="22" t="str">
        <f>LOOKUP(TableSolo[[#This Row],[Character]], TableKit[], TableKit[Class])</f>
        <v>Soldier</v>
      </c>
      <c r="H1770" s="22" t="str">
        <f>LOOKUP(TableSolo[[#This Row],[Character]], TableKit[], TableKit[Species])</f>
        <v>Human</v>
      </c>
      <c r="I1770" s="22" t="str">
        <f>LOOKUP(TableSolo[[#This Row],[Character]], TableKit[], TableKit[DLC])</f>
        <v>Earth</v>
      </c>
      <c r="J1770" s="19" t="s">
        <v>107</v>
      </c>
      <c r="K17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0" s="19" t="s">
        <v>81</v>
      </c>
      <c r="N1770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7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0" s="19" t="s">
        <v>380</v>
      </c>
      <c r="Q1770" s="19"/>
      <c r="R1770" s="25">
        <v>0</v>
      </c>
      <c r="S1770" s="19" t="s">
        <v>1692</v>
      </c>
      <c r="T1770" s="28" t="str">
        <f>IF(ISBLANK(TableSolo[[#This Row],[URL]]), TableSolo[[#This Row],[Player]], HYPERLINK(TableSolo[[#This Row],[URL]], TableSolo[[#This Row],[Player]]))</f>
        <v>loufi1528</v>
      </c>
      <c r="U17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V1770" s="24" t="str">
        <f>_xlfn.IFNA(HYPERLINK(TableSolo[[#This Row],[URL]], TableSolo[[#This Row],[Player]]), TableSolo[[#This Row],[Player]])</f>
        <v>loufi1528</v>
      </c>
      <c r="W17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42:33 | Giant (Hazard) | Cerberus | Venom Shotgun, Particle Rifle</v>
      </c>
      <c r="X1770" s="25">
        <v>1</v>
      </c>
    </row>
    <row r="1771" spans="1:24" x14ac:dyDescent="0.25">
      <c r="A1771" s="19" t="s">
        <v>410</v>
      </c>
      <c r="B1771" s="20">
        <v>42148</v>
      </c>
      <c r="C1771" s="7">
        <v>5.3576388888888889E-2</v>
      </c>
      <c r="D1771" s="22" t="s">
        <v>141</v>
      </c>
      <c r="E1771" s="19" t="s">
        <v>12</v>
      </c>
      <c r="F1771" s="22" t="s">
        <v>58</v>
      </c>
      <c r="G1771" s="22" t="str">
        <f>LOOKUP(TableSolo[[#This Row],[Character]], TableKit[], TableKit[Class])</f>
        <v>Infiltrator</v>
      </c>
      <c r="H1771" s="22" t="str">
        <f>LOOKUP(TableSolo[[#This Row],[Character]], TableKit[], TableKit[Species])</f>
        <v>Synthetic</v>
      </c>
      <c r="I1771" s="22" t="str">
        <f>LOOKUP(TableSolo[[#This Row],[Character]], TableKit[], TableKit[DLC])</f>
        <v>Reckoning</v>
      </c>
      <c r="J1771" s="19" t="s">
        <v>104</v>
      </c>
      <c r="K17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1" s="19" t="s">
        <v>93</v>
      </c>
      <c r="N177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1" s="19" t="s">
        <v>381</v>
      </c>
      <c r="Q1771" s="19"/>
      <c r="R1771" s="25">
        <v>0</v>
      </c>
      <c r="S1771" s="19" t="s">
        <v>2778</v>
      </c>
      <c r="T1771" s="28" t="str">
        <f>IF(ISBLANK(TableSolo[[#This Row],[URL]]), TableSolo[[#This Row],[Player]], HYPERLINK(TableSolo[[#This Row],[URL]], TableSolo[[#This Row],[Player]]))</f>
        <v>Okami_Sanjuro</v>
      </c>
      <c r="U17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V1771" s="24" t="str">
        <f>_xlfn.IFNA(HYPERLINK(TableSolo[[#This Row],[URL]], TableSolo[[#This Row],[Player]]), TableSolo[[#This Row],[Player]])</f>
        <v>Okami_Sanjuro</v>
      </c>
      <c r="W17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2015 | 1:17:09 | London | Collectors | M-300 Claymore, Scorpion</v>
      </c>
      <c r="X1771" s="25">
        <v>1</v>
      </c>
    </row>
    <row r="1772" spans="1:24" x14ac:dyDescent="0.25">
      <c r="A1772" s="19" t="s">
        <v>195</v>
      </c>
      <c r="B1772" s="20">
        <v>42149</v>
      </c>
      <c r="C1772" s="7">
        <v>1.6377314814814813E-2</v>
      </c>
      <c r="D1772" s="22" t="s">
        <v>132</v>
      </c>
      <c r="E1772" s="19" t="s">
        <v>9</v>
      </c>
      <c r="F1772" s="22" t="s">
        <v>13</v>
      </c>
      <c r="G1772" s="22" t="str">
        <f>LOOKUP(TableSolo[[#This Row],[Character]], TableKit[], TableKit[Class])</f>
        <v>Adept</v>
      </c>
      <c r="H1772" s="22" t="str">
        <f>LOOKUP(TableSolo[[#This Row],[Character]], TableKit[], TableKit[Species])</f>
        <v>Human</v>
      </c>
      <c r="I1772" s="22" t="str">
        <f>LOOKUP(TableSolo[[#This Row],[Character]], TableKit[], TableKit[DLC])</f>
        <v>Original Game</v>
      </c>
      <c r="J1772" s="19" t="s">
        <v>87</v>
      </c>
      <c r="K177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2" s="19" t="s">
        <v>187</v>
      </c>
      <c r="N17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72" s="19" t="s">
        <v>381</v>
      </c>
      <c r="Q1772" s="19"/>
      <c r="R1772" s="25">
        <v>0</v>
      </c>
      <c r="S1772" s="19" t="s">
        <v>923</v>
      </c>
      <c r="T1772" s="28" t="str">
        <f>IF(ISBLANK(TableSolo[[#This Row],[URL]]), TableSolo[[#This Row],[Player]], HYPERLINK(TableSolo[[#This Row],[URL]], TableSolo[[#This Row],[Player]]))</f>
        <v>TheTechnoTurian</v>
      </c>
      <c r="U17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V1772" s="24" t="str">
        <f>_xlfn.IFNA(HYPERLINK(TableSolo[[#This Row],[URL]], TableSolo[[#This Row],[Player]]), TableSolo[[#This Row],[Player]])</f>
        <v>TheTechnoTurian</v>
      </c>
      <c r="W17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23:35 | White | Cerberus | Arc Pistol</v>
      </c>
      <c r="X1772" s="25">
        <v>1</v>
      </c>
    </row>
    <row r="1773" spans="1:24" x14ac:dyDescent="0.25">
      <c r="A1773" s="19" t="s">
        <v>195</v>
      </c>
      <c r="B1773" s="20">
        <v>42149</v>
      </c>
      <c r="C1773" s="7">
        <v>1.7476851851851851E-2</v>
      </c>
      <c r="D1773" s="22" t="s">
        <v>132</v>
      </c>
      <c r="E1773" s="19" t="s">
        <v>9</v>
      </c>
      <c r="F1773" s="22" t="s">
        <v>56</v>
      </c>
      <c r="G1773" s="22" t="str">
        <f>LOOKUP(TableSolo[[#This Row],[Character]], TableKit[], TableKit[Class])</f>
        <v>Infiltrator</v>
      </c>
      <c r="H1773" s="22" t="str">
        <f>LOOKUP(TableSolo[[#This Row],[Character]], TableKit[], TableKit[Species])</f>
        <v>Turian</v>
      </c>
      <c r="I1773" s="22" t="str">
        <f>LOOKUP(TableSolo[[#This Row],[Character]], TableKit[], TableKit[DLC])</f>
        <v>Retaliation</v>
      </c>
      <c r="J1773" s="19" t="s">
        <v>87</v>
      </c>
      <c r="K177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3" s="19" t="s">
        <v>187</v>
      </c>
      <c r="N17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73" s="19" t="s">
        <v>381</v>
      </c>
      <c r="Q1773" s="19" t="s">
        <v>399</v>
      </c>
      <c r="R1773" s="25">
        <v>0</v>
      </c>
      <c r="S1773" s="19" t="s">
        <v>3509</v>
      </c>
      <c r="T1773" s="28" t="str">
        <f>IF(ISBLANK(TableSolo[[#This Row],[URL]]), TableSolo[[#This Row],[Player]], HYPERLINK(TableSolo[[#This Row],[URL]], TableSolo[[#This Row],[Player]]))</f>
        <v>TheTechnoTurian</v>
      </c>
      <c r="U17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White | Cerberus | Arc Pistol | 10 WS</v>
      </c>
      <c r="V1773" s="24" t="str">
        <f>_xlfn.IFNA(HYPERLINK(TableSolo[[#This Row],[URL]], TableSolo[[#This Row],[Player]]), TableSolo[[#This Row],[Player]])</f>
        <v>TheTechnoTurian</v>
      </c>
      <c r="W17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25:10 | Turian Ghost | White | Cerberus | Arc Pistol | 10 WS</v>
      </c>
      <c r="X1773" s="25">
        <v>1</v>
      </c>
    </row>
    <row r="1774" spans="1:24" x14ac:dyDescent="0.25">
      <c r="A1774" s="19" t="s">
        <v>189</v>
      </c>
      <c r="B1774" s="20">
        <v>42149</v>
      </c>
      <c r="C1774" s="7">
        <v>3.0752314814814816E-2</v>
      </c>
      <c r="D1774" s="22" t="s">
        <v>131</v>
      </c>
      <c r="E1774" s="19" t="s">
        <v>9</v>
      </c>
      <c r="F1774" s="22" t="s">
        <v>57</v>
      </c>
      <c r="G1774" s="22" t="str">
        <f>LOOKUP(TableSolo[[#This Row],[Character]], TableKit[], TableKit[Class])</f>
        <v>Infiltrator</v>
      </c>
      <c r="H1774" s="22" t="str">
        <f>LOOKUP(TableSolo[[#This Row],[Character]], TableKit[], TableKit[Species])</f>
        <v>Asari</v>
      </c>
      <c r="I1774" s="22" t="str">
        <f>LOOKUP(TableSolo[[#This Row],[Character]], TableKit[], TableKit[DLC])</f>
        <v>Retaliation</v>
      </c>
      <c r="J1774" s="19" t="s">
        <v>87</v>
      </c>
      <c r="K177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4" s="19" t="s">
        <v>187</v>
      </c>
      <c r="N17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74" s="19" t="s">
        <v>380</v>
      </c>
      <c r="Q1774" s="19"/>
      <c r="R1774" s="25">
        <v>1</v>
      </c>
      <c r="S1774" s="19" t="s">
        <v>2843</v>
      </c>
      <c r="T1774" s="28" t="str">
        <f>IF(ISBLANK(TableSolo[[#This Row],[URL]]), TableSolo[[#This Row],[Player]], HYPERLINK(TableSolo[[#This Row],[URL]], TableSolo[[#This Row],[Player]]))</f>
        <v>loufi1528</v>
      </c>
      <c r="U17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V1774" s="24" t="str">
        <f>_xlfn.IFNA(HYPERLINK(TableSolo[[#This Row],[URL]], TableSolo[[#This Row],[Player]]), TableSolo[[#This Row],[Player]])</f>
        <v>loufi1528</v>
      </c>
      <c r="W17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44:17 | Giant | Cerberus | Arc Pistol (v)</v>
      </c>
      <c r="X1774" s="25">
        <v>1</v>
      </c>
    </row>
    <row r="1775" spans="1:24" x14ac:dyDescent="0.25">
      <c r="A1775" s="19" t="s">
        <v>402</v>
      </c>
      <c r="B1775" s="20">
        <v>42149</v>
      </c>
      <c r="C1775" s="7">
        <v>3.15625E-2</v>
      </c>
      <c r="D1775" s="22" t="s">
        <v>132</v>
      </c>
      <c r="E1775" s="19" t="s">
        <v>10</v>
      </c>
      <c r="F1775" s="22" t="s">
        <v>831</v>
      </c>
      <c r="G1775" s="22" t="str">
        <f>LOOKUP(TableSolo[[#This Row],[Character]], TableKit[], TableKit[Class])</f>
        <v>Vanguard</v>
      </c>
      <c r="H1775" s="22" t="str">
        <f>LOOKUP(TableSolo[[#This Row],[Character]], TableKit[], TableKit[Species])</f>
        <v>Krogan</v>
      </c>
      <c r="I1775" s="22" t="str">
        <f>LOOKUP(TableSolo[[#This Row],[Character]], TableKit[], TableKit[DLC])</f>
        <v>Resurgence</v>
      </c>
      <c r="J1775" s="19" t="s">
        <v>100</v>
      </c>
      <c r="K17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5" s="19" t="s">
        <v>187</v>
      </c>
      <c r="N17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75" s="19" t="s">
        <v>381</v>
      </c>
      <c r="Q1775" s="19"/>
      <c r="R1775" s="25">
        <v>0</v>
      </c>
      <c r="S1775" s="19" t="s">
        <v>1904</v>
      </c>
      <c r="T1775" s="28" t="str">
        <f>IF(ISBLANK(TableSolo[[#This Row],[URL]]), TableSolo[[#This Row],[Player]], HYPERLINK(TableSolo[[#This Row],[URL]], TableSolo[[#This Row],[Player]]))</f>
        <v>Smehur</v>
      </c>
      <c r="U17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V1775" s="24" t="str">
        <f>_xlfn.IFNA(HYPERLINK(TableSolo[[#This Row],[URL]], TableSolo[[#This Row],[Player]]), TableSolo[[#This Row],[Player]])</f>
        <v>Smehur</v>
      </c>
      <c r="W17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45:27 | White | Geth | Reegar Carbine</v>
      </c>
      <c r="X1775" s="25">
        <v>1</v>
      </c>
    </row>
    <row r="1776" spans="1:24" x14ac:dyDescent="0.25">
      <c r="A1776" s="19" t="s">
        <v>406</v>
      </c>
      <c r="B1776" s="20">
        <v>42149</v>
      </c>
      <c r="C1776" s="7">
        <v>3.425925925925926E-2</v>
      </c>
      <c r="D1776" s="22" t="s">
        <v>132</v>
      </c>
      <c r="E1776" s="19" t="s">
        <v>9</v>
      </c>
      <c r="F1776" s="22" t="s">
        <v>27</v>
      </c>
      <c r="G1776" s="22" t="str">
        <f>LOOKUP(TableSolo[[#This Row],[Character]], TableKit[], TableKit[Class])</f>
        <v>Soldier</v>
      </c>
      <c r="H1776" s="22" t="str">
        <f>LOOKUP(TableSolo[[#This Row],[Character]], TableKit[], TableKit[Species])</f>
        <v>Batarian</v>
      </c>
      <c r="I1776" s="22" t="str">
        <f>LOOKUP(TableSolo[[#This Row],[Character]], TableKit[], TableKit[DLC])</f>
        <v>Resurgence</v>
      </c>
      <c r="J1776" s="19" t="s">
        <v>107</v>
      </c>
      <c r="K17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6" s="19" t="s">
        <v>187</v>
      </c>
      <c r="N17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76" s="19" t="s">
        <v>380</v>
      </c>
      <c r="Q1776" s="19"/>
      <c r="R1776" s="25">
        <v>0</v>
      </c>
      <c r="S1776" s="19" t="s">
        <v>1395</v>
      </c>
      <c r="T1776" s="28" t="str">
        <f>IF(ISBLANK(TableSolo[[#This Row],[URL]]), TableSolo[[#This Row],[Player]], HYPERLINK(TableSolo[[#This Row],[URL]], TableSolo[[#This Row],[Player]]))</f>
        <v>q5tyhj</v>
      </c>
      <c r="U17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V1776" s="24" t="str">
        <f>_xlfn.IFNA(HYPERLINK(TableSolo[[#This Row],[URL]], TableSolo[[#This Row],[Player]]), TableSolo[[#This Row],[Player]])</f>
        <v>q5tyhj</v>
      </c>
      <c r="W17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49:20 | White | Cerberus | Venom Shotgun</v>
      </c>
      <c r="X1776" s="25">
        <v>1</v>
      </c>
    </row>
    <row r="1777" spans="1:24" x14ac:dyDescent="0.25">
      <c r="A1777" s="19" t="s">
        <v>191</v>
      </c>
      <c r="B1777" s="20">
        <v>42149</v>
      </c>
      <c r="C1777" s="7">
        <v>3.7488425925925925E-2</v>
      </c>
      <c r="D1777" s="22" t="s">
        <v>140</v>
      </c>
      <c r="E1777" s="19" t="s">
        <v>11</v>
      </c>
      <c r="F1777" s="22" t="s">
        <v>55</v>
      </c>
      <c r="G1777" s="22" t="str">
        <f>LOOKUP(TableSolo[[#This Row],[Character]], TableKit[], TableKit[Class])</f>
        <v>Infiltrator</v>
      </c>
      <c r="H1777" s="22" t="str">
        <f>LOOKUP(TableSolo[[#This Row],[Character]], TableKit[], TableKit[Species])</f>
        <v>Human</v>
      </c>
      <c r="I1777" s="22" t="str">
        <f>LOOKUP(TableSolo[[#This Row],[Character]], TableKit[], TableKit[DLC])</f>
        <v>Earth</v>
      </c>
      <c r="J1777" s="19" t="s">
        <v>125</v>
      </c>
      <c r="K177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7" s="19" t="s">
        <v>114</v>
      </c>
      <c r="N177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77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7" s="19" t="s">
        <v>381</v>
      </c>
      <c r="Q1777" s="19"/>
      <c r="R1777" s="25">
        <v>0</v>
      </c>
      <c r="S1777" s="19" t="s">
        <v>810</v>
      </c>
      <c r="T1777" s="28" t="str">
        <f>IF(ISBLANK(TableSolo[[#This Row],[URL]]), TableSolo[[#This Row],[Player]], HYPERLINK(TableSolo[[#This Row],[URL]], TableSolo[[#This Row],[Player]]))</f>
        <v>TheNightSlasher</v>
      </c>
      <c r="U17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V1777" s="24" t="str">
        <f>_xlfn.IFNA(HYPERLINK(TableSolo[[#This Row],[URL]], TableSolo[[#This Row],[Player]]), TableSolo[[#This Row],[Player]])</f>
        <v>TheNightSlasher</v>
      </c>
      <c r="W17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53:59 | Rio | Reapers | N7 Valiant, N7 Hurricane</v>
      </c>
      <c r="X1777" s="25">
        <v>1</v>
      </c>
    </row>
    <row r="1778" spans="1:24" x14ac:dyDescent="0.25">
      <c r="A1778" s="19" t="s">
        <v>410</v>
      </c>
      <c r="B1778" s="20">
        <v>42149</v>
      </c>
      <c r="C1778" s="7">
        <v>4.3831018518518512E-2</v>
      </c>
      <c r="D1778" s="22" t="s">
        <v>132</v>
      </c>
      <c r="E1778" s="19" t="s">
        <v>11</v>
      </c>
      <c r="F1778" s="22" t="s">
        <v>58</v>
      </c>
      <c r="G1778" s="22" t="str">
        <f>LOOKUP(TableSolo[[#This Row],[Character]], TableKit[], TableKit[Class])</f>
        <v>Infiltrator</v>
      </c>
      <c r="H1778" s="22" t="str">
        <f>LOOKUP(TableSolo[[#This Row],[Character]], TableKit[], TableKit[Species])</f>
        <v>Synthetic</v>
      </c>
      <c r="I1778" s="22" t="str">
        <f>LOOKUP(TableSolo[[#This Row],[Character]], TableKit[], TableKit[DLC])</f>
        <v>Reckoning</v>
      </c>
      <c r="J1778" s="19" t="s">
        <v>104</v>
      </c>
      <c r="K17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78" s="19" t="s">
        <v>93</v>
      </c>
      <c r="N177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78" s="19" t="s">
        <v>381</v>
      </c>
      <c r="Q1778" s="19"/>
      <c r="R1778" s="25">
        <v>0</v>
      </c>
      <c r="S1778" s="19" t="s">
        <v>2779</v>
      </c>
      <c r="T1778" s="28" t="str">
        <f>IF(ISBLANK(TableSolo[[#This Row],[URL]]), TableSolo[[#This Row],[Player]], HYPERLINK(TableSolo[[#This Row],[URL]], TableSolo[[#This Row],[Player]]))</f>
        <v>Okami_Sanjuro</v>
      </c>
      <c r="U17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V1778" s="24" t="str">
        <f>_xlfn.IFNA(HYPERLINK(TableSolo[[#This Row],[URL]], TableSolo[[#This Row],[Player]]), TableSolo[[#This Row],[Player]])</f>
        <v>Okami_Sanjuro</v>
      </c>
      <c r="W17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1:03:07 | White | Reapers | M-300 Claymore, Scorpion</v>
      </c>
      <c r="X1778" s="25">
        <v>1</v>
      </c>
    </row>
    <row r="1779" spans="1:24" x14ac:dyDescent="0.25">
      <c r="A1779" s="19" t="s">
        <v>410</v>
      </c>
      <c r="B1779" s="20">
        <v>42149</v>
      </c>
      <c r="C1779" s="7">
        <v>4.7500000000000007E-2</v>
      </c>
      <c r="D1779" s="22" t="s">
        <v>132</v>
      </c>
      <c r="E1779" s="19" t="s">
        <v>11</v>
      </c>
      <c r="F1779" s="22" t="s">
        <v>18</v>
      </c>
      <c r="G1779" s="22" t="str">
        <f>LOOKUP(TableSolo[[#This Row],[Character]], TableKit[], TableKit[Class])</f>
        <v>Adept</v>
      </c>
      <c r="H1779" s="22" t="str">
        <f>LOOKUP(TableSolo[[#This Row],[Character]], TableKit[], TableKit[Species])</f>
        <v>Human</v>
      </c>
      <c r="I1779" s="22" t="str">
        <f>LOOKUP(TableSolo[[#This Row],[Character]], TableKit[], TableKit[DLC])</f>
        <v>Earth</v>
      </c>
      <c r="J1779" s="19" t="s">
        <v>115</v>
      </c>
      <c r="K177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7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79" s="19" t="s">
        <v>91</v>
      </c>
      <c r="N177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7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79" s="19" t="s">
        <v>381</v>
      </c>
      <c r="Q1779" s="19"/>
      <c r="R1779" s="25">
        <v>0</v>
      </c>
      <c r="S1779" s="19" t="s">
        <v>1246</v>
      </c>
      <c r="T1779" s="28" t="str">
        <f>IF(ISBLANK(TableSolo[[#This Row],[URL]]), TableSolo[[#This Row],[Player]], HYPERLINK(TableSolo[[#This Row],[URL]], TableSolo[[#This Row],[Player]]))</f>
        <v>Okami_Sanjuro</v>
      </c>
      <c r="U17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V1779" s="24" t="str">
        <f>_xlfn.IFNA(HYPERLINK(TableSolo[[#This Row],[URL]], TableSolo[[#This Row],[Player]]), TableSolo[[#This Row],[Player]])</f>
        <v>Okami_Sanjuro</v>
      </c>
      <c r="W17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2015 | 1:08:24 | White | Reapers | Collector SMG, Acolyte</v>
      </c>
      <c r="X1779" s="25">
        <v>1</v>
      </c>
    </row>
    <row r="1780" spans="1:24" x14ac:dyDescent="0.25">
      <c r="A1780" s="19" t="s">
        <v>189</v>
      </c>
      <c r="B1780" s="20">
        <v>42150</v>
      </c>
      <c r="C1780" s="7">
        <v>2.5868055555555557E-2</v>
      </c>
      <c r="D1780" s="22" t="s">
        <v>144</v>
      </c>
      <c r="E1780" s="19" t="s">
        <v>9</v>
      </c>
      <c r="F1780" s="22" t="s">
        <v>29</v>
      </c>
      <c r="G1780" s="22" t="str">
        <f>LOOKUP(TableSolo[[#This Row],[Character]], TableKit[], TableKit[Class])</f>
        <v>Soldier</v>
      </c>
      <c r="H1780" s="22" t="str">
        <f>LOOKUP(TableSolo[[#This Row],[Character]], TableKit[], TableKit[Species])</f>
        <v>Human</v>
      </c>
      <c r="I1780" s="22" t="str">
        <f>LOOKUP(TableSolo[[#This Row],[Character]], TableKit[], TableKit[DLC])</f>
        <v>Earth</v>
      </c>
      <c r="J1780" s="19" t="s">
        <v>107</v>
      </c>
      <c r="K17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0" s="19" t="s">
        <v>81</v>
      </c>
      <c r="N1780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78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0" s="19" t="s">
        <v>380</v>
      </c>
      <c r="Q1780" s="19"/>
      <c r="R1780" s="25">
        <v>1</v>
      </c>
      <c r="S1780" s="19" t="s">
        <v>1693</v>
      </c>
      <c r="T1780" s="28" t="str">
        <f>IF(ISBLANK(TableSolo[[#This Row],[URL]]), TableSolo[[#This Row],[Player]], HYPERLINK(TableSolo[[#This Row],[URL]], TableSolo[[#This Row],[Player]]))</f>
        <v>loufi1528</v>
      </c>
      <c r="U17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V1780" s="24" t="str">
        <f>_xlfn.IFNA(HYPERLINK(TableSolo[[#This Row],[URL]], TableSolo[[#This Row],[Player]]), TableSolo[[#This Row],[Player]])</f>
        <v>loufi1528</v>
      </c>
      <c r="W17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37:15 | Giant (Hazard) | Cerberus | Venom Shotgun, Particle Rifle (v)</v>
      </c>
      <c r="X1780" s="25">
        <v>1</v>
      </c>
    </row>
    <row r="1781" spans="1:24" x14ac:dyDescent="0.25">
      <c r="A1781" s="19" t="s">
        <v>202</v>
      </c>
      <c r="B1781" s="20">
        <v>42150</v>
      </c>
      <c r="C1781" s="7">
        <v>4.024305555555556E-2</v>
      </c>
      <c r="D1781" s="22" t="s">
        <v>132</v>
      </c>
      <c r="E1781" s="19" t="s">
        <v>12</v>
      </c>
      <c r="F1781" s="22" t="s">
        <v>49</v>
      </c>
      <c r="G1781" s="22" t="str">
        <f>LOOKUP(TableSolo[[#This Row],[Character]], TableKit[], TableKit[Class])</f>
        <v>Sentinel</v>
      </c>
      <c r="H1781" s="22" t="str">
        <f>LOOKUP(TableSolo[[#This Row],[Character]], TableKit[], TableKit[Species])</f>
        <v>Volus</v>
      </c>
      <c r="I1781" s="22" t="str">
        <f>LOOKUP(TableSolo[[#This Row],[Character]], TableKit[], TableKit[DLC])</f>
        <v>Retaliation</v>
      </c>
      <c r="J1781" s="19" t="s">
        <v>82</v>
      </c>
      <c r="K178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1" s="19" t="s">
        <v>187</v>
      </c>
      <c r="N17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81" s="19" t="s">
        <v>381</v>
      </c>
      <c r="Q1781" s="19"/>
      <c r="R1781" s="25">
        <v>0</v>
      </c>
      <c r="S1781" s="19" t="s">
        <v>2567</v>
      </c>
      <c r="T1781" s="28" t="str">
        <f>IF(ISBLANK(TableSolo[[#This Row],[URL]]), TableSolo[[#This Row],[Player]], HYPERLINK(TableSolo[[#This Row],[URL]], TableSolo[[#This Row],[Player]]))</f>
        <v>AW_FC_1986</v>
      </c>
      <c r="U17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V1781" s="24" t="str">
        <f>_xlfn.IFNA(HYPERLINK(TableSolo[[#This Row],[URL]], TableSolo[[#This Row],[Player]]), TableSolo[[#This Row],[Player]])</f>
        <v>AW_FC_1986</v>
      </c>
      <c r="W17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2015 | 57:57 | White | Collectors | M-7 Lancer</v>
      </c>
      <c r="X1781" s="25">
        <v>1</v>
      </c>
    </row>
    <row r="1782" spans="1:24" x14ac:dyDescent="0.25">
      <c r="A1782" s="19" t="s">
        <v>195</v>
      </c>
      <c r="B1782" s="20">
        <v>42151</v>
      </c>
      <c r="C1782" s="7">
        <v>1.6168981481481482E-2</v>
      </c>
      <c r="D1782" s="22" t="s">
        <v>132</v>
      </c>
      <c r="E1782" s="19" t="s">
        <v>9</v>
      </c>
      <c r="F1782" s="22" t="s">
        <v>16</v>
      </c>
      <c r="G1782" s="22" t="str">
        <f>LOOKUP(TableSolo[[#This Row],[Character]], TableKit[], TableKit[Class])</f>
        <v>Adept</v>
      </c>
      <c r="H1782" s="22" t="str">
        <f>LOOKUP(TableSolo[[#This Row],[Character]], TableKit[], TableKit[Species])</f>
        <v>Asari</v>
      </c>
      <c r="I1782" s="22" t="str">
        <f>LOOKUP(TableSolo[[#This Row],[Character]], TableKit[], TableKit[DLC])</f>
        <v>Resurgence</v>
      </c>
      <c r="J1782" s="19" t="s">
        <v>87</v>
      </c>
      <c r="K178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8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2" s="19" t="s">
        <v>187</v>
      </c>
      <c r="N17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82" s="19" t="s">
        <v>381</v>
      </c>
      <c r="Q1782" s="19"/>
      <c r="R1782" s="25">
        <v>0</v>
      </c>
      <c r="S1782" s="19" t="s">
        <v>1137</v>
      </c>
      <c r="T1782" s="28" t="str">
        <f>IF(ISBLANK(TableSolo[[#This Row],[URL]]), TableSolo[[#This Row],[Player]], HYPERLINK(TableSolo[[#This Row],[URL]], TableSolo[[#This Row],[Player]]))</f>
        <v>TheTechnoTurian</v>
      </c>
      <c r="U17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V1782" s="24" t="str">
        <f>_xlfn.IFNA(HYPERLINK(TableSolo[[#This Row],[URL]], TableSolo[[#This Row],[Player]]), TableSolo[[#This Row],[Player]])</f>
        <v>TheTechnoTurian</v>
      </c>
      <c r="W17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2015 | 23:17 | White | Cerberus | Arc Pistol</v>
      </c>
      <c r="X1782" s="25">
        <v>1</v>
      </c>
    </row>
    <row r="1783" spans="1:24" x14ac:dyDescent="0.25">
      <c r="A1783" s="19" t="s">
        <v>410</v>
      </c>
      <c r="B1783" s="20">
        <v>42152</v>
      </c>
      <c r="C1783" s="7">
        <v>4.2152777777777782E-2</v>
      </c>
      <c r="D1783" s="22" t="s">
        <v>137</v>
      </c>
      <c r="E1783" s="19" t="s">
        <v>11</v>
      </c>
      <c r="F1783" s="22" t="s">
        <v>58</v>
      </c>
      <c r="G1783" s="22" t="str">
        <f>LOOKUP(TableSolo[[#This Row],[Character]], TableKit[], TableKit[Class])</f>
        <v>Infiltrator</v>
      </c>
      <c r="H1783" s="22" t="str">
        <f>LOOKUP(TableSolo[[#This Row],[Character]], TableKit[], TableKit[Species])</f>
        <v>Synthetic</v>
      </c>
      <c r="I1783" s="22" t="str">
        <f>LOOKUP(TableSolo[[#This Row],[Character]], TableKit[], TableKit[DLC])</f>
        <v>Reckoning</v>
      </c>
      <c r="J1783" s="19" t="s">
        <v>104</v>
      </c>
      <c r="K17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3" s="19" t="s">
        <v>93</v>
      </c>
      <c r="N178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8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783" s="19" t="s">
        <v>381</v>
      </c>
      <c r="Q1783" s="19"/>
      <c r="R1783" s="25">
        <v>0</v>
      </c>
      <c r="S1783" s="19" t="s">
        <v>2780</v>
      </c>
      <c r="T1783" s="28" t="str">
        <f>IF(ISBLANK(TableSolo[[#This Row],[URL]]), TableSolo[[#This Row],[Player]], HYPERLINK(TableSolo[[#This Row],[URL]], TableSolo[[#This Row],[Player]]))</f>
        <v>Okami_Sanjuro</v>
      </c>
      <c r="U17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V1783" s="24" t="str">
        <f>_xlfn.IFNA(HYPERLINK(TableSolo[[#This Row],[URL]], TableSolo[[#This Row],[Player]]), TableSolo[[#This Row],[Player]])</f>
        <v>Okami_Sanjuro</v>
      </c>
      <c r="W17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2015 | 1:00:42 | Jade | Reapers | M-300 Claymore, Scorpion</v>
      </c>
      <c r="X1783" s="25">
        <v>1</v>
      </c>
    </row>
    <row r="1784" spans="1:24" x14ac:dyDescent="0.25">
      <c r="A1784" s="19" t="s">
        <v>402</v>
      </c>
      <c r="B1784" s="20">
        <v>42153</v>
      </c>
      <c r="C1784" s="7">
        <v>3.5509259259259261E-2</v>
      </c>
      <c r="D1784" s="22" t="s">
        <v>131</v>
      </c>
      <c r="E1784" s="19" t="s">
        <v>12</v>
      </c>
      <c r="F1784" s="22" t="s">
        <v>56</v>
      </c>
      <c r="G1784" s="22" t="str">
        <f>LOOKUP(TableSolo[[#This Row],[Character]], TableKit[], TableKit[Class])</f>
        <v>Infiltrator</v>
      </c>
      <c r="H1784" s="22" t="str">
        <f>LOOKUP(TableSolo[[#This Row],[Character]], TableKit[], TableKit[Species])</f>
        <v>Turian</v>
      </c>
      <c r="I1784" s="22" t="str">
        <f>LOOKUP(TableSolo[[#This Row],[Character]], TableKit[], TableKit[DLC])</f>
        <v>Retaliation</v>
      </c>
      <c r="J1784" s="19" t="s">
        <v>84</v>
      </c>
      <c r="K178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4" s="19" t="s">
        <v>187</v>
      </c>
      <c r="N17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84" s="19" t="s">
        <v>381</v>
      </c>
      <c r="Q1784" s="19"/>
      <c r="R1784" s="25">
        <v>0</v>
      </c>
      <c r="S1784" s="19" t="s">
        <v>3510</v>
      </c>
      <c r="T1784" s="28" t="str">
        <f>IF(ISBLANK(TableSolo[[#This Row],[URL]]), TableSolo[[#This Row],[Player]], HYPERLINK(TableSolo[[#This Row],[URL]], TableSolo[[#This Row],[Player]]))</f>
        <v>Smehur</v>
      </c>
      <c r="U17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V1784" s="24" t="str">
        <f>_xlfn.IFNA(HYPERLINK(TableSolo[[#This Row],[URL]], TableSolo[[#This Row],[Player]]), TableSolo[[#This Row],[Player]])</f>
        <v>Smehur</v>
      </c>
      <c r="W17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51:08 | Giant | Collectors | Cerberus Harrier</v>
      </c>
      <c r="X1784" s="25">
        <v>1</v>
      </c>
    </row>
    <row r="1785" spans="1:24" x14ac:dyDescent="0.25">
      <c r="A1785" s="19" t="s">
        <v>410</v>
      </c>
      <c r="B1785" s="20">
        <v>42153</v>
      </c>
      <c r="C1785" s="7">
        <v>5.2638888888888881E-2</v>
      </c>
      <c r="D1785" s="22" t="s">
        <v>132</v>
      </c>
      <c r="E1785" s="19" t="s">
        <v>10</v>
      </c>
      <c r="F1785" s="22" t="s">
        <v>831</v>
      </c>
      <c r="G1785" s="22" t="str">
        <f>LOOKUP(TableSolo[[#This Row],[Character]], TableKit[], TableKit[Class])</f>
        <v>Vanguard</v>
      </c>
      <c r="H1785" s="22" t="str">
        <f>LOOKUP(TableSolo[[#This Row],[Character]], TableKit[], TableKit[Species])</f>
        <v>Krogan</v>
      </c>
      <c r="I1785" s="22" t="str">
        <f>LOOKUP(TableSolo[[#This Row],[Character]], TableKit[], TableKit[DLC])</f>
        <v>Resurgence</v>
      </c>
      <c r="J1785" s="19" t="s">
        <v>100</v>
      </c>
      <c r="K17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85" s="19" t="s">
        <v>187</v>
      </c>
      <c r="N17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85" s="19" t="s">
        <v>381</v>
      </c>
      <c r="Q1785" s="19"/>
      <c r="R1785" s="25">
        <v>0</v>
      </c>
      <c r="S1785" s="19" t="s">
        <v>1905</v>
      </c>
      <c r="T1785" s="28" t="str">
        <f>IF(ISBLANK(TableSolo[[#This Row],[URL]]), TableSolo[[#This Row],[Player]], HYPERLINK(TableSolo[[#This Row],[URL]], TableSolo[[#This Row],[Player]]))</f>
        <v>Okami_Sanjuro</v>
      </c>
      <c r="U17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V1785" s="24" t="str">
        <f>_xlfn.IFNA(HYPERLINK(TableSolo[[#This Row],[URL]], TableSolo[[#This Row],[Player]]), TableSolo[[#This Row],[Player]])</f>
        <v>Okami_Sanjuro</v>
      </c>
      <c r="W17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2015 | 1:15:48 | White | Geth | Reegar Carbine</v>
      </c>
      <c r="X1785" s="25">
        <v>1</v>
      </c>
    </row>
    <row r="1786" spans="1:24" x14ac:dyDescent="0.25">
      <c r="A1786" s="19" t="s">
        <v>423</v>
      </c>
      <c r="B1786" s="20">
        <v>42154</v>
      </c>
      <c r="C1786" s="7">
        <v>1.554398148148148E-2</v>
      </c>
      <c r="D1786" s="22" t="s">
        <v>132</v>
      </c>
      <c r="E1786" s="19" t="s">
        <v>9</v>
      </c>
      <c r="F1786" s="22" t="s">
        <v>710</v>
      </c>
      <c r="G1786" s="22" t="str">
        <f>LOOKUP(TableSolo[[#This Row],[Character]], TableKit[], TableKit[Class])</f>
        <v>Infiltrator</v>
      </c>
      <c r="H1786" s="22" t="str">
        <f>LOOKUP(TableSolo[[#This Row],[Character]], TableKit[], TableKit[Species])</f>
        <v>Drell</v>
      </c>
      <c r="I1786" s="22" t="str">
        <f>LOOKUP(TableSolo[[#This Row],[Character]], TableKit[], TableKit[DLC])</f>
        <v>Retaliation</v>
      </c>
      <c r="J1786" s="19" t="s">
        <v>107</v>
      </c>
      <c r="K17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6" s="19" t="s">
        <v>187</v>
      </c>
      <c r="N17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86" s="19" t="s">
        <v>381</v>
      </c>
      <c r="Q1786" s="19" t="s">
        <v>399</v>
      </c>
      <c r="R1786" s="25">
        <v>1</v>
      </c>
      <c r="S1786" s="19" t="s">
        <v>2900</v>
      </c>
      <c r="T1786" s="28" t="str">
        <f>IF(ISBLANK(TableSolo[[#This Row],[URL]]), TableSolo[[#This Row],[Player]], HYPERLINK(TableSolo[[#This Row],[URL]], TableSolo[[#This Row],[Player]]))</f>
        <v>freelancer_xs</v>
      </c>
      <c r="U17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White | Cerberus | Venom Shotgun | 10 WS (v)</v>
      </c>
      <c r="V1786" s="24" t="str">
        <f>_xlfn.IFNA(HYPERLINK(TableSolo[[#This Row],[URL]], TableSolo[[#This Row],[Player]]), TableSolo[[#This Row],[Player]])</f>
        <v>freelancer_xs</v>
      </c>
      <c r="W17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22:23 | Drell Assassin | White | Cerberus | Venom Shotgun | 10 WS (v)</v>
      </c>
      <c r="X1786" s="25">
        <v>1</v>
      </c>
    </row>
    <row r="1787" spans="1:24" x14ac:dyDescent="0.25">
      <c r="A1787" s="19" t="s">
        <v>406</v>
      </c>
      <c r="B1787" s="20">
        <v>42154</v>
      </c>
      <c r="C1787" s="7">
        <v>2.508101851851852E-2</v>
      </c>
      <c r="D1787" s="22" t="s">
        <v>132</v>
      </c>
      <c r="E1787" s="19" t="s">
        <v>9</v>
      </c>
      <c r="F1787" s="22" t="s">
        <v>21</v>
      </c>
      <c r="G1787" s="22" t="str">
        <f>LOOKUP(TableSolo[[#This Row],[Character]], TableKit[], TableKit[Class])</f>
        <v>Adept</v>
      </c>
      <c r="H1787" s="22" t="str">
        <f>LOOKUP(TableSolo[[#This Row],[Character]], TableKit[], TableKit[Species])</f>
        <v>Batarian</v>
      </c>
      <c r="I1787" s="22" t="str">
        <f>LOOKUP(TableSolo[[#This Row],[Character]], TableKit[], TableKit[DLC])</f>
        <v>Retaliation</v>
      </c>
      <c r="J1787" s="19" t="s">
        <v>107</v>
      </c>
      <c r="K17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7" s="19" t="s">
        <v>187</v>
      </c>
      <c r="N17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87" s="19" t="s">
        <v>380</v>
      </c>
      <c r="Q1787" s="19"/>
      <c r="R1787" s="25">
        <v>0</v>
      </c>
      <c r="S1787" s="19" t="s">
        <v>1337</v>
      </c>
      <c r="T1787" s="28" t="str">
        <f>IF(ISBLANK(TableSolo[[#This Row],[URL]]), TableSolo[[#This Row],[Player]], HYPERLINK(TableSolo[[#This Row],[URL]], TableSolo[[#This Row],[Player]]))</f>
        <v>q5tyhj</v>
      </c>
      <c r="U17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V1787" s="24" t="str">
        <f>_xlfn.IFNA(HYPERLINK(TableSolo[[#This Row],[URL]], TableSolo[[#This Row],[Player]]), TableSolo[[#This Row],[Player]])</f>
        <v>q5tyhj</v>
      </c>
      <c r="W17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36:07 | White | Cerberus | Venom Shotgun</v>
      </c>
      <c r="X1787" s="25">
        <v>1</v>
      </c>
    </row>
    <row r="1788" spans="1:24" x14ac:dyDescent="0.25">
      <c r="A1788" s="19" t="s">
        <v>410</v>
      </c>
      <c r="B1788" s="20">
        <v>42154</v>
      </c>
      <c r="C1788" s="7">
        <v>4.1342592592592591E-2</v>
      </c>
      <c r="D1788" s="22" t="s">
        <v>133</v>
      </c>
      <c r="E1788" s="19" t="s">
        <v>9</v>
      </c>
      <c r="F1788" s="22" t="s">
        <v>58</v>
      </c>
      <c r="G1788" s="22" t="str">
        <f>LOOKUP(TableSolo[[#This Row],[Character]], TableKit[], TableKit[Class])</f>
        <v>Infiltrator</v>
      </c>
      <c r="H1788" s="22" t="str">
        <f>LOOKUP(TableSolo[[#This Row],[Character]], TableKit[], TableKit[Species])</f>
        <v>Synthetic</v>
      </c>
      <c r="I1788" s="22" t="str">
        <f>LOOKUP(TableSolo[[#This Row],[Character]], TableKit[], TableKit[DLC])</f>
        <v>Reckoning</v>
      </c>
      <c r="J1788" s="19" t="s">
        <v>107</v>
      </c>
      <c r="K17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8" s="19" t="s">
        <v>187</v>
      </c>
      <c r="N17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88" s="19" t="s">
        <v>381</v>
      </c>
      <c r="Q1788" s="19"/>
      <c r="R1788" s="25">
        <v>0</v>
      </c>
      <c r="S1788" s="19" t="s">
        <v>2781</v>
      </c>
      <c r="T1788" s="28" t="str">
        <f>IF(ISBLANK(TableSolo[[#This Row],[URL]]), TableSolo[[#This Row],[Player]], HYPERLINK(TableSolo[[#This Row],[URL]], TableSolo[[#This Row],[Player]]))</f>
        <v>Okami_Sanjuro</v>
      </c>
      <c r="U17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V1788" s="24" t="str">
        <f>_xlfn.IFNA(HYPERLINK(TableSolo[[#This Row],[URL]], TableSolo[[#This Row],[Player]]), TableSolo[[#This Row],[Player]])</f>
        <v>Okami_Sanjuro</v>
      </c>
      <c r="W17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59:32 | Glacier | Cerberus | Venom Shotgun</v>
      </c>
      <c r="X1788" s="25">
        <v>1</v>
      </c>
    </row>
    <row r="1789" spans="1:24" x14ac:dyDescent="0.25">
      <c r="A1789" s="19" t="s">
        <v>410</v>
      </c>
      <c r="B1789" s="20">
        <v>42154</v>
      </c>
      <c r="C1789" s="7">
        <v>5.5763888888888891E-2</v>
      </c>
      <c r="D1789" s="22" t="s">
        <v>131</v>
      </c>
      <c r="E1789" s="19" t="s">
        <v>12</v>
      </c>
      <c r="F1789" s="22" t="s">
        <v>56</v>
      </c>
      <c r="G1789" s="22" t="str">
        <f>LOOKUP(TableSolo[[#This Row],[Character]], TableKit[], TableKit[Class])</f>
        <v>Infiltrator</v>
      </c>
      <c r="H1789" s="22" t="str">
        <f>LOOKUP(TableSolo[[#This Row],[Character]], TableKit[], TableKit[Species])</f>
        <v>Turian</v>
      </c>
      <c r="I1789" s="22" t="str">
        <f>LOOKUP(TableSolo[[#This Row],[Character]], TableKit[], TableKit[DLC])</f>
        <v>Retaliation</v>
      </c>
      <c r="J1789" s="19" t="s">
        <v>84</v>
      </c>
      <c r="K178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89" s="19" t="s">
        <v>91</v>
      </c>
      <c r="N178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78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789" s="19" t="s">
        <v>381</v>
      </c>
      <c r="Q1789" s="19"/>
      <c r="R1789" s="25">
        <v>0</v>
      </c>
      <c r="S1789" s="19" t="s">
        <v>3511</v>
      </c>
      <c r="T1789" s="28" t="str">
        <f>IF(ISBLANK(TableSolo[[#This Row],[URL]]), TableSolo[[#This Row],[Player]], HYPERLINK(TableSolo[[#This Row],[URL]], TableSolo[[#This Row],[Player]]))</f>
        <v>Okami_Sanjuro</v>
      </c>
      <c r="U17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V1789" s="24" t="str">
        <f>_xlfn.IFNA(HYPERLINK(TableSolo[[#This Row],[URL]], TableSolo[[#This Row],[Player]]), TableSolo[[#This Row],[Player]])</f>
        <v>Okami_Sanjuro</v>
      </c>
      <c r="W17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2015 | 1:20:18 | Giant | Collectors | Cerberus Harrier, Acolyte</v>
      </c>
      <c r="X1789" s="25">
        <v>1</v>
      </c>
    </row>
    <row r="1790" spans="1:24" x14ac:dyDescent="0.25">
      <c r="A1790" s="19" t="s">
        <v>191</v>
      </c>
      <c r="B1790" s="20">
        <v>42155</v>
      </c>
      <c r="C1790" s="7">
        <v>1.636574074074074E-2</v>
      </c>
      <c r="D1790" s="22" t="s">
        <v>132</v>
      </c>
      <c r="E1790" s="19" t="s">
        <v>9</v>
      </c>
      <c r="F1790" s="22" t="s">
        <v>710</v>
      </c>
      <c r="G1790" s="22" t="str">
        <f>LOOKUP(TableSolo[[#This Row],[Character]], TableKit[], TableKit[Class])</f>
        <v>Infiltrator</v>
      </c>
      <c r="H1790" s="22" t="str">
        <f>LOOKUP(TableSolo[[#This Row],[Character]], TableKit[], TableKit[Species])</f>
        <v>Drell</v>
      </c>
      <c r="I1790" s="22" t="str">
        <f>LOOKUP(TableSolo[[#This Row],[Character]], TableKit[], TableKit[DLC])</f>
        <v>Retaliation</v>
      </c>
      <c r="J1790" s="19" t="s">
        <v>128</v>
      </c>
      <c r="K179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0" s="19" t="s">
        <v>187</v>
      </c>
      <c r="N17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90" s="19" t="s">
        <v>381</v>
      </c>
      <c r="Q1790" s="19"/>
      <c r="R1790" s="25">
        <v>0</v>
      </c>
      <c r="S1790" s="19" t="s">
        <v>2902</v>
      </c>
      <c r="T1790" s="28" t="str">
        <f>IF(ISBLANK(TableSolo[[#This Row],[URL]]), TableSolo[[#This Row],[Player]], HYPERLINK(TableSolo[[#This Row],[URL]], TableSolo[[#This Row],[Player]]))</f>
        <v>TheNightSlasher</v>
      </c>
      <c r="U17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V1790" s="24" t="str">
        <f>_xlfn.IFNA(HYPERLINK(TableSolo[[#This Row],[URL]], TableSolo[[#This Row],[Player]]), TableSolo[[#This Row],[Player]])</f>
        <v>TheNightSlasher</v>
      </c>
      <c r="W17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23:34 | White | Cerberus | Black Widow</v>
      </c>
      <c r="X1790" s="25">
        <v>1</v>
      </c>
    </row>
    <row r="1791" spans="1:24" x14ac:dyDescent="0.25">
      <c r="A1791" s="19" t="s">
        <v>192</v>
      </c>
      <c r="B1791" s="20">
        <v>42155</v>
      </c>
      <c r="C1791" s="7">
        <v>2.2777777777777775E-2</v>
      </c>
      <c r="D1791" s="22" t="s">
        <v>132</v>
      </c>
      <c r="E1791" s="19" t="s">
        <v>9</v>
      </c>
      <c r="F1791" s="22" t="s">
        <v>710</v>
      </c>
      <c r="G1791" s="22" t="str">
        <f>LOOKUP(TableSolo[[#This Row],[Character]], TableKit[], TableKit[Class])</f>
        <v>Infiltrator</v>
      </c>
      <c r="H1791" s="22" t="str">
        <f>LOOKUP(TableSolo[[#This Row],[Character]], TableKit[], TableKit[Species])</f>
        <v>Drell</v>
      </c>
      <c r="I1791" s="22" t="str">
        <f>LOOKUP(TableSolo[[#This Row],[Character]], TableKit[], TableKit[DLC])</f>
        <v>Retaliation</v>
      </c>
      <c r="J1791" s="19" t="s">
        <v>107</v>
      </c>
      <c r="K17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1" s="19" t="s">
        <v>187</v>
      </c>
      <c r="N17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91" s="19" t="s">
        <v>381</v>
      </c>
      <c r="Q1791" s="19"/>
      <c r="R1791" s="25">
        <v>0</v>
      </c>
      <c r="S1791" s="19" t="s">
        <v>2901</v>
      </c>
      <c r="T1791" s="28" t="str">
        <f>IF(ISBLANK(TableSolo[[#This Row],[URL]]), TableSolo[[#This Row],[Player]], HYPERLINK(TableSolo[[#This Row],[URL]], TableSolo[[#This Row],[Player]]))</f>
        <v>anterojp</v>
      </c>
      <c r="U17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V1791" s="24" t="str">
        <f>_xlfn.IFNA(HYPERLINK(TableSolo[[#This Row],[URL]], TableSolo[[#This Row],[Player]]), TableSolo[[#This Row],[Player]])</f>
        <v>anterojp</v>
      </c>
      <c r="W17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32:48 | White | Cerberus | Venom Shotgun</v>
      </c>
      <c r="X1791" s="25">
        <v>1</v>
      </c>
    </row>
    <row r="1792" spans="1:24" x14ac:dyDescent="0.25">
      <c r="A1792" s="19" t="s">
        <v>284</v>
      </c>
      <c r="B1792" s="20">
        <v>42155</v>
      </c>
      <c r="C1792" s="7">
        <v>4.1724537037037039E-2</v>
      </c>
      <c r="D1792" s="22" t="s">
        <v>131</v>
      </c>
      <c r="E1792" s="19" t="s">
        <v>12</v>
      </c>
      <c r="F1792" s="22" t="s">
        <v>56</v>
      </c>
      <c r="G1792" s="22" t="str">
        <f>LOOKUP(TableSolo[[#This Row],[Character]], TableKit[], TableKit[Class])</f>
        <v>Infiltrator</v>
      </c>
      <c r="H1792" s="22" t="str">
        <f>LOOKUP(TableSolo[[#This Row],[Character]], TableKit[], TableKit[Species])</f>
        <v>Turian</v>
      </c>
      <c r="I1792" s="22" t="str">
        <f>LOOKUP(TableSolo[[#This Row],[Character]], TableKit[], TableKit[DLC])</f>
        <v>Retaliation</v>
      </c>
      <c r="J1792" s="19" t="s">
        <v>82</v>
      </c>
      <c r="K179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7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2" s="19" t="s">
        <v>187</v>
      </c>
      <c r="N17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92" s="19" t="s">
        <v>379</v>
      </c>
      <c r="Q1792" s="19"/>
      <c r="R1792" s="25">
        <v>0</v>
      </c>
      <c r="S1792" s="19" t="s">
        <v>3544</v>
      </c>
      <c r="T1792" s="28" t="str">
        <f>IF(ISBLANK(TableSolo[[#This Row],[URL]]), TableSolo[[#This Row],[Player]], HYPERLINK(TableSolo[[#This Row],[URL]], TableSolo[[#This Row],[Player]]))</f>
        <v>Kaicel</v>
      </c>
      <c r="U17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V1792" s="24" t="str">
        <f>_xlfn.IFNA(HYPERLINK(TableSolo[[#This Row],[URL]], TableSolo[[#This Row],[Player]]), TableSolo[[#This Row],[Player]])</f>
        <v>Kaicel</v>
      </c>
      <c r="W17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2015 | 1:00:05 | Giant | Collectors | M-7 Lancer</v>
      </c>
      <c r="X1792" s="25">
        <v>1</v>
      </c>
    </row>
    <row r="1793" spans="1:24" x14ac:dyDescent="0.25">
      <c r="A1793" s="19" t="s">
        <v>409</v>
      </c>
      <c r="B1793" s="20">
        <v>42156</v>
      </c>
      <c r="C1793" s="7">
        <v>2.5972222222222219E-2</v>
      </c>
      <c r="D1793" s="22" t="s">
        <v>132</v>
      </c>
      <c r="E1793" s="19" t="s">
        <v>9</v>
      </c>
      <c r="F1793" s="22" t="s">
        <v>24</v>
      </c>
      <c r="G1793" s="22" t="str">
        <f>LOOKUP(TableSolo[[#This Row],[Character]], TableKit[], TableKit[Class])</f>
        <v>Soldier</v>
      </c>
      <c r="H1793" s="22" t="str">
        <f>LOOKUP(TableSolo[[#This Row],[Character]], TableKit[], TableKit[Species])</f>
        <v>Turian</v>
      </c>
      <c r="I1793" s="22" t="str">
        <f>LOOKUP(TableSolo[[#This Row],[Character]], TableKit[], TableKit[DLC])</f>
        <v>Original Game</v>
      </c>
      <c r="J1793" s="19" t="s">
        <v>107</v>
      </c>
      <c r="K179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3" s="19" t="s">
        <v>187</v>
      </c>
      <c r="N17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93" s="19" t="s">
        <v>380</v>
      </c>
      <c r="Q1793" s="19"/>
      <c r="R1793" s="25">
        <v>0</v>
      </c>
      <c r="S1793" s="19" t="s">
        <v>1777</v>
      </c>
      <c r="T1793" s="28" t="str">
        <f>IF(ISBLANK(TableSolo[[#This Row],[URL]]), TableSolo[[#This Row],[Player]], HYPERLINK(TableSolo[[#This Row],[URL]], TableSolo[[#This Row],[Player]]))</f>
        <v>ark_ryv_</v>
      </c>
      <c r="U17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V1793" s="24" t="str">
        <f>_xlfn.IFNA(HYPERLINK(TableSolo[[#This Row],[URL]], TableSolo[[#This Row],[Player]]), TableSolo[[#This Row],[Player]])</f>
        <v>ark_ryv_</v>
      </c>
      <c r="W17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37:24 | White | Cerberus | Venom Shotgun</v>
      </c>
      <c r="X1793" s="25">
        <v>1</v>
      </c>
    </row>
    <row r="1794" spans="1:24" x14ac:dyDescent="0.25">
      <c r="A1794" s="19" t="s">
        <v>411</v>
      </c>
      <c r="B1794" s="20">
        <v>42156</v>
      </c>
      <c r="C1794" s="7">
        <v>2.9803240740740741E-2</v>
      </c>
      <c r="D1794" s="22" t="s">
        <v>132</v>
      </c>
      <c r="E1794" s="19" t="s">
        <v>9</v>
      </c>
      <c r="F1794" s="22" t="s">
        <v>50</v>
      </c>
      <c r="G1794" s="22" t="str">
        <f>LOOKUP(TableSolo[[#This Row],[Character]], TableKit[], TableKit[Class])</f>
        <v>Sentinel</v>
      </c>
      <c r="H1794" s="22" t="str">
        <f>LOOKUP(TableSolo[[#This Row],[Character]], TableKit[], TableKit[Species])</f>
        <v>Asari</v>
      </c>
      <c r="I1794" s="22" t="str">
        <f>LOOKUP(TableSolo[[#This Row],[Character]], TableKit[], TableKit[DLC])</f>
        <v>Retaliation</v>
      </c>
      <c r="J1794" s="19" t="s">
        <v>107</v>
      </c>
      <c r="K179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4" s="19" t="s">
        <v>187</v>
      </c>
      <c r="N17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94" s="19" t="s">
        <v>380</v>
      </c>
      <c r="Q1794" s="19"/>
      <c r="R1794" s="25">
        <v>0</v>
      </c>
      <c r="S1794" s="19" t="s">
        <v>2625</v>
      </c>
      <c r="T1794" s="28" t="str">
        <f>IF(ISBLANK(TableSolo[[#This Row],[URL]]), TableSolo[[#This Row],[Player]], HYPERLINK(TableSolo[[#This Row],[URL]], TableSolo[[#This Row],[Player]]))</f>
        <v>mexximal</v>
      </c>
      <c r="U17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V1794" s="24" t="str">
        <f>_xlfn.IFNA(HYPERLINK(TableSolo[[#This Row],[URL]], TableSolo[[#This Row],[Player]]), TableSolo[[#This Row],[Player]])</f>
        <v>mexximal</v>
      </c>
      <c r="W17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42:55 | White | Cerberus | Venom Shotgun</v>
      </c>
      <c r="X1794" s="25">
        <v>1</v>
      </c>
    </row>
    <row r="1795" spans="1:24" x14ac:dyDescent="0.25">
      <c r="A1795" s="19" t="s">
        <v>202</v>
      </c>
      <c r="B1795" s="20">
        <v>42156</v>
      </c>
      <c r="C1795" s="7">
        <v>3.3877314814814811E-2</v>
      </c>
      <c r="D1795" s="22" t="s">
        <v>137</v>
      </c>
      <c r="E1795" s="19" t="s">
        <v>10</v>
      </c>
      <c r="F1795" s="22" t="s">
        <v>63</v>
      </c>
      <c r="G1795" s="22" t="str">
        <f>LOOKUP(TableSolo[[#This Row],[Character]], TableKit[], TableKit[Class])</f>
        <v>Vanguard</v>
      </c>
      <c r="H1795" s="22" t="str">
        <f>LOOKUP(TableSolo[[#This Row],[Character]], TableKit[], TableKit[Species])</f>
        <v>Human</v>
      </c>
      <c r="I1795" s="22" t="str">
        <f>LOOKUP(TableSolo[[#This Row],[Character]], TableKit[], TableKit[DLC])</f>
        <v>Earth</v>
      </c>
      <c r="J1795" s="19" t="s">
        <v>108</v>
      </c>
      <c r="K17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5" s="19" t="s">
        <v>187</v>
      </c>
      <c r="N17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95" s="19" t="s">
        <v>381</v>
      </c>
      <c r="Q1795" s="19"/>
      <c r="R1795" s="25">
        <v>0</v>
      </c>
      <c r="S1795" s="19" t="s">
        <v>1964</v>
      </c>
      <c r="T1795" s="28" t="str">
        <f>IF(ISBLANK(TableSolo[[#This Row],[URL]]), TableSolo[[#This Row],[Player]], HYPERLINK(TableSolo[[#This Row],[URL]], TableSolo[[#This Row],[Player]]))</f>
        <v>AW_FC_1986</v>
      </c>
      <c r="U17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V1795" s="24" t="str">
        <f>_xlfn.IFNA(HYPERLINK(TableSolo[[#This Row],[URL]], TableSolo[[#This Row],[Player]]), TableSolo[[#This Row],[Player]])</f>
        <v>AW_FC_1986</v>
      </c>
      <c r="W17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2015 | 48:47 | Jade | Geth | N7 Crusader</v>
      </c>
      <c r="X1795" s="25">
        <v>1</v>
      </c>
    </row>
    <row r="1796" spans="1:24" x14ac:dyDescent="0.25">
      <c r="A1796" s="19" t="s">
        <v>409</v>
      </c>
      <c r="B1796" s="20">
        <v>42157</v>
      </c>
      <c r="C1796" s="7">
        <v>2.056712962962963E-2</v>
      </c>
      <c r="D1796" s="22" t="s">
        <v>132</v>
      </c>
      <c r="E1796" s="19" t="s">
        <v>11</v>
      </c>
      <c r="F1796" s="22" t="s">
        <v>16</v>
      </c>
      <c r="G1796" s="22" t="str">
        <f>LOOKUP(TableSolo[[#This Row],[Character]], TableKit[], TableKit[Class])</f>
        <v>Adept</v>
      </c>
      <c r="H1796" s="22" t="str">
        <f>LOOKUP(TableSolo[[#This Row],[Character]], TableKit[], TableKit[Species])</f>
        <v>Asari</v>
      </c>
      <c r="I1796" s="22" t="str">
        <f>LOOKUP(TableSolo[[#This Row],[Character]], TableKit[], TableKit[DLC])</f>
        <v>Resurgence</v>
      </c>
      <c r="J1796" s="19" t="s">
        <v>107</v>
      </c>
      <c r="K179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6" s="19" t="s">
        <v>187</v>
      </c>
      <c r="N17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96" s="19" t="s">
        <v>380</v>
      </c>
      <c r="Q1796" s="19"/>
      <c r="R1796" s="25">
        <v>0</v>
      </c>
      <c r="S1796" s="19" t="s">
        <v>1138</v>
      </c>
      <c r="T1796" s="28" t="str">
        <f>IF(ISBLANK(TableSolo[[#This Row],[URL]]), TableSolo[[#This Row],[Player]], HYPERLINK(TableSolo[[#This Row],[URL]], TableSolo[[#This Row],[Player]]))</f>
        <v>ark_ryv_</v>
      </c>
      <c r="U17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V1796" s="24" t="str">
        <f>_xlfn.IFNA(HYPERLINK(TableSolo[[#This Row],[URL]], TableSolo[[#This Row],[Player]]), TableSolo[[#This Row],[Player]])</f>
        <v>ark_ryv_</v>
      </c>
      <c r="W17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29:37 | White | Reapers | Venom Shotgun</v>
      </c>
      <c r="X1796" s="25">
        <v>1</v>
      </c>
    </row>
    <row r="1797" spans="1:24" x14ac:dyDescent="0.25">
      <c r="A1797" s="19" t="s">
        <v>202</v>
      </c>
      <c r="B1797" s="20">
        <v>42157</v>
      </c>
      <c r="C1797" s="7">
        <v>3.2476851851851847E-2</v>
      </c>
      <c r="D1797" s="22" t="s">
        <v>131</v>
      </c>
      <c r="E1797" s="19" t="s">
        <v>11</v>
      </c>
      <c r="F1797" s="22" t="s">
        <v>25</v>
      </c>
      <c r="G1797" s="22" t="str">
        <f>LOOKUP(TableSolo[[#This Row],[Character]], TableKit[], TableKit[Class])</f>
        <v>Soldier</v>
      </c>
      <c r="H1797" s="22" t="str">
        <f>LOOKUP(TableSolo[[#This Row],[Character]], TableKit[], TableKit[Species])</f>
        <v>Krogan</v>
      </c>
      <c r="I1797" s="22" t="str">
        <f>LOOKUP(TableSolo[[#This Row],[Character]], TableKit[], TableKit[DLC])</f>
        <v>Original Game</v>
      </c>
      <c r="J1797" s="19" t="s">
        <v>104</v>
      </c>
      <c r="K179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7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97" s="19" t="s">
        <v>187</v>
      </c>
      <c r="N17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97" s="19" t="s">
        <v>381</v>
      </c>
      <c r="Q1797" s="19"/>
      <c r="R1797" s="25">
        <v>0</v>
      </c>
      <c r="S1797" s="19" t="s">
        <v>1663</v>
      </c>
      <c r="T1797" s="28" t="str">
        <f>IF(ISBLANK(TableSolo[[#This Row],[URL]]), TableSolo[[#This Row],[Player]], HYPERLINK(TableSolo[[#This Row],[URL]], TableSolo[[#This Row],[Player]]))</f>
        <v>AW_FC_1986</v>
      </c>
      <c r="U17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V1797" s="24" t="str">
        <f>_xlfn.IFNA(HYPERLINK(TableSolo[[#This Row],[URL]], TableSolo[[#This Row],[Player]]), TableSolo[[#This Row],[Player]])</f>
        <v>AW_FC_1986</v>
      </c>
      <c r="W17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2015 | 46:46 | Giant | Reapers | M-300 Claymore</v>
      </c>
      <c r="X1797" s="25">
        <v>1</v>
      </c>
    </row>
    <row r="1798" spans="1:24" x14ac:dyDescent="0.25">
      <c r="A1798" s="19" t="s">
        <v>402</v>
      </c>
      <c r="B1798" s="20">
        <v>42158</v>
      </c>
      <c r="C1798" s="7">
        <v>3.5300925925925923E-2</v>
      </c>
      <c r="D1798" s="22" t="s">
        <v>138</v>
      </c>
      <c r="E1798" s="19" t="s">
        <v>11</v>
      </c>
      <c r="F1798" s="22" t="s">
        <v>31</v>
      </c>
      <c r="G1798" s="22" t="str">
        <f>LOOKUP(TableSolo[[#This Row],[Character]], TableKit[], TableKit[Class])</f>
        <v>Soldier</v>
      </c>
      <c r="H1798" s="22" t="str">
        <f>LOOKUP(TableSolo[[#This Row],[Character]], TableKit[], TableKit[Species])</f>
        <v>Geth</v>
      </c>
      <c r="I1798" s="22" t="str">
        <f>LOOKUP(TableSolo[[#This Row],[Character]], TableKit[], TableKit[DLC])</f>
        <v>Retaliation</v>
      </c>
      <c r="J1798" s="19" t="s">
        <v>91</v>
      </c>
      <c r="K179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7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798" s="19" t="s">
        <v>187</v>
      </c>
      <c r="N17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98" s="19" t="s">
        <v>381</v>
      </c>
      <c r="Q1798" s="19"/>
      <c r="R1798" s="25">
        <v>0</v>
      </c>
      <c r="S1798" s="19" t="s">
        <v>1559</v>
      </c>
      <c r="T1798" s="28" t="str">
        <f>IF(ISBLANK(TableSolo[[#This Row],[URL]]), TableSolo[[#This Row],[Player]], HYPERLINK(TableSolo[[#This Row],[URL]], TableSolo[[#This Row],[Player]]))</f>
        <v>Smehur</v>
      </c>
      <c r="U17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V1798" s="24" t="str">
        <f>_xlfn.IFNA(HYPERLINK(TableSolo[[#This Row],[URL]], TableSolo[[#This Row],[Player]]), TableSolo[[#This Row],[Player]])</f>
        <v>Smehur</v>
      </c>
      <c r="W17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50:50 | Goddess | Reapers | Acolyte</v>
      </c>
      <c r="X1798" s="25">
        <v>1</v>
      </c>
    </row>
    <row r="1799" spans="1:24" x14ac:dyDescent="0.25">
      <c r="A1799" s="19" t="s">
        <v>410</v>
      </c>
      <c r="B1799" s="20">
        <v>42158</v>
      </c>
      <c r="C1799" s="7">
        <v>4.9305555555555554E-2</v>
      </c>
      <c r="D1799" s="22" t="s">
        <v>143</v>
      </c>
      <c r="E1799" s="19" t="s">
        <v>9</v>
      </c>
      <c r="F1799" s="22" t="s">
        <v>710</v>
      </c>
      <c r="G1799" s="22" t="str">
        <f>LOOKUP(TableSolo[[#This Row],[Character]], TableKit[], TableKit[Class])</f>
        <v>Infiltrator</v>
      </c>
      <c r="H1799" s="22" t="str">
        <f>LOOKUP(TableSolo[[#This Row],[Character]], TableKit[], TableKit[Species])</f>
        <v>Drell</v>
      </c>
      <c r="I1799" s="22" t="str">
        <f>LOOKUP(TableSolo[[#This Row],[Character]], TableKit[], TableKit[DLC])</f>
        <v>Retaliation</v>
      </c>
      <c r="J1799" s="19" t="s">
        <v>128</v>
      </c>
      <c r="K179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7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799" s="19" t="s">
        <v>187</v>
      </c>
      <c r="N17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7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799" s="19" t="s">
        <v>381</v>
      </c>
      <c r="Q1799" s="19"/>
      <c r="R1799" s="25">
        <v>0</v>
      </c>
      <c r="S1799" s="19" t="s">
        <v>2903</v>
      </c>
      <c r="T1799" s="28" t="str">
        <f>IF(ISBLANK(TableSolo[[#This Row],[URL]]), TableSolo[[#This Row],[Player]], HYPERLINK(TableSolo[[#This Row],[URL]], TableSolo[[#This Row],[Player]]))</f>
        <v>Okami_Sanjuro</v>
      </c>
      <c r="U17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V1799" s="24" t="str">
        <f>_xlfn.IFNA(HYPERLINK(TableSolo[[#This Row],[URL]], TableSolo[[#This Row],[Player]]), TableSolo[[#This Row],[Player]])</f>
        <v>Okami_Sanjuro</v>
      </c>
      <c r="W17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1:11:00 | Ghost (Hazard) | Cerberus | Black Widow</v>
      </c>
      <c r="X1799" s="25">
        <v>1</v>
      </c>
    </row>
    <row r="1800" spans="1:24" x14ac:dyDescent="0.25">
      <c r="A1800" s="19" t="s">
        <v>410</v>
      </c>
      <c r="B1800" s="20">
        <v>42158</v>
      </c>
      <c r="C1800" s="7">
        <v>7.9178240740740743E-2</v>
      </c>
      <c r="D1800" s="22" t="s">
        <v>131</v>
      </c>
      <c r="E1800" s="19" t="s">
        <v>11</v>
      </c>
      <c r="F1800" s="22" t="s">
        <v>25</v>
      </c>
      <c r="G1800" s="22" t="str">
        <f>LOOKUP(TableSolo[[#This Row],[Character]], TableKit[], TableKit[Class])</f>
        <v>Soldier</v>
      </c>
      <c r="H1800" s="22" t="str">
        <f>LOOKUP(TableSolo[[#This Row],[Character]], TableKit[], TableKit[Species])</f>
        <v>Krogan</v>
      </c>
      <c r="I1800" s="22" t="str">
        <f>LOOKUP(TableSolo[[#This Row],[Character]], TableKit[], TableKit[DLC])</f>
        <v>Original Game</v>
      </c>
      <c r="J1800" s="19" t="s">
        <v>104</v>
      </c>
      <c r="K18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0" s="19" t="s">
        <v>187</v>
      </c>
      <c r="N18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00" s="19" t="s">
        <v>381</v>
      </c>
      <c r="Q1800" s="19"/>
      <c r="R1800" s="25">
        <v>0</v>
      </c>
      <c r="S1800" s="19" t="s">
        <v>1664</v>
      </c>
      <c r="T1800" s="28" t="str">
        <f>IF(ISBLANK(TableSolo[[#This Row],[URL]]), TableSolo[[#This Row],[Player]], HYPERLINK(TableSolo[[#This Row],[URL]], TableSolo[[#This Row],[Player]]))</f>
        <v>Okami_Sanjuro</v>
      </c>
      <c r="U18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V1800" s="24" t="str">
        <f>_xlfn.IFNA(HYPERLINK(TableSolo[[#This Row],[URL]], TableSolo[[#This Row],[Player]]), TableSolo[[#This Row],[Player]])</f>
        <v>Okami_Sanjuro</v>
      </c>
      <c r="W18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2015 | 1:54:01 | Giant | Reapers | M-300 Claymore</v>
      </c>
      <c r="X1800" s="25">
        <v>1</v>
      </c>
    </row>
    <row r="1801" spans="1:24" x14ac:dyDescent="0.25">
      <c r="A1801" s="19" t="s">
        <v>195</v>
      </c>
      <c r="B1801" s="20">
        <v>42160</v>
      </c>
      <c r="C1801" s="7">
        <v>2.6168981481481477E-2</v>
      </c>
      <c r="D1801" s="22" t="s">
        <v>145</v>
      </c>
      <c r="E1801" s="19" t="s">
        <v>9</v>
      </c>
      <c r="F1801" s="22" t="s">
        <v>15</v>
      </c>
      <c r="G1801" s="22" t="str">
        <f>LOOKUP(TableSolo[[#This Row],[Character]], TableKit[], TableKit[Class])</f>
        <v>Adept</v>
      </c>
      <c r="H1801" s="22" t="str">
        <f>LOOKUP(TableSolo[[#This Row],[Character]], TableKit[], TableKit[Species])</f>
        <v>Asari</v>
      </c>
      <c r="I1801" s="22" t="str">
        <f>LOOKUP(TableSolo[[#This Row],[Character]], TableKit[], TableKit[DLC])</f>
        <v>Original Game</v>
      </c>
      <c r="J1801" s="19" t="s">
        <v>117</v>
      </c>
      <c r="K180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01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1801" s="19" t="s">
        <v>187</v>
      </c>
      <c r="N18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01" s="19" t="s">
        <v>381</v>
      </c>
      <c r="Q1801" s="19"/>
      <c r="R1801" s="25">
        <v>1</v>
      </c>
      <c r="S1801" s="19" t="s">
        <v>1066</v>
      </c>
      <c r="T1801" s="28" t="str">
        <f>IF(ISBLANK(TableSolo[[#This Row],[URL]]), TableSolo[[#This Row],[Player]], HYPERLINK(TableSolo[[#This Row],[URL]], TableSolo[[#This Row],[Player]]))</f>
        <v>TheTechnoTurian</v>
      </c>
      <c r="U18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V1801" s="24" t="str">
        <f>_xlfn.IFNA(HYPERLINK(TableSolo[[#This Row],[URL]], TableSolo[[#This Row],[Player]]), TableSolo[[#This Row],[Player]])</f>
        <v>TheTechnoTurian</v>
      </c>
      <c r="W18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37:41 | White (Hazard) | Cerberus | M-92 Mantis (v)</v>
      </c>
      <c r="X1801" s="25">
        <v>1</v>
      </c>
    </row>
    <row r="1802" spans="1:24" x14ac:dyDescent="0.25">
      <c r="A1802" s="19" t="s">
        <v>410</v>
      </c>
      <c r="B1802" s="20">
        <v>42160</v>
      </c>
      <c r="C1802" s="7">
        <v>4.189814814814815E-2</v>
      </c>
      <c r="D1802" s="22" t="s">
        <v>146</v>
      </c>
      <c r="E1802" s="19" t="s">
        <v>12</v>
      </c>
      <c r="F1802" s="22" t="s">
        <v>58</v>
      </c>
      <c r="G1802" s="22" t="str">
        <f>LOOKUP(TableSolo[[#This Row],[Character]], TableKit[], TableKit[Class])</f>
        <v>Infiltrator</v>
      </c>
      <c r="H1802" s="22" t="str">
        <f>LOOKUP(TableSolo[[#This Row],[Character]], TableKit[], TableKit[Species])</f>
        <v>Synthetic</v>
      </c>
      <c r="I1802" s="22" t="str">
        <f>LOOKUP(TableSolo[[#This Row],[Character]], TableKit[], TableKit[DLC])</f>
        <v>Reckoning</v>
      </c>
      <c r="J1802" s="19" t="s">
        <v>104</v>
      </c>
      <c r="K18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2" s="19" t="s">
        <v>93</v>
      </c>
      <c r="N180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0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2" s="19" t="s">
        <v>381</v>
      </c>
      <c r="Q1802" s="19"/>
      <c r="R1802" s="25">
        <v>0</v>
      </c>
      <c r="S1802" s="19" t="s">
        <v>2782</v>
      </c>
      <c r="T1802" s="28" t="str">
        <f>IF(ISBLANK(TableSolo[[#This Row],[URL]]), TableSolo[[#This Row],[Player]], HYPERLINK(TableSolo[[#This Row],[URL]], TableSolo[[#This Row],[Player]]))</f>
        <v>Okami_Sanjuro</v>
      </c>
      <c r="U18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V1802" s="24" t="str">
        <f>_xlfn.IFNA(HYPERLINK(TableSolo[[#This Row],[URL]], TableSolo[[#This Row],[Player]]), TableSolo[[#This Row],[Player]])</f>
        <v>Okami_Sanjuro</v>
      </c>
      <c r="W18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2015 | 1:00:20 | Glacier (Hazard) | Collectors | M-300 Claymore, Scorpion</v>
      </c>
      <c r="X1802" s="25">
        <v>1</v>
      </c>
    </row>
    <row r="1803" spans="1:24" x14ac:dyDescent="0.25">
      <c r="A1803" s="19" t="s">
        <v>191</v>
      </c>
      <c r="B1803" s="20">
        <v>42161</v>
      </c>
      <c r="C1803" s="7">
        <v>1.324074074074074E-2</v>
      </c>
      <c r="D1803" s="22" t="s">
        <v>133</v>
      </c>
      <c r="E1803" s="19" t="s">
        <v>9</v>
      </c>
      <c r="F1803" s="22" t="s">
        <v>710</v>
      </c>
      <c r="G1803" s="22" t="str">
        <f>LOOKUP(TableSolo[[#This Row],[Character]], TableKit[], TableKit[Class])</f>
        <v>Infiltrator</v>
      </c>
      <c r="H1803" s="22" t="str">
        <f>LOOKUP(TableSolo[[#This Row],[Character]], TableKit[], TableKit[Species])</f>
        <v>Drell</v>
      </c>
      <c r="I1803" s="22" t="str">
        <f>LOOKUP(TableSolo[[#This Row],[Character]], TableKit[], TableKit[DLC])</f>
        <v>Retaliation</v>
      </c>
      <c r="J1803" s="19" t="s">
        <v>87</v>
      </c>
      <c r="K180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3" s="19" t="s">
        <v>187</v>
      </c>
      <c r="N18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03" s="19" t="s">
        <v>381</v>
      </c>
      <c r="Q1803" s="19" t="s">
        <v>398</v>
      </c>
      <c r="R1803" s="25">
        <v>0</v>
      </c>
      <c r="S1803" s="19" t="s">
        <v>592</v>
      </c>
      <c r="T1803" s="28" t="str">
        <f>IF(ISBLANK(TableSolo[[#This Row],[URL]]), TableSolo[[#This Row],[Player]], HYPERLINK(TableSolo[[#This Row],[URL]], TableSolo[[#This Row],[Player]]))</f>
        <v>TheNightSlasher</v>
      </c>
      <c r="U18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Glacier | Cerberus | Arc Pistol | Modded</v>
      </c>
      <c r="V1803" s="24" t="str">
        <f>_xlfn.IFNA(HYPERLINK(TableSolo[[#This Row],[URL]], TableSolo[[#This Row],[Player]]), TableSolo[[#This Row],[Player]])</f>
        <v>TheNightSlasher</v>
      </c>
      <c r="W18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19:04 | Drell Assassin | Glacier | Cerberus | Arc Pistol | Modded</v>
      </c>
      <c r="X1803" s="25">
        <v>1</v>
      </c>
    </row>
    <row r="1804" spans="1:24" x14ac:dyDescent="0.25">
      <c r="A1804" s="19" t="s">
        <v>191</v>
      </c>
      <c r="B1804" s="20">
        <v>42161</v>
      </c>
      <c r="C1804" s="7">
        <v>1.4305555555555557E-2</v>
      </c>
      <c r="D1804" s="22" t="s">
        <v>133</v>
      </c>
      <c r="E1804" s="19" t="s">
        <v>9</v>
      </c>
      <c r="F1804" s="22" t="s">
        <v>710</v>
      </c>
      <c r="G1804" s="22" t="str">
        <f>LOOKUP(TableSolo[[#This Row],[Character]], TableKit[], TableKit[Class])</f>
        <v>Infiltrator</v>
      </c>
      <c r="H1804" s="22" t="str">
        <f>LOOKUP(TableSolo[[#This Row],[Character]], TableKit[], TableKit[Species])</f>
        <v>Drell</v>
      </c>
      <c r="I1804" s="22" t="str">
        <f>LOOKUP(TableSolo[[#This Row],[Character]], TableKit[], TableKit[DLC])</f>
        <v>Retaliation</v>
      </c>
      <c r="J1804" s="19" t="s">
        <v>87</v>
      </c>
      <c r="K180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4" s="19" t="s">
        <v>187</v>
      </c>
      <c r="N18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04" s="19" t="s">
        <v>381</v>
      </c>
      <c r="Q1804" s="19" t="s">
        <v>398</v>
      </c>
      <c r="R1804" s="25">
        <v>-1</v>
      </c>
      <c r="S1804" s="19"/>
      <c r="T1804" s="28" t="str">
        <f>IF(ISBLANK(TableSolo[[#This Row],[URL]]), TableSolo[[#This Row],[Player]], HYPERLINK(TableSolo[[#This Row],[URL]], TableSolo[[#This Row],[Player]]))</f>
        <v>TheNightSlasher</v>
      </c>
      <c r="U18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Glacier | Cerberus | Arc Pistol | Modded</v>
      </c>
      <c r="V1804" s="24" t="str">
        <f>_xlfn.IFNA(HYPERLINK(TableSolo[[#This Row],[URL]], TableSolo[[#This Row],[Player]]), TableSolo[[#This Row],[Player]])</f>
        <v>TheNightSlasher</v>
      </c>
      <c r="W18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20:36 | Drell Assassin | Glacier | Cerberus | Arc Pistol | Modded</v>
      </c>
      <c r="X1804" s="25">
        <v>1</v>
      </c>
    </row>
    <row r="1805" spans="1:24" x14ac:dyDescent="0.25">
      <c r="A1805" s="19" t="s">
        <v>195</v>
      </c>
      <c r="B1805" s="20">
        <v>42161</v>
      </c>
      <c r="C1805" s="7">
        <v>1.5659722222222224E-2</v>
      </c>
      <c r="D1805" s="22" t="s">
        <v>132</v>
      </c>
      <c r="E1805" s="19" t="s">
        <v>9</v>
      </c>
      <c r="F1805" s="22" t="s">
        <v>15</v>
      </c>
      <c r="G1805" s="22" t="str">
        <f>LOOKUP(TableSolo[[#This Row],[Character]], TableKit[], TableKit[Class])</f>
        <v>Adept</v>
      </c>
      <c r="H1805" s="22" t="str">
        <f>LOOKUP(TableSolo[[#This Row],[Character]], TableKit[], TableKit[Species])</f>
        <v>Asari</v>
      </c>
      <c r="I1805" s="22" t="str">
        <f>LOOKUP(TableSolo[[#This Row],[Character]], TableKit[], TableKit[DLC])</f>
        <v>Original Game</v>
      </c>
      <c r="J1805" s="19" t="s">
        <v>87</v>
      </c>
      <c r="K180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5" s="19" t="s">
        <v>187</v>
      </c>
      <c r="N18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05" s="19" t="s">
        <v>381</v>
      </c>
      <c r="Q1805" s="19"/>
      <c r="R1805" s="25">
        <v>1</v>
      </c>
      <c r="S1805" s="19" t="s">
        <v>1067</v>
      </c>
      <c r="T1805" s="28" t="str">
        <f>IF(ISBLANK(TableSolo[[#This Row],[URL]]), TableSolo[[#This Row],[Player]], HYPERLINK(TableSolo[[#This Row],[URL]], TableSolo[[#This Row],[Player]]))</f>
        <v>TheTechnoTurian</v>
      </c>
      <c r="U18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V1805" s="24" t="str">
        <f>_xlfn.IFNA(HYPERLINK(TableSolo[[#This Row],[URL]], TableSolo[[#This Row],[Player]]), TableSolo[[#This Row],[Player]])</f>
        <v>TheTechnoTurian</v>
      </c>
      <c r="W18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22:33 | White | Cerberus | Arc Pistol (v)</v>
      </c>
      <c r="X1805" s="25">
        <v>1</v>
      </c>
    </row>
    <row r="1806" spans="1:24" x14ac:dyDescent="0.25">
      <c r="A1806" s="19" t="s">
        <v>406</v>
      </c>
      <c r="B1806" s="20">
        <v>42161</v>
      </c>
      <c r="C1806" s="7">
        <v>2.7708333333333331E-2</v>
      </c>
      <c r="D1806" s="22" t="s">
        <v>132</v>
      </c>
      <c r="E1806" s="19" t="s">
        <v>9</v>
      </c>
      <c r="F1806" s="22" t="s">
        <v>710</v>
      </c>
      <c r="G1806" s="22" t="str">
        <f>LOOKUP(TableSolo[[#This Row],[Character]], TableKit[], TableKit[Class])</f>
        <v>Infiltrator</v>
      </c>
      <c r="H1806" s="22" t="str">
        <f>LOOKUP(TableSolo[[#This Row],[Character]], TableKit[], TableKit[Species])</f>
        <v>Drell</v>
      </c>
      <c r="I1806" s="22" t="str">
        <f>LOOKUP(TableSolo[[#This Row],[Character]], TableKit[], TableKit[DLC])</f>
        <v>Retaliation</v>
      </c>
      <c r="J1806" s="19" t="s">
        <v>107</v>
      </c>
      <c r="K18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06" s="19" t="s">
        <v>114</v>
      </c>
      <c r="N180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0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06" s="19" t="s">
        <v>380</v>
      </c>
      <c r="Q1806" s="19"/>
      <c r="R1806" s="25">
        <v>0</v>
      </c>
      <c r="S1806" s="19" t="s">
        <v>2904</v>
      </c>
      <c r="T1806" s="28" t="str">
        <f>IF(ISBLANK(TableSolo[[#This Row],[URL]]), TableSolo[[#This Row],[Player]], HYPERLINK(TableSolo[[#This Row],[URL]], TableSolo[[#This Row],[Player]]))</f>
        <v>q5tyhj</v>
      </c>
      <c r="U18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V1806" s="24" t="str">
        <f>_xlfn.IFNA(HYPERLINK(TableSolo[[#This Row],[URL]], TableSolo[[#This Row],[Player]]), TableSolo[[#This Row],[Player]])</f>
        <v>q5tyhj</v>
      </c>
      <c r="W18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2015 | 39:54 | White | Cerberus | Venom Shotgun, N7 Hurricane</v>
      </c>
      <c r="X1806" s="25">
        <v>1</v>
      </c>
    </row>
    <row r="1807" spans="1:24" x14ac:dyDescent="0.25">
      <c r="A1807" s="19" t="s">
        <v>195</v>
      </c>
      <c r="B1807" s="20">
        <v>42162</v>
      </c>
      <c r="C1807" s="7">
        <v>1.7893518518518517E-2</v>
      </c>
      <c r="D1807" s="22" t="s">
        <v>132</v>
      </c>
      <c r="E1807" s="19" t="s">
        <v>9</v>
      </c>
      <c r="F1807" s="22" t="s">
        <v>34</v>
      </c>
      <c r="G1807" s="22" t="str">
        <f>LOOKUP(TableSolo[[#This Row],[Character]], TableKit[], TableKit[Class])</f>
        <v>Engineer</v>
      </c>
      <c r="H1807" s="22" t="str">
        <f>LOOKUP(TableSolo[[#This Row],[Character]], TableKit[], TableKit[Species])</f>
        <v>Human</v>
      </c>
      <c r="I1807" s="22" t="str">
        <f>LOOKUP(TableSolo[[#This Row],[Character]], TableKit[], TableKit[DLC])</f>
        <v>Original Game</v>
      </c>
      <c r="J1807" s="19" t="s">
        <v>87</v>
      </c>
      <c r="K180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7" s="19" t="s">
        <v>187</v>
      </c>
      <c r="N18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07" s="19" t="s">
        <v>381</v>
      </c>
      <c r="Q1807" s="19"/>
      <c r="R1807" s="25">
        <v>0</v>
      </c>
      <c r="S1807" s="19" t="s">
        <v>2146</v>
      </c>
      <c r="T1807" s="28" t="str">
        <f>IF(ISBLANK(TableSolo[[#This Row],[URL]]), TableSolo[[#This Row],[Player]], HYPERLINK(TableSolo[[#This Row],[URL]], TableSolo[[#This Row],[Player]]))</f>
        <v>TheTechnoTurian</v>
      </c>
      <c r="U18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V1807" s="24" t="str">
        <f>_xlfn.IFNA(HYPERLINK(TableSolo[[#This Row],[URL]], TableSolo[[#This Row],[Player]]), TableSolo[[#This Row],[Player]])</f>
        <v>TheTechnoTurian</v>
      </c>
      <c r="W18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2015 | 25:46 | White | Cerberus | Arc Pistol</v>
      </c>
      <c r="X1807" s="25">
        <v>1</v>
      </c>
    </row>
    <row r="1808" spans="1:24" x14ac:dyDescent="0.25">
      <c r="A1808" s="19" t="s">
        <v>195</v>
      </c>
      <c r="B1808" s="20">
        <v>42163</v>
      </c>
      <c r="C1808" s="7">
        <v>1.3912037037037037E-2</v>
      </c>
      <c r="D1808" s="22" t="s">
        <v>132</v>
      </c>
      <c r="E1808" s="19" t="s">
        <v>9</v>
      </c>
      <c r="F1808" s="22" t="s">
        <v>710</v>
      </c>
      <c r="G1808" s="22" t="str">
        <f>LOOKUP(TableSolo[[#This Row],[Character]], TableKit[], TableKit[Class])</f>
        <v>Infiltrator</v>
      </c>
      <c r="H1808" s="22" t="str">
        <f>LOOKUP(TableSolo[[#This Row],[Character]], TableKit[], TableKit[Species])</f>
        <v>Drell</v>
      </c>
      <c r="I1808" s="22" t="str">
        <f>LOOKUP(TableSolo[[#This Row],[Character]], TableKit[], TableKit[DLC])</f>
        <v>Retaliation</v>
      </c>
      <c r="J1808" s="19" t="s">
        <v>87</v>
      </c>
      <c r="K180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8" s="19" t="s">
        <v>187</v>
      </c>
      <c r="N18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08" s="19" t="s">
        <v>381</v>
      </c>
      <c r="Q1808" s="19"/>
      <c r="R1808" s="25">
        <v>0</v>
      </c>
      <c r="S1808" s="19" t="s">
        <v>2905</v>
      </c>
      <c r="T1808" s="28" t="str">
        <f>IF(ISBLANK(TableSolo[[#This Row],[URL]]), TableSolo[[#This Row],[Player]], HYPERLINK(TableSolo[[#This Row],[URL]], TableSolo[[#This Row],[Player]]))</f>
        <v>TheTechnoTurian</v>
      </c>
      <c r="U18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V1808" s="24" t="str">
        <f>_xlfn.IFNA(HYPERLINK(TableSolo[[#This Row],[URL]], TableSolo[[#This Row],[Player]]), TableSolo[[#This Row],[Player]])</f>
        <v>TheTechnoTurian</v>
      </c>
      <c r="W18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20:02 | White | Cerberus | Arc Pistol</v>
      </c>
      <c r="X1808" s="25">
        <v>1</v>
      </c>
    </row>
    <row r="1809" spans="1:24" x14ac:dyDescent="0.25">
      <c r="A1809" s="19" t="s">
        <v>195</v>
      </c>
      <c r="B1809" s="20">
        <v>42163</v>
      </c>
      <c r="C1809" s="7">
        <v>1.6840277777777777E-2</v>
      </c>
      <c r="D1809" s="22" t="s">
        <v>132</v>
      </c>
      <c r="E1809" s="19" t="s">
        <v>9</v>
      </c>
      <c r="F1809" s="22" t="s">
        <v>43</v>
      </c>
      <c r="G1809" s="22" t="str">
        <f>LOOKUP(TableSolo[[#This Row],[Character]], TableKit[], TableKit[Class])</f>
        <v>Sentinel</v>
      </c>
      <c r="H1809" s="22" t="str">
        <f>LOOKUP(TableSolo[[#This Row],[Character]], TableKit[], TableKit[Species])</f>
        <v>Human</v>
      </c>
      <c r="I1809" s="22" t="str">
        <f>LOOKUP(TableSolo[[#This Row],[Character]], TableKit[], TableKit[DLC])</f>
        <v>Original Game</v>
      </c>
      <c r="J1809" s="19" t="s">
        <v>87</v>
      </c>
      <c r="K180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09" s="19" t="s">
        <v>187</v>
      </c>
      <c r="N18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09" s="19" t="s">
        <v>381</v>
      </c>
      <c r="Q1809" s="19"/>
      <c r="R1809" s="25">
        <v>0</v>
      </c>
      <c r="S1809" s="19" t="s">
        <v>2377</v>
      </c>
      <c r="T1809" s="28" t="str">
        <f>IF(ISBLANK(TableSolo[[#This Row],[URL]]), TableSolo[[#This Row],[Player]], HYPERLINK(TableSolo[[#This Row],[URL]], TableSolo[[#This Row],[Player]]))</f>
        <v>TheTechnoTurian</v>
      </c>
      <c r="U18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V1809" s="24" t="str">
        <f>_xlfn.IFNA(HYPERLINK(TableSolo[[#This Row],[URL]], TableSolo[[#This Row],[Player]]), TableSolo[[#This Row],[Player]])</f>
        <v>TheTechnoTurian</v>
      </c>
      <c r="W18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24:15 | White | Cerberus | Arc Pistol</v>
      </c>
      <c r="X1809" s="25">
        <v>1</v>
      </c>
    </row>
    <row r="1810" spans="1:24" x14ac:dyDescent="0.25">
      <c r="A1810" s="19" t="s">
        <v>411</v>
      </c>
      <c r="B1810" s="20">
        <v>42163</v>
      </c>
      <c r="C1810" s="7">
        <v>3.1527777777777773E-2</v>
      </c>
      <c r="D1810" s="22" t="s">
        <v>132</v>
      </c>
      <c r="E1810" s="19" t="s">
        <v>10</v>
      </c>
      <c r="F1810" s="22" t="s">
        <v>831</v>
      </c>
      <c r="G1810" s="22" t="str">
        <f>LOOKUP(TableSolo[[#This Row],[Character]], TableKit[], TableKit[Class])</f>
        <v>Vanguard</v>
      </c>
      <c r="H1810" s="22" t="str">
        <f>LOOKUP(TableSolo[[#This Row],[Character]], TableKit[], TableKit[Species])</f>
        <v>Krogan</v>
      </c>
      <c r="I1810" s="22" t="str">
        <f>LOOKUP(TableSolo[[#This Row],[Character]], TableKit[], TableKit[DLC])</f>
        <v>Resurgence</v>
      </c>
      <c r="J1810" s="19" t="s">
        <v>100</v>
      </c>
      <c r="K18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0" s="19" t="s">
        <v>187</v>
      </c>
      <c r="N18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10" s="19" t="s">
        <v>380</v>
      </c>
      <c r="Q1810" s="19"/>
      <c r="R1810" s="25">
        <v>0</v>
      </c>
      <c r="S1810" s="19" t="s">
        <v>1906</v>
      </c>
      <c r="T1810" s="28" t="str">
        <f>IF(ISBLANK(TableSolo[[#This Row],[URL]]), TableSolo[[#This Row],[Player]], HYPERLINK(TableSolo[[#This Row],[URL]], TableSolo[[#This Row],[Player]]))</f>
        <v>mexximal</v>
      </c>
      <c r="U18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V1810" s="24" t="str">
        <f>_xlfn.IFNA(HYPERLINK(TableSolo[[#This Row],[URL]], TableSolo[[#This Row],[Player]]), TableSolo[[#This Row],[Player]])</f>
        <v>mexximal</v>
      </c>
      <c r="W18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2015 | 45:24 | White | Geth | Reegar Carbine</v>
      </c>
      <c r="X1810" s="25">
        <v>1</v>
      </c>
    </row>
    <row r="1811" spans="1:24" x14ac:dyDescent="0.25">
      <c r="A1811" s="19" t="s">
        <v>195</v>
      </c>
      <c r="B1811" s="20">
        <v>42164</v>
      </c>
      <c r="C1811" s="7">
        <v>1.6585648148148148E-2</v>
      </c>
      <c r="D1811" s="22" t="s">
        <v>132</v>
      </c>
      <c r="E1811" s="19" t="s">
        <v>11</v>
      </c>
      <c r="F1811" s="22" t="s">
        <v>16</v>
      </c>
      <c r="G1811" s="22" t="str">
        <f>LOOKUP(TableSolo[[#This Row],[Character]], TableKit[], TableKit[Class])</f>
        <v>Adept</v>
      </c>
      <c r="H1811" s="22" t="str">
        <f>LOOKUP(TableSolo[[#This Row],[Character]], TableKit[], TableKit[Species])</f>
        <v>Asari</v>
      </c>
      <c r="I1811" s="22" t="str">
        <f>LOOKUP(TableSolo[[#This Row],[Character]], TableKit[], TableKit[DLC])</f>
        <v>Resurgence</v>
      </c>
      <c r="J1811" s="19" t="s">
        <v>87</v>
      </c>
      <c r="K181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1" s="19" t="s">
        <v>187</v>
      </c>
      <c r="N18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11" s="19" t="s">
        <v>381</v>
      </c>
      <c r="Q1811" s="19" t="s">
        <v>399</v>
      </c>
      <c r="R1811" s="25">
        <v>0</v>
      </c>
      <c r="S1811" s="19" t="s">
        <v>1139</v>
      </c>
      <c r="T1811" s="28" t="str">
        <f>IF(ISBLANK(TableSolo[[#This Row],[URL]]), TableSolo[[#This Row],[Player]], HYPERLINK(TableSolo[[#This Row],[URL]], TableSolo[[#This Row],[Player]]))</f>
        <v>TheTechnoTurian</v>
      </c>
      <c r="U18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White | Reapers | Arc Pistol | 10 WS</v>
      </c>
      <c r="V1811" s="24" t="str">
        <f>_xlfn.IFNA(HYPERLINK(TableSolo[[#This Row],[URL]], TableSolo[[#This Row],[Player]]), TableSolo[[#This Row],[Player]])</f>
        <v>TheTechnoTurian</v>
      </c>
      <c r="W18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23:53 | Asari Justicar | White | Reapers | Arc Pistol | 10 WS</v>
      </c>
      <c r="X1811" s="25">
        <v>1</v>
      </c>
    </row>
    <row r="1812" spans="1:24" x14ac:dyDescent="0.25">
      <c r="A1812" s="19" t="s">
        <v>195</v>
      </c>
      <c r="B1812" s="20">
        <v>42164</v>
      </c>
      <c r="C1812" s="7">
        <v>1.7465277777777777E-2</v>
      </c>
      <c r="D1812" s="22" t="s">
        <v>132</v>
      </c>
      <c r="E1812" s="19" t="s">
        <v>9</v>
      </c>
      <c r="F1812" s="22" t="s">
        <v>15</v>
      </c>
      <c r="G1812" s="22" t="str">
        <f>LOOKUP(TableSolo[[#This Row],[Character]], TableKit[], TableKit[Class])</f>
        <v>Adept</v>
      </c>
      <c r="H1812" s="22" t="str">
        <f>LOOKUP(TableSolo[[#This Row],[Character]], TableKit[], TableKit[Species])</f>
        <v>Asari</v>
      </c>
      <c r="I1812" s="22" t="str">
        <f>LOOKUP(TableSolo[[#This Row],[Character]], TableKit[], TableKit[DLC])</f>
        <v>Original Game</v>
      </c>
      <c r="J1812" s="19" t="s">
        <v>94</v>
      </c>
      <c r="K181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2" s="19" t="s">
        <v>187</v>
      </c>
      <c r="N18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12" s="19" t="s">
        <v>381</v>
      </c>
      <c r="Q1812" s="19"/>
      <c r="R1812" s="25">
        <v>1</v>
      </c>
      <c r="S1812" s="19" t="s">
        <v>1068</v>
      </c>
      <c r="T1812" s="28" t="str">
        <f>IF(ISBLANK(TableSolo[[#This Row],[URL]]), TableSolo[[#This Row],[Player]], HYPERLINK(TableSolo[[#This Row],[URL]], TableSolo[[#This Row],[Player]]))</f>
        <v>TheTechnoTurian</v>
      </c>
      <c r="U18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V1812" s="24" t="str">
        <f>_xlfn.IFNA(HYPERLINK(TableSolo[[#This Row],[URL]], TableSolo[[#This Row],[Player]]), TableSolo[[#This Row],[Player]])</f>
        <v>TheTechnoTurian</v>
      </c>
      <c r="W18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25:09 | White | Cerberus | M-77 Paladin (v)</v>
      </c>
      <c r="X1812" s="25">
        <v>1</v>
      </c>
    </row>
    <row r="1813" spans="1:24" x14ac:dyDescent="0.25">
      <c r="A1813" s="19" t="s">
        <v>409</v>
      </c>
      <c r="B1813" s="20">
        <v>42164</v>
      </c>
      <c r="C1813" s="7">
        <v>2.3159722222222224E-2</v>
      </c>
      <c r="D1813" s="22" t="s">
        <v>132</v>
      </c>
      <c r="E1813" s="19" t="s">
        <v>9</v>
      </c>
      <c r="F1813" s="22" t="s">
        <v>710</v>
      </c>
      <c r="G1813" s="22" t="str">
        <f>LOOKUP(TableSolo[[#This Row],[Character]], TableKit[], TableKit[Class])</f>
        <v>Infiltrator</v>
      </c>
      <c r="H1813" s="22" t="str">
        <f>LOOKUP(TableSolo[[#This Row],[Character]], TableKit[], TableKit[Species])</f>
        <v>Drell</v>
      </c>
      <c r="I1813" s="22" t="str">
        <f>LOOKUP(TableSolo[[#This Row],[Character]], TableKit[], TableKit[DLC])</f>
        <v>Retaliation</v>
      </c>
      <c r="J1813" s="19" t="s">
        <v>107</v>
      </c>
      <c r="K18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3" s="19" t="s">
        <v>187</v>
      </c>
      <c r="N18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13" s="19" t="s">
        <v>380</v>
      </c>
      <c r="Q1813" s="19"/>
      <c r="R1813" s="25">
        <v>0</v>
      </c>
      <c r="S1813" s="19" t="s">
        <v>2906</v>
      </c>
      <c r="T1813" s="28" t="str">
        <f>IF(ISBLANK(TableSolo[[#This Row],[URL]]), TableSolo[[#This Row],[Player]], HYPERLINK(TableSolo[[#This Row],[URL]], TableSolo[[#This Row],[Player]]))</f>
        <v>ark_ryv_</v>
      </c>
      <c r="U18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V1813" s="24" t="str">
        <f>_xlfn.IFNA(HYPERLINK(TableSolo[[#This Row],[URL]], TableSolo[[#This Row],[Player]]), TableSolo[[#This Row],[Player]])</f>
        <v>ark_ryv_</v>
      </c>
      <c r="W18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33:21 | White | Cerberus | Venom Shotgun</v>
      </c>
      <c r="X1813" s="25">
        <v>1</v>
      </c>
    </row>
    <row r="1814" spans="1:24" x14ac:dyDescent="0.25">
      <c r="A1814" s="19" t="s">
        <v>192</v>
      </c>
      <c r="B1814" s="20">
        <v>42164</v>
      </c>
      <c r="C1814" s="7">
        <v>2.4976851851851851E-2</v>
      </c>
      <c r="D1814" s="22" t="s">
        <v>132</v>
      </c>
      <c r="E1814" s="19" t="s">
        <v>9</v>
      </c>
      <c r="F1814" s="22" t="s">
        <v>25</v>
      </c>
      <c r="G1814" s="22" t="str">
        <f>LOOKUP(TableSolo[[#This Row],[Character]], TableKit[], TableKit[Class])</f>
        <v>Soldier</v>
      </c>
      <c r="H1814" s="22" t="str">
        <f>LOOKUP(TableSolo[[#This Row],[Character]], TableKit[], TableKit[Species])</f>
        <v>Krogan</v>
      </c>
      <c r="I1814" s="22" t="str">
        <f>LOOKUP(TableSolo[[#This Row],[Character]], TableKit[], TableKit[DLC])</f>
        <v>Original Game</v>
      </c>
      <c r="J1814" s="19" t="s">
        <v>107</v>
      </c>
      <c r="K18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4" s="19" t="s">
        <v>187</v>
      </c>
      <c r="N18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14" s="19" t="s">
        <v>381</v>
      </c>
      <c r="Q1814" s="19" t="s">
        <v>399</v>
      </c>
      <c r="R1814" s="25">
        <v>0</v>
      </c>
      <c r="S1814" s="19" t="s">
        <v>1665</v>
      </c>
      <c r="T1814" s="28" t="str">
        <f>IF(ISBLANK(TableSolo[[#This Row],[URL]]), TableSolo[[#This Row],[Player]], HYPERLINK(TableSolo[[#This Row],[URL]], TableSolo[[#This Row],[Player]]))</f>
        <v>anterojp</v>
      </c>
      <c r="U18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White | Cerberus | Venom Shotgun | 10 WS</v>
      </c>
      <c r="V1814" s="24" t="str">
        <f>_xlfn.IFNA(HYPERLINK(TableSolo[[#This Row],[URL]], TableSolo[[#This Row],[Player]]), TableSolo[[#This Row],[Player]])</f>
        <v>anterojp</v>
      </c>
      <c r="W18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35:58 | Krogan Soldier | White | Cerberus | Venom Shotgun | 10 WS</v>
      </c>
      <c r="X1814" s="25">
        <v>1</v>
      </c>
    </row>
    <row r="1815" spans="1:24" x14ac:dyDescent="0.25">
      <c r="A1815" s="19" t="s">
        <v>409</v>
      </c>
      <c r="B1815" s="20">
        <v>42164</v>
      </c>
      <c r="C1815" s="7">
        <v>2.5914351851851855E-2</v>
      </c>
      <c r="D1815" s="22" t="s">
        <v>132</v>
      </c>
      <c r="E1815" s="19" t="s">
        <v>9</v>
      </c>
      <c r="F1815" s="22" t="s">
        <v>44</v>
      </c>
      <c r="G1815" s="22" t="str">
        <f>LOOKUP(TableSolo[[#This Row],[Character]], TableKit[], TableKit[Class])</f>
        <v>Sentinel</v>
      </c>
      <c r="H1815" s="22" t="str">
        <f>LOOKUP(TableSolo[[#This Row],[Character]], TableKit[], TableKit[Species])</f>
        <v>Turian</v>
      </c>
      <c r="I1815" s="22" t="str">
        <f>LOOKUP(TableSolo[[#This Row],[Character]], TableKit[], TableKit[DLC])</f>
        <v>Original Game</v>
      </c>
      <c r="J1815" s="19" t="s">
        <v>107</v>
      </c>
      <c r="K18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5" s="19" t="s">
        <v>187</v>
      </c>
      <c r="N18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15" s="19" t="s">
        <v>380</v>
      </c>
      <c r="Q1815" s="19"/>
      <c r="R1815" s="25">
        <v>0</v>
      </c>
      <c r="S1815" s="19" t="s">
        <v>2525</v>
      </c>
      <c r="T1815" s="28" t="str">
        <f>IF(ISBLANK(TableSolo[[#This Row],[URL]]), TableSolo[[#This Row],[Player]], HYPERLINK(TableSolo[[#This Row],[URL]], TableSolo[[#This Row],[Player]]))</f>
        <v>ark_ryv_</v>
      </c>
      <c r="U18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V1815" s="24" t="str">
        <f>_xlfn.IFNA(HYPERLINK(TableSolo[[#This Row],[URL]], TableSolo[[#This Row],[Player]]), TableSolo[[#This Row],[Player]])</f>
        <v>ark_ryv_</v>
      </c>
      <c r="W18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37:19 | White | Cerberus | Venom Shotgun</v>
      </c>
      <c r="X1815" s="25">
        <v>1</v>
      </c>
    </row>
    <row r="1816" spans="1:24" x14ac:dyDescent="0.25">
      <c r="A1816" s="19" t="s">
        <v>345</v>
      </c>
      <c r="B1816" s="20">
        <v>42164</v>
      </c>
      <c r="C1816" s="7">
        <v>3.7581018518518521E-2</v>
      </c>
      <c r="D1816" s="22" t="s">
        <v>131</v>
      </c>
      <c r="E1816" s="19" t="s">
        <v>9</v>
      </c>
      <c r="F1816" s="22" t="s">
        <v>57</v>
      </c>
      <c r="G1816" s="22" t="str">
        <f>LOOKUP(TableSolo[[#This Row],[Character]], TableKit[], TableKit[Class])</f>
        <v>Infiltrator</v>
      </c>
      <c r="H1816" s="22" t="str">
        <f>LOOKUP(TableSolo[[#This Row],[Character]], TableKit[], TableKit[Species])</f>
        <v>Asari</v>
      </c>
      <c r="I1816" s="22" t="str">
        <f>LOOKUP(TableSolo[[#This Row],[Character]], TableKit[], TableKit[DLC])</f>
        <v>Retaliation</v>
      </c>
      <c r="J1816" s="19" t="s">
        <v>115</v>
      </c>
      <c r="K181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8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6" s="19" t="s">
        <v>91</v>
      </c>
      <c r="N181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1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16" s="19" t="s">
        <v>381</v>
      </c>
      <c r="Q1816" s="19" t="s">
        <v>399</v>
      </c>
      <c r="R1816" s="25">
        <v>0</v>
      </c>
      <c r="S1816" s="19" t="s">
        <v>2844</v>
      </c>
      <c r="T1816" s="28" t="str">
        <f>IF(ISBLANK(TableSolo[[#This Row],[URL]]), TableSolo[[#This Row],[Player]], HYPERLINK(TableSolo[[#This Row],[URL]], TableSolo[[#This Row],[Player]]))</f>
        <v>t_raks_99</v>
      </c>
      <c r="U18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Giant | Cerberus | Collector SMG, Acolyte | 10 WS</v>
      </c>
      <c r="V1816" s="24" t="str">
        <f>_xlfn.IFNA(HYPERLINK(TableSolo[[#This Row],[URL]], TableSolo[[#This Row],[Player]]), TableSolo[[#This Row],[Player]])</f>
        <v>t_raks_99</v>
      </c>
      <c r="W18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2015 | 54:07 | Asari Huntress | Giant | Cerberus | Collector SMG, Acolyte | 10 WS</v>
      </c>
      <c r="X1816" s="25">
        <v>1</v>
      </c>
    </row>
    <row r="1817" spans="1:24" x14ac:dyDescent="0.25">
      <c r="A1817" s="19" t="s">
        <v>195</v>
      </c>
      <c r="B1817" s="20">
        <v>42165</v>
      </c>
      <c r="C1817" s="7">
        <v>1.7754629629629631E-2</v>
      </c>
      <c r="D1817" s="22" t="s">
        <v>132</v>
      </c>
      <c r="E1817" s="19" t="s">
        <v>11</v>
      </c>
      <c r="F1817" s="22" t="s">
        <v>14</v>
      </c>
      <c r="G1817" s="22" t="str">
        <f>LOOKUP(TableSolo[[#This Row],[Character]], TableKit[], TableKit[Class])</f>
        <v>Adept</v>
      </c>
      <c r="H1817" s="22" t="str">
        <f>LOOKUP(TableSolo[[#This Row],[Character]], TableKit[], TableKit[Species])</f>
        <v>Drell</v>
      </c>
      <c r="I1817" s="22" t="str">
        <f>LOOKUP(TableSolo[[#This Row],[Character]], TableKit[], TableKit[DLC])</f>
        <v>Original Game</v>
      </c>
      <c r="J1817" s="19" t="s">
        <v>87</v>
      </c>
      <c r="K181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7" s="19" t="s">
        <v>187</v>
      </c>
      <c r="N18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17" s="19" t="s">
        <v>381</v>
      </c>
      <c r="Q1817" s="19"/>
      <c r="R1817" s="25">
        <v>0</v>
      </c>
      <c r="S1817" s="19" t="s">
        <v>968</v>
      </c>
      <c r="T1817" s="28" t="str">
        <f>IF(ISBLANK(TableSolo[[#This Row],[URL]]), TableSolo[[#This Row],[Player]], HYPERLINK(TableSolo[[#This Row],[URL]], TableSolo[[#This Row],[Player]]))</f>
        <v>TheTechnoTurian</v>
      </c>
      <c r="U18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V1817" s="24" t="str">
        <f>_xlfn.IFNA(HYPERLINK(TableSolo[[#This Row],[URL]], TableSolo[[#This Row],[Player]]), TableSolo[[#This Row],[Player]])</f>
        <v>TheTechnoTurian</v>
      </c>
      <c r="W18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2015 | 25:34 | White | Reapers | Arc Pistol</v>
      </c>
      <c r="X1817" s="25">
        <v>1</v>
      </c>
    </row>
    <row r="1818" spans="1:24" x14ac:dyDescent="0.25">
      <c r="A1818" s="19" t="s">
        <v>195</v>
      </c>
      <c r="B1818" s="20">
        <v>42166</v>
      </c>
      <c r="C1818" s="7">
        <v>1.3356481481481483E-2</v>
      </c>
      <c r="D1818" s="22" t="s">
        <v>132</v>
      </c>
      <c r="E1818" s="19" t="s">
        <v>9</v>
      </c>
      <c r="F1818" s="22" t="s">
        <v>710</v>
      </c>
      <c r="G1818" s="22" t="str">
        <f>LOOKUP(TableSolo[[#This Row],[Character]], TableKit[], TableKit[Class])</f>
        <v>Infiltrator</v>
      </c>
      <c r="H1818" s="22" t="str">
        <f>LOOKUP(TableSolo[[#This Row],[Character]], TableKit[], TableKit[Species])</f>
        <v>Drell</v>
      </c>
      <c r="I1818" s="22" t="str">
        <f>LOOKUP(TableSolo[[#This Row],[Character]], TableKit[], TableKit[DLC])</f>
        <v>Retaliation</v>
      </c>
      <c r="J1818" s="19" t="s">
        <v>87</v>
      </c>
      <c r="K181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1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18" s="19" t="s">
        <v>187</v>
      </c>
      <c r="N18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18" s="19" t="s">
        <v>381</v>
      </c>
      <c r="Q1818" s="19"/>
      <c r="R1818" s="25">
        <v>1</v>
      </c>
      <c r="S1818" s="19" t="s">
        <v>2907</v>
      </c>
      <c r="T1818" s="28" t="str">
        <f>IF(ISBLANK(TableSolo[[#This Row],[URL]]), TableSolo[[#This Row],[Player]], HYPERLINK(TableSolo[[#This Row],[URL]], TableSolo[[#This Row],[Player]]))</f>
        <v>TheTechnoTurian</v>
      </c>
      <c r="U18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V1818" s="24" t="str">
        <f>_xlfn.IFNA(HYPERLINK(TableSolo[[#This Row],[URL]], TableSolo[[#This Row],[Player]]), TableSolo[[#This Row],[Player]])</f>
        <v>TheTechnoTurian</v>
      </c>
      <c r="W18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19:14 | White | Cerberus | Arc Pistol (v)</v>
      </c>
      <c r="X1818" s="25">
        <v>1</v>
      </c>
    </row>
    <row r="1819" spans="1:24" x14ac:dyDescent="0.25">
      <c r="A1819" s="19" t="s">
        <v>202</v>
      </c>
      <c r="B1819" s="20">
        <v>42166</v>
      </c>
      <c r="C1819" s="7">
        <v>2.2164351851851852E-2</v>
      </c>
      <c r="D1819" s="22" t="s">
        <v>132</v>
      </c>
      <c r="E1819" s="19" t="s">
        <v>9</v>
      </c>
      <c r="F1819" s="22" t="s">
        <v>53</v>
      </c>
      <c r="G1819" s="22" t="str">
        <f>LOOKUP(TableSolo[[#This Row],[Character]], TableKit[], TableKit[Class])</f>
        <v>Infiltrator</v>
      </c>
      <c r="H1819" s="22" t="str">
        <f>LOOKUP(TableSolo[[#This Row],[Character]], TableKit[], TableKit[Species])</f>
        <v>Geth</v>
      </c>
      <c r="I1819" s="22" t="str">
        <f>LOOKUP(TableSolo[[#This Row],[Character]], TableKit[], TableKit[DLC])</f>
        <v>Resurgence</v>
      </c>
      <c r="J1819" s="19" t="s">
        <v>126</v>
      </c>
      <c r="K181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19" s="19" t="s">
        <v>187</v>
      </c>
      <c r="N18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19" s="19" t="s">
        <v>381</v>
      </c>
      <c r="Q1819" s="19"/>
      <c r="R1819" s="25">
        <v>0</v>
      </c>
      <c r="S1819" s="19" t="s">
        <v>3275</v>
      </c>
      <c r="T1819" s="28" t="str">
        <f>IF(ISBLANK(TableSolo[[#This Row],[URL]]), TableSolo[[#This Row],[Player]], HYPERLINK(TableSolo[[#This Row],[URL]], TableSolo[[#This Row],[Player]]))</f>
        <v>AW_FC_1986</v>
      </c>
      <c r="U18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V1819" s="24" t="str">
        <f>_xlfn.IFNA(HYPERLINK(TableSolo[[#This Row],[URL]], TableSolo[[#This Row],[Player]]), TableSolo[[#This Row],[Player]])</f>
        <v>AW_FC_1986</v>
      </c>
      <c r="W18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2015 | 31:55 | White | Cerberus | Javelin</v>
      </c>
      <c r="X1819" s="25">
        <v>1</v>
      </c>
    </row>
    <row r="1820" spans="1:24" x14ac:dyDescent="0.25">
      <c r="A1820" s="19" t="s">
        <v>192</v>
      </c>
      <c r="B1820" s="20">
        <v>42168</v>
      </c>
      <c r="C1820" s="7">
        <v>3.0034722222222223E-2</v>
      </c>
      <c r="D1820" s="22" t="s">
        <v>135</v>
      </c>
      <c r="E1820" s="19" t="s">
        <v>9</v>
      </c>
      <c r="F1820" s="22" t="s">
        <v>64</v>
      </c>
      <c r="G1820" s="22" t="str">
        <f>LOOKUP(TableSolo[[#This Row],[Character]], TableKit[], TableKit[Class])</f>
        <v>Vanguard</v>
      </c>
      <c r="H1820" s="22" t="str">
        <f>LOOKUP(TableSolo[[#This Row],[Character]], TableKit[], TableKit[Species])</f>
        <v>Batarian</v>
      </c>
      <c r="I1820" s="22" t="str">
        <f>LOOKUP(TableSolo[[#This Row],[Character]], TableKit[], TableKit[DLC])</f>
        <v>Retaliation</v>
      </c>
      <c r="J1820" s="19" t="s">
        <v>100</v>
      </c>
      <c r="K18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0" s="19" t="s">
        <v>187</v>
      </c>
      <c r="N18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20" s="19" t="s">
        <v>381</v>
      </c>
      <c r="Q1820" s="19"/>
      <c r="R1820" s="25">
        <v>1</v>
      </c>
      <c r="S1820" s="19" t="s">
        <v>1995</v>
      </c>
      <c r="T1820" s="28" t="str">
        <f>IF(ISBLANK(TableSolo[[#This Row],[URL]]), TableSolo[[#This Row],[Player]], HYPERLINK(TableSolo[[#This Row],[URL]], TableSolo[[#This Row],[Player]]))</f>
        <v>anterojp</v>
      </c>
      <c r="U18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V1820" s="24" t="str">
        <f>_xlfn.IFNA(HYPERLINK(TableSolo[[#This Row],[URL]], TableSolo[[#This Row],[Player]]), TableSolo[[#This Row],[Player]])</f>
        <v>anterojp</v>
      </c>
      <c r="W18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43:15 | Condor | Cerberus | Reegar Carbine (v)</v>
      </c>
      <c r="X1820" s="25">
        <v>1</v>
      </c>
    </row>
    <row r="1821" spans="1:24" x14ac:dyDescent="0.25">
      <c r="A1821" s="19" t="s">
        <v>192</v>
      </c>
      <c r="B1821" s="20">
        <v>42168</v>
      </c>
      <c r="C1821" s="7">
        <v>3.0185185185185186E-2</v>
      </c>
      <c r="D1821" s="22" t="s">
        <v>129</v>
      </c>
      <c r="E1821" s="19" t="s">
        <v>9</v>
      </c>
      <c r="F1821" s="22" t="s">
        <v>64</v>
      </c>
      <c r="G1821" s="22" t="str">
        <f>LOOKUP(TableSolo[[#This Row],[Character]], TableKit[], TableKit[Class])</f>
        <v>Vanguard</v>
      </c>
      <c r="H1821" s="22" t="str">
        <f>LOOKUP(TableSolo[[#This Row],[Character]], TableKit[], TableKit[Species])</f>
        <v>Batarian</v>
      </c>
      <c r="I1821" s="22" t="str">
        <f>LOOKUP(TableSolo[[#This Row],[Character]], TableKit[], TableKit[DLC])</f>
        <v>Retaliation</v>
      </c>
      <c r="J1821" s="19" t="s">
        <v>100</v>
      </c>
      <c r="K18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1" s="19" t="s">
        <v>187</v>
      </c>
      <c r="N18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21" s="19" t="s">
        <v>381</v>
      </c>
      <c r="Q1821" s="19"/>
      <c r="R1821" s="25">
        <v>1</v>
      </c>
      <c r="S1821" s="19" t="s">
        <v>1994</v>
      </c>
      <c r="T1821" s="28" t="str">
        <f>IF(ISBLANK(TableSolo[[#This Row],[URL]]), TableSolo[[#This Row],[Player]], HYPERLINK(TableSolo[[#This Row],[URL]], TableSolo[[#This Row],[Player]]))</f>
        <v>anterojp</v>
      </c>
      <c r="U18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V1821" s="24" t="str">
        <f>_xlfn.IFNA(HYPERLINK(TableSolo[[#This Row],[URL]], TableSolo[[#This Row],[Player]]), TableSolo[[#This Row],[Player]])</f>
        <v>anterojp</v>
      </c>
      <c r="W18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43:28 | Dagger | Cerberus | Reegar Carbine (v)</v>
      </c>
      <c r="X1821" s="25">
        <v>1</v>
      </c>
    </row>
    <row r="1822" spans="1:24" x14ac:dyDescent="0.25">
      <c r="A1822" s="19" t="s">
        <v>202</v>
      </c>
      <c r="B1822" s="20">
        <v>42168</v>
      </c>
      <c r="C1822" s="7">
        <v>3.2048611111111111E-2</v>
      </c>
      <c r="D1822" s="22" t="s">
        <v>129</v>
      </c>
      <c r="E1822" s="19" t="s">
        <v>9</v>
      </c>
      <c r="F1822" s="22" t="s">
        <v>13</v>
      </c>
      <c r="G1822" s="22" t="str">
        <f>LOOKUP(TableSolo[[#This Row],[Character]], TableKit[], TableKit[Class])</f>
        <v>Adept</v>
      </c>
      <c r="H1822" s="22" t="str">
        <f>LOOKUP(TableSolo[[#This Row],[Character]], TableKit[], TableKit[Species])</f>
        <v>Human</v>
      </c>
      <c r="I1822" s="22" t="str">
        <f>LOOKUP(TableSolo[[#This Row],[Character]], TableKit[], TableKit[DLC])</f>
        <v>Original Game</v>
      </c>
      <c r="J1822" s="19" t="s">
        <v>107</v>
      </c>
      <c r="K18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2" s="19" t="s">
        <v>94</v>
      </c>
      <c r="N182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2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22" s="19" t="s">
        <v>381</v>
      </c>
      <c r="Q1822" s="19"/>
      <c r="R1822" s="25">
        <v>0</v>
      </c>
      <c r="S1822" s="19" t="s">
        <v>924</v>
      </c>
      <c r="T1822" s="28" t="str">
        <f>IF(ISBLANK(TableSolo[[#This Row],[URL]]), TableSolo[[#This Row],[Player]], HYPERLINK(TableSolo[[#This Row],[URL]], TableSolo[[#This Row],[Player]]))</f>
        <v>AW_FC_1986</v>
      </c>
      <c r="U18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V1822" s="24" t="str">
        <f>_xlfn.IFNA(HYPERLINK(TableSolo[[#This Row],[URL]], TableSolo[[#This Row],[Player]]), TableSolo[[#This Row],[Player]])</f>
        <v>AW_FC_1986</v>
      </c>
      <c r="W18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46:09 | Dagger | Cerberus | Venom Shotgun, M-77 Paladin</v>
      </c>
      <c r="X1822" s="25">
        <v>1</v>
      </c>
    </row>
    <row r="1823" spans="1:24" x14ac:dyDescent="0.25">
      <c r="A1823" s="19" t="s">
        <v>202</v>
      </c>
      <c r="B1823" s="20">
        <v>42168</v>
      </c>
      <c r="C1823" s="7">
        <v>3.7650462962962962E-2</v>
      </c>
      <c r="D1823" s="22" t="s">
        <v>139</v>
      </c>
      <c r="E1823" s="19" t="s">
        <v>9</v>
      </c>
      <c r="F1823" s="22" t="s">
        <v>35</v>
      </c>
      <c r="G1823" s="22" t="str">
        <f>LOOKUP(TableSolo[[#This Row],[Character]], TableKit[], TableKit[Class])</f>
        <v>Engineer</v>
      </c>
      <c r="H1823" s="22" t="str">
        <f>LOOKUP(TableSolo[[#This Row],[Character]], TableKit[], TableKit[Species])</f>
        <v>Salarian</v>
      </c>
      <c r="I1823" s="22" t="str">
        <f>LOOKUP(TableSolo[[#This Row],[Character]], TableKit[], TableKit[DLC])</f>
        <v>Original Game</v>
      </c>
      <c r="J1823" s="19" t="s">
        <v>107</v>
      </c>
      <c r="K18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23" s="19" t="s">
        <v>187</v>
      </c>
      <c r="N18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23" s="19" t="s">
        <v>381</v>
      </c>
      <c r="Q1823" s="19"/>
      <c r="R1823" s="25">
        <v>0</v>
      </c>
      <c r="S1823" s="19" t="s">
        <v>2253</v>
      </c>
      <c r="T1823" s="28" t="str">
        <f>IF(ISBLANK(TableSolo[[#This Row],[URL]]), TableSolo[[#This Row],[Player]], HYPERLINK(TableSolo[[#This Row],[URL]], TableSolo[[#This Row],[Player]]))</f>
        <v>AW_FC_1986</v>
      </c>
      <c r="U18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V1823" s="24" t="str">
        <f>_xlfn.IFNA(HYPERLINK(TableSolo[[#This Row],[URL]], TableSolo[[#This Row],[Player]]), TableSolo[[#This Row],[Player]])</f>
        <v>AW_FC_1986</v>
      </c>
      <c r="W18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54:13 | Vancouver | Cerberus | Venom Shotgun</v>
      </c>
      <c r="X1823" s="25">
        <v>1</v>
      </c>
    </row>
    <row r="1824" spans="1:24" x14ac:dyDescent="0.25">
      <c r="A1824" s="19" t="s">
        <v>202</v>
      </c>
      <c r="B1824" s="20">
        <v>42168</v>
      </c>
      <c r="C1824" s="7">
        <v>5.0011574074074076E-2</v>
      </c>
      <c r="D1824" s="22" t="s">
        <v>130</v>
      </c>
      <c r="E1824" s="19" t="s">
        <v>9</v>
      </c>
      <c r="F1824" s="22" t="s">
        <v>24</v>
      </c>
      <c r="G1824" s="22" t="str">
        <f>LOOKUP(TableSolo[[#This Row],[Character]], TableKit[], TableKit[Class])</f>
        <v>Soldier</v>
      </c>
      <c r="H1824" s="22" t="str">
        <f>LOOKUP(TableSolo[[#This Row],[Character]], TableKit[], TableKit[Species])</f>
        <v>Turian</v>
      </c>
      <c r="I1824" s="22" t="str">
        <f>LOOKUP(TableSolo[[#This Row],[Character]], TableKit[], TableKit[DLC])</f>
        <v>Original Game</v>
      </c>
      <c r="J1824" s="19" t="s">
        <v>71</v>
      </c>
      <c r="K182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4" s="19" t="s">
        <v>187</v>
      </c>
      <c r="N18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24" s="19" t="s">
        <v>381</v>
      </c>
      <c r="Q1824" s="19"/>
      <c r="R1824" s="25">
        <v>0</v>
      </c>
      <c r="S1824" s="19" t="s">
        <v>1778</v>
      </c>
      <c r="T1824" s="28" t="str">
        <f>IF(ISBLANK(TableSolo[[#This Row],[URL]]), TableSolo[[#This Row],[Player]], HYPERLINK(TableSolo[[#This Row],[URL]], TableSolo[[#This Row],[Player]]))</f>
        <v>AW_FC_1986</v>
      </c>
      <c r="U18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V1824" s="24" t="str">
        <f>_xlfn.IFNA(HYPERLINK(TableSolo[[#This Row],[URL]], TableSolo[[#This Row],[Player]]), TableSolo[[#This Row],[Player]])</f>
        <v>AW_FC_1986</v>
      </c>
      <c r="W18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2015 | 1:12:01 | Ghost | Cerberus | M-76 Revenant</v>
      </c>
      <c r="X1824" s="25">
        <v>1</v>
      </c>
    </row>
    <row r="1825" spans="1:24" x14ac:dyDescent="0.25">
      <c r="A1825" s="19" t="s">
        <v>192</v>
      </c>
      <c r="B1825" s="20">
        <v>42169</v>
      </c>
      <c r="C1825" s="7">
        <v>2.6168981481481477E-2</v>
      </c>
      <c r="D1825" s="22" t="s">
        <v>130</v>
      </c>
      <c r="E1825" s="19" t="s">
        <v>9</v>
      </c>
      <c r="F1825" s="22" t="s">
        <v>64</v>
      </c>
      <c r="G1825" s="22" t="str">
        <f>LOOKUP(TableSolo[[#This Row],[Character]], TableKit[], TableKit[Class])</f>
        <v>Vanguard</v>
      </c>
      <c r="H1825" s="22" t="str">
        <f>LOOKUP(TableSolo[[#This Row],[Character]], TableKit[], TableKit[Species])</f>
        <v>Batarian</v>
      </c>
      <c r="I1825" s="22" t="str">
        <f>LOOKUP(TableSolo[[#This Row],[Character]], TableKit[], TableKit[DLC])</f>
        <v>Retaliation</v>
      </c>
      <c r="J1825" s="19" t="s">
        <v>100</v>
      </c>
      <c r="K18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5" s="19" t="s">
        <v>187</v>
      </c>
      <c r="N18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25" s="19" t="s">
        <v>381</v>
      </c>
      <c r="Q1825" s="19" t="s">
        <v>399</v>
      </c>
      <c r="R1825" s="25">
        <v>0</v>
      </c>
      <c r="S1825" s="19" t="s">
        <v>1997</v>
      </c>
      <c r="T1825" s="28" t="str">
        <f>IF(ISBLANK(TableSolo[[#This Row],[URL]]), TableSolo[[#This Row],[Player]], HYPERLINK(TableSolo[[#This Row],[URL]], TableSolo[[#This Row],[Player]]))</f>
        <v>anterojp</v>
      </c>
      <c r="U18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Ghost | Cerberus | Reegar Carbine | 10 WS</v>
      </c>
      <c r="V1825" s="24" t="str">
        <f>_xlfn.IFNA(HYPERLINK(TableSolo[[#This Row],[URL]], TableSolo[[#This Row],[Player]]), TableSolo[[#This Row],[Player]])</f>
        <v>anterojp</v>
      </c>
      <c r="W18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37:41 | Batarian Brawler | Ghost | Cerberus | Reegar Carbine | 10 WS</v>
      </c>
      <c r="X1825" s="25">
        <v>1</v>
      </c>
    </row>
    <row r="1826" spans="1:24" x14ac:dyDescent="0.25">
      <c r="A1826" s="19" t="s">
        <v>192</v>
      </c>
      <c r="B1826" s="20">
        <v>42169</v>
      </c>
      <c r="C1826" s="7">
        <v>2.6504629629629628E-2</v>
      </c>
      <c r="D1826" s="22" t="s">
        <v>138</v>
      </c>
      <c r="E1826" s="19" t="s">
        <v>9</v>
      </c>
      <c r="F1826" s="22" t="s">
        <v>64</v>
      </c>
      <c r="G1826" s="22" t="str">
        <f>LOOKUP(TableSolo[[#This Row],[Character]], TableKit[], TableKit[Class])</f>
        <v>Vanguard</v>
      </c>
      <c r="H1826" s="22" t="str">
        <f>LOOKUP(TableSolo[[#This Row],[Character]], TableKit[], TableKit[Species])</f>
        <v>Batarian</v>
      </c>
      <c r="I1826" s="22" t="str">
        <f>LOOKUP(TableSolo[[#This Row],[Character]], TableKit[], TableKit[DLC])</f>
        <v>Retaliation</v>
      </c>
      <c r="J1826" s="19" t="s">
        <v>100</v>
      </c>
      <c r="K18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6" s="19" t="s">
        <v>187</v>
      </c>
      <c r="N18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26" s="19" t="s">
        <v>381</v>
      </c>
      <c r="Q1826" s="19"/>
      <c r="R1826" s="25">
        <v>0</v>
      </c>
      <c r="S1826" s="19" t="s">
        <v>1996</v>
      </c>
      <c r="T1826" s="28" t="str">
        <f>IF(ISBLANK(TableSolo[[#This Row],[URL]]), TableSolo[[#This Row],[Player]], HYPERLINK(TableSolo[[#This Row],[URL]], TableSolo[[#This Row],[Player]]))</f>
        <v>anterojp</v>
      </c>
      <c r="U18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V1826" s="24" t="str">
        <f>_xlfn.IFNA(HYPERLINK(TableSolo[[#This Row],[URL]], TableSolo[[#This Row],[Player]]), TableSolo[[#This Row],[Player]])</f>
        <v>anterojp</v>
      </c>
      <c r="W18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38:10 | Goddess | Cerberus | Reegar Carbine</v>
      </c>
      <c r="X1826" s="25">
        <v>1</v>
      </c>
    </row>
    <row r="1827" spans="1:24" x14ac:dyDescent="0.25">
      <c r="A1827" s="19" t="s">
        <v>202</v>
      </c>
      <c r="B1827" s="20">
        <v>42169</v>
      </c>
      <c r="C1827" s="7">
        <v>3.0694444444444444E-2</v>
      </c>
      <c r="D1827" s="22" t="s">
        <v>141</v>
      </c>
      <c r="E1827" s="19" t="s">
        <v>9</v>
      </c>
      <c r="F1827" s="22" t="s">
        <v>54</v>
      </c>
      <c r="G1827" s="22" t="str">
        <f>LOOKUP(TableSolo[[#This Row],[Character]], TableKit[], TableKit[Class])</f>
        <v>Infiltrator</v>
      </c>
      <c r="H1827" s="22" t="str">
        <f>LOOKUP(TableSolo[[#This Row],[Character]], TableKit[], TableKit[Species])</f>
        <v>Quarian</v>
      </c>
      <c r="I1827" s="22" t="str">
        <f>LOOKUP(TableSolo[[#This Row],[Character]], TableKit[], TableKit[DLC])</f>
        <v>Rebellion</v>
      </c>
      <c r="J1827" s="19" t="s">
        <v>121</v>
      </c>
      <c r="K182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7" s="19" t="s">
        <v>187</v>
      </c>
      <c r="N18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27" s="19" t="s">
        <v>381</v>
      </c>
      <c r="Q1827" s="19"/>
      <c r="R1827" s="25">
        <v>0</v>
      </c>
      <c r="S1827" s="19" t="s">
        <v>3404</v>
      </c>
      <c r="T1827" s="28" t="str">
        <f>IF(ISBLANK(TableSolo[[#This Row],[URL]]), TableSolo[[#This Row],[Player]], HYPERLINK(TableSolo[[#This Row],[URL]], TableSolo[[#This Row],[Player]]))</f>
        <v>AW_FC_1986</v>
      </c>
      <c r="U18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V1827" s="24" t="str">
        <f>_xlfn.IFNA(HYPERLINK(TableSolo[[#This Row],[URL]], TableSolo[[#This Row],[Player]]), TableSolo[[#This Row],[Player]])</f>
        <v>AW_FC_1986</v>
      </c>
      <c r="W18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2015 | 44:12 | London | Cerberus | M-98 Widow</v>
      </c>
      <c r="X1827" s="25">
        <v>1</v>
      </c>
    </row>
    <row r="1828" spans="1:24" x14ac:dyDescent="0.25">
      <c r="A1828" s="19" t="s">
        <v>191</v>
      </c>
      <c r="B1828" s="20">
        <v>42170</v>
      </c>
      <c r="C1828" s="7">
        <v>1.8680555555555554E-2</v>
      </c>
      <c r="D1828" s="22" t="s">
        <v>132</v>
      </c>
      <c r="E1828" s="19" t="s">
        <v>10</v>
      </c>
      <c r="F1828" s="22" t="s">
        <v>710</v>
      </c>
      <c r="G1828" s="22" t="str">
        <f>LOOKUP(TableSolo[[#This Row],[Character]], TableKit[], TableKit[Class])</f>
        <v>Infiltrator</v>
      </c>
      <c r="H1828" s="22" t="str">
        <f>LOOKUP(TableSolo[[#This Row],[Character]], TableKit[], TableKit[Species])</f>
        <v>Drell</v>
      </c>
      <c r="I1828" s="22" t="str">
        <f>LOOKUP(TableSolo[[#This Row],[Character]], TableKit[], TableKit[DLC])</f>
        <v>Retaliation</v>
      </c>
      <c r="J1828" s="19" t="s">
        <v>87</v>
      </c>
      <c r="K182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2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8" s="19" t="s">
        <v>187</v>
      </c>
      <c r="N18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28" s="19" t="s">
        <v>381</v>
      </c>
      <c r="Q1828" s="19"/>
      <c r="R1828" s="25">
        <v>0</v>
      </c>
      <c r="S1828" s="19" t="s">
        <v>2908</v>
      </c>
      <c r="T1828" s="28" t="str">
        <f>IF(ISBLANK(TableSolo[[#This Row],[URL]]), TableSolo[[#This Row],[Player]], HYPERLINK(TableSolo[[#This Row],[URL]], TableSolo[[#This Row],[Player]]))</f>
        <v>TheNightSlasher</v>
      </c>
      <c r="U18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V1828" s="24" t="str">
        <f>_xlfn.IFNA(HYPERLINK(TableSolo[[#This Row],[URL]], TableSolo[[#This Row],[Player]]), TableSolo[[#This Row],[Player]])</f>
        <v>TheNightSlasher</v>
      </c>
      <c r="W18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26:54 | White | Geth | Arc Pistol</v>
      </c>
      <c r="X1828" s="25">
        <v>1</v>
      </c>
    </row>
    <row r="1829" spans="1:24" x14ac:dyDescent="0.25">
      <c r="A1829" s="19" t="s">
        <v>192</v>
      </c>
      <c r="B1829" s="20">
        <v>42170</v>
      </c>
      <c r="C1829" s="7">
        <v>2.6527777777777779E-2</v>
      </c>
      <c r="D1829" s="22" t="s">
        <v>134</v>
      </c>
      <c r="E1829" s="19" t="s">
        <v>9</v>
      </c>
      <c r="F1829" s="22" t="s">
        <v>831</v>
      </c>
      <c r="G1829" s="22" t="str">
        <f>LOOKUP(TableSolo[[#This Row],[Character]], TableKit[], TableKit[Class])</f>
        <v>Vanguard</v>
      </c>
      <c r="H1829" s="22" t="str">
        <f>LOOKUP(TableSolo[[#This Row],[Character]], TableKit[], TableKit[Species])</f>
        <v>Krogan</v>
      </c>
      <c r="I1829" s="22" t="str">
        <f>LOOKUP(TableSolo[[#This Row],[Character]], TableKit[], TableKit[DLC])</f>
        <v>Resurgence</v>
      </c>
      <c r="J1829" s="19" t="s">
        <v>100</v>
      </c>
      <c r="K18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29" s="19" t="s">
        <v>187</v>
      </c>
      <c r="N18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29" s="19" t="s">
        <v>381</v>
      </c>
      <c r="Q1829" s="19"/>
      <c r="R1829" s="25">
        <v>0</v>
      </c>
      <c r="S1829" s="19" t="s">
        <v>1907</v>
      </c>
      <c r="T1829" s="28" t="str">
        <f>IF(ISBLANK(TableSolo[[#This Row],[URL]]), TableSolo[[#This Row],[Player]], HYPERLINK(TableSolo[[#This Row],[URL]], TableSolo[[#This Row],[Player]]))</f>
        <v>anterojp</v>
      </c>
      <c r="U18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V1829" s="24" t="str">
        <f>_xlfn.IFNA(HYPERLINK(TableSolo[[#This Row],[URL]], TableSolo[[#This Row],[Player]]), TableSolo[[#This Row],[Player]])</f>
        <v>anterojp</v>
      </c>
      <c r="W18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2015 | 38:12 | Reactor | Cerberus | Reegar Carbine</v>
      </c>
      <c r="X1829" s="25">
        <v>1</v>
      </c>
    </row>
    <row r="1830" spans="1:24" x14ac:dyDescent="0.25">
      <c r="A1830" s="19" t="s">
        <v>192</v>
      </c>
      <c r="B1830" s="20">
        <v>42171</v>
      </c>
      <c r="C1830" s="7">
        <v>2.7534722222222221E-2</v>
      </c>
      <c r="D1830" s="22" t="s">
        <v>139</v>
      </c>
      <c r="E1830" s="19" t="s">
        <v>9</v>
      </c>
      <c r="F1830" s="22" t="s">
        <v>64</v>
      </c>
      <c r="G1830" s="22" t="str">
        <f>LOOKUP(TableSolo[[#This Row],[Character]], TableKit[], TableKit[Class])</f>
        <v>Vanguard</v>
      </c>
      <c r="H1830" s="22" t="str">
        <f>LOOKUP(TableSolo[[#This Row],[Character]], TableKit[], TableKit[Species])</f>
        <v>Batarian</v>
      </c>
      <c r="I1830" s="22" t="str">
        <f>LOOKUP(TableSolo[[#This Row],[Character]], TableKit[], TableKit[DLC])</f>
        <v>Retaliation</v>
      </c>
      <c r="J1830" s="19" t="s">
        <v>100</v>
      </c>
      <c r="K18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0" s="19" t="s">
        <v>187</v>
      </c>
      <c r="N18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30" s="19" t="s">
        <v>381</v>
      </c>
      <c r="Q1830" s="19"/>
      <c r="R1830" s="25">
        <v>0</v>
      </c>
      <c r="S1830" s="19" t="s">
        <v>1998</v>
      </c>
      <c r="T1830" s="28" t="str">
        <f>IF(ISBLANK(TableSolo[[#This Row],[URL]]), TableSolo[[#This Row],[Player]], HYPERLINK(TableSolo[[#This Row],[URL]], TableSolo[[#This Row],[Player]]))</f>
        <v>anterojp</v>
      </c>
      <c r="U18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V1830" s="24" t="str">
        <f>_xlfn.IFNA(HYPERLINK(TableSolo[[#This Row],[URL]], TableSolo[[#This Row],[Player]]), TableSolo[[#This Row],[Player]])</f>
        <v>anterojp</v>
      </c>
      <c r="W18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39:39 | Vancouver | Cerberus | Reegar Carbine</v>
      </c>
      <c r="X1830" s="25">
        <v>1</v>
      </c>
    </row>
    <row r="1831" spans="1:24" x14ac:dyDescent="0.25">
      <c r="A1831" s="19" t="s">
        <v>197</v>
      </c>
      <c r="B1831" s="20">
        <v>42171</v>
      </c>
      <c r="C1831" s="7">
        <v>3.1875000000000001E-2</v>
      </c>
      <c r="D1831" s="22" t="s">
        <v>130</v>
      </c>
      <c r="E1831" s="19" t="s">
        <v>10</v>
      </c>
      <c r="F1831" s="22" t="s">
        <v>41</v>
      </c>
      <c r="G1831" s="22" t="str">
        <f>LOOKUP(TableSolo[[#This Row],[Character]], TableKit[], TableKit[Class])</f>
        <v>Engineer</v>
      </c>
      <c r="H1831" s="22" t="str">
        <f>LOOKUP(TableSolo[[#This Row],[Character]], TableKit[], TableKit[Species])</f>
        <v>Turian</v>
      </c>
      <c r="I1831" s="22" t="str">
        <f>LOOKUP(TableSolo[[#This Row],[Character]], TableKit[], TableKit[DLC])</f>
        <v>Retaliation</v>
      </c>
      <c r="J1831" s="19" t="s">
        <v>82</v>
      </c>
      <c r="K183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1" s="19" t="s">
        <v>91</v>
      </c>
      <c r="N183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3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31" s="19" t="s">
        <v>381</v>
      </c>
      <c r="Q1831" s="19"/>
      <c r="R1831" s="25">
        <v>1</v>
      </c>
      <c r="S1831" s="19" t="s">
        <v>2294</v>
      </c>
      <c r="T1831" s="28" t="str">
        <f>IF(ISBLANK(TableSolo[[#This Row],[URL]]), TableSolo[[#This Row],[Player]], HYPERLINK(TableSolo[[#This Row],[URL]], TableSolo[[#This Row],[Player]]))</f>
        <v>ex-Clusum</v>
      </c>
      <c r="U18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V1831" s="24" t="str">
        <f>_xlfn.IFNA(HYPERLINK(TableSolo[[#This Row],[URL]], TableSolo[[#This Row],[Player]]), TableSolo[[#This Row],[Player]])</f>
        <v>ex-Clusum</v>
      </c>
      <c r="W18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45:54 | Ghost | Geth | M-7 Lancer, Acolyte (v)</v>
      </c>
      <c r="X1831" s="25">
        <v>1</v>
      </c>
    </row>
    <row r="1832" spans="1:24" x14ac:dyDescent="0.25">
      <c r="A1832" s="19" t="s">
        <v>437</v>
      </c>
      <c r="B1832" s="20">
        <v>42171</v>
      </c>
      <c r="C1832" s="7">
        <v>3.2175925925925927E-2</v>
      </c>
      <c r="D1832" s="22" t="s">
        <v>136</v>
      </c>
      <c r="E1832" s="19" t="s">
        <v>10</v>
      </c>
      <c r="F1832" s="22" t="s">
        <v>52</v>
      </c>
      <c r="G1832" s="22" t="str">
        <f>LOOKUP(TableSolo[[#This Row],[Character]], TableKit[], TableKit[Class])</f>
        <v>Infiltrator</v>
      </c>
      <c r="H1832" s="22" t="str">
        <f>LOOKUP(TableSolo[[#This Row],[Character]], TableKit[], TableKit[Species])</f>
        <v>Quarian</v>
      </c>
      <c r="I1832" s="22" t="str">
        <f>LOOKUP(TableSolo[[#This Row],[Character]], TableKit[], TableKit[DLC])</f>
        <v>Original Game</v>
      </c>
      <c r="J1832" s="19" t="s">
        <v>128</v>
      </c>
      <c r="K183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2" s="19" t="s">
        <v>187</v>
      </c>
      <c r="N18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32" s="19" t="s">
        <v>381</v>
      </c>
      <c r="Q1832" s="19"/>
      <c r="R1832" s="25">
        <v>0</v>
      </c>
      <c r="S1832" s="19" t="s">
        <v>756</v>
      </c>
      <c r="T1832" s="28" t="str">
        <f>IF(ISBLANK(TableSolo[[#This Row],[URL]]), TableSolo[[#This Row],[Player]], HYPERLINK(TableSolo[[#This Row],[URL]], TableSolo[[#This Row],[Player]]))</f>
        <v>The_Doctor46N7</v>
      </c>
      <c r="U18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V1832" s="24" t="str">
        <f>_xlfn.IFNA(HYPERLINK(TableSolo[[#This Row],[URL]], TableSolo[[#This Row],[Player]]), TableSolo[[#This Row],[Player]])</f>
        <v>The_Doctor46N7</v>
      </c>
      <c r="W18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2015 | 46:20 | Hydra | Geth | Black Widow</v>
      </c>
      <c r="X1832" s="25">
        <v>1</v>
      </c>
    </row>
    <row r="1833" spans="1:24" x14ac:dyDescent="0.25">
      <c r="A1833" s="19" t="s">
        <v>195</v>
      </c>
      <c r="B1833" s="20">
        <v>42172</v>
      </c>
      <c r="C1833" s="7">
        <v>1.8506944444444444E-2</v>
      </c>
      <c r="D1833" s="22" t="s">
        <v>132</v>
      </c>
      <c r="E1833" s="19" t="s">
        <v>12</v>
      </c>
      <c r="F1833" s="22" t="s">
        <v>16</v>
      </c>
      <c r="G1833" s="22" t="str">
        <f>LOOKUP(TableSolo[[#This Row],[Character]], TableKit[], TableKit[Class])</f>
        <v>Adept</v>
      </c>
      <c r="H1833" s="22" t="str">
        <f>LOOKUP(TableSolo[[#This Row],[Character]], TableKit[], TableKit[Species])</f>
        <v>Asari</v>
      </c>
      <c r="I1833" s="22" t="str">
        <f>LOOKUP(TableSolo[[#This Row],[Character]], TableKit[], TableKit[DLC])</f>
        <v>Resurgence</v>
      </c>
      <c r="J1833" s="19" t="s">
        <v>87</v>
      </c>
      <c r="K183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3" s="19" t="s">
        <v>187</v>
      </c>
      <c r="N18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33" s="19" t="s">
        <v>381</v>
      </c>
      <c r="Q1833" s="19"/>
      <c r="R1833" s="25">
        <v>1</v>
      </c>
      <c r="S1833" s="19" t="s">
        <v>1140</v>
      </c>
      <c r="T1833" s="28" t="str">
        <f>IF(ISBLANK(TableSolo[[#This Row],[URL]]), TableSolo[[#This Row],[Player]], HYPERLINK(TableSolo[[#This Row],[URL]], TableSolo[[#This Row],[Player]]))</f>
        <v>TheTechnoTurian</v>
      </c>
      <c r="U18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V1833" s="24" t="str">
        <f>_xlfn.IFNA(HYPERLINK(TableSolo[[#This Row],[URL]], TableSolo[[#This Row],[Player]]), TableSolo[[#This Row],[Player]])</f>
        <v>TheTechnoTurian</v>
      </c>
      <c r="W18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26:39 | White | Collectors | Arc Pistol (v)</v>
      </c>
      <c r="X1833" s="25">
        <v>1</v>
      </c>
    </row>
    <row r="1834" spans="1:24" x14ac:dyDescent="0.25">
      <c r="A1834" s="19" t="s">
        <v>192</v>
      </c>
      <c r="B1834" s="20">
        <v>42172</v>
      </c>
      <c r="C1834" s="7">
        <v>2.8252314814814813E-2</v>
      </c>
      <c r="D1834" s="22" t="s">
        <v>136</v>
      </c>
      <c r="E1834" s="19" t="s">
        <v>9</v>
      </c>
      <c r="F1834" s="22" t="s">
        <v>64</v>
      </c>
      <c r="G1834" s="22" t="str">
        <f>LOOKUP(TableSolo[[#This Row],[Character]], TableKit[], TableKit[Class])</f>
        <v>Vanguard</v>
      </c>
      <c r="H1834" s="22" t="str">
        <f>LOOKUP(TableSolo[[#This Row],[Character]], TableKit[], TableKit[Species])</f>
        <v>Batarian</v>
      </c>
      <c r="I1834" s="22" t="str">
        <f>LOOKUP(TableSolo[[#This Row],[Character]], TableKit[], TableKit[DLC])</f>
        <v>Retaliation</v>
      </c>
      <c r="J1834" s="19" t="s">
        <v>100</v>
      </c>
      <c r="K183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4" s="19" t="s">
        <v>187</v>
      </c>
      <c r="N18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34" s="19" t="s">
        <v>381</v>
      </c>
      <c r="Q1834" s="19"/>
      <c r="R1834" s="25">
        <v>0</v>
      </c>
      <c r="S1834" s="19" t="s">
        <v>2000</v>
      </c>
      <c r="T1834" s="28" t="str">
        <f>IF(ISBLANK(TableSolo[[#This Row],[URL]]), TableSolo[[#This Row],[Player]], HYPERLINK(TableSolo[[#This Row],[URL]], TableSolo[[#This Row],[Player]]))</f>
        <v>anterojp</v>
      </c>
      <c r="U18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V1834" s="24" t="str">
        <f>_xlfn.IFNA(HYPERLINK(TableSolo[[#This Row],[URL]], TableSolo[[#This Row],[Player]]), TableSolo[[#This Row],[Player]])</f>
        <v>anterojp</v>
      </c>
      <c r="W18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40:41 | Hydra | Cerberus | Reegar Carbine</v>
      </c>
      <c r="X1834" s="25">
        <v>1</v>
      </c>
    </row>
    <row r="1835" spans="1:24" x14ac:dyDescent="0.25">
      <c r="A1835" s="19" t="s">
        <v>192</v>
      </c>
      <c r="B1835" s="20">
        <v>42172</v>
      </c>
      <c r="C1835" s="7">
        <v>2.8391203703703707E-2</v>
      </c>
      <c r="D1835" s="22" t="s">
        <v>140</v>
      </c>
      <c r="E1835" s="19" t="s">
        <v>9</v>
      </c>
      <c r="F1835" s="22" t="s">
        <v>64</v>
      </c>
      <c r="G1835" s="22" t="str">
        <f>LOOKUP(TableSolo[[#This Row],[Character]], TableKit[], TableKit[Class])</f>
        <v>Vanguard</v>
      </c>
      <c r="H1835" s="22" t="str">
        <f>LOOKUP(TableSolo[[#This Row],[Character]], TableKit[], TableKit[Species])</f>
        <v>Batarian</v>
      </c>
      <c r="I1835" s="22" t="str">
        <f>LOOKUP(TableSolo[[#This Row],[Character]], TableKit[], TableKit[DLC])</f>
        <v>Retaliation</v>
      </c>
      <c r="J1835" s="19" t="s">
        <v>100</v>
      </c>
      <c r="K18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5" s="19" t="s">
        <v>187</v>
      </c>
      <c r="N18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35" s="19" t="s">
        <v>381</v>
      </c>
      <c r="Q1835" s="19" t="s">
        <v>399</v>
      </c>
      <c r="R1835" s="25">
        <v>0</v>
      </c>
      <c r="S1835" s="19" t="s">
        <v>1999</v>
      </c>
      <c r="T1835" s="28" t="str">
        <f>IF(ISBLANK(TableSolo[[#This Row],[URL]]), TableSolo[[#This Row],[Player]], HYPERLINK(TableSolo[[#This Row],[URL]], TableSolo[[#This Row],[Player]]))</f>
        <v>anterojp</v>
      </c>
      <c r="U18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Rio | Cerberus | Reegar Carbine | 10 WS</v>
      </c>
      <c r="V1835" s="24" t="str">
        <f>_xlfn.IFNA(HYPERLINK(TableSolo[[#This Row],[URL]], TableSolo[[#This Row],[Player]]), TableSolo[[#This Row],[Player]])</f>
        <v>anterojp</v>
      </c>
      <c r="W18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40:53 | Batarian Brawler | Rio | Cerberus | Reegar Carbine | 10 WS</v>
      </c>
      <c r="X1835" s="25">
        <v>1</v>
      </c>
    </row>
    <row r="1836" spans="1:24" x14ac:dyDescent="0.25">
      <c r="A1836" s="19" t="s">
        <v>421</v>
      </c>
      <c r="B1836" s="20">
        <v>42172</v>
      </c>
      <c r="C1836" s="7">
        <v>3.7037037037037042E-2</v>
      </c>
      <c r="D1836" s="22" t="s">
        <v>131</v>
      </c>
      <c r="E1836" s="19" t="s">
        <v>11</v>
      </c>
      <c r="F1836" s="22" t="s">
        <v>58</v>
      </c>
      <c r="G1836" s="22" t="str">
        <f>LOOKUP(TableSolo[[#This Row],[Character]], TableKit[], TableKit[Class])</f>
        <v>Infiltrator</v>
      </c>
      <c r="H1836" s="22" t="str">
        <f>LOOKUP(TableSolo[[#This Row],[Character]], TableKit[], TableKit[Species])</f>
        <v>Synthetic</v>
      </c>
      <c r="I1836" s="22" t="str">
        <f>LOOKUP(TableSolo[[#This Row],[Character]], TableKit[], TableKit[DLC])</f>
        <v>Reckoning</v>
      </c>
      <c r="J1836" s="19" t="s">
        <v>100</v>
      </c>
      <c r="K183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6" s="19" t="s">
        <v>187</v>
      </c>
      <c r="N18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36" s="19" t="s">
        <v>381</v>
      </c>
      <c r="Q1836" s="19"/>
      <c r="R1836" s="25">
        <v>-1</v>
      </c>
      <c r="S1836" s="19"/>
      <c r="T1836" s="28" t="str">
        <f>IF(ISBLANK(TableSolo[[#This Row],[URL]]), TableSolo[[#This Row],[Player]], HYPERLINK(TableSolo[[#This Row],[URL]], TableSolo[[#This Row],[Player]]))</f>
        <v>RadQuinn</v>
      </c>
      <c r="U18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V1836" s="24" t="str">
        <f>_xlfn.IFNA(HYPERLINK(TableSolo[[#This Row],[URL]], TableSolo[[#This Row],[Player]]), TableSolo[[#This Row],[Player]])</f>
        <v>RadQuinn</v>
      </c>
      <c r="W18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2015 | 53:20 | Giant | Reapers | Reegar Carbine</v>
      </c>
      <c r="X1836" s="25">
        <v>1</v>
      </c>
    </row>
    <row r="1837" spans="1:24" x14ac:dyDescent="0.25">
      <c r="A1837" s="19" t="s">
        <v>189</v>
      </c>
      <c r="B1837" s="20">
        <v>42173</v>
      </c>
      <c r="C1837" s="7">
        <v>2.4907407407407406E-2</v>
      </c>
      <c r="D1837" s="22" t="s">
        <v>132</v>
      </c>
      <c r="E1837" s="19" t="s">
        <v>9</v>
      </c>
      <c r="F1837" s="22" t="s">
        <v>16</v>
      </c>
      <c r="G1837" s="22" t="str">
        <f>LOOKUP(TableSolo[[#This Row],[Character]], TableKit[], TableKit[Class])</f>
        <v>Adept</v>
      </c>
      <c r="H1837" s="22" t="str">
        <f>LOOKUP(TableSolo[[#This Row],[Character]], TableKit[], TableKit[Species])</f>
        <v>Asari</v>
      </c>
      <c r="I1837" s="22" t="str">
        <f>LOOKUP(TableSolo[[#This Row],[Character]], TableKit[], TableKit[DLC])</f>
        <v>Resurgence</v>
      </c>
      <c r="J1837" s="19" t="s">
        <v>91</v>
      </c>
      <c r="K183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7" s="19" t="s">
        <v>114</v>
      </c>
      <c r="N183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3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37" s="19" t="s">
        <v>380</v>
      </c>
      <c r="Q1837" s="19"/>
      <c r="R1837" s="25">
        <v>1</v>
      </c>
      <c r="S1837" s="19" t="s">
        <v>1141</v>
      </c>
      <c r="T1837" s="28" t="str">
        <f>IF(ISBLANK(TableSolo[[#This Row],[URL]]), TableSolo[[#This Row],[Player]], HYPERLINK(TableSolo[[#This Row],[URL]], TableSolo[[#This Row],[Player]]))</f>
        <v>loufi1528</v>
      </c>
      <c r="U18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V1837" s="24" t="str">
        <f>_xlfn.IFNA(HYPERLINK(TableSolo[[#This Row],[URL]], TableSolo[[#This Row],[Player]]), TableSolo[[#This Row],[Player]])</f>
        <v>loufi1528</v>
      </c>
      <c r="W18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35:52 | White | Cerberus | Acolyte, N7 Hurricane (v)</v>
      </c>
      <c r="X1837" s="25">
        <v>1</v>
      </c>
    </row>
    <row r="1838" spans="1:24" x14ac:dyDescent="0.25">
      <c r="A1838" s="19" t="s">
        <v>192</v>
      </c>
      <c r="B1838" s="20">
        <v>42173</v>
      </c>
      <c r="C1838" s="7">
        <v>2.8981481481481483E-2</v>
      </c>
      <c r="D1838" s="22" t="s">
        <v>137</v>
      </c>
      <c r="E1838" s="19" t="s">
        <v>9</v>
      </c>
      <c r="F1838" s="22" t="s">
        <v>64</v>
      </c>
      <c r="G1838" s="22" t="str">
        <f>LOOKUP(TableSolo[[#This Row],[Character]], TableKit[], TableKit[Class])</f>
        <v>Vanguard</v>
      </c>
      <c r="H1838" s="22" t="str">
        <f>LOOKUP(TableSolo[[#This Row],[Character]], TableKit[], TableKit[Species])</f>
        <v>Batarian</v>
      </c>
      <c r="I1838" s="22" t="str">
        <f>LOOKUP(TableSolo[[#This Row],[Character]], TableKit[], TableKit[DLC])</f>
        <v>Retaliation</v>
      </c>
      <c r="J1838" s="19" t="s">
        <v>100</v>
      </c>
      <c r="K18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38" s="19" t="s">
        <v>187</v>
      </c>
      <c r="N18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38" s="19" t="s">
        <v>381</v>
      </c>
      <c r="Q1838" s="19"/>
      <c r="R1838" s="25">
        <v>0</v>
      </c>
      <c r="S1838" s="19" t="s">
        <v>2001</v>
      </c>
      <c r="T1838" s="28" t="str">
        <f>IF(ISBLANK(TableSolo[[#This Row],[URL]]), TableSolo[[#This Row],[Player]], HYPERLINK(TableSolo[[#This Row],[URL]], TableSolo[[#This Row],[Player]]))</f>
        <v>anterojp</v>
      </c>
      <c r="U18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V1838" s="24" t="str">
        <f>_xlfn.IFNA(HYPERLINK(TableSolo[[#This Row],[URL]], TableSolo[[#This Row],[Player]]), TableSolo[[#This Row],[Player]])</f>
        <v>anterojp</v>
      </c>
      <c r="W18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41:44 | Jade | Cerberus | Reegar Carbine</v>
      </c>
      <c r="X1838" s="25">
        <v>1</v>
      </c>
    </row>
    <row r="1839" spans="1:24" x14ac:dyDescent="0.25">
      <c r="A1839" s="19" t="s">
        <v>189</v>
      </c>
      <c r="B1839" s="20">
        <v>42173</v>
      </c>
      <c r="C1839" s="7">
        <v>3.4004629629629628E-2</v>
      </c>
      <c r="D1839" s="22" t="s">
        <v>131</v>
      </c>
      <c r="E1839" s="19" t="s">
        <v>9</v>
      </c>
      <c r="F1839" s="22" t="s">
        <v>815</v>
      </c>
      <c r="G1839" s="22" t="str">
        <f>LOOKUP(TableSolo[[#This Row],[Character]], TableKit[], TableKit[Class])</f>
        <v>Engineer</v>
      </c>
      <c r="H1839" s="22" t="str">
        <f>LOOKUP(TableSolo[[#This Row],[Character]], TableKit[], TableKit[Species])</f>
        <v>Vorcha</v>
      </c>
      <c r="I1839" s="22" t="str">
        <f>LOOKUP(TableSolo[[#This Row],[Character]], TableKit[], TableKit[DLC])</f>
        <v>Retaliation</v>
      </c>
      <c r="J1839" s="19" t="s">
        <v>106</v>
      </c>
      <c r="K18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39" s="19" t="s">
        <v>187</v>
      </c>
      <c r="N18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39" s="19" t="s">
        <v>380</v>
      </c>
      <c r="Q1839" s="19"/>
      <c r="R1839" s="25">
        <v>1</v>
      </c>
      <c r="S1839" s="19" t="s">
        <v>2348</v>
      </c>
      <c r="T1839" s="28" t="str">
        <f>IF(ISBLANK(TableSolo[[#This Row],[URL]]), TableSolo[[#This Row],[Player]], HYPERLINK(TableSolo[[#This Row],[URL]], TableSolo[[#This Row],[Player]]))</f>
        <v>loufi1528</v>
      </c>
      <c r="U18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V1839" s="24" t="str">
        <f>_xlfn.IFNA(HYPERLINK(TableSolo[[#This Row],[URL]], TableSolo[[#This Row],[Player]]), TableSolo[[#This Row],[Player]])</f>
        <v>loufi1528</v>
      </c>
      <c r="W18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2015 | 48:58 | Giant | Cerberus | M-11 Wraith (v)</v>
      </c>
      <c r="X1839" s="25">
        <v>1</v>
      </c>
    </row>
    <row r="1840" spans="1:24" x14ac:dyDescent="0.25">
      <c r="A1840" s="19" t="s">
        <v>202</v>
      </c>
      <c r="B1840" s="20">
        <v>42174</v>
      </c>
      <c r="C1840" s="7">
        <v>3.847222222222222E-2</v>
      </c>
      <c r="D1840" s="22" t="s">
        <v>143</v>
      </c>
      <c r="E1840" s="19" t="s">
        <v>12</v>
      </c>
      <c r="F1840" s="22" t="s">
        <v>47</v>
      </c>
      <c r="G1840" s="22" t="str">
        <f>LOOKUP(TableSolo[[#This Row],[Character]], TableKit[], TableKit[Class])</f>
        <v>Sentinel</v>
      </c>
      <c r="H1840" s="22" t="str">
        <f>LOOKUP(TableSolo[[#This Row],[Character]], TableKit[], TableKit[Species])</f>
        <v>Vorcha</v>
      </c>
      <c r="I1840" s="22" t="str">
        <f>LOOKUP(TableSolo[[#This Row],[Character]], TableKit[], TableKit[DLC])</f>
        <v>Rebellion</v>
      </c>
      <c r="J1840" s="19" t="s">
        <v>91</v>
      </c>
      <c r="K184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0" s="19" t="s">
        <v>116</v>
      </c>
      <c r="N184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4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40" s="19" t="s">
        <v>381</v>
      </c>
      <c r="Q1840" s="19"/>
      <c r="R1840" s="25">
        <v>0</v>
      </c>
      <c r="S1840" s="19" t="s">
        <v>2583</v>
      </c>
      <c r="T1840" s="28" t="str">
        <f>IF(ISBLANK(TableSolo[[#This Row],[URL]]), TableSolo[[#This Row],[Player]], HYPERLINK(TableSolo[[#This Row],[URL]], TableSolo[[#This Row],[Player]]))</f>
        <v>AW_FC_1986</v>
      </c>
      <c r="U18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V1840" s="24" t="str">
        <f>_xlfn.IFNA(HYPERLINK(TableSolo[[#This Row],[URL]], TableSolo[[#This Row],[Player]]), TableSolo[[#This Row],[Player]])</f>
        <v>AW_FC_1986</v>
      </c>
      <c r="W18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2015 | 55:24 | Ghost (Hazard) | Collectors | Acolyte, Blood Pack Punisher</v>
      </c>
      <c r="X1840" s="25">
        <v>1</v>
      </c>
    </row>
    <row r="1841" spans="1:24" x14ac:dyDescent="0.25">
      <c r="A1841" s="19" t="s">
        <v>202</v>
      </c>
      <c r="B1841" s="20">
        <v>42175</v>
      </c>
      <c r="C1841" s="7">
        <v>2.462962962962963E-2</v>
      </c>
      <c r="D1841" s="22" t="s">
        <v>133</v>
      </c>
      <c r="E1841" s="19" t="s">
        <v>10</v>
      </c>
      <c r="F1841" s="22" t="s">
        <v>53</v>
      </c>
      <c r="G1841" s="22" t="str">
        <f>LOOKUP(TableSolo[[#This Row],[Character]], TableKit[], TableKit[Class])</f>
        <v>Infiltrator</v>
      </c>
      <c r="H1841" s="22" t="str">
        <f>LOOKUP(TableSolo[[#This Row],[Character]], TableKit[], TableKit[Species])</f>
        <v>Geth</v>
      </c>
      <c r="I1841" s="22" t="str">
        <f>LOOKUP(TableSolo[[#This Row],[Character]], TableKit[], TableKit[DLC])</f>
        <v>Resurgence</v>
      </c>
      <c r="J1841" s="19" t="s">
        <v>102</v>
      </c>
      <c r="K18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1" s="19" t="s">
        <v>187</v>
      </c>
      <c r="N18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41" s="19" t="s">
        <v>381</v>
      </c>
      <c r="Q1841" s="19"/>
      <c r="R1841" s="25">
        <v>0</v>
      </c>
      <c r="S1841" s="19" t="s">
        <v>3276</v>
      </c>
      <c r="T1841" s="28" t="str">
        <f>IF(ISBLANK(TableSolo[[#This Row],[URL]]), TableSolo[[#This Row],[Player]], HYPERLINK(TableSolo[[#This Row],[URL]], TableSolo[[#This Row],[Player]]))</f>
        <v>AW_FC_1986</v>
      </c>
      <c r="U18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V1841" s="24" t="str">
        <f>_xlfn.IFNA(HYPERLINK(TableSolo[[#This Row],[URL]], TableSolo[[#This Row],[Player]]), TableSolo[[#This Row],[Player]])</f>
        <v>AW_FC_1986</v>
      </c>
      <c r="W18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35:28 | Glacier | Geth | Geth Plasma Shotgun</v>
      </c>
      <c r="X1841" s="25">
        <v>1</v>
      </c>
    </row>
    <row r="1842" spans="1:24" x14ac:dyDescent="0.25">
      <c r="A1842" s="19" t="s">
        <v>192</v>
      </c>
      <c r="B1842" s="20">
        <v>42175</v>
      </c>
      <c r="C1842" s="7">
        <v>2.7083333333333334E-2</v>
      </c>
      <c r="D1842" s="22" t="s">
        <v>142</v>
      </c>
      <c r="E1842" s="19" t="s">
        <v>9</v>
      </c>
      <c r="F1842" s="22" t="s">
        <v>64</v>
      </c>
      <c r="G1842" s="22" t="str">
        <f>LOOKUP(TableSolo[[#This Row],[Character]], TableKit[], TableKit[Class])</f>
        <v>Vanguard</v>
      </c>
      <c r="H1842" s="22" t="str">
        <f>LOOKUP(TableSolo[[#This Row],[Character]], TableKit[], TableKit[Species])</f>
        <v>Batarian</v>
      </c>
      <c r="I1842" s="22" t="str">
        <f>LOOKUP(TableSolo[[#This Row],[Character]], TableKit[], TableKit[DLC])</f>
        <v>Retaliation</v>
      </c>
      <c r="J1842" s="19" t="s">
        <v>100</v>
      </c>
      <c r="K18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2" s="19" t="s">
        <v>187</v>
      </c>
      <c r="N18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42" s="19" t="s">
        <v>381</v>
      </c>
      <c r="Q1842" s="19"/>
      <c r="R1842" s="25">
        <v>0</v>
      </c>
      <c r="S1842" s="19" t="s">
        <v>2002</v>
      </c>
      <c r="T1842" s="28" t="str">
        <f>IF(ISBLANK(TableSolo[[#This Row],[URL]]), TableSolo[[#This Row],[Player]], HYPERLINK(TableSolo[[#This Row],[URL]], TableSolo[[#This Row],[Player]]))</f>
        <v>anterojp</v>
      </c>
      <c r="U18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V1842" s="24" t="str">
        <f>_xlfn.IFNA(HYPERLINK(TableSolo[[#This Row],[URL]], TableSolo[[#This Row],[Player]]), TableSolo[[#This Row],[Player]])</f>
        <v>anterojp</v>
      </c>
      <c r="W18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39:00 | Dagger (Hazard) | Cerberus | Reegar Carbine</v>
      </c>
      <c r="X1842" s="25">
        <v>1</v>
      </c>
    </row>
    <row r="1843" spans="1:24" x14ac:dyDescent="0.25">
      <c r="A1843" s="19" t="s">
        <v>192</v>
      </c>
      <c r="B1843" s="20">
        <v>42175</v>
      </c>
      <c r="C1843" s="7">
        <v>3.0694444444444444E-2</v>
      </c>
      <c r="D1843" s="22" t="s">
        <v>185</v>
      </c>
      <c r="E1843" s="19" t="s">
        <v>11</v>
      </c>
      <c r="F1843" s="22" t="s">
        <v>710</v>
      </c>
      <c r="G1843" s="22" t="str">
        <f>LOOKUP(TableSolo[[#This Row],[Character]], TableKit[], TableKit[Class])</f>
        <v>Infiltrator</v>
      </c>
      <c r="H1843" s="22" t="str">
        <f>LOOKUP(TableSolo[[#This Row],[Character]], TableKit[], TableKit[Species])</f>
        <v>Drell</v>
      </c>
      <c r="I1843" s="22" t="str">
        <f>LOOKUP(TableSolo[[#This Row],[Character]], TableKit[], TableKit[DLC])</f>
        <v>Retaliation</v>
      </c>
      <c r="J1843" s="19" t="s">
        <v>128</v>
      </c>
      <c r="K184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3" s="19" t="s">
        <v>187</v>
      </c>
      <c r="N18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43" s="19" t="s">
        <v>381</v>
      </c>
      <c r="Q1843" s="19"/>
      <c r="R1843" s="25">
        <v>0</v>
      </c>
      <c r="S1843" s="19" t="s">
        <v>2909</v>
      </c>
      <c r="T1843" s="28" t="str">
        <f>IF(ISBLANK(TableSolo[[#This Row],[URL]]), TableSolo[[#This Row],[Player]], HYPERLINK(TableSolo[[#This Row],[URL]], TableSolo[[#This Row],[Player]]))</f>
        <v>anterojp</v>
      </c>
      <c r="U18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V1843" s="24" t="str">
        <f>_xlfn.IFNA(HYPERLINK(TableSolo[[#This Row],[URL]], TableSolo[[#This Row],[Player]]), TableSolo[[#This Row],[Player]])</f>
        <v>anterojp</v>
      </c>
      <c r="W18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44:12 | Reactor (Hazard) | Reapers | Black Widow</v>
      </c>
      <c r="X1843" s="25">
        <v>1</v>
      </c>
    </row>
    <row r="1844" spans="1:24" x14ac:dyDescent="0.25">
      <c r="A1844" s="19" t="s">
        <v>202</v>
      </c>
      <c r="B1844" s="20">
        <v>42175</v>
      </c>
      <c r="C1844" s="7">
        <v>3.8078703703703705E-2</v>
      </c>
      <c r="D1844" s="22" t="s">
        <v>138</v>
      </c>
      <c r="E1844" s="19" t="s">
        <v>12</v>
      </c>
      <c r="F1844" s="22" t="s">
        <v>14</v>
      </c>
      <c r="G1844" s="22" t="str">
        <f>LOOKUP(TableSolo[[#This Row],[Character]], TableKit[], TableKit[Class])</f>
        <v>Adept</v>
      </c>
      <c r="H1844" s="22" t="str">
        <f>LOOKUP(TableSolo[[#This Row],[Character]], TableKit[], TableKit[Species])</f>
        <v>Drell</v>
      </c>
      <c r="I1844" s="22" t="str">
        <f>LOOKUP(TableSolo[[#This Row],[Character]], TableKit[], TableKit[DLC])</f>
        <v>Original Game</v>
      </c>
      <c r="J1844" s="19" t="s">
        <v>107</v>
      </c>
      <c r="K18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4" s="19" t="s">
        <v>187</v>
      </c>
      <c r="N18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44" s="19" t="s">
        <v>381</v>
      </c>
      <c r="Q1844" s="19"/>
      <c r="R1844" s="25">
        <v>0</v>
      </c>
      <c r="S1844" s="19" t="s">
        <v>969</v>
      </c>
      <c r="T1844" s="28" t="str">
        <f>IF(ISBLANK(TableSolo[[#This Row],[URL]]), TableSolo[[#This Row],[Player]], HYPERLINK(TableSolo[[#This Row],[URL]], TableSolo[[#This Row],[Player]]))</f>
        <v>AW_FC_1986</v>
      </c>
      <c r="U18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V1844" s="24" t="str">
        <f>_xlfn.IFNA(HYPERLINK(TableSolo[[#This Row],[URL]], TableSolo[[#This Row],[Player]]), TableSolo[[#This Row],[Player]])</f>
        <v>AW_FC_1986</v>
      </c>
      <c r="W18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2015 | 54:50 | Goddess | Collectors | Venom Shotgun</v>
      </c>
      <c r="X1844" s="25">
        <v>1</v>
      </c>
    </row>
    <row r="1845" spans="1:24" x14ac:dyDescent="0.25">
      <c r="A1845" s="19" t="s">
        <v>191</v>
      </c>
      <c r="B1845" s="20">
        <v>42176</v>
      </c>
      <c r="C1845" s="7">
        <v>1.741898148148148E-2</v>
      </c>
      <c r="D1845" s="22" t="s">
        <v>132</v>
      </c>
      <c r="E1845" s="19" t="s">
        <v>12</v>
      </c>
      <c r="F1845" s="22" t="s">
        <v>710</v>
      </c>
      <c r="G1845" s="22" t="str">
        <f>LOOKUP(TableSolo[[#This Row],[Character]], TableKit[], TableKit[Class])</f>
        <v>Infiltrator</v>
      </c>
      <c r="H1845" s="22" t="str">
        <f>LOOKUP(TableSolo[[#This Row],[Character]], TableKit[], TableKit[Species])</f>
        <v>Drell</v>
      </c>
      <c r="I1845" s="22" t="str">
        <f>LOOKUP(TableSolo[[#This Row],[Character]], TableKit[], TableKit[DLC])</f>
        <v>Retaliation</v>
      </c>
      <c r="J1845" s="19" t="s">
        <v>87</v>
      </c>
      <c r="K184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5" s="19" t="s">
        <v>187</v>
      </c>
      <c r="N18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45" s="19" t="s">
        <v>381</v>
      </c>
      <c r="Q1845" s="19"/>
      <c r="R1845" s="25">
        <v>0</v>
      </c>
      <c r="S1845" s="19" t="s">
        <v>2911</v>
      </c>
      <c r="T1845" s="28" t="str">
        <f>IF(ISBLANK(TableSolo[[#This Row],[URL]]), TableSolo[[#This Row],[Player]], HYPERLINK(TableSolo[[#This Row],[URL]], TableSolo[[#This Row],[Player]]))</f>
        <v>TheNightSlasher</v>
      </c>
      <c r="U18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V1845" s="24" t="str">
        <f>_xlfn.IFNA(HYPERLINK(TableSolo[[#This Row],[URL]], TableSolo[[#This Row],[Player]]), TableSolo[[#This Row],[Player]])</f>
        <v>TheNightSlasher</v>
      </c>
      <c r="W18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25:05 | White | Collectors | Arc Pistol</v>
      </c>
      <c r="X1845" s="25">
        <v>1</v>
      </c>
    </row>
    <row r="1846" spans="1:24" x14ac:dyDescent="0.25">
      <c r="A1846" s="19" t="s">
        <v>195</v>
      </c>
      <c r="B1846" s="20">
        <v>42176</v>
      </c>
      <c r="C1846" s="7">
        <v>1.9282407407407408E-2</v>
      </c>
      <c r="D1846" s="22" t="s">
        <v>132</v>
      </c>
      <c r="E1846" s="19" t="s">
        <v>10</v>
      </c>
      <c r="F1846" s="22" t="s">
        <v>15</v>
      </c>
      <c r="G1846" s="22" t="str">
        <f>LOOKUP(TableSolo[[#This Row],[Character]], TableKit[], TableKit[Class])</f>
        <v>Adept</v>
      </c>
      <c r="H1846" s="22" t="str">
        <f>LOOKUP(TableSolo[[#This Row],[Character]], TableKit[], TableKit[Species])</f>
        <v>Asari</v>
      </c>
      <c r="I1846" s="22" t="str">
        <f>LOOKUP(TableSolo[[#This Row],[Character]], TableKit[], TableKit[DLC])</f>
        <v>Original Game</v>
      </c>
      <c r="J1846" s="19" t="s">
        <v>87</v>
      </c>
      <c r="K184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6" s="19" t="s">
        <v>187</v>
      </c>
      <c r="N18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46" s="19" t="s">
        <v>381</v>
      </c>
      <c r="Q1846" s="19"/>
      <c r="R1846" s="25">
        <v>0</v>
      </c>
      <c r="S1846" s="19" t="s">
        <v>1069</v>
      </c>
      <c r="T1846" s="28" t="str">
        <f>IF(ISBLANK(TableSolo[[#This Row],[URL]]), TableSolo[[#This Row],[Player]], HYPERLINK(TableSolo[[#This Row],[URL]], TableSolo[[#This Row],[Player]]))</f>
        <v>TheTechnoTurian</v>
      </c>
      <c r="U18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V1846" s="24" t="str">
        <f>_xlfn.IFNA(HYPERLINK(TableSolo[[#This Row],[URL]], TableSolo[[#This Row],[Player]]), TableSolo[[#This Row],[Player]])</f>
        <v>TheTechnoTurian</v>
      </c>
      <c r="W18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27:46 | White | Geth | Arc Pistol</v>
      </c>
      <c r="X1846" s="25">
        <v>1</v>
      </c>
    </row>
    <row r="1847" spans="1:24" x14ac:dyDescent="0.25">
      <c r="A1847" s="19" t="s">
        <v>195</v>
      </c>
      <c r="B1847" s="20">
        <v>42176</v>
      </c>
      <c r="C1847" s="7">
        <v>2.0439814814814817E-2</v>
      </c>
      <c r="D1847" s="22" t="s">
        <v>132</v>
      </c>
      <c r="E1847" s="19" t="s">
        <v>11</v>
      </c>
      <c r="F1847" s="22" t="s">
        <v>17</v>
      </c>
      <c r="G1847" s="22" t="str">
        <f>LOOKUP(TableSolo[[#This Row],[Character]], TableKit[], TableKit[Class])</f>
        <v>Adept</v>
      </c>
      <c r="H1847" s="22" t="str">
        <f>LOOKUP(TableSolo[[#This Row],[Character]], TableKit[], TableKit[Species])</f>
        <v>Human</v>
      </c>
      <c r="I1847" s="22" t="str">
        <f>LOOKUP(TableSolo[[#This Row],[Character]], TableKit[], TableKit[DLC])</f>
        <v>Rebellion</v>
      </c>
      <c r="J1847" s="19" t="s">
        <v>87</v>
      </c>
      <c r="K184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7" s="19" t="s">
        <v>187</v>
      </c>
      <c r="N18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47" s="19" t="s">
        <v>381</v>
      </c>
      <c r="Q1847" s="19"/>
      <c r="R1847" s="25">
        <v>1</v>
      </c>
      <c r="S1847" s="19" t="s">
        <v>1217</v>
      </c>
      <c r="T1847" s="28" t="str">
        <f>IF(ISBLANK(TableSolo[[#This Row],[URL]]), TableSolo[[#This Row],[Player]], HYPERLINK(TableSolo[[#This Row],[URL]], TableSolo[[#This Row],[Player]]))</f>
        <v>TheTechnoTurian</v>
      </c>
      <c r="U18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V1847" s="24" t="str">
        <f>_xlfn.IFNA(HYPERLINK(TableSolo[[#This Row],[URL]], TableSolo[[#This Row],[Player]]), TableSolo[[#This Row],[Player]])</f>
        <v>TheTechnoTurian</v>
      </c>
      <c r="W18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29:26 | White | Reapers | Arc Pistol (v)</v>
      </c>
      <c r="X1847" s="25">
        <v>1</v>
      </c>
    </row>
    <row r="1848" spans="1:24" x14ac:dyDescent="0.25">
      <c r="A1848" s="19" t="s">
        <v>191</v>
      </c>
      <c r="B1848" s="20">
        <v>42176</v>
      </c>
      <c r="C1848" s="7">
        <v>2.1574074074074075E-2</v>
      </c>
      <c r="D1848" s="22" t="s">
        <v>133</v>
      </c>
      <c r="E1848" s="19" t="s">
        <v>12</v>
      </c>
      <c r="F1848" s="22" t="s">
        <v>710</v>
      </c>
      <c r="G1848" s="22" t="str">
        <f>LOOKUP(TableSolo[[#This Row],[Character]], TableKit[], TableKit[Class])</f>
        <v>Infiltrator</v>
      </c>
      <c r="H1848" s="22" t="str">
        <f>LOOKUP(TableSolo[[#This Row],[Character]], TableKit[], TableKit[Species])</f>
        <v>Drell</v>
      </c>
      <c r="I1848" s="22" t="str">
        <f>LOOKUP(TableSolo[[#This Row],[Character]], TableKit[], TableKit[DLC])</f>
        <v>Retaliation</v>
      </c>
      <c r="J1848" s="19" t="s">
        <v>128</v>
      </c>
      <c r="K184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48" s="19" t="s">
        <v>187</v>
      </c>
      <c r="N18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48" s="19" t="s">
        <v>381</v>
      </c>
      <c r="Q1848" s="19"/>
      <c r="R1848" s="25">
        <v>0</v>
      </c>
      <c r="S1848" s="19" t="s">
        <v>2910</v>
      </c>
      <c r="T1848" s="28" t="str">
        <f>IF(ISBLANK(TableSolo[[#This Row],[URL]]), TableSolo[[#This Row],[Player]], HYPERLINK(TableSolo[[#This Row],[URL]], TableSolo[[#This Row],[Player]]))</f>
        <v>TheNightSlasher</v>
      </c>
      <c r="U18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V1848" s="24" t="str">
        <f>_xlfn.IFNA(HYPERLINK(TableSolo[[#This Row],[URL]], TableSolo[[#This Row],[Player]]), TableSolo[[#This Row],[Player]])</f>
        <v>TheNightSlasher</v>
      </c>
      <c r="W18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31:04 | Glacier | Collectors | Black Widow</v>
      </c>
      <c r="X1848" s="25">
        <v>1</v>
      </c>
    </row>
    <row r="1849" spans="1:24" x14ac:dyDescent="0.25">
      <c r="A1849" s="19" t="s">
        <v>192</v>
      </c>
      <c r="B1849" s="20">
        <v>42176</v>
      </c>
      <c r="C1849" s="7">
        <v>2.3124999999999996E-2</v>
      </c>
      <c r="D1849" s="22" t="s">
        <v>145</v>
      </c>
      <c r="E1849" s="19" t="s">
        <v>9</v>
      </c>
      <c r="F1849" s="22" t="s">
        <v>64</v>
      </c>
      <c r="G1849" s="22" t="str">
        <f>LOOKUP(TableSolo[[#This Row],[Character]], TableKit[], TableKit[Class])</f>
        <v>Vanguard</v>
      </c>
      <c r="H1849" s="22" t="str">
        <f>LOOKUP(TableSolo[[#This Row],[Character]], TableKit[], TableKit[Species])</f>
        <v>Batarian</v>
      </c>
      <c r="I1849" s="22" t="str">
        <f>LOOKUP(TableSolo[[#This Row],[Character]], TableKit[], TableKit[DLC])</f>
        <v>Retaliation</v>
      </c>
      <c r="J1849" s="19" t="s">
        <v>100</v>
      </c>
      <c r="K18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49" s="19" t="s">
        <v>187</v>
      </c>
      <c r="N18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49" s="19" t="s">
        <v>381</v>
      </c>
      <c r="Q1849" s="19"/>
      <c r="R1849" s="25">
        <v>0</v>
      </c>
      <c r="S1849" s="19" t="s">
        <v>2003</v>
      </c>
      <c r="T1849" s="28" t="str">
        <f>IF(ISBLANK(TableSolo[[#This Row],[URL]]), TableSolo[[#This Row],[Player]], HYPERLINK(TableSolo[[#This Row],[URL]], TableSolo[[#This Row],[Player]]))</f>
        <v>anterojp</v>
      </c>
      <c r="U18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V1849" s="24" t="str">
        <f>_xlfn.IFNA(HYPERLINK(TableSolo[[#This Row],[URL]], TableSolo[[#This Row],[Player]]), TableSolo[[#This Row],[Player]])</f>
        <v>anterojp</v>
      </c>
      <c r="W18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33:18 | White (Hazard) | Cerberus | Reegar Carbine</v>
      </c>
      <c r="X1849" s="25">
        <v>1</v>
      </c>
    </row>
    <row r="1850" spans="1:24" x14ac:dyDescent="0.25">
      <c r="A1850" s="19" t="s">
        <v>192</v>
      </c>
      <c r="B1850" s="20">
        <v>42176</v>
      </c>
      <c r="C1850" s="7">
        <v>2.4409722222222222E-2</v>
      </c>
      <c r="D1850" s="22" t="s">
        <v>146</v>
      </c>
      <c r="E1850" s="19" t="s">
        <v>9</v>
      </c>
      <c r="F1850" s="22" t="s">
        <v>64</v>
      </c>
      <c r="G1850" s="22" t="str">
        <f>LOOKUP(TableSolo[[#This Row],[Character]], TableKit[], TableKit[Class])</f>
        <v>Vanguard</v>
      </c>
      <c r="H1850" s="22" t="str">
        <f>LOOKUP(TableSolo[[#This Row],[Character]], TableKit[], TableKit[Species])</f>
        <v>Batarian</v>
      </c>
      <c r="I1850" s="22" t="str">
        <f>LOOKUP(TableSolo[[#This Row],[Character]], TableKit[], TableKit[DLC])</f>
        <v>Retaliation</v>
      </c>
      <c r="J1850" s="19" t="s">
        <v>100</v>
      </c>
      <c r="K18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0" s="19" t="s">
        <v>187</v>
      </c>
      <c r="N18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50" s="19" t="s">
        <v>381</v>
      </c>
      <c r="Q1850" s="19"/>
      <c r="R1850" s="25">
        <v>0</v>
      </c>
      <c r="S1850" s="19" t="s">
        <v>2004</v>
      </c>
      <c r="T1850" s="28" t="str">
        <f>IF(ISBLANK(TableSolo[[#This Row],[URL]]), TableSolo[[#This Row],[Player]], HYPERLINK(TableSolo[[#This Row],[URL]], TableSolo[[#This Row],[Player]]))</f>
        <v>anterojp</v>
      </c>
      <c r="U18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V1850" s="24" t="str">
        <f>_xlfn.IFNA(HYPERLINK(TableSolo[[#This Row],[URL]], TableSolo[[#This Row],[Player]]), TableSolo[[#This Row],[Player]])</f>
        <v>anterojp</v>
      </c>
      <c r="W18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35:09 | Glacier (Hazard) | Cerberus | Reegar Carbine</v>
      </c>
      <c r="X1850" s="25">
        <v>1</v>
      </c>
    </row>
    <row r="1851" spans="1:24" x14ac:dyDescent="0.25">
      <c r="A1851" s="19" t="s">
        <v>192</v>
      </c>
      <c r="B1851" s="20">
        <v>42176</v>
      </c>
      <c r="C1851" s="7">
        <v>3.1944444444444449E-2</v>
      </c>
      <c r="D1851" s="22" t="s">
        <v>143</v>
      </c>
      <c r="E1851" s="19" t="s">
        <v>9</v>
      </c>
      <c r="F1851" s="22" t="s">
        <v>64</v>
      </c>
      <c r="G1851" s="22" t="str">
        <f>LOOKUP(TableSolo[[#This Row],[Character]], TableKit[], TableKit[Class])</f>
        <v>Vanguard</v>
      </c>
      <c r="H1851" s="22" t="str">
        <f>LOOKUP(TableSolo[[#This Row],[Character]], TableKit[], TableKit[Species])</f>
        <v>Batarian</v>
      </c>
      <c r="I1851" s="22" t="str">
        <f>LOOKUP(TableSolo[[#This Row],[Character]], TableKit[], TableKit[DLC])</f>
        <v>Retaliation</v>
      </c>
      <c r="J1851" s="19" t="s">
        <v>100</v>
      </c>
      <c r="K18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1" s="19" t="s">
        <v>187</v>
      </c>
      <c r="N18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51" s="19" t="s">
        <v>381</v>
      </c>
      <c r="Q1851" s="19"/>
      <c r="R1851" s="25">
        <v>0</v>
      </c>
      <c r="S1851" s="19" t="s">
        <v>2005</v>
      </c>
      <c r="T1851" s="28" t="str">
        <f>IF(ISBLANK(TableSolo[[#This Row],[URL]]), TableSolo[[#This Row],[Player]], HYPERLINK(TableSolo[[#This Row],[URL]], TableSolo[[#This Row],[Player]]))</f>
        <v>anterojp</v>
      </c>
      <c r="U18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V1851" s="24" t="str">
        <f>_xlfn.IFNA(HYPERLINK(TableSolo[[#This Row],[URL]], TableSolo[[#This Row],[Player]]), TableSolo[[#This Row],[Player]])</f>
        <v>anterojp</v>
      </c>
      <c r="W18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46:00 | Ghost (Hazard) | Cerberus | Reegar Carbine</v>
      </c>
      <c r="X1851" s="25">
        <v>1</v>
      </c>
    </row>
    <row r="1852" spans="1:24" x14ac:dyDescent="0.25">
      <c r="A1852" s="19" t="s">
        <v>412</v>
      </c>
      <c r="B1852" s="20">
        <v>42176</v>
      </c>
      <c r="C1852" s="7">
        <v>4.4675925925925924E-2</v>
      </c>
      <c r="D1852" s="22" t="s">
        <v>131</v>
      </c>
      <c r="E1852" s="19" t="s">
        <v>9</v>
      </c>
      <c r="F1852" s="22" t="s">
        <v>37</v>
      </c>
      <c r="G1852" s="22" t="str">
        <f>LOOKUP(TableSolo[[#This Row],[Character]], TableKit[], TableKit[Class])</f>
        <v>Engineer</v>
      </c>
      <c r="H1852" s="22" t="str">
        <f>LOOKUP(TableSolo[[#This Row],[Character]], TableKit[], TableKit[Species])</f>
        <v>Geth</v>
      </c>
      <c r="I1852" s="22" t="str">
        <f>LOOKUP(TableSolo[[#This Row],[Character]], TableKit[], TableKit[DLC])</f>
        <v>Resurgence</v>
      </c>
      <c r="J1852" s="19" t="s">
        <v>115</v>
      </c>
      <c r="K185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8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2" s="19" t="s">
        <v>91</v>
      </c>
      <c r="N185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52" s="19" t="s">
        <v>381</v>
      </c>
      <c r="Q1852" s="19"/>
      <c r="R1852" s="25">
        <v>0</v>
      </c>
      <c r="S1852" s="19" t="s">
        <v>2121</v>
      </c>
      <c r="T1852" s="28" t="str">
        <f>IF(ISBLANK(TableSolo[[#This Row],[URL]]), TableSolo[[#This Row],[Player]], HYPERLINK(TableSolo[[#This Row],[URL]], TableSolo[[#This Row],[Player]]))</f>
        <v>frank_is_crank</v>
      </c>
      <c r="U18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V1852" s="24" t="str">
        <f>_xlfn.IFNA(HYPERLINK(TableSolo[[#This Row],[URL]], TableSolo[[#This Row],[Player]]), TableSolo[[#This Row],[Player]])</f>
        <v>frank_is_crank</v>
      </c>
      <c r="W18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2015 | 1:04:20 | Giant | Cerberus | Collector SMG, Acolyte</v>
      </c>
      <c r="X1852" s="25">
        <v>1</v>
      </c>
    </row>
    <row r="1853" spans="1:24" x14ac:dyDescent="0.25">
      <c r="A1853" s="19" t="s">
        <v>195</v>
      </c>
      <c r="B1853" s="20">
        <v>42177</v>
      </c>
      <c r="C1853" s="7">
        <v>1.7557870370370373E-2</v>
      </c>
      <c r="D1853" s="22" t="s">
        <v>132</v>
      </c>
      <c r="E1853" s="19" t="s">
        <v>9</v>
      </c>
      <c r="F1853" s="22" t="s">
        <v>33</v>
      </c>
      <c r="G1853" s="22" t="str">
        <f>LOOKUP(TableSolo[[#This Row],[Character]], TableKit[], TableKit[Class])</f>
        <v>Soldier</v>
      </c>
      <c r="H1853" s="22" t="str">
        <f>LOOKUP(TableSolo[[#This Row],[Character]], TableKit[], TableKit[Species])</f>
        <v>Quarian</v>
      </c>
      <c r="I1853" s="22" t="str">
        <f>LOOKUP(TableSolo[[#This Row],[Character]], TableKit[], TableKit[DLC])</f>
        <v>Retaliation</v>
      </c>
      <c r="J1853" s="19" t="s">
        <v>114</v>
      </c>
      <c r="K185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8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3" s="19" t="s">
        <v>93</v>
      </c>
      <c r="N185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53" s="19" t="s">
        <v>381</v>
      </c>
      <c r="Q1853" s="19" t="s">
        <v>399</v>
      </c>
      <c r="R1853" s="25">
        <v>1</v>
      </c>
      <c r="S1853" s="19" t="s">
        <v>905</v>
      </c>
      <c r="T1853" s="28" t="str">
        <f>IF(ISBLANK(TableSolo[[#This Row],[URL]]), TableSolo[[#This Row],[Player]], HYPERLINK(TableSolo[[#This Row],[URL]], TableSolo[[#This Row],[Player]]))</f>
        <v>TheTechnoTurian</v>
      </c>
      <c r="U18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White | Cerberus | N7 Hurricane, Scorpion | 10 WS (v)</v>
      </c>
      <c r="V1853" s="24" t="str">
        <f>_xlfn.IFNA(HYPERLINK(TableSolo[[#This Row],[URL]], TableSolo[[#This Row],[Player]]), TableSolo[[#This Row],[Player]])</f>
        <v>TheTechnoTurian</v>
      </c>
      <c r="W18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25:17 | Quarian Marksman | White | Cerberus | N7 Hurricane, Scorpion | 10 WS (v)</v>
      </c>
      <c r="X1853" s="25">
        <v>1</v>
      </c>
    </row>
    <row r="1854" spans="1:24" x14ac:dyDescent="0.25">
      <c r="A1854" s="19" t="s">
        <v>406</v>
      </c>
      <c r="B1854" s="20">
        <v>42177</v>
      </c>
      <c r="C1854" s="7">
        <v>2.5694444444444447E-2</v>
      </c>
      <c r="D1854" s="22" t="s">
        <v>132</v>
      </c>
      <c r="E1854" s="19" t="s">
        <v>9</v>
      </c>
      <c r="F1854" s="22" t="s">
        <v>64</v>
      </c>
      <c r="G1854" s="22" t="str">
        <f>LOOKUP(TableSolo[[#This Row],[Character]], TableKit[], TableKit[Class])</f>
        <v>Vanguard</v>
      </c>
      <c r="H1854" s="22" t="str">
        <f>LOOKUP(TableSolo[[#This Row],[Character]], TableKit[], TableKit[Species])</f>
        <v>Batarian</v>
      </c>
      <c r="I1854" s="22" t="str">
        <f>LOOKUP(TableSolo[[#This Row],[Character]], TableKit[], TableKit[DLC])</f>
        <v>Retaliation</v>
      </c>
      <c r="J1854" s="19" t="s">
        <v>100</v>
      </c>
      <c r="K18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4" s="19" t="s">
        <v>187</v>
      </c>
      <c r="N18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54" s="19" t="s">
        <v>380</v>
      </c>
      <c r="Q1854" s="19" t="s">
        <v>399</v>
      </c>
      <c r="R1854" s="25">
        <v>0</v>
      </c>
      <c r="S1854" s="19" t="s">
        <v>2006</v>
      </c>
      <c r="T1854" s="28" t="str">
        <f>IF(ISBLANK(TableSolo[[#This Row],[URL]]), TableSolo[[#This Row],[Player]], HYPERLINK(TableSolo[[#This Row],[URL]], TableSolo[[#This Row],[Player]]))</f>
        <v>q5tyhj</v>
      </c>
      <c r="U18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White | Cerberus | Reegar Carbine | 10 WS</v>
      </c>
      <c r="V1854" s="24" t="str">
        <f>_xlfn.IFNA(HYPERLINK(TableSolo[[#This Row],[URL]], TableSolo[[#This Row],[Player]]), TableSolo[[#This Row],[Player]])</f>
        <v>q5tyhj</v>
      </c>
      <c r="W18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2015 | 37:00 | Batarian Brawler | White | Cerberus | Reegar Carbine | 10 WS</v>
      </c>
      <c r="X1854" s="25">
        <v>1</v>
      </c>
    </row>
    <row r="1855" spans="1:24" x14ac:dyDescent="0.25">
      <c r="A1855" s="19" t="s">
        <v>413</v>
      </c>
      <c r="B1855" s="20">
        <v>42181</v>
      </c>
      <c r="C1855" s="7">
        <v>5.1134259259259261E-2</v>
      </c>
      <c r="D1855" s="22" t="s">
        <v>131</v>
      </c>
      <c r="E1855" s="19" t="s">
        <v>12</v>
      </c>
      <c r="F1855" s="22" t="s">
        <v>832</v>
      </c>
      <c r="G1855" s="22" t="str">
        <f>LOOKUP(TableSolo[[#This Row],[Character]], TableKit[], TableKit[Class])</f>
        <v>Sentinel</v>
      </c>
      <c r="H1855" s="22" t="str">
        <f>LOOKUP(TableSolo[[#This Row],[Character]], TableKit[], TableKit[Species])</f>
        <v>Krogan</v>
      </c>
      <c r="I1855" s="22" t="str">
        <f>LOOKUP(TableSolo[[#This Row],[Character]], TableKit[], TableKit[DLC])</f>
        <v>Reckoning</v>
      </c>
      <c r="J1855" s="19" t="s">
        <v>100</v>
      </c>
      <c r="K18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5" s="19" t="s">
        <v>187</v>
      </c>
      <c r="N18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55" s="19" t="s">
        <v>381</v>
      </c>
      <c r="Q1855" s="19"/>
      <c r="R1855" s="25">
        <v>1</v>
      </c>
      <c r="S1855" s="19" t="s">
        <v>2439</v>
      </c>
      <c r="T1855" s="28" t="str">
        <f>IF(ISBLANK(TableSolo[[#This Row],[URL]]), TableSolo[[#This Row],[Player]], HYPERLINK(TableSolo[[#This Row],[URL]], TableSolo[[#This Row],[Player]]))</f>
        <v>SpiderHulk1987</v>
      </c>
      <c r="U18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V1855" s="24" t="str">
        <f>_xlfn.IFNA(HYPERLINK(TableSolo[[#This Row],[URL]], TableSolo[[#This Row],[Player]]), TableSolo[[#This Row],[Player]])</f>
        <v>SpiderHulk1987</v>
      </c>
      <c r="W18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1:13:38 | Giant | Collectors | Reegar Carbine (v)</v>
      </c>
      <c r="X1855" s="25">
        <v>1</v>
      </c>
    </row>
    <row r="1856" spans="1:24" x14ac:dyDescent="0.25">
      <c r="A1856" s="19" t="s">
        <v>345</v>
      </c>
      <c r="B1856" s="20">
        <v>42181</v>
      </c>
      <c r="C1856" s="7">
        <v>5.8032407407407414E-2</v>
      </c>
      <c r="D1856" s="22" t="s">
        <v>131</v>
      </c>
      <c r="E1856" s="19" t="s">
        <v>9</v>
      </c>
      <c r="F1856" s="22" t="s">
        <v>44</v>
      </c>
      <c r="G1856" s="22" t="str">
        <f>LOOKUP(TableSolo[[#This Row],[Character]], TableKit[], TableKit[Class])</f>
        <v>Sentinel</v>
      </c>
      <c r="H1856" s="22" t="str">
        <f>LOOKUP(TableSolo[[#This Row],[Character]], TableKit[], TableKit[Species])</f>
        <v>Turian</v>
      </c>
      <c r="I1856" s="22" t="str">
        <f>LOOKUP(TableSolo[[#This Row],[Character]], TableKit[], TableKit[DLC])</f>
        <v>Original Game</v>
      </c>
      <c r="J1856" s="19" t="s">
        <v>81</v>
      </c>
      <c r="K185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6" s="19" t="s">
        <v>91</v>
      </c>
      <c r="N185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5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56" s="19" t="s">
        <v>381</v>
      </c>
      <c r="Q1856" s="19"/>
      <c r="R1856" s="25">
        <v>0</v>
      </c>
      <c r="S1856" s="19" t="s">
        <v>2526</v>
      </c>
      <c r="T1856" s="28" t="str">
        <f>IF(ISBLANK(TableSolo[[#This Row],[URL]]), TableSolo[[#This Row],[Player]], HYPERLINK(TableSolo[[#This Row],[URL]], TableSolo[[#This Row],[Player]]))</f>
        <v>t_raks_99</v>
      </c>
      <c r="U18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V1856" s="24" t="str">
        <f>_xlfn.IFNA(HYPERLINK(TableSolo[[#This Row],[URL]], TableSolo[[#This Row],[Player]]), TableSolo[[#This Row],[Player]])</f>
        <v>t_raks_99</v>
      </c>
      <c r="W18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2015 | 1:23:34 | Giant | Cerberus | Particle Rifle, Acolyte</v>
      </c>
      <c r="X1856" s="25">
        <v>1</v>
      </c>
    </row>
    <row r="1857" spans="1:24" x14ac:dyDescent="0.25">
      <c r="A1857" s="19" t="s">
        <v>409</v>
      </c>
      <c r="B1857" s="20">
        <v>42182</v>
      </c>
      <c r="C1857" s="7">
        <v>2.2870370370370371E-2</v>
      </c>
      <c r="D1857" s="22" t="s">
        <v>132</v>
      </c>
      <c r="E1857" s="19" t="s">
        <v>10</v>
      </c>
      <c r="F1857" s="22" t="s">
        <v>38</v>
      </c>
      <c r="G1857" s="22" t="str">
        <f>LOOKUP(TableSolo[[#This Row],[Character]], TableKit[], TableKit[Class])</f>
        <v>Engineer</v>
      </c>
      <c r="H1857" s="22" t="str">
        <f>LOOKUP(TableSolo[[#This Row],[Character]], TableKit[], TableKit[Species])</f>
        <v>Quarian</v>
      </c>
      <c r="I1857" s="22" t="str">
        <f>LOOKUP(TableSolo[[#This Row],[Character]], TableKit[], TableKit[DLC])</f>
        <v>Rebellion</v>
      </c>
      <c r="J1857" s="19" t="s">
        <v>107</v>
      </c>
      <c r="K18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7" s="19" t="s">
        <v>187</v>
      </c>
      <c r="N18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57" s="19" t="s">
        <v>380</v>
      </c>
      <c r="Q1857" s="19"/>
      <c r="R1857" s="25">
        <v>0</v>
      </c>
      <c r="S1857" s="19" t="s">
        <v>2213</v>
      </c>
      <c r="T1857" s="28" t="str">
        <f>IF(ISBLANK(TableSolo[[#This Row],[URL]]), TableSolo[[#This Row],[Player]], HYPERLINK(TableSolo[[#This Row],[URL]], TableSolo[[#This Row],[Player]]))</f>
        <v>ark_ryv_</v>
      </c>
      <c r="U18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V1857" s="24" t="str">
        <f>_xlfn.IFNA(HYPERLINK(TableSolo[[#This Row],[URL]], TableSolo[[#This Row],[Player]]), TableSolo[[#This Row],[Player]])</f>
        <v>ark_ryv_</v>
      </c>
      <c r="W18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2015 | 32:56 | White | Geth | Venom Shotgun</v>
      </c>
      <c r="X1857" s="25">
        <v>1</v>
      </c>
    </row>
    <row r="1858" spans="1:24" x14ac:dyDescent="0.25">
      <c r="A1858" s="19" t="s">
        <v>191</v>
      </c>
      <c r="B1858" s="20">
        <v>42183</v>
      </c>
      <c r="C1858" s="7">
        <v>1.8472222222222223E-2</v>
      </c>
      <c r="D1858" s="22" t="s">
        <v>143</v>
      </c>
      <c r="E1858" s="19" t="s">
        <v>9</v>
      </c>
      <c r="F1858" s="22" t="s">
        <v>710</v>
      </c>
      <c r="G1858" s="22" t="str">
        <f>LOOKUP(TableSolo[[#This Row],[Character]], TableKit[], TableKit[Class])</f>
        <v>Infiltrator</v>
      </c>
      <c r="H1858" s="22" t="str">
        <f>LOOKUP(TableSolo[[#This Row],[Character]], TableKit[], TableKit[Species])</f>
        <v>Drell</v>
      </c>
      <c r="I1858" s="22" t="str">
        <f>LOOKUP(TableSolo[[#This Row],[Character]], TableKit[], TableKit[DLC])</f>
        <v>Retaliation</v>
      </c>
      <c r="J1858" s="19" t="s">
        <v>128</v>
      </c>
      <c r="K185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58" s="19" t="s">
        <v>187</v>
      </c>
      <c r="N18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58" s="19" t="s">
        <v>381</v>
      </c>
      <c r="Q1858" s="19"/>
      <c r="R1858" s="25">
        <v>0</v>
      </c>
      <c r="S1858" s="19" t="s">
        <v>2913</v>
      </c>
      <c r="T1858" s="28" t="str">
        <f>IF(ISBLANK(TableSolo[[#This Row],[URL]]), TableSolo[[#This Row],[Player]], HYPERLINK(TableSolo[[#This Row],[URL]], TableSolo[[#This Row],[Player]]))</f>
        <v>TheNightSlasher</v>
      </c>
      <c r="U18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V1858" s="24" t="str">
        <f>_xlfn.IFNA(HYPERLINK(TableSolo[[#This Row],[URL]], TableSolo[[#This Row],[Player]]), TableSolo[[#This Row],[Player]])</f>
        <v>TheNightSlasher</v>
      </c>
      <c r="W18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26:36 | Ghost (Hazard) | Cerberus | Black Widow</v>
      </c>
      <c r="X1858" s="25">
        <v>1</v>
      </c>
    </row>
    <row r="1859" spans="1:24" x14ac:dyDescent="0.25">
      <c r="A1859" s="19" t="s">
        <v>191</v>
      </c>
      <c r="B1859" s="20">
        <v>42183</v>
      </c>
      <c r="C1859" s="7">
        <v>2.0949074074074075E-2</v>
      </c>
      <c r="D1859" s="22" t="s">
        <v>131</v>
      </c>
      <c r="E1859" s="19" t="s">
        <v>11</v>
      </c>
      <c r="F1859" s="22" t="s">
        <v>710</v>
      </c>
      <c r="G1859" s="22" t="str">
        <f>LOOKUP(TableSolo[[#This Row],[Character]], TableKit[], TableKit[Class])</f>
        <v>Infiltrator</v>
      </c>
      <c r="H1859" s="22" t="str">
        <f>LOOKUP(TableSolo[[#This Row],[Character]], TableKit[], TableKit[Species])</f>
        <v>Drell</v>
      </c>
      <c r="I1859" s="22" t="str">
        <f>LOOKUP(TableSolo[[#This Row],[Character]], TableKit[], TableKit[DLC])</f>
        <v>Retaliation</v>
      </c>
      <c r="J1859" s="19" t="s">
        <v>124</v>
      </c>
      <c r="K185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59" s="19" t="s">
        <v>187</v>
      </c>
      <c r="N18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59" s="19" t="s">
        <v>381</v>
      </c>
      <c r="Q1859" s="19"/>
      <c r="R1859" s="25">
        <v>0</v>
      </c>
      <c r="S1859" s="19" t="s">
        <v>2912</v>
      </c>
      <c r="T1859" s="28" t="str">
        <f>IF(ISBLANK(TableSolo[[#This Row],[URL]]), TableSolo[[#This Row],[Player]], HYPERLINK(TableSolo[[#This Row],[URL]], TableSolo[[#This Row],[Player]]))</f>
        <v>TheNightSlasher</v>
      </c>
      <c r="U18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V1859" s="24" t="str">
        <f>_xlfn.IFNA(HYPERLINK(TableSolo[[#This Row],[URL]], TableSolo[[#This Row],[Player]]), TableSolo[[#This Row],[Player]])</f>
        <v>TheNightSlasher</v>
      </c>
      <c r="W18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2015 | 30:10 | Giant | Reapers | Kishock Harpoon Gun</v>
      </c>
      <c r="X1859" s="25">
        <v>1</v>
      </c>
    </row>
    <row r="1860" spans="1:24" x14ac:dyDescent="0.25">
      <c r="A1860" s="19" t="s">
        <v>409</v>
      </c>
      <c r="B1860" s="20">
        <v>42184</v>
      </c>
      <c r="C1860" s="7">
        <v>2.2025462962962958E-2</v>
      </c>
      <c r="D1860" s="22" t="s">
        <v>132</v>
      </c>
      <c r="E1860" s="19" t="s">
        <v>9</v>
      </c>
      <c r="F1860" s="22" t="s">
        <v>38</v>
      </c>
      <c r="G1860" s="22" t="str">
        <f>LOOKUP(TableSolo[[#This Row],[Character]], TableKit[], TableKit[Class])</f>
        <v>Engineer</v>
      </c>
      <c r="H1860" s="22" t="str">
        <f>LOOKUP(TableSolo[[#This Row],[Character]], TableKit[], TableKit[Species])</f>
        <v>Quarian</v>
      </c>
      <c r="I1860" s="22" t="str">
        <f>LOOKUP(TableSolo[[#This Row],[Character]], TableKit[], TableKit[DLC])</f>
        <v>Rebellion</v>
      </c>
      <c r="J1860" s="19" t="s">
        <v>107</v>
      </c>
      <c r="K18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0" s="19" t="s">
        <v>187</v>
      </c>
      <c r="N18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60" s="19" t="s">
        <v>380</v>
      </c>
      <c r="Q1860" s="19"/>
      <c r="R1860" s="25">
        <v>0</v>
      </c>
      <c r="S1860" s="19" t="s">
        <v>2214</v>
      </c>
      <c r="T1860" s="28" t="str">
        <f>IF(ISBLANK(TableSolo[[#This Row],[URL]]), TableSolo[[#This Row],[Player]], HYPERLINK(TableSolo[[#This Row],[URL]], TableSolo[[#This Row],[Player]]))</f>
        <v>ark_ryv_</v>
      </c>
      <c r="U18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V1860" s="24" t="str">
        <f>_xlfn.IFNA(HYPERLINK(TableSolo[[#This Row],[URL]], TableSolo[[#This Row],[Player]]), TableSolo[[#This Row],[Player]])</f>
        <v>ark_ryv_</v>
      </c>
      <c r="W18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2015 | 31:43 | White | Cerberus | Venom Shotgun</v>
      </c>
      <c r="X1860" s="25">
        <v>1</v>
      </c>
    </row>
    <row r="1861" spans="1:24" x14ac:dyDescent="0.25">
      <c r="A1861" s="19" t="s">
        <v>195</v>
      </c>
      <c r="B1861" s="20">
        <v>42185</v>
      </c>
      <c r="C1861" s="7">
        <v>1.96875E-2</v>
      </c>
      <c r="D1861" s="22" t="s">
        <v>132</v>
      </c>
      <c r="E1861" s="19" t="s">
        <v>11</v>
      </c>
      <c r="F1861" s="22" t="s">
        <v>16</v>
      </c>
      <c r="G1861" s="22" t="str">
        <f>LOOKUP(TableSolo[[#This Row],[Character]], TableKit[], TableKit[Class])</f>
        <v>Adept</v>
      </c>
      <c r="H1861" s="22" t="str">
        <f>LOOKUP(TableSolo[[#This Row],[Character]], TableKit[], TableKit[Species])</f>
        <v>Asari</v>
      </c>
      <c r="I1861" s="22" t="str">
        <f>LOOKUP(TableSolo[[#This Row],[Character]], TableKit[], TableKit[DLC])</f>
        <v>Resurgence</v>
      </c>
      <c r="J1861" s="19" t="s">
        <v>91</v>
      </c>
      <c r="K186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1" s="19" t="s">
        <v>187</v>
      </c>
      <c r="N18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61" s="19" t="s">
        <v>381</v>
      </c>
      <c r="Q1861" s="19"/>
      <c r="R1861" s="25">
        <v>0</v>
      </c>
      <c r="S1861" s="19" t="s">
        <v>1142</v>
      </c>
      <c r="T1861" s="28" t="str">
        <f>IF(ISBLANK(TableSolo[[#This Row],[URL]]), TableSolo[[#This Row],[Player]], HYPERLINK(TableSolo[[#This Row],[URL]], TableSolo[[#This Row],[Player]]))</f>
        <v>TheTechnoTurian</v>
      </c>
      <c r="U18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V1861" s="24" t="str">
        <f>_xlfn.IFNA(HYPERLINK(TableSolo[[#This Row],[URL]], TableSolo[[#This Row],[Player]]), TableSolo[[#This Row],[Player]])</f>
        <v>TheTechnoTurian</v>
      </c>
      <c r="W18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28:21 | White | Reapers | Acolyte</v>
      </c>
      <c r="X1861" s="25">
        <v>1</v>
      </c>
    </row>
    <row r="1862" spans="1:24" x14ac:dyDescent="0.25">
      <c r="A1862" s="19" t="s">
        <v>437</v>
      </c>
      <c r="B1862" s="20">
        <v>42185</v>
      </c>
      <c r="C1862" s="7">
        <v>2.525462962962963E-2</v>
      </c>
      <c r="D1862" s="22" t="s">
        <v>138</v>
      </c>
      <c r="E1862" s="19" t="s">
        <v>11</v>
      </c>
      <c r="F1862" s="22" t="s">
        <v>31</v>
      </c>
      <c r="G1862" s="22" t="str">
        <f>LOOKUP(TableSolo[[#This Row],[Character]], TableKit[], TableKit[Class])</f>
        <v>Soldier</v>
      </c>
      <c r="H1862" s="22" t="str">
        <f>LOOKUP(TableSolo[[#This Row],[Character]], TableKit[], TableKit[Species])</f>
        <v>Geth</v>
      </c>
      <c r="I1862" s="22" t="str">
        <f>LOOKUP(TableSolo[[#This Row],[Character]], TableKit[], TableKit[DLC])</f>
        <v>Retaliation</v>
      </c>
      <c r="J1862" s="19" t="s">
        <v>91</v>
      </c>
      <c r="K186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2" s="19" t="s">
        <v>187</v>
      </c>
      <c r="N18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62" s="19" t="s">
        <v>381</v>
      </c>
      <c r="Q1862" s="19"/>
      <c r="R1862" s="25">
        <v>1</v>
      </c>
      <c r="S1862" s="19" t="s">
        <v>743</v>
      </c>
      <c r="T1862" s="28" t="str">
        <f>IF(ISBLANK(TableSolo[[#This Row],[URL]]), TableSolo[[#This Row],[Player]], HYPERLINK(TableSolo[[#This Row],[URL]], TableSolo[[#This Row],[Player]]))</f>
        <v>The_Doctor46N7</v>
      </c>
      <c r="U18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V1862" s="24" t="str">
        <f>_xlfn.IFNA(HYPERLINK(TableSolo[[#This Row],[URL]], TableSolo[[#This Row],[Player]]), TableSolo[[#This Row],[Player]])</f>
        <v>The_Doctor46N7</v>
      </c>
      <c r="W18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36:22 | Goddess | Reapers | Acolyte (v)</v>
      </c>
      <c r="X1862" s="25">
        <v>1</v>
      </c>
    </row>
    <row r="1863" spans="1:24" x14ac:dyDescent="0.25">
      <c r="A1863" s="19" t="s">
        <v>189</v>
      </c>
      <c r="B1863" s="20">
        <v>42185</v>
      </c>
      <c r="C1863" s="7">
        <v>2.6331018518518517E-2</v>
      </c>
      <c r="D1863" s="22" t="s">
        <v>185</v>
      </c>
      <c r="E1863" s="19" t="s">
        <v>9</v>
      </c>
      <c r="F1863" s="22" t="s">
        <v>710</v>
      </c>
      <c r="G1863" s="22" t="str">
        <f>LOOKUP(TableSolo[[#This Row],[Character]], TableKit[], TableKit[Class])</f>
        <v>Infiltrator</v>
      </c>
      <c r="H1863" s="22" t="str">
        <f>LOOKUP(TableSolo[[#This Row],[Character]], TableKit[], TableKit[Species])</f>
        <v>Drell</v>
      </c>
      <c r="I1863" s="22" t="str">
        <f>LOOKUP(TableSolo[[#This Row],[Character]], TableKit[], TableKit[DLC])</f>
        <v>Retaliation</v>
      </c>
      <c r="J1863" s="19" t="s">
        <v>128</v>
      </c>
      <c r="K186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3" s="19" t="s">
        <v>187</v>
      </c>
      <c r="N18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63" s="19" t="s">
        <v>380</v>
      </c>
      <c r="Q1863" s="19"/>
      <c r="R1863" s="25">
        <v>1</v>
      </c>
      <c r="S1863" s="19" t="s">
        <v>2914</v>
      </c>
      <c r="T1863" s="28" t="str">
        <f>IF(ISBLANK(TableSolo[[#This Row],[URL]]), TableSolo[[#This Row],[Player]], HYPERLINK(TableSolo[[#This Row],[URL]], TableSolo[[#This Row],[Player]]))</f>
        <v>loufi1528</v>
      </c>
      <c r="U18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V1863" s="24" t="str">
        <f>_xlfn.IFNA(HYPERLINK(TableSolo[[#This Row],[URL]], TableSolo[[#This Row],[Player]]), TableSolo[[#This Row],[Player]])</f>
        <v>loufi1528</v>
      </c>
      <c r="W18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2015 | 37:55 | Reactor (Hazard) | Cerberus | Black Widow (v)</v>
      </c>
      <c r="X1863" s="25">
        <v>1</v>
      </c>
    </row>
    <row r="1864" spans="1:24" x14ac:dyDescent="0.25">
      <c r="A1864" s="19" t="s">
        <v>201</v>
      </c>
      <c r="B1864" s="20">
        <v>42187</v>
      </c>
      <c r="C1864" s="7">
        <v>1.7152777777777777E-2</v>
      </c>
      <c r="D1864" s="22" t="s">
        <v>132</v>
      </c>
      <c r="E1864" s="19" t="s">
        <v>9</v>
      </c>
      <c r="F1864" s="22" t="s">
        <v>48</v>
      </c>
      <c r="G1864" s="22" t="str">
        <f>LOOKUP(TableSolo[[#This Row],[Character]], TableKit[], TableKit[Class])</f>
        <v>Sentinel</v>
      </c>
      <c r="H1864" s="22" t="str">
        <f>LOOKUP(TableSolo[[#This Row],[Character]], TableKit[], TableKit[Species])</f>
        <v>Human</v>
      </c>
      <c r="I1864" s="22" t="str">
        <f>LOOKUP(TableSolo[[#This Row],[Character]], TableKit[], TableKit[DLC])</f>
        <v>Earth</v>
      </c>
      <c r="J1864" s="19" t="s">
        <v>87</v>
      </c>
      <c r="K186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4" s="19" t="s">
        <v>187</v>
      </c>
      <c r="N18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64" s="19" t="s">
        <v>381</v>
      </c>
      <c r="Q1864" s="19"/>
      <c r="R1864" s="25">
        <v>0</v>
      </c>
      <c r="S1864" s="19" t="s">
        <v>2467</v>
      </c>
      <c r="T1864" s="28" t="str">
        <f>IF(ISBLANK(TableSolo[[#This Row],[URL]]), TableSolo[[#This Row],[Player]], HYPERLINK(TableSolo[[#This Row],[URL]], TableSolo[[#This Row],[Player]]))</f>
        <v>N7-Gerbil</v>
      </c>
      <c r="U18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V1864" s="24" t="str">
        <f>_xlfn.IFNA(HYPERLINK(TableSolo[[#This Row],[URL]], TableSolo[[#This Row],[Player]]), TableSolo[[#This Row],[Player]])</f>
        <v>N7-Gerbil</v>
      </c>
      <c r="W18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2015 | 24:42 | White | Cerberus | Arc Pistol</v>
      </c>
      <c r="X1864" s="25">
        <v>1</v>
      </c>
    </row>
    <row r="1865" spans="1:24" x14ac:dyDescent="0.25">
      <c r="A1865" s="19" t="s">
        <v>201</v>
      </c>
      <c r="B1865" s="20">
        <v>42188</v>
      </c>
      <c r="C1865" s="7">
        <v>2.0775462962962964E-2</v>
      </c>
      <c r="D1865" s="22" t="s">
        <v>132</v>
      </c>
      <c r="E1865" s="19" t="s">
        <v>9</v>
      </c>
      <c r="F1865" s="22" t="s">
        <v>36</v>
      </c>
      <c r="G1865" s="22" t="str">
        <f>LOOKUP(TableSolo[[#This Row],[Character]], TableKit[], TableKit[Class])</f>
        <v>Engineer</v>
      </c>
      <c r="H1865" s="22" t="str">
        <f>LOOKUP(TableSolo[[#This Row],[Character]], TableKit[], TableKit[Species])</f>
        <v>Quarian</v>
      </c>
      <c r="I1865" s="22" t="str">
        <f>LOOKUP(TableSolo[[#This Row],[Character]], TableKit[], TableKit[DLC])</f>
        <v>Original Game</v>
      </c>
      <c r="J1865" s="19" t="s">
        <v>87</v>
      </c>
      <c r="K186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5" s="19" t="s">
        <v>187</v>
      </c>
      <c r="N18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65" s="19" t="s">
        <v>381</v>
      </c>
      <c r="Q1865" s="19"/>
      <c r="R1865" s="25">
        <v>0</v>
      </c>
      <c r="S1865" s="19" t="s">
        <v>2187</v>
      </c>
      <c r="T1865" s="28" t="str">
        <f>IF(ISBLANK(TableSolo[[#This Row],[URL]]), TableSolo[[#This Row],[Player]], HYPERLINK(TableSolo[[#This Row],[URL]], TableSolo[[#This Row],[Player]]))</f>
        <v>N7-Gerbil</v>
      </c>
      <c r="U18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V1865" s="24" t="str">
        <f>_xlfn.IFNA(HYPERLINK(TableSolo[[#This Row],[URL]], TableSolo[[#This Row],[Player]]), TableSolo[[#This Row],[Player]])</f>
        <v>N7-Gerbil</v>
      </c>
      <c r="W18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2015 | 29:55 | White | Cerberus | Arc Pistol</v>
      </c>
      <c r="X1865" s="25">
        <v>1</v>
      </c>
    </row>
    <row r="1866" spans="1:24" x14ac:dyDescent="0.25">
      <c r="A1866" s="19" t="s">
        <v>402</v>
      </c>
      <c r="B1866" s="20">
        <v>42189</v>
      </c>
      <c r="C1866" s="7">
        <v>3.667824074074074E-2</v>
      </c>
      <c r="D1866" s="22" t="s">
        <v>132</v>
      </c>
      <c r="E1866" s="19" t="s">
        <v>9</v>
      </c>
      <c r="F1866" s="22" t="s">
        <v>58</v>
      </c>
      <c r="G1866" s="22" t="str">
        <f>LOOKUP(TableSolo[[#This Row],[Character]], TableKit[], TableKit[Class])</f>
        <v>Infiltrator</v>
      </c>
      <c r="H1866" s="22" t="str">
        <f>LOOKUP(TableSolo[[#This Row],[Character]], TableKit[], TableKit[Species])</f>
        <v>Synthetic</v>
      </c>
      <c r="I1866" s="22" t="str">
        <f>LOOKUP(TableSolo[[#This Row],[Character]], TableKit[], TableKit[DLC])</f>
        <v>Reckoning</v>
      </c>
      <c r="J1866" s="19" t="s">
        <v>114</v>
      </c>
      <c r="K186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8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6" s="19" t="s">
        <v>187</v>
      </c>
      <c r="N18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66" s="19" t="s">
        <v>381</v>
      </c>
      <c r="Q1866" s="19"/>
      <c r="R1866" s="25">
        <v>0</v>
      </c>
      <c r="S1866" s="19" t="s">
        <v>2783</v>
      </c>
      <c r="T1866" s="28" t="str">
        <f>IF(ISBLANK(TableSolo[[#This Row],[URL]]), TableSolo[[#This Row],[Player]], HYPERLINK(TableSolo[[#This Row],[URL]], TableSolo[[#This Row],[Player]]))</f>
        <v>Smehur</v>
      </c>
      <c r="U18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V1866" s="24" t="str">
        <f>_xlfn.IFNA(HYPERLINK(TableSolo[[#This Row],[URL]], TableSolo[[#This Row],[Player]]), TableSolo[[#This Row],[Player]])</f>
        <v>Smehur</v>
      </c>
      <c r="W18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04, 2015 | 52:49 | White | Cerberus | N7 Hurricane</v>
      </c>
      <c r="X1866" s="25">
        <v>1</v>
      </c>
    </row>
    <row r="1867" spans="1:24" x14ac:dyDescent="0.25">
      <c r="A1867" s="19" t="s">
        <v>201</v>
      </c>
      <c r="B1867" s="20">
        <v>42190</v>
      </c>
      <c r="C1867" s="7">
        <v>1.6030092592592592E-2</v>
      </c>
      <c r="D1867" s="22" t="s">
        <v>132</v>
      </c>
      <c r="E1867" s="19" t="s">
        <v>9</v>
      </c>
      <c r="F1867" s="22" t="s">
        <v>710</v>
      </c>
      <c r="G1867" s="22" t="str">
        <f>LOOKUP(TableSolo[[#This Row],[Character]], TableKit[], TableKit[Class])</f>
        <v>Infiltrator</v>
      </c>
      <c r="H1867" s="22" t="str">
        <f>LOOKUP(TableSolo[[#This Row],[Character]], TableKit[], TableKit[Species])</f>
        <v>Drell</v>
      </c>
      <c r="I1867" s="22" t="str">
        <f>LOOKUP(TableSolo[[#This Row],[Character]], TableKit[], TableKit[DLC])</f>
        <v>Retaliation</v>
      </c>
      <c r="J1867" s="19" t="s">
        <v>128</v>
      </c>
      <c r="K186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67" s="19" t="s">
        <v>187</v>
      </c>
      <c r="N18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67" s="19" t="s">
        <v>381</v>
      </c>
      <c r="Q1867" s="19"/>
      <c r="R1867" s="25">
        <v>0</v>
      </c>
      <c r="S1867" s="19" t="s">
        <v>2915</v>
      </c>
      <c r="T1867" s="28" t="str">
        <f>IF(ISBLANK(TableSolo[[#This Row],[URL]]), TableSolo[[#This Row],[Player]], HYPERLINK(TableSolo[[#This Row],[URL]], TableSolo[[#This Row],[Player]]))</f>
        <v>N7-Gerbil</v>
      </c>
      <c r="U18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V1867" s="24" t="str">
        <f>_xlfn.IFNA(HYPERLINK(TableSolo[[#This Row],[URL]], TableSolo[[#This Row],[Player]]), TableSolo[[#This Row],[Player]])</f>
        <v>N7-Gerbil</v>
      </c>
      <c r="W18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2015 | 23:05 | White | Cerberus | Black Widow</v>
      </c>
      <c r="X1867" s="25">
        <v>1</v>
      </c>
    </row>
    <row r="1868" spans="1:24" x14ac:dyDescent="0.25">
      <c r="A1868" s="19" t="s">
        <v>414</v>
      </c>
      <c r="B1868" s="20">
        <v>42191</v>
      </c>
      <c r="C1868" s="7">
        <v>3.4155092592592591E-2</v>
      </c>
      <c r="D1868" s="22" t="s">
        <v>131</v>
      </c>
      <c r="E1868" s="19" t="s">
        <v>9</v>
      </c>
      <c r="F1868" s="22" t="s">
        <v>43</v>
      </c>
      <c r="G1868" s="22" t="str">
        <f>LOOKUP(TableSolo[[#This Row],[Character]], TableKit[], TableKit[Class])</f>
        <v>Sentinel</v>
      </c>
      <c r="H1868" s="22" t="str">
        <f>LOOKUP(TableSolo[[#This Row],[Character]], TableKit[], TableKit[Species])</f>
        <v>Human</v>
      </c>
      <c r="I1868" s="22" t="str">
        <f>LOOKUP(TableSolo[[#This Row],[Character]], TableKit[], TableKit[DLC])</f>
        <v>Original Game</v>
      </c>
      <c r="J1868" s="19" t="s">
        <v>91</v>
      </c>
      <c r="K186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8" s="19" t="s">
        <v>115</v>
      </c>
      <c r="N186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6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68" s="19" t="s">
        <v>380</v>
      </c>
      <c r="Q1868" s="19"/>
      <c r="R1868" s="25">
        <v>0</v>
      </c>
      <c r="S1868" s="19" t="s">
        <v>2378</v>
      </c>
      <c r="T1868" s="28" t="str">
        <f>IF(ISBLANK(TableSolo[[#This Row],[URL]]), TableSolo[[#This Row],[Player]], HYPERLINK(TableSolo[[#This Row],[URL]], TableSolo[[#This Row],[Player]]))</f>
        <v>XAN1_95</v>
      </c>
      <c r="U18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V1868" s="24" t="str">
        <f>_xlfn.IFNA(HYPERLINK(TableSolo[[#This Row],[URL]], TableSolo[[#This Row],[Player]]), TableSolo[[#This Row],[Player]])</f>
        <v>XAN1_95</v>
      </c>
      <c r="W18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49:11 | Giant | Cerberus | Acolyte, Collector SMG</v>
      </c>
      <c r="X1868" s="25">
        <v>1</v>
      </c>
    </row>
    <row r="1869" spans="1:24" x14ac:dyDescent="0.25">
      <c r="A1869" s="19" t="s">
        <v>202</v>
      </c>
      <c r="B1869" s="20">
        <v>42191</v>
      </c>
      <c r="C1869" s="7">
        <v>3.8854166666666669E-2</v>
      </c>
      <c r="D1869" s="22" t="s">
        <v>144</v>
      </c>
      <c r="E1869" s="19" t="s">
        <v>12</v>
      </c>
      <c r="F1869" s="22" t="s">
        <v>831</v>
      </c>
      <c r="G1869" s="22" t="str">
        <f>LOOKUP(TableSolo[[#This Row],[Character]], TableKit[], TableKit[Class])</f>
        <v>Vanguard</v>
      </c>
      <c r="H1869" s="22" t="str">
        <f>LOOKUP(TableSolo[[#This Row],[Character]], TableKit[], TableKit[Species])</f>
        <v>Krogan</v>
      </c>
      <c r="I1869" s="22" t="str">
        <f>LOOKUP(TableSolo[[#This Row],[Character]], TableKit[], TableKit[DLC])</f>
        <v>Resurgence</v>
      </c>
      <c r="J1869" s="19" t="s">
        <v>101</v>
      </c>
      <c r="K18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6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69" s="19" t="s">
        <v>187</v>
      </c>
      <c r="N18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69" s="19" t="s">
        <v>381</v>
      </c>
      <c r="Q1869" s="19"/>
      <c r="R1869" s="25">
        <v>0</v>
      </c>
      <c r="S1869" s="19" t="s">
        <v>1908</v>
      </c>
      <c r="T1869" s="28" t="str">
        <f>IF(ISBLANK(TableSolo[[#This Row],[URL]]), TableSolo[[#This Row],[Player]], HYPERLINK(TableSolo[[#This Row],[URL]], TableSolo[[#This Row],[Player]]))</f>
        <v>AW_FC_1986</v>
      </c>
      <c r="U18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V1869" s="24" t="str">
        <f>_xlfn.IFNA(HYPERLINK(TableSolo[[#This Row],[URL]], TableSolo[[#This Row],[Player]]), TableSolo[[#This Row],[Player]])</f>
        <v>AW_FC_1986</v>
      </c>
      <c r="W18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2015 | 55:57 | Giant (Hazard) | Collectors | Graal Spike Thrower</v>
      </c>
      <c r="X1869" s="25">
        <v>1</v>
      </c>
    </row>
    <row r="1870" spans="1:24" x14ac:dyDescent="0.25">
      <c r="A1870" s="19" t="s">
        <v>201</v>
      </c>
      <c r="B1870" s="20">
        <v>42192</v>
      </c>
      <c r="C1870" s="7">
        <v>1.8518518518518521E-2</v>
      </c>
      <c r="D1870" s="22" t="s">
        <v>132</v>
      </c>
      <c r="E1870" s="19" t="s">
        <v>9</v>
      </c>
      <c r="F1870" s="22" t="s">
        <v>43</v>
      </c>
      <c r="G1870" s="22" t="str">
        <f>LOOKUP(TableSolo[[#This Row],[Character]], TableKit[], TableKit[Class])</f>
        <v>Sentinel</v>
      </c>
      <c r="H1870" s="22" t="str">
        <f>LOOKUP(TableSolo[[#This Row],[Character]], TableKit[], TableKit[Species])</f>
        <v>Human</v>
      </c>
      <c r="I1870" s="22" t="str">
        <f>LOOKUP(TableSolo[[#This Row],[Character]], TableKit[], TableKit[DLC])</f>
        <v>Original Game</v>
      </c>
      <c r="J1870" s="19" t="s">
        <v>87</v>
      </c>
      <c r="K187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7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0" s="19" t="s">
        <v>187</v>
      </c>
      <c r="N18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70" s="19" t="s">
        <v>381</v>
      </c>
      <c r="Q1870" s="19" t="s">
        <v>399</v>
      </c>
      <c r="R1870" s="25">
        <v>0</v>
      </c>
      <c r="S1870" s="19" t="s">
        <v>2379</v>
      </c>
      <c r="T1870" s="28" t="str">
        <f>IF(ISBLANK(TableSolo[[#This Row],[URL]]), TableSolo[[#This Row],[Player]], HYPERLINK(TableSolo[[#This Row],[URL]], TableSolo[[#This Row],[Player]]))</f>
        <v>N7-Gerbil</v>
      </c>
      <c r="U18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White | Cerberus | Arc Pistol | 10 WS</v>
      </c>
      <c r="V1870" s="24" t="str">
        <f>_xlfn.IFNA(HYPERLINK(TableSolo[[#This Row],[URL]], TableSolo[[#This Row],[Player]]), TableSolo[[#This Row],[Player]])</f>
        <v>N7-Gerbil</v>
      </c>
      <c r="W18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26:40 | Human Sentinel | White | Cerberus | Arc Pistol | 10 WS</v>
      </c>
      <c r="X1870" s="25">
        <v>1</v>
      </c>
    </row>
    <row r="1871" spans="1:24" x14ac:dyDescent="0.25">
      <c r="A1871" s="19" t="s">
        <v>202</v>
      </c>
      <c r="B1871" s="20">
        <v>42192</v>
      </c>
      <c r="C1871" s="7">
        <v>3.515046296296296E-2</v>
      </c>
      <c r="D1871" s="22" t="s">
        <v>132</v>
      </c>
      <c r="E1871" s="19" t="s">
        <v>10</v>
      </c>
      <c r="F1871" s="22" t="s">
        <v>833</v>
      </c>
      <c r="G1871" s="22" t="str">
        <f>LOOKUP(TableSolo[[#This Row],[Character]], TableKit[], TableKit[Class])</f>
        <v>Vanguard</v>
      </c>
      <c r="H1871" s="22" t="str">
        <f>LOOKUP(TableSolo[[#This Row],[Character]], TableKit[], TableKit[Species])</f>
        <v>Volus</v>
      </c>
      <c r="I1871" s="22" t="str">
        <f>LOOKUP(TableSolo[[#This Row],[Character]], TableKit[], TableKit[DLC])</f>
        <v>Retaliation</v>
      </c>
      <c r="J1871" s="19" t="s">
        <v>100</v>
      </c>
      <c r="K18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1" s="19" t="s">
        <v>187</v>
      </c>
      <c r="N18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71" s="19" t="s">
        <v>381</v>
      </c>
      <c r="Q1871" s="19"/>
      <c r="R1871" s="25">
        <v>0</v>
      </c>
      <c r="S1871" s="19" t="s">
        <v>2044</v>
      </c>
      <c r="T1871" s="28" t="str">
        <f>IF(ISBLANK(TableSolo[[#This Row],[URL]]), TableSolo[[#This Row],[Player]], HYPERLINK(TableSolo[[#This Row],[URL]], TableSolo[[#This Row],[Player]]))</f>
        <v>AW_FC_1986</v>
      </c>
      <c r="U18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V1871" s="24" t="str">
        <f>_xlfn.IFNA(HYPERLINK(TableSolo[[#This Row],[URL]], TableSolo[[#This Row],[Player]]), TableSolo[[#This Row],[Player]])</f>
        <v>AW_FC_1986</v>
      </c>
      <c r="W18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50:37 | White | Geth | Reegar Carbine</v>
      </c>
      <c r="X1871" s="25">
        <v>1</v>
      </c>
    </row>
    <row r="1872" spans="1:24" x14ac:dyDescent="0.25">
      <c r="A1872" s="19" t="s">
        <v>415</v>
      </c>
      <c r="B1872" s="20">
        <v>42192</v>
      </c>
      <c r="C1872" s="7">
        <v>6.1296296296296293E-2</v>
      </c>
      <c r="D1872" s="22" t="s">
        <v>132</v>
      </c>
      <c r="E1872" s="19" t="s">
        <v>10</v>
      </c>
      <c r="F1872" s="22" t="s">
        <v>58</v>
      </c>
      <c r="G1872" s="22" t="str">
        <f>LOOKUP(TableSolo[[#This Row],[Character]], TableKit[], TableKit[Class])</f>
        <v>Infiltrator</v>
      </c>
      <c r="H1872" s="22" t="str">
        <f>LOOKUP(TableSolo[[#This Row],[Character]], TableKit[], TableKit[Species])</f>
        <v>Synthetic</v>
      </c>
      <c r="I1872" s="22" t="str">
        <f>LOOKUP(TableSolo[[#This Row],[Character]], TableKit[], TableKit[DLC])</f>
        <v>Reckoning</v>
      </c>
      <c r="J1872" s="19" t="s">
        <v>114</v>
      </c>
      <c r="K187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8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2" s="19" t="s">
        <v>92</v>
      </c>
      <c r="N187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2" s="19" t="s">
        <v>381</v>
      </c>
      <c r="Q1872" s="19"/>
      <c r="R1872" s="25">
        <v>0</v>
      </c>
      <c r="S1872" s="19" t="s">
        <v>2784</v>
      </c>
      <c r="T1872" s="28" t="str">
        <f>IF(ISBLANK(TableSolo[[#This Row],[URL]]), TableSolo[[#This Row],[Player]], HYPERLINK(TableSolo[[#This Row],[URL]], TableSolo[[#This Row],[Player]]))</f>
        <v>lapngo</v>
      </c>
      <c r="U18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V1872" s="24" t="str">
        <f>_xlfn.IFNA(HYPERLINK(TableSolo[[#This Row],[URL]], TableSolo[[#This Row],[Player]]), TableSolo[[#This Row],[Player]])</f>
        <v>lapngo</v>
      </c>
      <c r="W18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2015 | 1:28:16 | White | Geth | N7 Hurricane, M-358 Talon</v>
      </c>
      <c r="X1872" s="25">
        <v>1</v>
      </c>
    </row>
    <row r="1873" spans="1:24" x14ac:dyDescent="0.25">
      <c r="A1873" s="19" t="s">
        <v>406</v>
      </c>
      <c r="B1873" s="20">
        <v>42193</v>
      </c>
      <c r="C1873" s="7">
        <v>2.8819444444444443E-2</v>
      </c>
      <c r="D1873" s="22" t="s">
        <v>132</v>
      </c>
      <c r="E1873" s="19" t="s">
        <v>9</v>
      </c>
      <c r="F1873" s="22" t="s">
        <v>831</v>
      </c>
      <c r="G1873" s="22" t="str">
        <f>LOOKUP(TableSolo[[#This Row],[Character]], TableKit[], TableKit[Class])</f>
        <v>Vanguard</v>
      </c>
      <c r="H1873" s="22" t="str">
        <f>LOOKUP(TableSolo[[#This Row],[Character]], TableKit[], TableKit[Species])</f>
        <v>Krogan</v>
      </c>
      <c r="I1873" s="22" t="str">
        <f>LOOKUP(TableSolo[[#This Row],[Character]], TableKit[], TableKit[DLC])</f>
        <v>Resurgence</v>
      </c>
      <c r="J1873" s="19" t="s">
        <v>100</v>
      </c>
      <c r="K18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3" s="19" t="s">
        <v>187</v>
      </c>
      <c r="N18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73" s="19" t="s">
        <v>380</v>
      </c>
      <c r="Q1873" s="19" t="s">
        <v>399</v>
      </c>
      <c r="R1873" s="25">
        <v>0</v>
      </c>
      <c r="S1873" s="19" t="s">
        <v>1909</v>
      </c>
      <c r="T1873" s="28" t="str">
        <f>IF(ISBLANK(TableSolo[[#This Row],[URL]]), TableSolo[[#This Row],[Player]], HYPERLINK(TableSolo[[#This Row],[URL]], TableSolo[[#This Row],[Player]]))</f>
        <v>q5tyhj</v>
      </c>
      <c r="U18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White | Cerberus | Reegar Carbine | 10 WS</v>
      </c>
      <c r="V1873" s="24" t="str">
        <f>_xlfn.IFNA(HYPERLINK(TableSolo[[#This Row],[URL]], TableSolo[[#This Row],[Player]]), TableSolo[[#This Row],[Player]])</f>
        <v>q5tyhj</v>
      </c>
      <c r="W18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41:30 | Krogan Battlemaster | White | Cerberus | Reegar Carbine | 10 WS</v>
      </c>
      <c r="X1873" s="25">
        <v>1</v>
      </c>
    </row>
    <row r="1874" spans="1:24" x14ac:dyDescent="0.25">
      <c r="A1874" s="19" t="s">
        <v>406</v>
      </c>
      <c r="B1874" s="20">
        <v>42193</v>
      </c>
      <c r="C1874" s="7">
        <v>3.0937499999999996E-2</v>
      </c>
      <c r="D1874" s="22" t="s">
        <v>132</v>
      </c>
      <c r="E1874" s="19" t="s">
        <v>9</v>
      </c>
      <c r="F1874" s="22" t="s">
        <v>46</v>
      </c>
      <c r="G1874" s="22" t="str">
        <f>LOOKUP(TableSolo[[#This Row],[Character]], TableKit[], TableKit[Class])</f>
        <v>Sentinel</v>
      </c>
      <c r="H1874" s="22" t="str">
        <f>LOOKUP(TableSolo[[#This Row],[Character]], TableKit[], TableKit[Species])</f>
        <v>Batarian</v>
      </c>
      <c r="I1874" s="22" t="str">
        <f>LOOKUP(TableSolo[[#This Row],[Character]], TableKit[], TableKit[DLC])</f>
        <v>Resurgence</v>
      </c>
      <c r="J1874" s="19" t="s">
        <v>100</v>
      </c>
      <c r="K18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4" s="19" t="s">
        <v>187</v>
      </c>
      <c r="N18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74" s="19" t="s">
        <v>380</v>
      </c>
      <c r="Q1874" s="19"/>
      <c r="R1874" s="25">
        <v>0</v>
      </c>
      <c r="S1874" s="19" t="s">
        <v>2700</v>
      </c>
      <c r="T1874" s="28" t="str">
        <f>IF(ISBLANK(TableSolo[[#This Row],[URL]]), TableSolo[[#This Row],[Player]], HYPERLINK(TableSolo[[#This Row],[URL]], TableSolo[[#This Row],[Player]]))</f>
        <v>q5tyhj</v>
      </c>
      <c r="U18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V1874" s="24" t="str">
        <f>_xlfn.IFNA(HYPERLINK(TableSolo[[#This Row],[URL]], TableSolo[[#This Row],[Player]]), TableSolo[[#This Row],[Player]])</f>
        <v>q5tyhj</v>
      </c>
      <c r="W18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44:33 | White | Cerberus | Reegar Carbine</v>
      </c>
      <c r="X1874" s="25">
        <v>1</v>
      </c>
    </row>
    <row r="1875" spans="1:24" x14ac:dyDescent="0.25">
      <c r="A1875" s="19" t="s">
        <v>202</v>
      </c>
      <c r="B1875" s="20">
        <v>42193</v>
      </c>
      <c r="C1875" s="7">
        <v>4.3148148148148151E-2</v>
      </c>
      <c r="D1875" s="22" t="s">
        <v>142</v>
      </c>
      <c r="E1875" s="19" t="s">
        <v>12</v>
      </c>
      <c r="F1875" s="22" t="s">
        <v>62</v>
      </c>
      <c r="G1875" s="22" t="str">
        <f>LOOKUP(TableSolo[[#This Row],[Character]], TableKit[], TableKit[Class])</f>
        <v>Vanguard</v>
      </c>
      <c r="H1875" s="22" t="str">
        <f>LOOKUP(TableSolo[[#This Row],[Character]], TableKit[], TableKit[Species])</f>
        <v>Human</v>
      </c>
      <c r="I1875" s="22" t="str">
        <f>LOOKUP(TableSolo[[#This Row],[Character]], TableKit[], TableKit[DLC])</f>
        <v>Rebellion</v>
      </c>
      <c r="J1875" s="19" t="s">
        <v>82</v>
      </c>
      <c r="K187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5" s="19" t="s">
        <v>187</v>
      </c>
      <c r="N18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75" s="19" t="s">
        <v>381</v>
      </c>
      <c r="Q1875" s="19"/>
      <c r="R1875" s="25">
        <v>0</v>
      </c>
      <c r="S1875" s="19" t="s">
        <v>1944</v>
      </c>
      <c r="T1875" s="28" t="str">
        <f>IF(ISBLANK(TableSolo[[#This Row],[URL]]), TableSolo[[#This Row],[Player]], HYPERLINK(TableSolo[[#This Row],[URL]], TableSolo[[#This Row],[Player]]))</f>
        <v>AW_FC_1986</v>
      </c>
      <c r="U18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V1875" s="24" t="str">
        <f>_xlfn.IFNA(HYPERLINK(TableSolo[[#This Row],[URL]], TableSolo[[#This Row],[Player]]), TableSolo[[#This Row],[Player]])</f>
        <v>AW_FC_1986</v>
      </c>
      <c r="W18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1:02:08 | Dagger (Hazard) | Collectors | M-7 Lancer</v>
      </c>
      <c r="X1875" s="25">
        <v>1</v>
      </c>
    </row>
    <row r="1876" spans="1:24" x14ac:dyDescent="0.25">
      <c r="A1876" s="19" t="s">
        <v>410</v>
      </c>
      <c r="B1876" s="20">
        <v>42193</v>
      </c>
      <c r="C1876" s="7">
        <v>4.6944444444444448E-2</v>
      </c>
      <c r="D1876" s="22" t="s">
        <v>144</v>
      </c>
      <c r="E1876" s="19" t="s">
        <v>11</v>
      </c>
      <c r="F1876" s="22" t="s">
        <v>58</v>
      </c>
      <c r="G1876" s="22" t="str">
        <f>LOOKUP(TableSolo[[#This Row],[Character]], TableKit[], TableKit[Class])</f>
        <v>Infiltrator</v>
      </c>
      <c r="H1876" s="22" t="str">
        <f>LOOKUP(TableSolo[[#This Row],[Character]], TableKit[], TableKit[Species])</f>
        <v>Synthetic</v>
      </c>
      <c r="I1876" s="22" t="str">
        <f>LOOKUP(TableSolo[[#This Row],[Character]], TableKit[], TableKit[DLC])</f>
        <v>Reckoning</v>
      </c>
      <c r="J1876" s="19" t="s">
        <v>104</v>
      </c>
      <c r="K18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76" s="19" t="s">
        <v>93</v>
      </c>
      <c r="N187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7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76" s="19" t="s">
        <v>381</v>
      </c>
      <c r="Q1876" s="19"/>
      <c r="R1876" s="25">
        <v>-1</v>
      </c>
      <c r="S1876" s="19"/>
      <c r="T1876" s="28" t="str">
        <f>IF(ISBLANK(TableSolo[[#This Row],[URL]]), TableSolo[[#This Row],[Player]], HYPERLINK(TableSolo[[#This Row],[URL]], TableSolo[[#This Row],[Player]]))</f>
        <v>Okami_Sanjuro</v>
      </c>
      <c r="U18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V1876" s="24" t="str">
        <f>_xlfn.IFNA(HYPERLINK(TableSolo[[#This Row],[URL]], TableSolo[[#This Row],[Player]]), TableSolo[[#This Row],[Player]])</f>
        <v>Okami_Sanjuro</v>
      </c>
      <c r="W18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2015 | 1:07:36 | Giant (Hazard) | Reapers | M-300 Claymore, Scorpion</v>
      </c>
      <c r="X1876" s="25">
        <v>1</v>
      </c>
    </row>
    <row r="1877" spans="1:24" x14ac:dyDescent="0.25">
      <c r="A1877" s="19" t="s">
        <v>406</v>
      </c>
      <c r="B1877" s="20">
        <v>42194</v>
      </c>
      <c r="C1877" s="7">
        <v>2.9525462962962962E-2</v>
      </c>
      <c r="D1877" s="22" t="s">
        <v>132</v>
      </c>
      <c r="E1877" s="19" t="s">
        <v>9</v>
      </c>
      <c r="F1877" s="22" t="s">
        <v>25</v>
      </c>
      <c r="G1877" s="22" t="str">
        <f>LOOKUP(TableSolo[[#This Row],[Character]], TableKit[], TableKit[Class])</f>
        <v>Soldier</v>
      </c>
      <c r="H1877" s="22" t="str">
        <f>LOOKUP(TableSolo[[#This Row],[Character]], TableKit[], TableKit[Species])</f>
        <v>Krogan</v>
      </c>
      <c r="I1877" s="22" t="str">
        <f>LOOKUP(TableSolo[[#This Row],[Character]], TableKit[], TableKit[DLC])</f>
        <v>Original Game</v>
      </c>
      <c r="J1877" s="19" t="s">
        <v>107</v>
      </c>
      <c r="K18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7" s="19" t="s">
        <v>187</v>
      </c>
      <c r="N18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77" s="19" t="s">
        <v>380</v>
      </c>
      <c r="Q1877" s="19"/>
      <c r="R1877" s="25">
        <v>0</v>
      </c>
      <c r="S1877" s="19" t="s">
        <v>1666</v>
      </c>
      <c r="T1877" s="28" t="str">
        <f>IF(ISBLANK(TableSolo[[#This Row],[URL]]), TableSolo[[#This Row],[Player]], HYPERLINK(TableSolo[[#This Row],[URL]], TableSolo[[#This Row],[Player]]))</f>
        <v>q5tyhj</v>
      </c>
      <c r="U18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V1877" s="24" t="str">
        <f>_xlfn.IFNA(HYPERLINK(TableSolo[[#This Row],[URL]], TableSolo[[#This Row],[Player]]), TableSolo[[#This Row],[Player]])</f>
        <v>q5tyhj</v>
      </c>
      <c r="W18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42:31 | White | Cerberus | Venom Shotgun</v>
      </c>
      <c r="X1877" s="25">
        <v>1</v>
      </c>
    </row>
    <row r="1878" spans="1:24" x14ac:dyDescent="0.25">
      <c r="A1878" s="19" t="s">
        <v>202</v>
      </c>
      <c r="B1878" s="20">
        <v>42194</v>
      </c>
      <c r="C1878" s="7">
        <v>3.1018518518518515E-2</v>
      </c>
      <c r="D1878" s="22" t="s">
        <v>131</v>
      </c>
      <c r="E1878" s="19" t="s">
        <v>11</v>
      </c>
      <c r="F1878" s="22" t="s">
        <v>45</v>
      </c>
      <c r="G1878" s="22" t="str">
        <f>LOOKUP(TableSolo[[#This Row],[Character]], TableKit[], TableKit[Class])</f>
        <v>Sentinel</v>
      </c>
      <c r="H1878" s="22" t="str">
        <f>LOOKUP(TableSolo[[#This Row],[Character]], TableKit[], TableKit[Species])</f>
        <v>Krogan</v>
      </c>
      <c r="I1878" s="22" t="str">
        <f>LOOKUP(TableSolo[[#This Row],[Character]], TableKit[], TableKit[DLC])</f>
        <v>Original Game</v>
      </c>
      <c r="J1878" s="19" t="s">
        <v>106</v>
      </c>
      <c r="K18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8" s="19" t="s">
        <v>187</v>
      </c>
      <c r="N18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78" s="19" t="s">
        <v>381</v>
      </c>
      <c r="Q1878" s="19"/>
      <c r="R1878" s="25">
        <v>0</v>
      </c>
      <c r="S1878" s="19" t="s">
        <v>2419</v>
      </c>
      <c r="T1878" s="28" t="str">
        <f>IF(ISBLANK(TableSolo[[#This Row],[URL]]), TableSolo[[#This Row],[Player]], HYPERLINK(TableSolo[[#This Row],[URL]], TableSolo[[#This Row],[Player]]))</f>
        <v>AW_FC_1986</v>
      </c>
      <c r="U18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V1878" s="24" t="str">
        <f>_xlfn.IFNA(HYPERLINK(TableSolo[[#This Row],[URL]], TableSolo[[#This Row],[Player]]), TableSolo[[#This Row],[Player]])</f>
        <v>AW_FC_1986</v>
      </c>
      <c r="W18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44:40 | Giant | Reapers | M-11 Wraith</v>
      </c>
      <c r="X1878" s="25">
        <v>1</v>
      </c>
    </row>
    <row r="1879" spans="1:24" x14ac:dyDescent="0.25">
      <c r="A1879" s="19" t="s">
        <v>202</v>
      </c>
      <c r="B1879" s="20">
        <v>42194</v>
      </c>
      <c r="C1879" s="7">
        <v>3.1759259259259258E-2</v>
      </c>
      <c r="D1879" s="22" t="s">
        <v>136</v>
      </c>
      <c r="E1879" s="19" t="s">
        <v>10</v>
      </c>
      <c r="F1879" s="22" t="s">
        <v>52</v>
      </c>
      <c r="G1879" s="22" t="str">
        <f>LOOKUP(TableSolo[[#This Row],[Character]], TableKit[], TableKit[Class])</f>
        <v>Infiltrator</v>
      </c>
      <c r="H1879" s="22" t="str">
        <f>LOOKUP(TableSolo[[#This Row],[Character]], TableKit[], TableKit[Species])</f>
        <v>Quarian</v>
      </c>
      <c r="I1879" s="22" t="str">
        <f>LOOKUP(TableSolo[[#This Row],[Character]], TableKit[], TableKit[DLC])</f>
        <v>Original Game</v>
      </c>
      <c r="J1879" s="19" t="s">
        <v>128</v>
      </c>
      <c r="K187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79" s="19" t="s">
        <v>187</v>
      </c>
      <c r="N18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79" s="19" t="s">
        <v>381</v>
      </c>
      <c r="Q1879" s="19"/>
      <c r="R1879" s="25">
        <v>0</v>
      </c>
      <c r="S1879" s="19" t="s">
        <v>3388</v>
      </c>
      <c r="T1879" s="28" t="str">
        <f>IF(ISBLANK(TableSolo[[#This Row],[URL]]), TableSolo[[#This Row],[Player]], HYPERLINK(TableSolo[[#This Row],[URL]], TableSolo[[#This Row],[Player]]))</f>
        <v>AW_FC_1986</v>
      </c>
      <c r="U18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V1879" s="24" t="str">
        <f>_xlfn.IFNA(HYPERLINK(TableSolo[[#This Row],[URL]], TableSolo[[#This Row],[Player]]), TableSolo[[#This Row],[Player]])</f>
        <v>AW_FC_1986</v>
      </c>
      <c r="W18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2015 | 45:44 | Hydra | Geth | Black Widow</v>
      </c>
      <c r="X1879" s="25">
        <v>1</v>
      </c>
    </row>
    <row r="1880" spans="1:24" x14ac:dyDescent="0.25">
      <c r="A1880" s="19" t="s">
        <v>429</v>
      </c>
      <c r="B1880" s="20">
        <v>42195</v>
      </c>
      <c r="C1880" s="7">
        <v>2.3090277777777779E-2</v>
      </c>
      <c r="D1880" s="22" t="s">
        <v>132</v>
      </c>
      <c r="E1880" s="19" t="s">
        <v>9</v>
      </c>
      <c r="F1880" s="22" t="s">
        <v>65</v>
      </c>
      <c r="G1880" s="22" t="str">
        <f>LOOKUP(TableSolo[[#This Row],[Character]], TableKit[], TableKit[Class])</f>
        <v>Vanguard</v>
      </c>
      <c r="H1880" s="22" t="str">
        <f>LOOKUP(TableSolo[[#This Row],[Character]], TableKit[], TableKit[Species])</f>
        <v>Turian</v>
      </c>
      <c r="I1880" s="22" t="str">
        <f>LOOKUP(TableSolo[[#This Row],[Character]], TableKit[], TableKit[DLC])</f>
        <v>Reckoning</v>
      </c>
      <c r="J1880" s="19" t="s">
        <v>107</v>
      </c>
      <c r="K18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0" s="19" t="s">
        <v>187</v>
      </c>
      <c r="N18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80" s="19" t="s">
        <v>381</v>
      </c>
      <c r="Q1880" s="19"/>
      <c r="R1880" s="25">
        <v>1</v>
      </c>
      <c r="S1880" s="29" t="s">
        <v>2735</v>
      </c>
      <c r="T1880" s="28" t="str">
        <f>IF(ISBLANK(TableSolo[[#This Row],[URL]]), TableSolo[[#This Row],[Player]], HYPERLINK(TableSolo[[#This Row],[URL]], TableSolo[[#This Row],[Player]]))</f>
        <v>Majest1K_FR</v>
      </c>
      <c r="U18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V1880" s="24" t="str">
        <f>_xlfn.IFNA(HYPERLINK(TableSolo[[#This Row],[URL]], TableSolo[[#This Row],[Player]]), TableSolo[[#This Row],[Player]])</f>
        <v>Majest1K_FR</v>
      </c>
      <c r="W18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33:15 | White | Cerberus | Venom Shotgun (v)</v>
      </c>
      <c r="X1880" s="25">
        <v>1</v>
      </c>
    </row>
    <row r="1881" spans="1:24" x14ac:dyDescent="0.25">
      <c r="A1881" s="19" t="s">
        <v>406</v>
      </c>
      <c r="B1881" s="20">
        <v>42195</v>
      </c>
      <c r="C1881" s="7">
        <v>2.4351851851851857E-2</v>
      </c>
      <c r="D1881" s="22" t="s">
        <v>132</v>
      </c>
      <c r="E1881" s="19" t="s">
        <v>9</v>
      </c>
      <c r="F1881" s="22" t="s">
        <v>45</v>
      </c>
      <c r="G1881" s="22" t="str">
        <f>LOOKUP(TableSolo[[#This Row],[Character]], TableKit[], TableKit[Class])</f>
        <v>Sentinel</v>
      </c>
      <c r="H1881" s="22" t="str">
        <f>LOOKUP(TableSolo[[#This Row],[Character]], TableKit[], TableKit[Species])</f>
        <v>Krogan</v>
      </c>
      <c r="I1881" s="22" t="str">
        <f>LOOKUP(TableSolo[[#This Row],[Character]], TableKit[], TableKit[DLC])</f>
        <v>Original Game</v>
      </c>
      <c r="J1881" s="19" t="s">
        <v>100</v>
      </c>
      <c r="K188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1" s="19" t="s">
        <v>187</v>
      </c>
      <c r="N18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81" s="19" t="s">
        <v>380</v>
      </c>
      <c r="Q1881" s="19"/>
      <c r="R1881" s="25">
        <v>0</v>
      </c>
      <c r="S1881" s="19" t="s">
        <v>2420</v>
      </c>
      <c r="T1881" s="28" t="str">
        <f>IF(ISBLANK(TableSolo[[#This Row],[URL]]), TableSolo[[#This Row],[Player]], HYPERLINK(TableSolo[[#This Row],[URL]], TableSolo[[#This Row],[Player]]))</f>
        <v>q5tyhj</v>
      </c>
      <c r="U18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V1881" s="24" t="str">
        <f>_xlfn.IFNA(HYPERLINK(TableSolo[[#This Row],[URL]], TableSolo[[#This Row],[Player]]), TableSolo[[#This Row],[Player]])</f>
        <v>q5tyhj</v>
      </c>
      <c r="W18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35:04 | White | Cerberus | Reegar Carbine</v>
      </c>
      <c r="X1881" s="25">
        <v>1</v>
      </c>
    </row>
    <row r="1882" spans="1:24" x14ac:dyDescent="0.25">
      <c r="A1882" s="19" t="s">
        <v>411</v>
      </c>
      <c r="B1882" s="20">
        <v>42195</v>
      </c>
      <c r="C1882" s="7">
        <v>2.6886574074074077E-2</v>
      </c>
      <c r="D1882" s="22" t="s">
        <v>133</v>
      </c>
      <c r="E1882" s="19" t="s">
        <v>9</v>
      </c>
      <c r="F1882" s="22" t="s">
        <v>31</v>
      </c>
      <c r="G1882" s="22" t="str">
        <f>LOOKUP(TableSolo[[#This Row],[Character]], TableKit[], TableKit[Class])</f>
        <v>Soldier</v>
      </c>
      <c r="H1882" s="22" t="str">
        <f>LOOKUP(TableSolo[[#This Row],[Character]], TableKit[], TableKit[Species])</f>
        <v>Geth</v>
      </c>
      <c r="I1882" s="22" t="str">
        <f>LOOKUP(TableSolo[[#This Row],[Character]], TableKit[], TableKit[DLC])</f>
        <v>Retaliation</v>
      </c>
      <c r="J1882" s="19" t="s">
        <v>107</v>
      </c>
      <c r="K18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2" s="19" t="s">
        <v>187</v>
      </c>
      <c r="N18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82" s="19" t="s">
        <v>380</v>
      </c>
      <c r="Q1882" s="19"/>
      <c r="R1882" s="25">
        <v>0</v>
      </c>
      <c r="S1882" s="19" t="s">
        <v>1560</v>
      </c>
      <c r="T1882" s="28" t="str">
        <f>IF(ISBLANK(TableSolo[[#This Row],[URL]]), TableSolo[[#This Row],[Player]], HYPERLINK(TableSolo[[#This Row],[URL]], TableSolo[[#This Row],[Player]]))</f>
        <v>mexximal</v>
      </c>
      <c r="U18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V1882" s="24" t="str">
        <f>_xlfn.IFNA(HYPERLINK(TableSolo[[#This Row],[URL]], TableSolo[[#This Row],[Player]]), TableSolo[[#This Row],[Player]])</f>
        <v>mexximal</v>
      </c>
      <c r="W18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38:43 | Glacier | Cerberus | Venom Shotgun</v>
      </c>
      <c r="X1882" s="25">
        <v>1</v>
      </c>
    </row>
    <row r="1883" spans="1:24" x14ac:dyDescent="0.25">
      <c r="A1883" s="19" t="s">
        <v>189</v>
      </c>
      <c r="B1883" s="20">
        <v>42195</v>
      </c>
      <c r="C1883" s="7">
        <v>3.3784722222222223E-2</v>
      </c>
      <c r="D1883" s="22" t="s">
        <v>131</v>
      </c>
      <c r="E1883" s="19" t="s">
        <v>9</v>
      </c>
      <c r="F1883" s="22" t="s">
        <v>34</v>
      </c>
      <c r="G1883" s="22" t="str">
        <f>LOOKUP(TableSolo[[#This Row],[Character]], TableKit[], TableKit[Class])</f>
        <v>Engineer</v>
      </c>
      <c r="H1883" s="22" t="str">
        <f>LOOKUP(TableSolo[[#This Row],[Character]], TableKit[], TableKit[Species])</f>
        <v>Human</v>
      </c>
      <c r="I1883" s="22" t="str">
        <f>LOOKUP(TableSolo[[#This Row],[Character]], TableKit[], TableKit[DLC])</f>
        <v>Original Game</v>
      </c>
      <c r="J1883" s="19" t="s">
        <v>87</v>
      </c>
      <c r="K188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8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3" s="19" t="s">
        <v>187</v>
      </c>
      <c r="N18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83" s="19" t="s">
        <v>380</v>
      </c>
      <c r="Q1883" s="19"/>
      <c r="R1883" s="25">
        <v>1</v>
      </c>
      <c r="S1883" s="19" t="s">
        <v>2147</v>
      </c>
      <c r="T1883" s="28" t="str">
        <f>IF(ISBLANK(TableSolo[[#This Row],[URL]]), TableSolo[[#This Row],[Player]], HYPERLINK(TableSolo[[#This Row],[URL]], TableSolo[[#This Row],[Player]]))</f>
        <v>loufi1528</v>
      </c>
      <c r="U18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V1883" s="24" t="str">
        <f>_xlfn.IFNA(HYPERLINK(TableSolo[[#This Row],[URL]], TableSolo[[#This Row],[Player]]), TableSolo[[#This Row],[Player]])</f>
        <v>loufi1528</v>
      </c>
      <c r="W18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2015 | 48:39 | Giant | Cerberus | Arc Pistol (v)</v>
      </c>
      <c r="X1883" s="25">
        <v>1</v>
      </c>
    </row>
    <row r="1884" spans="1:24" x14ac:dyDescent="0.25">
      <c r="A1884" s="19" t="s">
        <v>195</v>
      </c>
      <c r="B1884" s="20">
        <v>42196</v>
      </c>
      <c r="C1884" s="7">
        <v>1.9467592592592595E-2</v>
      </c>
      <c r="D1884" s="22" t="s">
        <v>132</v>
      </c>
      <c r="E1884" s="19" t="s">
        <v>11</v>
      </c>
      <c r="F1884" s="22" t="s">
        <v>15</v>
      </c>
      <c r="G1884" s="22" t="str">
        <f>LOOKUP(TableSolo[[#This Row],[Character]], TableKit[], TableKit[Class])</f>
        <v>Adept</v>
      </c>
      <c r="H1884" s="22" t="str">
        <f>LOOKUP(TableSolo[[#This Row],[Character]], TableKit[], TableKit[Species])</f>
        <v>Asari</v>
      </c>
      <c r="I1884" s="22" t="str">
        <f>LOOKUP(TableSolo[[#This Row],[Character]], TableKit[], TableKit[DLC])</f>
        <v>Original Game</v>
      </c>
      <c r="J1884" s="19" t="s">
        <v>106</v>
      </c>
      <c r="K188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4" s="19" t="s">
        <v>187</v>
      </c>
      <c r="N18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84" s="19" t="s">
        <v>381</v>
      </c>
      <c r="Q1884" s="19"/>
      <c r="R1884" s="25">
        <v>1</v>
      </c>
      <c r="S1884" s="19" t="s">
        <v>1070</v>
      </c>
      <c r="T1884" s="28" t="str">
        <f>IF(ISBLANK(TableSolo[[#This Row],[URL]]), TableSolo[[#This Row],[Player]], HYPERLINK(TableSolo[[#This Row],[URL]], TableSolo[[#This Row],[Player]]))</f>
        <v>TheTechnoTurian</v>
      </c>
      <c r="U18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V1884" s="24" t="str">
        <f>_xlfn.IFNA(HYPERLINK(TableSolo[[#This Row],[URL]], TableSolo[[#This Row],[Player]]), TableSolo[[#This Row],[Player]])</f>
        <v>TheTechnoTurian</v>
      </c>
      <c r="W18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28:02 | White | Reapers | M-11 Wraith (v)</v>
      </c>
      <c r="X1884" s="25">
        <v>1</v>
      </c>
    </row>
    <row r="1885" spans="1:24" x14ac:dyDescent="0.25">
      <c r="A1885" s="19" t="s">
        <v>402</v>
      </c>
      <c r="B1885" s="20">
        <v>42196</v>
      </c>
      <c r="C1885" s="7">
        <v>2.7002314814814812E-2</v>
      </c>
      <c r="D1885" s="22" t="s">
        <v>133</v>
      </c>
      <c r="E1885" s="19" t="s">
        <v>10</v>
      </c>
      <c r="F1885" s="22" t="s">
        <v>53</v>
      </c>
      <c r="G1885" s="22" t="str">
        <f>LOOKUP(TableSolo[[#This Row],[Character]], TableKit[], TableKit[Class])</f>
        <v>Infiltrator</v>
      </c>
      <c r="H1885" s="22" t="str">
        <f>LOOKUP(TableSolo[[#This Row],[Character]], TableKit[], TableKit[Species])</f>
        <v>Geth</v>
      </c>
      <c r="I1885" s="22" t="str">
        <f>LOOKUP(TableSolo[[#This Row],[Character]], TableKit[], TableKit[DLC])</f>
        <v>Resurgence</v>
      </c>
      <c r="J1885" s="19" t="s">
        <v>92</v>
      </c>
      <c r="K188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8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5" s="19" t="s">
        <v>187</v>
      </c>
      <c r="N18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85" s="19" t="s">
        <v>381</v>
      </c>
      <c r="Q1885" s="19"/>
      <c r="R1885" s="25">
        <v>0</v>
      </c>
      <c r="S1885" s="19" t="s">
        <v>3277</v>
      </c>
      <c r="T1885" s="28" t="str">
        <f>IF(ISBLANK(TableSolo[[#This Row],[URL]]), TableSolo[[#This Row],[Player]], HYPERLINK(TableSolo[[#This Row],[URL]], TableSolo[[#This Row],[Player]]))</f>
        <v>Smehur</v>
      </c>
      <c r="U18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V1885" s="24" t="str">
        <f>_xlfn.IFNA(HYPERLINK(TableSolo[[#This Row],[URL]], TableSolo[[#This Row],[Player]]), TableSolo[[#This Row],[Player]])</f>
        <v>Smehur</v>
      </c>
      <c r="W18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38:53 | Glacier | Geth | M-358 Talon</v>
      </c>
      <c r="X1885" s="25">
        <v>1</v>
      </c>
    </row>
    <row r="1886" spans="1:24" x14ac:dyDescent="0.25">
      <c r="A1886" s="19" t="s">
        <v>202</v>
      </c>
      <c r="B1886" s="20">
        <v>42196</v>
      </c>
      <c r="C1886" s="7">
        <v>4.1435185185185179E-2</v>
      </c>
      <c r="D1886" s="22" t="s">
        <v>146</v>
      </c>
      <c r="E1886" s="19" t="s">
        <v>12</v>
      </c>
      <c r="F1886" s="22" t="s">
        <v>815</v>
      </c>
      <c r="G1886" s="22" t="str">
        <f>LOOKUP(TableSolo[[#This Row],[Character]], TableKit[], TableKit[Class])</f>
        <v>Engineer</v>
      </c>
      <c r="H1886" s="22" t="str">
        <f>LOOKUP(TableSolo[[#This Row],[Character]], TableKit[], TableKit[Species])</f>
        <v>Vorcha</v>
      </c>
      <c r="I1886" s="22" t="str">
        <f>LOOKUP(TableSolo[[#This Row],[Character]], TableKit[], TableKit[DLC])</f>
        <v>Retaliation</v>
      </c>
      <c r="J1886" s="19" t="s">
        <v>124</v>
      </c>
      <c r="K188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86" s="19" t="s">
        <v>187</v>
      </c>
      <c r="N18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86" s="19" t="s">
        <v>381</v>
      </c>
      <c r="Q1886" s="19"/>
      <c r="R1886" s="25">
        <v>0</v>
      </c>
      <c r="S1886" s="19" t="s">
        <v>2349</v>
      </c>
      <c r="T1886" s="28" t="str">
        <f>IF(ISBLANK(TableSolo[[#This Row],[URL]]), TableSolo[[#This Row],[Player]], HYPERLINK(TableSolo[[#This Row],[URL]], TableSolo[[#This Row],[Player]]))</f>
        <v>AW_FC_1986</v>
      </c>
      <c r="U18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V1886" s="24" t="str">
        <f>_xlfn.IFNA(HYPERLINK(TableSolo[[#This Row],[URL]], TableSolo[[#This Row],[Player]]), TableSolo[[#This Row],[Player]])</f>
        <v>AW_FC_1986</v>
      </c>
      <c r="W18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2015 | 59:40 | Glacier (Hazard) | Collectors | Kishock Harpoon Gun</v>
      </c>
      <c r="X1886" s="25">
        <v>1</v>
      </c>
    </row>
    <row r="1887" spans="1:24" x14ac:dyDescent="0.25">
      <c r="A1887" s="19" t="s">
        <v>410</v>
      </c>
      <c r="B1887" s="20">
        <v>42197</v>
      </c>
      <c r="C1887" s="7">
        <v>3.1851851851851853E-2</v>
      </c>
      <c r="D1887" s="22" t="s">
        <v>185</v>
      </c>
      <c r="E1887" s="19" t="s">
        <v>9</v>
      </c>
      <c r="F1887" s="22" t="s">
        <v>53</v>
      </c>
      <c r="G1887" s="22" t="str">
        <f>LOOKUP(TableSolo[[#This Row],[Character]], TableKit[], TableKit[Class])</f>
        <v>Infiltrator</v>
      </c>
      <c r="H1887" s="22" t="str">
        <f>LOOKUP(TableSolo[[#This Row],[Character]], TableKit[], TableKit[Species])</f>
        <v>Geth</v>
      </c>
      <c r="I1887" s="22" t="str">
        <f>LOOKUP(TableSolo[[#This Row],[Character]], TableKit[], TableKit[DLC])</f>
        <v>Resurgence</v>
      </c>
      <c r="J1887" s="19" t="s">
        <v>126</v>
      </c>
      <c r="K188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7" s="19" t="s">
        <v>187</v>
      </c>
      <c r="N18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87" s="19" t="s">
        <v>381</v>
      </c>
      <c r="Q1887" s="19"/>
      <c r="R1887" s="25">
        <v>0</v>
      </c>
      <c r="S1887" s="19" t="s">
        <v>3278</v>
      </c>
      <c r="T1887" s="28" t="str">
        <f>IF(ISBLANK(TableSolo[[#This Row],[URL]]), TableSolo[[#This Row],[Player]], HYPERLINK(TableSolo[[#This Row],[URL]], TableSolo[[#This Row],[Player]]))</f>
        <v>Okami_Sanjuro</v>
      </c>
      <c r="U18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V1887" s="24" t="str">
        <f>_xlfn.IFNA(HYPERLINK(TableSolo[[#This Row],[URL]], TableSolo[[#This Row],[Player]]), TableSolo[[#This Row],[Player]])</f>
        <v>Okami_Sanjuro</v>
      </c>
      <c r="W18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45:52 | Reactor (Hazard) | Cerberus | Javelin</v>
      </c>
      <c r="X1887" s="25">
        <v>1</v>
      </c>
    </row>
    <row r="1888" spans="1:24" x14ac:dyDescent="0.25">
      <c r="A1888" s="19" t="s">
        <v>202</v>
      </c>
      <c r="B1888" s="20">
        <v>42197</v>
      </c>
      <c r="C1888" s="7">
        <v>3.5706018518518519E-2</v>
      </c>
      <c r="D1888" s="22" t="s">
        <v>130</v>
      </c>
      <c r="E1888" s="19" t="s">
        <v>11</v>
      </c>
      <c r="F1888" s="22" t="s">
        <v>37</v>
      </c>
      <c r="G1888" s="22" t="str">
        <f>LOOKUP(TableSolo[[#This Row],[Character]], TableKit[], TableKit[Class])</f>
        <v>Engineer</v>
      </c>
      <c r="H1888" s="22" t="str">
        <f>LOOKUP(TableSolo[[#This Row],[Character]], TableKit[], TableKit[Species])</f>
        <v>Geth</v>
      </c>
      <c r="I1888" s="22" t="str">
        <f>LOOKUP(TableSolo[[#This Row],[Character]], TableKit[], TableKit[DLC])</f>
        <v>Resurgence</v>
      </c>
      <c r="J1888" s="19" t="s">
        <v>127</v>
      </c>
      <c r="K188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8" s="19" t="s">
        <v>113</v>
      </c>
      <c r="N188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88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88" s="19" t="s">
        <v>381</v>
      </c>
      <c r="Q1888" s="19"/>
      <c r="R1888" s="25">
        <v>0</v>
      </c>
      <c r="S1888" s="19" t="s">
        <v>2122</v>
      </c>
      <c r="T1888" s="28" t="str">
        <f>IF(ISBLANK(TableSolo[[#This Row],[URL]]), TableSolo[[#This Row],[Player]], HYPERLINK(TableSolo[[#This Row],[URL]], TableSolo[[#This Row],[Player]]))</f>
        <v>AW_FC_1986</v>
      </c>
      <c r="U18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V1888" s="24" t="str">
        <f>_xlfn.IFNA(HYPERLINK(TableSolo[[#This Row],[URL]], TableSolo[[#This Row],[Player]]), TableSolo[[#This Row],[Player]])</f>
        <v>AW_FC_1986</v>
      </c>
      <c r="W18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51:25 | Ghost | Reapers | M-90 Indra, Geth Plasma SMG</v>
      </c>
      <c r="X1888" s="25">
        <v>1</v>
      </c>
    </row>
    <row r="1889" spans="1:24" x14ac:dyDescent="0.25">
      <c r="A1889" s="19" t="s">
        <v>202</v>
      </c>
      <c r="B1889" s="20">
        <v>42197</v>
      </c>
      <c r="C1889" s="7">
        <v>4.8402777777777774E-2</v>
      </c>
      <c r="D1889" s="22" t="s">
        <v>130</v>
      </c>
      <c r="E1889" s="19" t="s">
        <v>12</v>
      </c>
      <c r="F1889" s="22" t="s">
        <v>40</v>
      </c>
      <c r="G1889" s="22" t="str">
        <f>LOOKUP(TableSolo[[#This Row],[Character]], TableKit[], TableKit[Class])</f>
        <v>Engineer</v>
      </c>
      <c r="H1889" s="22" t="str">
        <f>LOOKUP(TableSolo[[#This Row],[Character]], TableKit[], TableKit[Species])</f>
        <v>Volus</v>
      </c>
      <c r="I1889" s="22" t="str">
        <f>LOOKUP(TableSolo[[#This Row],[Character]], TableKit[], TableKit[DLC])</f>
        <v>Retaliation</v>
      </c>
      <c r="J1889" s="19" t="s">
        <v>115</v>
      </c>
      <c r="K188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8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89" s="19" t="s">
        <v>187</v>
      </c>
      <c r="N18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89" s="19" t="s">
        <v>381</v>
      </c>
      <c r="Q1889" s="19"/>
      <c r="R1889" s="25">
        <v>0</v>
      </c>
      <c r="S1889" s="19" t="s">
        <v>2322</v>
      </c>
      <c r="T1889" s="28" t="str">
        <f>IF(ISBLANK(TableSolo[[#This Row],[URL]]), TableSolo[[#This Row],[Player]], HYPERLINK(TableSolo[[#This Row],[URL]], TableSolo[[#This Row],[Player]]))</f>
        <v>AW_FC_1986</v>
      </c>
      <c r="U18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V1889" s="24" t="str">
        <f>_xlfn.IFNA(HYPERLINK(TableSolo[[#This Row],[URL]], TableSolo[[#This Row],[Player]]), TableSolo[[#This Row],[Player]])</f>
        <v>AW_FC_1986</v>
      </c>
      <c r="W18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1:09:42 | Ghost | Collectors | Collector SMG</v>
      </c>
      <c r="X1889" s="25">
        <v>1</v>
      </c>
    </row>
    <row r="1890" spans="1:24" x14ac:dyDescent="0.25">
      <c r="A1890" s="19" t="s">
        <v>410</v>
      </c>
      <c r="B1890" s="20">
        <v>42197</v>
      </c>
      <c r="C1890" s="7">
        <v>8.2291666666666666E-2</v>
      </c>
      <c r="D1890" s="22" t="s">
        <v>144</v>
      </c>
      <c r="E1890" s="19" t="s">
        <v>12</v>
      </c>
      <c r="F1890" s="22" t="s">
        <v>43</v>
      </c>
      <c r="G1890" s="22" t="str">
        <f>LOOKUP(TableSolo[[#This Row],[Character]], TableKit[], TableKit[Class])</f>
        <v>Sentinel</v>
      </c>
      <c r="H1890" s="22" t="str">
        <f>LOOKUP(TableSolo[[#This Row],[Character]], TableKit[], TableKit[Species])</f>
        <v>Human</v>
      </c>
      <c r="I1890" s="22" t="str">
        <f>LOOKUP(TableSolo[[#This Row],[Character]], TableKit[], TableKit[DLC])</f>
        <v>Original Game</v>
      </c>
      <c r="J1890" s="19" t="s">
        <v>99</v>
      </c>
      <c r="K18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0" s="19" t="s">
        <v>187</v>
      </c>
      <c r="N18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90" s="19" t="s">
        <v>381</v>
      </c>
      <c r="Q1890" s="19"/>
      <c r="R1890" s="25">
        <v>0</v>
      </c>
      <c r="S1890" s="19" t="s">
        <v>2380</v>
      </c>
      <c r="T1890" s="28" t="str">
        <f>IF(ISBLANK(TableSolo[[#This Row],[URL]]), TableSolo[[#This Row],[Player]], HYPERLINK(TableSolo[[#This Row],[URL]], TableSolo[[#This Row],[Player]]))</f>
        <v>Okami_Sanjuro</v>
      </c>
      <c r="U18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V1890" s="24" t="str">
        <f>_xlfn.IFNA(HYPERLINK(TableSolo[[#This Row],[URL]], TableSolo[[#This Row],[Player]]), TableSolo[[#This Row],[Player]])</f>
        <v>Okami_Sanjuro</v>
      </c>
      <c r="W18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2015 | 1:58:30 | Giant (Hazard) | Collectors | AT-12 Raider</v>
      </c>
      <c r="X1890" s="25">
        <v>1</v>
      </c>
    </row>
    <row r="1891" spans="1:24" x14ac:dyDescent="0.25">
      <c r="A1891" s="19" t="s">
        <v>201</v>
      </c>
      <c r="B1891" s="20">
        <v>42199</v>
      </c>
      <c r="C1891" s="7">
        <v>1.5474537037037038E-2</v>
      </c>
      <c r="D1891" s="22" t="s">
        <v>132</v>
      </c>
      <c r="E1891" s="19" t="s">
        <v>9</v>
      </c>
      <c r="F1891" s="22" t="s">
        <v>38</v>
      </c>
      <c r="G1891" s="22" t="str">
        <f>LOOKUP(TableSolo[[#This Row],[Character]], TableKit[], TableKit[Class])</f>
        <v>Engineer</v>
      </c>
      <c r="H1891" s="22" t="str">
        <f>LOOKUP(TableSolo[[#This Row],[Character]], TableKit[], TableKit[Species])</f>
        <v>Quarian</v>
      </c>
      <c r="I1891" s="22" t="str">
        <f>LOOKUP(TableSolo[[#This Row],[Character]], TableKit[], TableKit[DLC])</f>
        <v>Rebellion</v>
      </c>
      <c r="J1891" s="19" t="s">
        <v>100</v>
      </c>
      <c r="K18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1" s="19" t="s">
        <v>187</v>
      </c>
      <c r="N18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91" s="19" t="s">
        <v>381</v>
      </c>
      <c r="Q1891" s="19"/>
      <c r="R1891" s="25">
        <v>0</v>
      </c>
      <c r="S1891" s="19" t="s">
        <v>2215</v>
      </c>
      <c r="T1891" s="28" t="str">
        <f>IF(ISBLANK(TableSolo[[#This Row],[URL]]), TableSolo[[#This Row],[Player]], HYPERLINK(TableSolo[[#This Row],[URL]], TableSolo[[#This Row],[Player]]))</f>
        <v>N7-Gerbil</v>
      </c>
      <c r="U18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V1891" s="24" t="str">
        <f>_xlfn.IFNA(HYPERLINK(TableSolo[[#This Row],[URL]], TableSolo[[#This Row],[Player]]), TableSolo[[#This Row],[Player]])</f>
        <v>N7-Gerbil</v>
      </c>
      <c r="W18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22:17 | White | Cerberus | Reegar Carbine</v>
      </c>
      <c r="X1891" s="25">
        <v>1</v>
      </c>
    </row>
    <row r="1892" spans="1:24" x14ac:dyDescent="0.25">
      <c r="A1892" s="19" t="s">
        <v>201</v>
      </c>
      <c r="B1892" s="20">
        <v>42199</v>
      </c>
      <c r="C1892" s="7">
        <v>1.5486111111111112E-2</v>
      </c>
      <c r="D1892" s="22" t="s">
        <v>132</v>
      </c>
      <c r="E1892" s="19" t="s">
        <v>11</v>
      </c>
      <c r="F1892" s="22" t="s">
        <v>25</v>
      </c>
      <c r="G1892" s="22" t="str">
        <f>LOOKUP(TableSolo[[#This Row],[Character]], TableKit[], TableKit[Class])</f>
        <v>Soldier</v>
      </c>
      <c r="H1892" s="22" t="str">
        <f>LOOKUP(TableSolo[[#This Row],[Character]], TableKit[], TableKit[Species])</f>
        <v>Krogan</v>
      </c>
      <c r="I1892" s="22" t="str">
        <f>LOOKUP(TableSolo[[#This Row],[Character]], TableKit[], TableKit[DLC])</f>
        <v>Original Game</v>
      </c>
      <c r="J1892" s="19" t="s">
        <v>100</v>
      </c>
      <c r="K18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2" s="19" t="s">
        <v>187</v>
      </c>
      <c r="N18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92" s="19" t="s">
        <v>381</v>
      </c>
      <c r="Q1892" s="19" t="s">
        <v>399</v>
      </c>
      <c r="R1892" s="25">
        <v>1</v>
      </c>
      <c r="S1892" s="19" t="s">
        <v>1667</v>
      </c>
      <c r="T1892" s="28" t="str">
        <f>IF(ISBLANK(TableSolo[[#This Row],[URL]]), TableSolo[[#This Row],[Player]], HYPERLINK(TableSolo[[#This Row],[URL]], TableSolo[[#This Row],[Player]]))</f>
        <v>N7-Gerbil</v>
      </c>
      <c r="U18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White | Reapers | Reegar Carbine | 10 WS (v)</v>
      </c>
      <c r="V1892" s="24" t="str">
        <f>_xlfn.IFNA(HYPERLINK(TableSolo[[#This Row],[URL]], TableSolo[[#This Row],[Player]]), TableSolo[[#This Row],[Player]])</f>
        <v>N7-Gerbil</v>
      </c>
      <c r="W18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22:18 | Krogan Soldier | White | Reapers | Reegar Carbine | 10 WS (v)</v>
      </c>
      <c r="X1892" s="25">
        <v>1</v>
      </c>
    </row>
    <row r="1893" spans="1:24" x14ac:dyDescent="0.25">
      <c r="A1893" s="19" t="s">
        <v>201</v>
      </c>
      <c r="B1893" s="20">
        <v>42199</v>
      </c>
      <c r="C1893" s="7">
        <v>1.6331018518518519E-2</v>
      </c>
      <c r="D1893" s="22" t="s">
        <v>132</v>
      </c>
      <c r="E1893" s="19" t="s">
        <v>9</v>
      </c>
      <c r="F1893" s="22" t="s">
        <v>27</v>
      </c>
      <c r="G1893" s="22" t="str">
        <f>LOOKUP(TableSolo[[#This Row],[Character]], TableKit[], TableKit[Class])</f>
        <v>Soldier</v>
      </c>
      <c r="H1893" s="22" t="str">
        <f>LOOKUP(TableSolo[[#This Row],[Character]], TableKit[], TableKit[Species])</f>
        <v>Batarian</v>
      </c>
      <c r="I1893" s="22" t="str">
        <f>LOOKUP(TableSolo[[#This Row],[Character]], TableKit[], TableKit[DLC])</f>
        <v>Resurgence</v>
      </c>
      <c r="J1893" s="19" t="s">
        <v>100</v>
      </c>
      <c r="K189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3" s="19" t="s">
        <v>187</v>
      </c>
      <c r="N18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93" s="19" t="s">
        <v>381</v>
      </c>
      <c r="Q1893" s="19"/>
      <c r="R1893" s="25">
        <v>0</v>
      </c>
      <c r="S1893" s="19" t="s">
        <v>1396</v>
      </c>
      <c r="T1893" s="28" t="str">
        <f>IF(ISBLANK(TableSolo[[#This Row],[URL]]), TableSolo[[#This Row],[Player]], HYPERLINK(TableSolo[[#This Row],[URL]], TableSolo[[#This Row],[Player]]))</f>
        <v>N7-Gerbil</v>
      </c>
      <c r="U18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V1893" s="24" t="str">
        <f>_xlfn.IFNA(HYPERLINK(TableSolo[[#This Row],[URL]], TableSolo[[#This Row],[Player]]), TableSolo[[#This Row],[Player]])</f>
        <v>N7-Gerbil</v>
      </c>
      <c r="W18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23:31 | White | Cerberus | Reegar Carbine</v>
      </c>
      <c r="X1893" s="25">
        <v>1</v>
      </c>
    </row>
    <row r="1894" spans="1:24" x14ac:dyDescent="0.25">
      <c r="A1894" s="19" t="s">
        <v>201</v>
      </c>
      <c r="B1894" s="20">
        <v>42199</v>
      </c>
      <c r="C1894" s="7">
        <v>1.7789351851851851E-2</v>
      </c>
      <c r="D1894" s="22" t="s">
        <v>132</v>
      </c>
      <c r="E1894" s="19" t="s">
        <v>9</v>
      </c>
      <c r="F1894" s="22" t="s">
        <v>29</v>
      </c>
      <c r="G1894" s="22" t="str">
        <f>LOOKUP(TableSolo[[#This Row],[Character]], TableKit[], TableKit[Class])</f>
        <v>Soldier</v>
      </c>
      <c r="H1894" s="22" t="str">
        <f>LOOKUP(TableSolo[[#This Row],[Character]], TableKit[], TableKit[Species])</f>
        <v>Human</v>
      </c>
      <c r="I1894" s="22" t="str">
        <f>LOOKUP(TableSolo[[#This Row],[Character]], TableKit[], TableKit[DLC])</f>
        <v>Earth</v>
      </c>
      <c r="J1894" s="19" t="s">
        <v>81</v>
      </c>
      <c r="K189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4" s="19" t="s">
        <v>107</v>
      </c>
      <c r="N189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89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894" s="19" t="s">
        <v>381</v>
      </c>
      <c r="Q1894" s="19"/>
      <c r="R1894" s="25">
        <v>0</v>
      </c>
      <c r="S1894" s="19" t="s">
        <v>1694</v>
      </c>
      <c r="T1894" s="28" t="str">
        <f>IF(ISBLANK(TableSolo[[#This Row],[URL]]), TableSolo[[#This Row],[Player]], HYPERLINK(TableSolo[[#This Row],[URL]], TableSolo[[#This Row],[Player]]))</f>
        <v>N7-Gerbil</v>
      </c>
      <c r="U18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V1894" s="24" t="str">
        <f>_xlfn.IFNA(HYPERLINK(TableSolo[[#This Row],[URL]], TableSolo[[#This Row],[Player]]), TableSolo[[#This Row],[Player]])</f>
        <v>N7-Gerbil</v>
      </c>
      <c r="W18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2015 | 25:37 | White | Cerberus | Particle Rifle, Venom Shotgun</v>
      </c>
      <c r="X1894" s="25">
        <v>1</v>
      </c>
    </row>
    <row r="1895" spans="1:24" x14ac:dyDescent="0.25">
      <c r="A1895" s="19" t="s">
        <v>189</v>
      </c>
      <c r="B1895" s="20">
        <v>42200</v>
      </c>
      <c r="C1895" s="7">
        <v>2.8148148148148148E-2</v>
      </c>
      <c r="D1895" s="22" t="s">
        <v>132</v>
      </c>
      <c r="E1895" s="19" t="s">
        <v>9</v>
      </c>
      <c r="F1895" s="22" t="s">
        <v>27</v>
      </c>
      <c r="G1895" s="22" t="str">
        <f>LOOKUP(TableSolo[[#This Row],[Character]], TableKit[], TableKit[Class])</f>
        <v>Soldier</v>
      </c>
      <c r="H1895" s="22" t="str">
        <f>LOOKUP(TableSolo[[#This Row],[Character]], TableKit[], TableKit[Species])</f>
        <v>Batarian</v>
      </c>
      <c r="I1895" s="22" t="str">
        <f>LOOKUP(TableSolo[[#This Row],[Character]], TableKit[], TableKit[DLC])</f>
        <v>Resurgence</v>
      </c>
      <c r="J1895" s="19" t="s">
        <v>105</v>
      </c>
      <c r="K18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89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895" s="19" t="s">
        <v>187</v>
      </c>
      <c r="N18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95" s="19" t="s">
        <v>380</v>
      </c>
      <c r="Q1895" s="19"/>
      <c r="R1895" s="25">
        <v>1</v>
      </c>
      <c r="S1895" s="19" t="s">
        <v>1397</v>
      </c>
      <c r="T1895" s="28" t="str">
        <f>IF(ISBLANK(TableSolo[[#This Row],[URL]]), TableSolo[[#This Row],[Player]], HYPERLINK(TableSolo[[#This Row],[URL]], TableSolo[[#This Row],[Player]]))</f>
        <v>loufi1528</v>
      </c>
      <c r="U18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V1895" s="24" t="str">
        <f>_xlfn.IFNA(HYPERLINK(TableSolo[[#This Row],[URL]], TableSolo[[#This Row],[Player]]), TableSolo[[#This Row],[Player]])</f>
        <v>loufi1528</v>
      </c>
      <c r="W18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40:32 | White | Cerberus | N7 Piranha (v)</v>
      </c>
      <c r="X1895" s="25">
        <v>1</v>
      </c>
    </row>
    <row r="1896" spans="1:24" x14ac:dyDescent="0.25">
      <c r="A1896" s="19" t="s">
        <v>345</v>
      </c>
      <c r="B1896" s="20">
        <v>42200</v>
      </c>
      <c r="C1896" s="7">
        <v>3.5717592592592592E-2</v>
      </c>
      <c r="D1896" s="22" t="s">
        <v>131</v>
      </c>
      <c r="E1896" s="19" t="s">
        <v>9</v>
      </c>
      <c r="F1896" s="22" t="s">
        <v>13</v>
      </c>
      <c r="G1896" s="22" t="str">
        <f>LOOKUP(TableSolo[[#This Row],[Character]], TableKit[], TableKit[Class])</f>
        <v>Adept</v>
      </c>
      <c r="H1896" s="22" t="str">
        <f>LOOKUP(TableSolo[[#This Row],[Character]], TableKit[], TableKit[Species])</f>
        <v>Human</v>
      </c>
      <c r="I1896" s="22" t="str">
        <f>LOOKUP(TableSolo[[#This Row],[Character]], TableKit[], TableKit[DLC])</f>
        <v>Original Game</v>
      </c>
      <c r="J1896" s="19" t="s">
        <v>115</v>
      </c>
      <c r="K189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8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6" s="19" t="s">
        <v>91</v>
      </c>
      <c r="N189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89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896" s="19" t="s">
        <v>381</v>
      </c>
      <c r="Q1896" s="19"/>
      <c r="R1896" s="25">
        <v>0</v>
      </c>
      <c r="S1896" s="19" t="s">
        <v>925</v>
      </c>
      <c r="T1896" s="28" t="str">
        <f>IF(ISBLANK(TableSolo[[#This Row],[URL]]), TableSolo[[#This Row],[Player]], HYPERLINK(TableSolo[[#This Row],[URL]], TableSolo[[#This Row],[Player]]))</f>
        <v>t_raks_99</v>
      </c>
      <c r="U18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V1896" s="24" t="str">
        <f>_xlfn.IFNA(HYPERLINK(TableSolo[[#This Row],[URL]], TableSolo[[#This Row],[Player]]), TableSolo[[#This Row],[Player]])</f>
        <v>t_raks_99</v>
      </c>
      <c r="W18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2015 | 51:26 | Giant | Cerberus | Collector SMG, Acolyte</v>
      </c>
      <c r="X1896" s="25">
        <v>1</v>
      </c>
    </row>
    <row r="1897" spans="1:24" x14ac:dyDescent="0.25">
      <c r="A1897" s="19" t="s">
        <v>201</v>
      </c>
      <c r="B1897" s="20">
        <v>42201</v>
      </c>
      <c r="C1897" s="7">
        <v>1.9282407407407408E-2</v>
      </c>
      <c r="D1897" s="22" t="s">
        <v>140</v>
      </c>
      <c r="E1897" s="19" t="s">
        <v>9</v>
      </c>
      <c r="F1897" s="22" t="s">
        <v>710</v>
      </c>
      <c r="G1897" s="22" t="str">
        <f>LOOKUP(TableSolo[[#This Row],[Character]], TableKit[], TableKit[Class])</f>
        <v>Infiltrator</v>
      </c>
      <c r="H1897" s="22" t="str">
        <f>LOOKUP(TableSolo[[#This Row],[Character]], TableKit[], TableKit[Species])</f>
        <v>Drell</v>
      </c>
      <c r="I1897" s="22" t="str">
        <f>LOOKUP(TableSolo[[#This Row],[Character]], TableKit[], TableKit[DLC])</f>
        <v>Retaliation</v>
      </c>
      <c r="J1897" s="19" t="s">
        <v>128</v>
      </c>
      <c r="K189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7" s="19" t="s">
        <v>187</v>
      </c>
      <c r="N18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97" s="19" t="s">
        <v>381</v>
      </c>
      <c r="Q1897" s="19"/>
      <c r="R1897" s="25">
        <v>1</v>
      </c>
      <c r="S1897" s="19" t="s">
        <v>2916</v>
      </c>
      <c r="T1897" s="28" t="str">
        <f>IF(ISBLANK(TableSolo[[#This Row],[URL]]), TableSolo[[#This Row],[Player]], HYPERLINK(TableSolo[[#This Row],[URL]], TableSolo[[#This Row],[Player]]))</f>
        <v>N7-Gerbil</v>
      </c>
      <c r="U18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V1897" s="24" t="str">
        <f>_xlfn.IFNA(HYPERLINK(TableSolo[[#This Row],[URL]], TableSolo[[#This Row],[Player]]), TableSolo[[#This Row],[Player]])</f>
        <v>N7-Gerbil</v>
      </c>
      <c r="W18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27:46 | Rio | Cerberus | Black Widow (v)</v>
      </c>
      <c r="X1897" s="25">
        <v>1</v>
      </c>
    </row>
    <row r="1898" spans="1:24" x14ac:dyDescent="0.25">
      <c r="A1898" s="19" t="s">
        <v>410</v>
      </c>
      <c r="B1898" s="20">
        <v>42201</v>
      </c>
      <c r="C1898" s="7">
        <v>4.2430555555555555E-2</v>
      </c>
      <c r="D1898" s="22" t="s">
        <v>144</v>
      </c>
      <c r="E1898" s="19" t="s">
        <v>9</v>
      </c>
      <c r="F1898" s="22" t="s">
        <v>57</v>
      </c>
      <c r="G1898" s="22" t="str">
        <f>LOOKUP(TableSolo[[#This Row],[Character]], TableKit[], TableKit[Class])</f>
        <v>Infiltrator</v>
      </c>
      <c r="H1898" s="22" t="str">
        <f>LOOKUP(TableSolo[[#This Row],[Character]], TableKit[], TableKit[Species])</f>
        <v>Asari</v>
      </c>
      <c r="I1898" s="22" t="str">
        <f>LOOKUP(TableSolo[[#This Row],[Character]], TableKit[], TableKit[DLC])</f>
        <v>Retaliation</v>
      </c>
      <c r="J1898" s="19" t="s">
        <v>126</v>
      </c>
      <c r="K189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8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898" s="19" t="s">
        <v>187</v>
      </c>
      <c r="N18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98" s="19" t="s">
        <v>381</v>
      </c>
      <c r="Q1898" s="19"/>
      <c r="R1898" s="25">
        <v>0</v>
      </c>
      <c r="S1898" s="19" t="s">
        <v>2845</v>
      </c>
      <c r="T1898" s="28" t="str">
        <f>IF(ISBLANK(TableSolo[[#This Row],[URL]]), TableSolo[[#This Row],[Player]], HYPERLINK(TableSolo[[#This Row],[URL]], TableSolo[[#This Row],[Player]]))</f>
        <v>Okami_Sanjuro</v>
      </c>
      <c r="U18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V1898" s="24" t="str">
        <f>_xlfn.IFNA(HYPERLINK(TableSolo[[#This Row],[URL]], TableSolo[[#This Row],[Player]]), TableSolo[[#This Row],[Player]])</f>
        <v>Okami_Sanjuro</v>
      </c>
      <c r="W18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1:01:06 | Giant (Hazard) | Cerberus | Javelin</v>
      </c>
      <c r="X1898" s="25">
        <v>1</v>
      </c>
    </row>
    <row r="1899" spans="1:24" x14ac:dyDescent="0.25">
      <c r="A1899" s="19" t="s">
        <v>410</v>
      </c>
      <c r="B1899" s="20">
        <v>42201</v>
      </c>
      <c r="C1899" s="7">
        <v>7.6724537037037036E-2</v>
      </c>
      <c r="D1899" s="22" t="s">
        <v>134</v>
      </c>
      <c r="E1899" s="19" t="s">
        <v>12</v>
      </c>
      <c r="F1899" s="22" t="s">
        <v>56</v>
      </c>
      <c r="G1899" s="22" t="str">
        <f>LOOKUP(TableSolo[[#This Row],[Character]], TableKit[], TableKit[Class])</f>
        <v>Infiltrator</v>
      </c>
      <c r="H1899" s="22" t="str">
        <f>LOOKUP(TableSolo[[#This Row],[Character]], TableKit[], TableKit[Species])</f>
        <v>Turian</v>
      </c>
      <c r="I1899" s="22" t="str">
        <f>LOOKUP(TableSolo[[#This Row],[Character]], TableKit[], TableKit[DLC])</f>
        <v>Retaliation</v>
      </c>
      <c r="J1899" s="19" t="s">
        <v>69</v>
      </c>
      <c r="K189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899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899" s="19" t="s">
        <v>187</v>
      </c>
      <c r="N18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8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899" s="19" t="s">
        <v>381</v>
      </c>
      <c r="Q1899" s="19"/>
      <c r="R1899" s="25">
        <v>0</v>
      </c>
      <c r="S1899" s="19" t="s">
        <v>3512</v>
      </c>
      <c r="T1899" s="28" t="str">
        <f>IF(ISBLANK(TableSolo[[#This Row],[URL]]), TableSolo[[#This Row],[Player]], HYPERLINK(TableSolo[[#This Row],[URL]], TableSolo[[#This Row],[Player]]))</f>
        <v>Okami_Sanjuro</v>
      </c>
      <c r="U18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V1899" s="24" t="str">
        <f>_xlfn.IFNA(HYPERLINK(TableSolo[[#This Row],[URL]], TableSolo[[#This Row],[Player]]), TableSolo[[#This Row],[Player]])</f>
        <v>Okami_Sanjuro</v>
      </c>
      <c r="W18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2015 | 1:50:29 | Reactor | Collectors | Phaeston</v>
      </c>
      <c r="X1899" s="25">
        <v>1</v>
      </c>
    </row>
    <row r="1900" spans="1:24" x14ac:dyDescent="0.25">
      <c r="A1900" s="19" t="s">
        <v>411</v>
      </c>
      <c r="B1900" s="20">
        <v>42202</v>
      </c>
      <c r="C1900" s="7">
        <v>2.5763888888888892E-2</v>
      </c>
      <c r="D1900" s="22" t="s">
        <v>132</v>
      </c>
      <c r="E1900" s="19" t="s">
        <v>11</v>
      </c>
      <c r="F1900" s="22" t="s">
        <v>16</v>
      </c>
      <c r="G1900" s="22" t="str">
        <f>LOOKUP(TableSolo[[#This Row],[Character]], TableKit[], TableKit[Class])</f>
        <v>Adept</v>
      </c>
      <c r="H1900" s="22" t="str">
        <f>LOOKUP(TableSolo[[#This Row],[Character]], TableKit[], TableKit[Species])</f>
        <v>Asari</v>
      </c>
      <c r="I1900" s="22" t="str">
        <f>LOOKUP(TableSolo[[#This Row],[Character]], TableKit[], TableKit[DLC])</f>
        <v>Resurgence</v>
      </c>
      <c r="J1900" s="19" t="s">
        <v>114</v>
      </c>
      <c r="K190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9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0" s="19" t="s">
        <v>91</v>
      </c>
      <c r="N190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00" s="19" t="s">
        <v>380</v>
      </c>
      <c r="Q1900" s="19"/>
      <c r="R1900" s="25">
        <v>0</v>
      </c>
      <c r="S1900" s="19" t="s">
        <v>1143</v>
      </c>
      <c r="T1900" s="28" t="str">
        <f>IF(ISBLANK(TableSolo[[#This Row],[URL]]), TableSolo[[#This Row],[Player]], HYPERLINK(TableSolo[[#This Row],[URL]], TableSolo[[#This Row],[Player]]))</f>
        <v>mexximal</v>
      </c>
      <c r="U19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V1900" s="24" t="str">
        <f>_xlfn.IFNA(HYPERLINK(TableSolo[[#This Row],[URL]], TableSolo[[#This Row],[Player]]), TableSolo[[#This Row],[Player]])</f>
        <v>mexximal</v>
      </c>
      <c r="W19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37:06 | White | Reapers | N7 Hurricane, Acolyte</v>
      </c>
      <c r="X1900" s="25">
        <v>1</v>
      </c>
    </row>
    <row r="1901" spans="1:24" x14ac:dyDescent="0.25">
      <c r="A1901" s="19" t="s">
        <v>437</v>
      </c>
      <c r="B1901" s="20">
        <v>42202</v>
      </c>
      <c r="C1901" s="7">
        <v>3.408564814814815E-2</v>
      </c>
      <c r="D1901" s="22" t="s">
        <v>141</v>
      </c>
      <c r="E1901" s="19" t="s">
        <v>10</v>
      </c>
      <c r="F1901" s="22" t="s">
        <v>51</v>
      </c>
      <c r="G1901" s="22" t="str">
        <f>LOOKUP(TableSolo[[#This Row],[Character]], TableKit[], TableKit[Class])</f>
        <v>Infiltrator</v>
      </c>
      <c r="H1901" s="22" t="str">
        <f>LOOKUP(TableSolo[[#This Row],[Character]], TableKit[], TableKit[Species])</f>
        <v>Human</v>
      </c>
      <c r="I1901" s="22" t="str">
        <f>LOOKUP(TableSolo[[#This Row],[Character]], TableKit[], TableKit[DLC])</f>
        <v>Original Game</v>
      </c>
      <c r="J1901" s="19" t="s">
        <v>128</v>
      </c>
      <c r="K190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1" s="19" t="s">
        <v>187</v>
      </c>
      <c r="N19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01" s="19" t="s">
        <v>381</v>
      </c>
      <c r="Q1901" s="19"/>
      <c r="R1901" s="25">
        <v>0</v>
      </c>
      <c r="S1901" s="19" t="s">
        <v>761</v>
      </c>
      <c r="T1901" s="28" t="str">
        <f>IF(ISBLANK(TableSolo[[#This Row],[URL]]), TableSolo[[#This Row],[Player]], HYPERLINK(TableSolo[[#This Row],[URL]], TableSolo[[#This Row],[Player]]))</f>
        <v>The_Doctor46N7</v>
      </c>
      <c r="U19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V1901" s="24" t="str">
        <f>_xlfn.IFNA(HYPERLINK(TableSolo[[#This Row],[URL]], TableSolo[[#This Row],[Player]]), TableSolo[[#This Row],[Player]])</f>
        <v>The_Doctor46N7</v>
      </c>
      <c r="W19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2015 | 49:05 | London | Geth | Black Widow</v>
      </c>
      <c r="X1901" s="25">
        <v>1</v>
      </c>
    </row>
    <row r="1902" spans="1:24" x14ac:dyDescent="0.25">
      <c r="A1902" s="19" t="s">
        <v>414</v>
      </c>
      <c r="B1902" s="20">
        <v>42203</v>
      </c>
      <c r="C1902" s="7">
        <v>3.4675925925925923E-2</v>
      </c>
      <c r="D1902" s="22" t="s">
        <v>132</v>
      </c>
      <c r="E1902" s="19" t="s">
        <v>9</v>
      </c>
      <c r="F1902" s="22" t="s">
        <v>44</v>
      </c>
      <c r="G1902" s="22" t="str">
        <f>LOOKUP(TableSolo[[#This Row],[Character]], TableKit[], TableKit[Class])</f>
        <v>Sentinel</v>
      </c>
      <c r="H1902" s="22" t="str">
        <f>LOOKUP(TableSolo[[#This Row],[Character]], TableKit[], TableKit[Species])</f>
        <v>Turian</v>
      </c>
      <c r="I1902" s="22" t="str">
        <f>LOOKUP(TableSolo[[#This Row],[Character]], TableKit[], TableKit[DLC])</f>
        <v>Original Game</v>
      </c>
      <c r="J1902" s="19" t="s">
        <v>107</v>
      </c>
      <c r="K19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2" s="19" t="s">
        <v>187</v>
      </c>
      <c r="N19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02" s="19" t="s">
        <v>380</v>
      </c>
      <c r="Q1902" s="19"/>
      <c r="R1902" s="25">
        <v>0</v>
      </c>
      <c r="S1902" s="19" t="s">
        <v>2527</v>
      </c>
      <c r="T1902" s="28" t="str">
        <f>IF(ISBLANK(TableSolo[[#This Row],[URL]]), TableSolo[[#This Row],[Player]], HYPERLINK(TableSolo[[#This Row],[URL]], TableSolo[[#This Row],[Player]]))</f>
        <v>XAN1_95</v>
      </c>
      <c r="U19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V1902" s="24" t="str">
        <f>_xlfn.IFNA(HYPERLINK(TableSolo[[#This Row],[URL]], TableSolo[[#This Row],[Player]]), TableSolo[[#This Row],[Player]])</f>
        <v>XAN1_95</v>
      </c>
      <c r="W19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2015 | 49:56 | White | Cerberus | Venom Shotgun</v>
      </c>
      <c r="X1902" s="25">
        <v>1</v>
      </c>
    </row>
    <row r="1903" spans="1:24" x14ac:dyDescent="0.25">
      <c r="A1903" s="19" t="s">
        <v>195</v>
      </c>
      <c r="B1903" s="20">
        <v>42204</v>
      </c>
      <c r="C1903" s="7">
        <v>1.9224537037037037E-2</v>
      </c>
      <c r="D1903" s="22" t="s">
        <v>132</v>
      </c>
      <c r="E1903" s="19" t="s">
        <v>9</v>
      </c>
      <c r="F1903" s="22" t="s">
        <v>24</v>
      </c>
      <c r="G1903" s="22" t="str">
        <f>LOOKUP(TableSolo[[#This Row],[Character]], TableKit[], TableKit[Class])</f>
        <v>Soldier</v>
      </c>
      <c r="H1903" s="22" t="str">
        <f>LOOKUP(TableSolo[[#This Row],[Character]], TableKit[], TableKit[Species])</f>
        <v>Turian</v>
      </c>
      <c r="I1903" s="22" t="str">
        <f>LOOKUP(TableSolo[[#This Row],[Character]], TableKit[], TableKit[DLC])</f>
        <v>Original Game</v>
      </c>
      <c r="J1903" s="19" t="s">
        <v>105</v>
      </c>
      <c r="K19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3" s="19" t="s">
        <v>93</v>
      </c>
      <c r="N190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03" s="19" t="s">
        <v>381</v>
      </c>
      <c r="Q1903" s="19"/>
      <c r="R1903" s="25">
        <v>1</v>
      </c>
      <c r="S1903" s="19" t="s">
        <v>1779</v>
      </c>
      <c r="T1903" s="28" t="str">
        <f>IF(ISBLANK(TableSolo[[#This Row],[URL]]), TableSolo[[#This Row],[Player]], HYPERLINK(TableSolo[[#This Row],[URL]], TableSolo[[#This Row],[Player]]))</f>
        <v>TheTechnoTurian</v>
      </c>
      <c r="U19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V1903" s="24" t="str">
        <f>_xlfn.IFNA(HYPERLINK(TableSolo[[#This Row],[URL]], TableSolo[[#This Row],[Player]]), TableSolo[[#This Row],[Player]])</f>
        <v>TheTechnoTurian</v>
      </c>
      <c r="W19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27:41 | White | Cerberus | N7 Piranha, Scorpion (v)</v>
      </c>
      <c r="X1903" s="25">
        <v>1</v>
      </c>
    </row>
    <row r="1904" spans="1:24" x14ac:dyDescent="0.25">
      <c r="A1904" s="19" t="s">
        <v>202</v>
      </c>
      <c r="B1904" s="20">
        <v>42204</v>
      </c>
      <c r="C1904" s="7">
        <v>3.6446759259259262E-2</v>
      </c>
      <c r="D1904" s="22" t="s">
        <v>185</v>
      </c>
      <c r="E1904" s="19" t="s">
        <v>10</v>
      </c>
      <c r="F1904" s="22" t="s">
        <v>61</v>
      </c>
      <c r="G1904" s="22" t="str">
        <f>LOOKUP(TableSolo[[#This Row],[Character]], TableKit[], TableKit[Class])</f>
        <v>Vanguard</v>
      </c>
      <c r="H1904" s="22" t="str">
        <f>LOOKUP(TableSolo[[#This Row],[Character]], TableKit[], TableKit[Species])</f>
        <v>Asari</v>
      </c>
      <c r="I1904" s="22" t="str">
        <f>LOOKUP(TableSolo[[#This Row],[Character]], TableKit[], TableKit[DLC])</f>
        <v>Original Game</v>
      </c>
      <c r="J1904" s="19" t="s">
        <v>92</v>
      </c>
      <c r="K190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4" s="19" t="s">
        <v>187</v>
      </c>
      <c r="N19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04" s="19" t="s">
        <v>381</v>
      </c>
      <c r="Q1904" s="19"/>
      <c r="R1904" s="25">
        <v>0</v>
      </c>
      <c r="S1904" s="19" t="s">
        <v>1869</v>
      </c>
      <c r="T1904" s="28" t="str">
        <f>IF(ISBLANK(TableSolo[[#This Row],[URL]]), TableSolo[[#This Row],[Player]], HYPERLINK(TableSolo[[#This Row],[URL]], TableSolo[[#This Row],[Player]]))</f>
        <v>AW_FC_1986</v>
      </c>
      <c r="U19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V1904" s="24" t="str">
        <f>_xlfn.IFNA(HYPERLINK(TableSolo[[#This Row],[URL]], TableSolo[[#This Row],[Player]]), TableSolo[[#This Row],[Player]])</f>
        <v>AW_FC_1986</v>
      </c>
      <c r="W19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2015 | 52:29 | Reactor (Hazard) | Geth | M-358 Talon</v>
      </c>
      <c r="X1904" s="25">
        <v>1</v>
      </c>
    </row>
    <row r="1905" spans="1:24" x14ac:dyDescent="0.25">
      <c r="A1905" s="19" t="s">
        <v>191</v>
      </c>
      <c r="B1905" s="20">
        <v>42205</v>
      </c>
      <c r="C1905" s="7">
        <v>1.3043981481481483E-2</v>
      </c>
      <c r="D1905" s="22" t="s">
        <v>133</v>
      </c>
      <c r="E1905" s="19" t="s">
        <v>9</v>
      </c>
      <c r="F1905" s="22" t="s">
        <v>710</v>
      </c>
      <c r="G1905" s="22" t="str">
        <f>LOOKUP(TableSolo[[#This Row],[Character]], TableKit[], TableKit[Class])</f>
        <v>Infiltrator</v>
      </c>
      <c r="H1905" s="22" t="str">
        <f>LOOKUP(TableSolo[[#This Row],[Character]], TableKit[], TableKit[Species])</f>
        <v>Drell</v>
      </c>
      <c r="I1905" s="22" t="str">
        <f>LOOKUP(TableSolo[[#This Row],[Character]], TableKit[], TableKit[DLC])</f>
        <v>Retaliation</v>
      </c>
      <c r="J1905" s="19" t="s">
        <v>87</v>
      </c>
      <c r="K190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5" s="19" t="s">
        <v>187</v>
      </c>
      <c r="N19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05" s="19" t="s">
        <v>381</v>
      </c>
      <c r="Q1905" s="19" t="s">
        <v>398</v>
      </c>
      <c r="R1905" s="25">
        <v>-1</v>
      </c>
      <c r="S1905" s="19"/>
      <c r="T1905" s="28" t="str">
        <f>IF(ISBLANK(TableSolo[[#This Row],[URL]]), TableSolo[[#This Row],[Player]], HYPERLINK(TableSolo[[#This Row],[URL]], TableSolo[[#This Row],[Player]]))</f>
        <v>TheNightSlasher</v>
      </c>
      <c r="U19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Glacier | Cerberus | Arc Pistol | Modded</v>
      </c>
      <c r="V1905" s="24" t="str">
        <f>_xlfn.IFNA(HYPERLINK(TableSolo[[#This Row],[URL]], TableSolo[[#This Row],[Player]]), TableSolo[[#This Row],[Player]])</f>
        <v>TheNightSlasher</v>
      </c>
      <c r="W19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18:47 | Drell Assassin | Glacier | Cerberus | Arc Pistol | Modded</v>
      </c>
      <c r="X1905" s="25">
        <v>1</v>
      </c>
    </row>
    <row r="1906" spans="1:24" x14ac:dyDescent="0.25">
      <c r="A1906" s="19" t="s">
        <v>195</v>
      </c>
      <c r="B1906" s="20">
        <v>42205</v>
      </c>
      <c r="C1906" s="7">
        <v>1.5173611111111112E-2</v>
      </c>
      <c r="D1906" s="22" t="s">
        <v>132</v>
      </c>
      <c r="E1906" s="19" t="s">
        <v>9</v>
      </c>
      <c r="F1906" s="22" t="s">
        <v>24</v>
      </c>
      <c r="G1906" s="22" t="str">
        <f>LOOKUP(TableSolo[[#This Row],[Character]], TableKit[], TableKit[Class])</f>
        <v>Soldier</v>
      </c>
      <c r="H1906" s="22" t="str">
        <f>LOOKUP(TableSolo[[#This Row],[Character]], TableKit[], TableKit[Species])</f>
        <v>Turian</v>
      </c>
      <c r="I1906" s="22" t="str">
        <f>LOOKUP(TableSolo[[#This Row],[Character]], TableKit[], TableKit[DLC])</f>
        <v>Original Game</v>
      </c>
      <c r="J1906" s="19" t="s">
        <v>114</v>
      </c>
      <c r="K190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9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6" s="19" t="s">
        <v>93</v>
      </c>
      <c r="N190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0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06" s="19" t="s">
        <v>381</v>
      </c>
      <c r="Q1906" s="19"/>
      <c r="R1906" s="25">
        <v>0</v>
      </c>
      <c r="S1906" s="19" t="s">
        <v>1780</v>
      </c>
      <c r="T1906" s="28" t="str">
        <f>IF(ISBLANK(TableSolo[[#This Row],[URL]]), TableSolo[[#This Row],[Player]], HYPERLINK(TableSolo[[#This Row],[URL]], TableSolo[[#This Row],[Player]]))</f>
        <v>TheTechnoTurian</v>
      </c>
      <c r="U19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V1906" s="24" t="str">
        <f>_xlfn.IFNA(HYPERLINK(TableSolo[[#This Row],[URL]], TableSolo[[#This Row],[Player]]), TableSolo[[#This Row],[Player]])</f>
        <v>TheTechnoTurian</v>
      </c>
      <c r="W19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21:51 | White | Cerberus | N7 Hurricane, Scorpion</v>
      </c>
      <c r="X1906" s="25">
        <v>1</v>
      </c>
    </row>
    <row r="1907" spans="1:24" x14ac:dyDescent="0.25">
      <c r="A1907" s="19" t="s">
        <v>189</v>
      </c>
      <c r="B1907" s="20">
        <v>42205</v>
      </c>
      <c r="C1907" s="7">
        <v>3.6712962962962961E-2</v>
      </c>
      <c r="D1907" s="22" t="s">
        <v>130</v>
      </c>
      <c r="E1907" s="19" t="s">
        <v>9</v>
      </c>
      <c r="F1907" s="22" t="s">
        <v>46</v>
      </c>
      <c r="G1907" s="22" t="str">
        <f>LOOKUP(TableSolo[[#This Row],[Character]], TableKit[], TableKit[Class])</f>
        <v>Sentinel</v>
      </c>
      <c r="H1907" s="22" t="str">
        <f>LOOKUP(TableSolo[[#This Row],[Character]], TableKit[], TableKit[Species])</f>
        <v>Batarian</v>
      </c>
      <c r="I1907" s="22" t="str">
        <f>LOOKUP(TableSolo[[#This Row],[Character]], TableKit[], TableKit[DLC])</f>
        <v>Resurgence</v>
      </c>
      <c r="J1907" s="19" t="s">
        <v>106</v>
      </c>
      <c r="K19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7" s="19" t="s">
        <v>187</v>
      </c>
      <c r="N19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07" s="19" t="s">
        <v>380</v>
      </c>
      <c r="Q1907" s="19"/>
      <c r="R1907" s="25">
        <v>1</v>
      </c>
      <c r="S1907" s="19" t="s">
        <v>2702</v>
      </c>
      <c r="T1907" s="28" t="str">
        <f>IF(ISBLANK(TableSolo[[#This Row],[URL]]), TableSolo[[#This Row],[Player]], HYPERLINK(TableSolo[[#This Row],[URL]], TableSolo[[#This Row],[Player]]))</f>
        <v>loufi1528</v>
      </c>
      <c r="U19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V1907" s="24" t="str">
        <f>_xlfn.IFNA(HYPERLINK(TableSolo[[#This Row],[URL]], TableSolo[[#This Row],[Player]]), TableSolo[[#This Row],[Player]])</f>
        <v>loufi1528</v>
      </c>
      <c r="W19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52:52 | Ghost | Cerberus | M-11 Wraith (v)</v>
      </c>
      <c r="X1907" s="25">
        <v>1</v>
      </c>
    </row>
    <row r="1908" spans="1:24" x14ac:dyDescent="0.25">
      <c r="A1908" s="19" t="s">
        <v>411</v>
      </c>
      <c r="B1908" s="20">
        <v>42205</v>
      </c>
      <c r="C1908" s="7">
        <v>3.7152777777777778E-2</v>
      </c>
      <c r="D1908" s="22" t="s">
        <v>132</v>
      </c>
      <c r="E1908" s="19" t="s">
        <v>10</v>
      </c>
      <c r="F1908" s="22" t="s">
        <v>49</v>
      </c>
      <c r="G1908" s="22" t="str">
        <f>LOOKUP(TableSolo[[#This Row],[Character]], TableKit[], TableKit[Class])</f>
        <v>Sentinel</v>
      </c>
      <c r="H1908" s="22" t="str">
        <f>LOOKUP(TableSolo[[#This Row],[Character]], TableKit[], TableKit[Species])</f>
        <v>Volus</v>
      </c>
      <c r="I1908" s="22" t="str">
        <f>LOOKUP(TableSolo[[#This Row],[Character]], TableKit[], TableKit[DLC])</f>
        <v>Retaliation</v>
      </c>
      <c r="J1908" s="19" t="s">
        <v>100</v>
      </c>
      <c r="K19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08" s="19" t="s">
        <v>187</v>
      </c>
      <c r="N19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08" s="19" t="s">
        <v>380</v>
      </c>
      <c r="Q1908" s="19"/>
      <c r="R1908" s="25">
        <v>0</v>
      </c>
      <c r="S1908" s="19" t="s">
        <v>2568</v>
      </c>
      <c r="T1908" s="28" t="str">
        <f>IF(ISBLANK(TableSolo[[#This Row],[URL]]), TableSolo[[#This Row],[Player]], HYPERLINK(TableSolo[[#This Row],[URL]], TableSolo[[#This Row],[Player]]))</f>
        <v>mexximal</v>
      </c>
      <c r="U19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V1908" s="24" t="str">
        <f>_xlfn.IFNA(HYPERLINK(TableSolo[[#This Row],[URL]], TableSolo[[#This Row],[Player]]), TableSolo[[#This Row],[Player]])</f>
        <v>mexximal</v>
      </c>
      <c r="W19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53:30 | White | Geth | Reegar Carbine</v>
      </c>
      <c r="X1908" s="25">
        <v>1</v>
      </c>
    </row>
    <row r="1909" spans="1:24" x14ac:dyDescent="0.25">
      <c r="A1909" s="19" t="s">
        <v>202</v>
      </c>
      <c r="B1909" s="20">
        <v>42205</v>
      </c>
      <c r="C1909" s="7">
        <v>3.9143518518518515E-2</v>
      </c>
      <c r="D1909" s="22" t="s">
        <v>135</v>
      </c>
      <c r="E1909" s="19" t="s">
        <v>11</v>
      </c>
      <c r="F1909" s="22" t="s">
        <v>30</v>
      </c>
      <c r="G1909" s="22" t="str">
        <f>LOOKUP(TableSolo[[#This Row],[Character]], TableKit[], TableKit[Class])</f>
        <v>Soldier</v>
      </c>
      <c r="H1909" s="22" t="str">
        <f>LOOKUP(TableSolo[[#This Row],[Character]], TableKit[], TableKit[Species])</f>
        <v>Turian</v>
      </c>
      <c r="I1909" s="22" t="str">
        <f>LOOKUP(TableSolo[[#This Row],[Character]], TableKit[], TableKit[DLC])</f>
        <v>Retaliation</v>
      </c>
      <c r="J1909" s="19" t="s">
        <v>81</v>
      </c>
      <c r="K190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09" s="19" t="s">
        <v>187</v>
      </c>
      <c r="N19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09" s="19" t="s">
        <v>381</v>
      </c>
      <c r="Q1909" s="19"/>
      <c r="R1909" s="25">
        <v>0</v>
      </c>
      <c r="S1909" s="19" t="s">
        <v>1718</v>
      </c>
      <c r="T1909" s="28" t="str">
        <f>IF(ISBLANK(TableSolo[[#This Row],[URL]]), TableSolo[[#This Row],[Player]], HYPERLINK(TableSolo[[#This Row],[URL]], TableSolo[[#This Row],[Player]]))</f>
        <v>AW_FC_1986</v>
      </c>
      <c r="U19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V1909" s="24" t="str">
        <f>_xlfn.IFNA(HYPERLINK(TableSolo[[#This Row],[URL]], TableSolo[[#This Row],[Player]]), TableSolo[[#This Row],[Player]])</f>
        <v>AW_FC_1986</v>
      </c>
      <c r="W19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56:22 | Condor | Reapers | Particle Rifle</v>
      </c>
      <c r="X1909" s="25">
        <v>1</v>
      </c>
    </row>
    <row r="1910" spans="1:24" x14ac:dyDescent="0.25">
      <c r="A1910" s="19" t="s">
        <v>189</v>
      </c>
      <c r="B1910" s="20">
        <v>42205</v>
      </c>
      <c r="C1910" s="7">
        <v>4.1377314814814818E-2</v>
      </c>
      <c r="D1910" s="22" t="s">
        <v>130</v>
      </c>
      <c r="E1910" s="19" t="s">
        <v>9</v>
      </c>
      <c r="F1910" s="22" t="s">
        <v>46</v>
      </c>
      <c r="G1910" s="22" t="str">
        <f>LOOKUP(TableSolo[[#This Row],[Character]], TableKit[], TableKit[Class])</f>
        <v>Sentinel</v>
      </c>
      <c r="H1910" s="22" t="str">
        <f>LOOKUP(TableSolo[[#This Row],[Character]], TableKit[], TableKit[Species])</f>
        <v>Batarian</v>
      </c>
      <c r="I1910" s="22" t="str">
        <f>LOOKUP(TableSolo[[#This Row],[Character]], TableKit[], TableKit[DLC])</f>
        <v>Resurgence</v>
      </c>
      <c r="J1910" s="19" t="s">
        <v>106</v>
      </c>
      <c r="K19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0" s="19" t="s">
        <v>187</v>
      </c>
      <c r="N19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10" s="19" t="s">
        <v>380</v>
      </c>
      <c r="Q1910" s="19"/>
      <c r="R1910" s="25">
        <v>0</v>
      </c>
      <c r="S1910" s="19" t="s">
        <v>2701</v>
      </c>
      <c r="T1910" s="28" t="str">
        <f>IF(ISBLANK(TableSolo[[#This Row],[URL]]), TableSolo[[#This Row],[Player]], HYPERLINK(TableSolo[[#This Row],[URL]], TableSolo[[#This Row],[Player]]))</f>
        <v>loufi1528</v>
      </c>
      <c r="U19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V1910" s="24" t="str">
        <f>_xlfn.IFNA(HYPERLINK(TableSolo[[#This Row],[URL]], TableSolo[[#This Row],[Player]]), TableSolo[[#This Row],[Player]])</f>
        <v>loufi1528</v>
      </c>
      <c r="W19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2015 | 59:35 | Ghost | Cerberus | M-11 Wraith</v>
      </c>
      <c r="X1910" s="25">
        <v>1</v>
      </c>
    </row>
    <row r="1911" spans="1:24" x14ac:dyDescent="0.25">
      <c r="A1911" s="19" t="s">
        <v>299</v>
      </c>
      <c r="B1911" s="20">
        <v>42206</v>
      </c>
      <c r="C1911" s="7">
        <v>2.5462962962962962E-2</v>
      </c>
      <c r="D1911" s="22" t="s">
        <v>144</v>
      </c>
      <c r="E1911" s="19" t="s">
        <v>11</v>
      </c>
      <c r="F1911" s="22" t="s">
        <v>832</v>
      </c>
      <c r="G1911" s="22" t="str">
        <f>LOOKUP(TableSolo[[#This Row],[Character]], TableKit[], TableKit[Class])</f>
        <v>Sentinel</v>
      </c>
      <c r="H1911" s="22" t="str">
        <f>LOOKUP(TableSolo[[#This Row],[Character]], TableKit[], TableKit[Species])</f>
        <v>Krogan</v>
      </c>
      <c r="I1911" s="22" t="str">
        <f>LOOKUP(TableSolo[[#This Row],[Character]], TableKit[], TableKit[DLC])</f>
        <v>Reckoning</v>
      </c>
      <c r="J1911" s="19" t="s">
        <v>100</v>
      </c>
      <c r="K19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1" s="19" t="s">
        <v>187</v>
      </c>
      <c r="N19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11" s="19" t="s">
        <v>381</v>
      </c>
      <c r="Q1911" s="19"/>
      <c r="R1911" s="25">
        <v>1</v>
      </c>
      <c r="S1911" s="19" t="s">
        <v>2440</v>
      </c>
      <c r="T1911" s="28" t="str">
        <f>IF(ISBLANK(TableSolo[[#This Row],[URL]]), TableSolo[[#This Row],[Player]], HYPERLINK(TableSolo[[#This Row],[URL]], TableSolo[[#This Row],[Player]]))</f>
        <v>Wortuda_Klustoda</v>
      </c>
      <c r="U19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V1911" s="24" t="str">
        <f>_xlfn.IFNA(HYPERLINK(TableSolo[[#This Row],[URL]], TableSolo[[#This Row],[Player]]), TableSolo[[#This Row],[Player]])</f>
        <v>Wortuda_Klustoda</v>
      </c>
      <c r="W19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36:40 | Giant (Hazard) | Reapers | Reegar Carbine (v)</v>
      </c>
      <c r="X1911" s="25">
        <v>1</v>
      </c>
    </row>
    <row r="1912" spans="1:24" x14ac:dyDescent="0.25">
      <c r="A1912" s="19" t="s">
        <v>409</v>
      </c>
      <c r="B1912" s="20">
        <v>42206</v>
      </c>
      <c r="C1912" s="7">
        <v>2.6875E-2</v>
      </c>
      <c r="D1912" s="22" t="s">
        <v>132</v>
      </c>
      <c r="E1912" s="19" t="s">
        <v>9</v>
      </c>
      <c r="F1912" s="22" t="s">
        <v>23</v>
      </c>
      <c r="G1912" s="22" t="str">
        <f>LOOKUP(TableSolo[[#This Row],[Character]], TableKit[], TableKit[Class])</f>
        <v>Soldier</v>
      </c>
      <c r="H1912" s="22" t="str">
        <f>LOOKUP(TableSolo[[#This Row],[Character]], TableKit[], TableKit[Species])</f>
        <v>Human</v>
      </c>
      <c r="I1912" s="22" t="str">
        <f>LOOKUP(TableSolo[[#This Row],[Character]], TableKit[], TableKit[DLC])</f>
        <v>Original Game</v>
      </c>
      <c r="J1912" s="19" t="s">
        <v>107</v>
      </c>
      <c r="K19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2" s="19" t="s">
        <v>187</v>
      </c>
      <c r="N19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12" s="19" t="s">
        <v>380</v>
      </c>
      <c r="Q1912" s="19"/>
      <c r="R1912" s="25">
        <v>0</v>
      </c>
      <c r="S1912" s="19" t="s">
        <v>1638</v>
      </c>
      <c r="T1912" s="28" t="str">
        <f>IF(ISBLANK(TableSolo[[#This Row],[URL]]), TableSolo[[#This Row],[Player]], HYPERLINK(TableSolo[[#This Row],[URL]], TableSolo[[#This Row],[Player]]))</f>
        <v>ark_ryv_</v>
      </c>
      <c r="U19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V1912" s="24" t="str">
        <f>_xlfn.IFNA(HYPERLINK(TableSolo[[#This Row],[URL]], TableSolo[[#This Row],[Player]]), TableSolo[[#This Row],[Player]])</f>
        <v>ark_ryv_</v>
      </c>
      <c r="W19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38:42 | White | Cerberus | Venom Shotgun</v>
      </c>
      <c r="X1912" s="25">
        <v>1</v>
      </c>
    </row>
    <row r="1913" spans="1:24" x14ac:dyDescent="0.25">
      <c r="A1913" s="19" t="s">
        <v>202</v>
      </c>
      <c r="B1913" s="20">
        <v>42206</v>
      </c>
      <c r="C1913" s="7">
        <v>3.0358796296296297E-2</v>
      </c>
      <c r="D1913" s="22" t="s">
        <v>140</v>
      </c>
      <c r="E1913" s="19" t="s">
        <v>11</v>
      </c>
      <c r="F1913" s="22" t="s">
        <v>39</v>
      </c>
      <c r="G1913" s="22" t="str">
        <f>LOOKUP(TableSolo[[#This Row],[Character]], TableKit[], TableKit[Class])</f>
        <v>Engineer</v>
      </c>
      <c r="H1913" s="22" t="str">
        <f>LOOKUP(TableSolo[[#This Row],[Character]], TableKit[], TableKit[Species])</f>
        <v>Human</v>
      </c>
      <c r="I1913" s="22" t="str">
        <f>LOOKUP(TableSolo[[#This Row],[Character]], TableKit[], TableKit[DLC])</f>
        <v>Earth</v>
      </c>
      <c r="J1913" s="19" t="s">
        <v>87</v>
      </c>
      <c r="K191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3" s="19" t="s">
        <v>83</v>
      </c>
      <c r="N1913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191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13" s="19" t="s">
        <v>381</v>
      </c>
      <c r="Q1913" s="19"/>
      <c r="R1913" s="25">
        <v>0</v>
      </c>
      <c r="S1913" s="19" t="s">
        <v>2168</v>
      </c>
      <c r="T1913" s="28" t="str">
        <f>IF(ISBLANK(TableSolo[[#This Row],[URL]]), TableSolo[[#This Row],[Player]], HYPERLINK(TableSolo[[#This Row],[URL]], TableSolo[[#This Row],[Player]]))</f>
        <v>AW_FC_1986</v>
      </c>
      <c r="U19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V1913" s="24" t="str">
        <f>_xlfn.IFNA(HYPERLINK(TableSolo[[#This Row],[URL]], TableSolo[[#This Row],[Player]]), TableSolo[[#This Row],[Player]])</f>
        <v>AW_FC_1986</v>
      </c>
      <c r="W19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43:43 | Rio | Reapers | Arc Pistol, N7 Typhoon</v>
      </c>
      <c r="X1913" s="25">
        <v>1</v>
      </c>
    </row>
    <row r="1914" spans="1:24" x14ac:dyDescent="0.25">
      <c r="A1914" s="19" t="s">
        <v>189</v>
      </c>
      <c r="B1914" s="20">
        <v>42206</v>
      </c>
      <c r="C1914" s="7">
        <v>3.5428240740740739E-2</v>
      </c>
      <c r="D1914" s="22" t="s">
        <v>131</v>
      </c>
      <c r="E1914" s="19" t="s">
        <v>9</v>
      </c>
      <c r="F1914" s="22" t="s">
        <v>36</v>
      </c>
      <c r="G1914" s="22" t="str">
        <f>LOOKUP(TableSolo[[#This Row],[Character]], TableKit[], TableKit[Class])</f>
        <v>Engineer</v>
      </c>
      <c r="H1914" s="22" t="str">
        <f>LOOKUP(TableSolo[[#This Row],[Character]], TableKit[], TableKit[Species])</f>
        <v>Quarian</v>
      </c>
      <c r="I1914" s="22" t="str">
        <f>LOOKUP(TableSolo[[#This Row],[Character]], TableKit[], TableKit[DLC])</f>
        <v>Original Game</v>
      </c>
      <c r="J1914" s="19" t="s">
        <v>87</v>
      </c>
      <c r="K191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4" s="19" t="s">
        <v>187</v>
      </c>
      <c r="N19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14" s="19" t="s">
        <v>380</v>
      </c>
      <c r="Q1914" s="19"/>
      <c r="R1914" s="25">
        <v>1</v>
      </c>
      <c r="S1914" s="19" t="s">
        <v>2188</v>
      </c>
      <c r="T1914" s="28" t="str">
        <f>IF(ISBLANK(TableSolo[[#This Row],[URL]]), TableSolo[[#This Row],[Player]], HYPERLINK(TableSolo[[#This Row],[URL]], TableSolo[[#This Row],[Player]]))</f>
        <v>loufi1528</v>
      </c>
      <c r="U19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V1914" s="24" t="str">
        <f>_xlfn.IFNA(HYPERLINK(TableSolo[[#This Row],[URL]], TableSolo[[#This Row],[Player]]), TableSolo[[#This Row],[Player]])</f>
        <v>loufi1528</v>
      </c>
      <c r="W19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2015 | 51:01 | Giant | Cerberus | Arc Pistol (v)</v>
      </c>
      <c r="X1914" s="25">
        <v>1</v>
      </c>
    </row>
    <row r="1915" spans="1:24" x14ac:dyDescent="0.25">
      <c r="A1915" s="19" t="s">
        <v>406</v>
      </c>
      <c r="B1915" s="20">
        <v>42207</v>
      </c>
      <c r="C1915" s="7">
        <v>2.6458333333333334E-2</v>
      </c>
      <c r="D1915" s="22" t="s">
        <v>132</v>
      </c>
      <c r="E1915" s="19" t="s">
        <v>10</v>
      </c>
      <c r="F1915" s="22" t="s">
        <v>831</v>
      </c>
      <c r="G1915" s="22" t="str">
        <f>LOOKUP(TableSolo[[#This Row],[Character]], TableKit[], TableKit[Class])</f>
        <v>Vanguard</v>
      </c>
      <c r="H1915" s="22" t="str">
        <f>LOOKUP(TableSolo[[#This Row],[Character]], TableKit[], TableKit[Species])</f>
        <v>Krogan</v>
      </c>
      <c r="I1915" s="22" t="str">
        <f>LOOKUP(TableSolo[[#This Row],[Character]], TableKit[], TableKit[DLC])</f>
        <v>Resurgence</v>
      </c>
      <c r="J1915" s="19" t="s">
        <v>100</v>
      </c>
      <c r="K19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5" s="19" t="s">
        <v>187</v>
      </c>
      <c r="N19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15" s="19" t="s">
        <v>380</v>
      </c>
      <c r="Q1915" s="19"/>
      <c r="R1915" s="25">
        <v>0</v>
      </c>
      <c r="S1915" s="19" t="s">
        <v>1910</v>
      </c>
      <c r="T1915" s="28" t="str">
        <f>IF(ISBLANK(TableSolo[[#This Row],[URL]]), TableSolo[[#This Row],[Player]], HYPERLINK(TableSolo[[#This Row],[URL]], TableSolo[[#This Row],[Player]]))</f>
        <v>q5tyhj</v>
      </c>
      <c r="U19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V1915" s="24" t="str">
        <f>_xlfn.IFNA(HYPERLINK(TableSolo[[#This Row],[URL]], TableSolo[[#This Row],[Player]]), TableSolo[[#This Row],[Player]])</f>
        <v>q5tyhj</v>
      </c>
      <c r="W19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38:06 | White | Geth | Reegar Carbine</v>
      </c>
      <c r="X1915" s="25">
        <v>1</v>
      </c>
    </row>
    <row r="1916" spans="1:24" x14ac:dyDescent="0.25">
      <c r="A1916" s="19" t="s">
        <v>406</v>
      </c>
      <c r="B1916" s="20">
        <v>42207</v>
      </c>
      <c r="C1916" s="7">
        <v>3.2002314814814817E-2</v>
      </c>
      <c r="D1916" s="22" t="s">
        <v>132</v>
      </c>
      <c r="E1916" s="19" t="s">
        <v>9</v>
      </c>
      <c r="F1916" s="22" t="s">
        <v>58</v>
      </c>
      <c r="G1916" s="22" t="str">
        <f>LOOKUP(TableSolo[[#This Row],[Character]], TableKit[], TableKit[Class])</f>
        <v>Infiltrator</v>
      </c>
      <c r="H1916" s="22" t="str">
        <f>LOOKUP(TableSolo[[#This Row],[Character]], TableKit[], TableKit[Species])</f>
        <v>Synthetic</v>
      </c>
      <c r="I1916" s="22" t="str">
        <f>LOOKUP(TableSolo[[#This Row],[Character]], TableKit[], TableKit[DLC])</f>
        <v>Reckoning</v>
      </c>
      <c r="J1916" s="19" t="s">
        <v>107</v>
      </c>
      <c r="K19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6" s="19" t="s">
        <v>187</v>
      </c>
      <c r="N19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16" s="19" t="s">
        <v>380</v>
      </c>
      <c r="Q1916" s="19"/>
      <c r="R1916" s="25">
        <v>0</v>
      </c>
      <c r="S1916" s="19" t="s">
        <v>2785</v>
      </c>
      <c r="T1916" s="28" t="str">
        <f>IF(ISBLANK(TableSolo[[#This Row],[URL]]), TableSolo[[#This Row],[Player]], HYPERLINK(TableSolo[[#This Row],[URL]], TableSolo[[#This Row],[Player]]))</f>
        <v>q5tyhj</v>
      </c>
      <c r="U19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V1916" s="24" t="str">
        <f>_xlfn.IFNA(HYPERLINK(TableSolo[[#This Row],[URL]], TableSolo[[#This Row],[Player]]), TableSolo[[#This Row],[Player]])</f>
        <v>q5tyhj</v>
      </c>
      <c r="W19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46:05 | White | Cerberus | Venom Shotgun</v>
      </c>
      <c r="X1916" s="25">
        <v>1</v>
      </c>
    </row>
    <row r="1917" spans="1:24" x14ac:dyDescent="0.25">
      <c r="A1917" s="19" t="s">
        <v>202</v>
      </c>
      <c r="B1917" s="20">
        <v>42207</v>
      </c>
      <c r="C1917" s="7">
        <v>3.5474537037037041E-2</v>
      </c>
      <c r="D1917" s="22" t="s">
        <v>137</v>
      </c>
      <c r="E1917" s="19" t="s">
        <v>11</v>
      </c>
      <c r="F1917" s="22" t="s">
        <v>66</v>
      </c>
      <c r="G1917" s="22" t="str">
        <f>LOOKUP(TableSolo[[#This Row],[Character]], TableKit[], TableKit[Class])</f>
        <v>Infiltrator</v>
      </c>
      <c r="H1917" s="22" t="str">
        <f>LOOKUP(TableSolo[[#This Row],[Character]], TableKit[], TableKit[Species])</f>
        <v>Salarian</v>
      </c>
      <c r="I1917" s="22" t="str">
        <f>LOOKUP(TableSolo[[#This Row],[Character]], TableKit[], TableKit[DLC])</f>
        <v>Original Game</v>
      </c>
      <c r="J1917" s="19" t="s">
        <v>94</v>
      </c>
      <c r="K191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17" s="19" t="s">
        <v>187</v>
      </c>
      <c r="N19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17" s="19" t="s">
        <v>381</v>
      </c>
      <c r="Q1917" s="19"/>
      <c r="R1917" s="25">
        <v>0</v>
      </c>
      <c r="S1917" s="19" t="s">
        <v>3436</v>
      </c>
      <c r="T1917" s="28" t="str">
        <f>IF(ISBLANK(TableSolo[[#This Row],[URL]]), TableSolo[[#This Row],[Player]], HYPERLINK(TableSolo[[#This Row],[URL]], TableSolo[[#This Row],[Player]]))</f>
        <v>AW_FC_1986</v>
      </c>
      <c r="U19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V1917" s="24" t="str">
        <f>_xlfn.IFNA(HYPERLINK(TableSolo[[#This Row],[URL]], TableSolo[[#This Row],[Player]]), TableSolo[[#This Row],[Player]])</f>
        <v>AW_FC_1986</v>
      </c>
      <c r="W19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2015 | 51:05 | Jade | Reapers | M-77 Paladin</v>
      </c>
      <c r="X1917" s="25">
        <v>1</v>
      </c>
    </row>
    <row r="1918" spans="1:24" x14ac:dyDescent="0.25">
      <c r="A1918" s="19" t="s">
        <v>411</v>
      </c>
      <c r="B1918" s="20">
        <v>42209</v>
      </c>
      <c r="C1918" s="7">
        <v>2.6331018518518517E-2</v>
      </c>
      <c r="D1918" s="22" t="s">
        <v>145</v>
      </c>
      <c r="E1918" s="19" t="s">
        <v>9</v>
      </c>
      <c r="F1918" s="22" t="s">
        <v>32</v>
      </c>
      <c r="G1918" s="22" t="str">
        <f>LOOKUP(TableSolo[[#This Row],[Character]], TableKit[], TableKit[Class])</f>
        <v>Soldier</v>
      </c>
      <c r="H1918" s="22" t="str">
        <f>LOOKUP(TableSolo[[#This Row],[Character]], TableKit[], TableKit[Species])</f>
        <v>Geth</v>
      </c>
      <c r="I1918" s="22" t="str">
        <f>LOOKUP(TableSolo[[#This Row],[Character]], TableKit[], TableKit[DLC])</f>
        <v>Reckoning</v>
      </c>
      <c r="J1918" s="19" t="s">
        <v>100</v>
      </c>
      <c r="K19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8" s="19" t="s">
        <v>187</v>
      </c>
      <c r="N19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18" s="19" t="s">
        <v>380</v>
      </c>
      <c r="Q1918" s="19"/>
      <c r="R1918" s="25">
        <v>0</v>
      </c>
      <c r="S1918" s="19" t="s">
        <v>1467</v>
      </c>
      <c r="T1918" s="28" t="str">
        <f>IF(ISBLANK(TableSolo[[#This Row],[URL]]), TableSolo[[#This Row],[Player]], HYPERLINK(TableSolo[[#This Row],[URL]], TableSolo[[#This Row],[Player]]))</f>
        <v>mexximal</v>
      </c>
      <c r="U19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V1918" s="24" t="str">
        <f>_xlfn.IFNA(HYPERLINK(TableSolo[[#This Row],[URL]], TableSolo[[#This Row],[Player]]), TableSolo[[#This Row],[Player]])</f>
        <v>mexximal</v>
      </c>
      <c r="W19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2015 | 37:55 | White (Hazard) | Cerberus | Reegar Carbine</v>
      </c>
      <c r="X1918" s="25">
        <v>1</v>
      </c>
    </row>
    <row r="1919" spans="1:24" x14ac:dyDescent="0.25">
      <c r="A1919" s="19" t="s">
        <v>202</v>
      </c>
      <c r="B1919" s="20">
        <v>42210</v>
      </c>
      <c r="C1919" s="7">
        <v>3.9178240740740743E-2</v>
      </c>
      <c r="D1919" s="22" t="s">
        <v>134</v>
      </c>
      <c r="E1919" s="19" t="s">
        <v>11</v>
      </c>
      <c r="F1919" s="22" t="s">
        <v>57</v>
      </c>
      <c r="G1919" s="22" t="str">
        <f>LOOKUP(TableSolo[[#This Row],[Character]], TableKit[], TableKit[Class])</f>
        <v>Infiltrator</v>
      </c>
      <c r="H1919" s="22" t="str">
        <f>LOOKUP(TableSolo[[#This Row],[Character]], TableKit[], TableKit[Species])</f>
        <v>Asari</v>
      </c>
      <c r="I1919" s="22" t="str">
        <f>LOOKUP(TableSolo[[#This Row],[Character]], TableKit[], TableKit[DLC])</f>
        <v>Retaliation</v>
      </c>
      <c r="J1919" s="19" t="s">
        <v>103</v>
      </c>
      <c r="K19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19" s="19" t="s">
        <v>187</v>
      </c>
      <c r="N19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19" s="19" t="s">
        <v>381</v>
      </c>
      <c r="Q1919" s="19"/>
      <c r="R1919" s="25">
        <v>0</v>
      </c>
      <c r="S1919" s="19" t="s">
        <v>2846</v>
      </c>
      <c r="T1919" s="28" t="str">
        <f>IF(ISBLANK(TableSolo[[#This Row],[URL]]), TableSolo[[#This Row],[Player]], HYPERLINK(TableSolo[[#This Row],[URL]], TableSolo[[#This Row],[Player]]))</f>
        <v>AW_FC_1986</v>
      </c>
      <c r="U19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V1919" s="24" t="str">
        <f>_xlfn.IFNA(HYPERLINK(TableSolo[[#This Row],[URL]], TableSolo[[#This Row],[Player]]), TableSolo[[#This Row],[Player]])</f>
        <v>AW_FC_1986</v>
      </c>
      <c r="W19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2015 | 56:25 | Reactor | Reapers | Disciple</v>
      </c>
      <c r="X1919" s="25">
        <v>1</v>
      </c>
    </row>
    <row r="1920" spans="1:24" x14ac:dyDescent="0.25">
      <c r="A1920" s="19" t="s">
        <v>408</v>
      </c>
      <c r="B1920" s="20">
        <v>42211</v>
      </c>
      <c r="C1920" s="7">
        <v>3.7824074074074072E-2</v>
      </c>
      <c r="D1920" s="22" t="s">
        <v>132</v>
      </c>
      <c r="E1920" s="19" t="s">
        <v>9</v>
      </c>
      <c r="F1920" s="22" t="s">
        <v>31</v>
      </c>
      <c r="G1920" s="22" t="str">
        <f>LOOKUP(TableSolo[[#This Row],[Character]], TableKit[], TableKit[Class])</f>
        <v>Soldier</v>
      </c>
      <c r="H1920" s="22" t="str">
        <f>LOOKUP(TableSolo[[#This Row],[Character]], TableKit[], TableKit[Species])</f>
        <v>Geth</v>
      </c>
      <c r="I1920" s="22" t="str">
        <f>LOOKUP(TableSolo[[#This Row],[Character]], TableKit[], TableKit[DLC])</f>
        <v>Retaliation</v>
      </c>
      <c r="J1920" s="19" t="s">
        <v>91</v>
      </c>
      <c r="K192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0" s="19" t="s">
        <v>187</v>
      </c>
      <c r="N19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20" s="19" t="s">
        <v>381</v>
      </c>
      <c r="Q1920" s="19"/>
      <c r="R1920" s="25">
        <v>0</v>
      </c>
      <c r="S1920" s="19" t="s">
        <v>1561</v>
      </c>
      <c r="T1920" s="28" t="str">
        <f>IF(ISBLANK(TableSolo[[#This Row],[URL]]), TableSolo[[#This Row],[Player]], HYPERLINK(TableSolo[[#This Row],[URL]], TableSolo[[#This Row],[Player]]))</f>
        <v>Bateman1980</v>
      </c>
      <c r="U19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V1920" s="24" t="str">
        <f>_xlfn.IFNA(HYPERLINK(TableSolo[[#This Row],[URL]], TableSolo[[#This Row],[Player]]), TableSolo[[#This Row],[Player]])</f>
        <v>Bateman1980</v>
      </c>
      <c r="W19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2015 | 54:28 | White | Cerberus | Acolyte</v>
      </c>
      <c r="X1920" s="25">
        <v>1</v>
      </c>
    </row>
    <row r="1921" spans="1:24" x14ac:dyDescent="0.25">
      <c r="A1921" s="19" t="s">
        <v>189</v>
      </c>
      <c r="B1921" s="20">
        <v>42212</v>
      </c>
      <c r="C1921" s="7">
        <v>3.2731481481481479E-2</v>
      </c>
      <c r="D1921" s="22" t="s">
        <v>144</v>
      </c>
      <c r="E1921" s="19" t="s">
        <v>9</v>
      </c>
      <c r="F1921" s="22" t="s">
        <v>45</v>
      </c>
      <c r="G1921" s="22" t="str">
        <f>LOOKUP(TableSolo[[#This Row],[Character]], TableKit[], TableKit[Class])</f>
        <v>Sentinel</v>
      </c>
      <c r="H1921" s="22" t="str">
        <f>LOOKUP(TableSolo[[#This Row],[Character]], TableKit[], TableKit[Species])</f>
        <v>Krogan</v>
      </c>
      <c r="I1921" s="22" t="str">
        <f>LOOKUP(TableSolo[[#This Row],[Character]], TableKit[], TableKit[DLC])</f>
        <v>Original Game</v>
      </c>
      <c r="J1921" s="19" t="s">
        <v>101</v>
      </c>
      <c r="K19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1" s="19" t="s">
        <v>116</v>
      </c>
      <c r="N192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1" s="19" t="s">
        <v>380</v>
      </c>
      <c r="Q1921" s="19"/>
      <c r="R1921" s="25">
        <v>1</v>
      </c>
      <c r="S1921" s="19" t="s">
        <v>2421</v>
      </c>
      <c r="T1921" s="28" t="str">
        <f>IF(ISBLANK(TableSolo[[#This Row],[URL]]), TableSolo[[#This Row],[Player]], HYPERLINK(TableSolo[[#This Row],[URL]], TableSolo[[#This Row],[Player]]))</f>
        <v>loufi1528</v>
      </c>
      <c r="U19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V1921" s="24" t="str">
        <f>_xlfn.IFNA(HYPERLINK(TableSolo[[#This Row],[URL]], TableSolo[[#This Row],[Player]]), TableSolo[[#This Row],[Player]])</f>
        <v>loufi1528</v>
      </c>
      <c r="W19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47:08 | Giant (Hazard) | Cerberus | Graal Spike Thrower, Blood Pack Punisher (v)</v>
      </c>
      <c r="X1921" s="25">
        <v>1</v>
      </c>
    </row>
    <row r="1922" spans="1:24" x14ac:dyDescent="0.25">
      <c r="A1922" s="19" t="s">
        <v>408</v>
      </c>
      <c r="B1922" s="20">
        <v>42212</v>
      </c>
      <c r="C1922" s="7">
        <v>3.4363425925925929E-2</v>
      </c>
      <c r="D1922" s="22" t="s">
        <v>132</v>
      </c>
      <c r="E1922" s="19" t="s">
        <v>10</v>
      </c>
      <c r="F1922" s="22" t="s">
        <v>831</v>
      </c>
      <c r="G1922" s="22" t="str">
        <f>LOOKUP(TableSolo[[#This Row],[Character]], TableKit[], TableKit[Class])</f>
        <v>Vanguard</v>
      </c>
      <c r="H1922" s="22" t="str">
        <f>LOOKUP(TableSolo[[#This Row],[Character]], TableKit[], TableKit[Species])</f>
        <v>Krogan</v>
      </c>
      <c r="I1922" s="22" t="str">
        <f>LOOKUP(TableSolo[[#This Row],[Character]], TableKit[], TableKit[DLC])</f>
        <v>Resurgence</v>
      </c>
      <c r="J1922" s="19" t="s">
        <v>100</v>
      </c>
      <c r="K19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2" s="19" t="s">
        <v>187</v>
      </c>
      <c r="N19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22" s="19" t="s">
        <v>381</v>
      </c>
      <c r="Q1922" s="19"/>
      <c r="R1922" s="25">
        <v>0</v>
      </c>
      <c r="S1922" s="19" t="s">
        <v>1911</v>
      </c>
      <c r="T1922" s="28" t="str">
        <f>IF(ISBLANK(TableSolo[[#This Row],[URL]]), TableSolo[[#This Row],[Player]], HYPERLINK(TableSolo[[#This Row],[URL]], TableSolo[[#This Row],[Player]]))</f>
        <v>Bateman1980</v>
      </c>
      <c r="U19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V1922" s="24" t="str">
        <f>_xlfn.IFNA(HYPERLINK(TableSolo[[#This Row],[URL]], TableSolo[[#This Row],[Player]]), TableSolo[[#This Row],[Player]])</f>
        <v>Bateman1980</v>
      </c>
      <c r="W19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2015 | 49:29 | White | Geth | Reegar Carbine</v>
      </c>
      <c r="X1922" s="25">
        <v>1</v>
      </c>
    </row>
    <row r="1923" spans="1:24" x14ac:dyDescent="0.25">
      <c r="A1923" s="19" t="s">
        <v>202</v>
      </c>
      <c r="B1923" s="20">
        <v>42213</v>
      </c>
      <c r="C1923" s="7">
        <v>2.9965277777777775E-2</v>
      </c>
      <c r="D1923" s="22" t="s">
        <v>132</v>
      </c>
      <c r="E1923" s="19" t="s">
        <v>11</v>
      </c>
      <c r="F1923" s="22" t="s">
        <v>28</v>
      </c>
      <c r="G1923" s="22" t="str">
        <f>LOOKUP(TableSolo[[#This Row],[Character]], TableKit[], TableKit[Class])</f>
        <v>Soldier</v>
      </c>
      <c r="H1923" s="22" t="str">
        <f>LOOKUP(TableSolo[[#This Row],[Character]], TableKit[], TableKit[Species])</f>
        <v>Vorcha</v>
      </c>
      <c r="I1923" s="22" t="str">
        <f>LOOKUP(TableSolo[[#This Row],[Character]], TableKit[], TableKit[DLC])</f>
        <v>Rebellion</v>
      </c>
      <c r="J1923" s="19" t="s">
        <v>91</v>
      </c>
      <c r="K192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3" s="19" t="s">
        <v>116</v>
      </c>
      <c r="N192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2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23" s="19" t="s">
        <v>381</v>
      </c>
      <c r="Q1923" s="19"/>
      <c r="R1923" s="25">
        <v>0</v>
      </c>
      <c r="S1923" s="19" t="s">
        <v>1814</v>
      </c>
      <c r="T1923" s="28" t="str">
        <f>IF(ISBLANK(TableSolo[[#This Row],[URL]]), TableSolo[[#This Row],[Player]], HYPERLINK(TableSolo[[#This Row],[URL]], TableSolo[[#This Row],[Player]]))</f>
        <v>AW_FC_1986</v>
      </c>
      <c r="U19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V1923" s="24" t="str">
        <f>_xlfn.IFNA(HYPERLINK(TableSolo[[#This Row],[URL]], TableSolo[[#This Row],[Player]]), TableSolo[[#This Row],[Player]])</f>
        <v>AW_FC_1986</v>
      </c>
      <c r="W19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2015 | 43:09 | White | Reapers | Acolyte, Blood Pack Punisher</v>
      </c>
      <c r="X1923" s="25">
        <v>1</v>
      </c>
    </row>
    <row r="1924" spans="1:24" x14ac:dyDescent="0.25">
      <c r="A1924" s="19" t="s">
        <v>202</v>
      </c>
      <c r="B1924" s="20">
        <v>42214</v>
      </c>
      <c r="C1924" s="7">
        <v>3.2349537037037038E-2</v>
      </c>
      <c r="D1924" s="22" t="s">
        <v>130</v>
      </c>
      <c r="E1924" s="19" t="s">
        <v>9</v>
      </c>
      <c r="F1924" s="22" t="s">
        <v>27</v>
      </c>
      <c r="G1924" s="22" t="str">
        <f>LOOKUP(TableSolo[[#This Row],[Character]], TableKit[], TableKit[Class])</f>
        <v>Soldier</v>
      </c>
      <c r="H1924" s="22" t="str">
        <f>LOOKUP(TableSolo[[#This Row],[Character]], TableKit[], TableKit[Species])</f>
        <v>Batarian</v>
      </c>
      <c r="I1924" s="22" t="str">
        <f>LOOKUP(TableSolo[[#This Row],[Character]], TableKit[], TableKit[DLC])</f>
        <v>Resurgence</v>
      </c>
      <c r="J1924" s="19" t="s">
        <v>99</v>
      </c>
      <c r="K19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4" s="19" t="s">
        <v>91</v>
      </c>
      <c r="N192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4" s="19" t="s">
        <v>381</v>
      </c>
      <c r="Q1924" s="19"/>
      <c r="R1924" s="25">
        <v>-1</v>
      </c>
      <c r="S1924" s="19"/>
      <c r="T1924" s="28" t="str">
        <f>IF(ISBLANK(TableSolo[[#This Row],[URL]]), TableSolo[[#This Row],[Player]], HYPERLINK(TableSolo[[#This Row],[URL]], TableSolo[[#This Row],[Player]]))</f>
        <v>AW_FC_1986</v>
      </c>
      <c r="U19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V1924" s="24" t="str">
        <f>_xlfn.IFNA(HYPERLINK(TableSolo[[#This Row],[URL]], TableSolo[[#This Row],[Player]]), TableSolo[[#This Row],[Player]])</f>
        <v>AW_FC_1986</v>
      </c>
      <c r="W19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46:35 | Ghost | Cerberus | AT-12 Raider, Acolyte</v>
      </c>
      <c r="X1924" s="25">
        <v>1</v>
      </c>
    </row>
    <row r="1925" spans="1:24" x14ac:dyDescent="0.25">
      <c r="A1925" s="19" t="s">
        <v>408</v>
      </c>
      <c r="B1925" s="20">
        <v>42214</v>
      </c>
      <c r="C1925" s="7">
        <v>5.7314814814814818E-2</v>
      </c>
      <c r="D1925" s="22" t="s">
        <v>185</v>
      </c>
      <c r="E1925" s="19" t="s">
        <v>12</v>
      </c>
      <c r="F1925" s="22" t="s">
        <v>44</v>
      </c>
      <c r="G1925" s="22" t="str">
        <f>LOOKUP(TableSolo[[#This Row],[Character]], TableKit[], TableKit[Class])</f>
        <v>Sentinel</v>
      </c>
      <c r="H1925" s="22" t="str">
        <f>LOOKUP(TableSolo[[#This Row],[Character]], TableKit[], TableKit[Species])</f>
        <v>Turian</v>
      </c>
      <c r="I1925" s="22" t="str">
        <f>LOOKUP(TableSolo[[#This Row],[Character]], TableKit[], TableKit[DLC])</f>
        <v>Original Game</v>
      </c>
      <c r="J1925" s="19" t="s">
        <v>81</v>
      </c>
      <c r="K192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5" s="19" t="s">
        <v>91</v>
      </c>
      <c r="N192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2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25" s="19" t="s">
        <v>381</v>
      </c>
      <c r="Q1925" s="19"/>
      <c r="R1925" s="25">
        <v>0</v>
      </c>
      <c r="S1925" s="19" t="s">
        <v>2528</v>
      </c>
      <c r="T1925" s="28" t="str">
        <f>IF(ISBLANK(TableSolo[[#This Row],[URL]]), TableSolo[[#This Row],[Player]], HYPERLINK(TableSolo[[#This Row],[URL]], TableSolo[[#This Row],[Player]]))</f>
        <v>Bateman1980</v>
      </c>
      <c r="U19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V1925" s="24" t="str">
        <f>_xlfn.IFNA(HYPERLINK(TableSolo[[#This Row],[URL]], TableSolo[[#This Row],[Player]]), TableSolo[[#This Row],[Player]])</f>
        <v>Bateman1980</v>
      </c>
      <c r="W19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2015 | 1:22:32 | Reactor (Hazard) | Collectors | Particle Rifle, Acolyte</v>
      </c>
      <c r="X1925" s="25">
        <v>1</v>
      </c>
    </row>
    <row r="1926" spans="1:24" x14ac:dyDescent="0.25">
      <c r="A1926" s="19" t="s">
        <v>202</v>
      </c>
      <c r="B1926" s="20">
        <v>42215</v>
      </c>
      <c r="C1926" s="7">
        <v>2.3414351851851853E-2</v>
      </c>
      <c r="D1926" s="22" t="s">
        <v>133</v>
      </c>
      <c r="E1926" s="19" t="s">
        <v>9</v>
      </c>
      <c r="F1926" s="22" t="s">
        <v>58</v>
      </c>
      <c r="G1926" s="22" t="str">
        <f>LOOKUP(TableSolo[[#This Row],[Character]], TableKit[], TableKit[Class])</f>
        <v>Infiltrator</v>
      </c>
      <c r="H1926" s="22" t="str">
        <f>LOOKUP(TableSolo[[#This Row],[Character]], TableKit[], TableKit[Species])</f>
        <v>Synthetic</v>
      </c>
      <c r="I1926" s="22" t="str">
        <f>LOOKUP(TableSolo[[#This Row],[Character]], TableKit[], TableKit[DLC])</f>
        <v>Reckoning</v>
      </c>
      <c r="J1926" s="19" t="s">
        <v>107</v>
      </c>
      <c r="K19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6" s="19" t="s">
        <v>187</v>
      </c>
      <c r="N19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26" s="19" t="s">
        <v>381</v>
      </c>
      <c r="Q1926" s="19"/>
      <c r="R1926" s="25">
        <v>0</v>
      </c>
      <c r="S1926" s="19" t="s">
        <v>2786</v>
      </c>
      <c r="T1926" s="28" t="str">
        <f>IF(ISBLANK(TableSolo[[#This Row],[URL]]), TableSolo[[#This Row],[Player]], HYPERLINK(TableSolo[[#This Row],[URL]], TableSolo[[#This Row],[Player]]))</f>
        <v>AW_FC_1986</v>
      </c>
      <c r="U19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V1926" s="24" t="str">
        <f>_xlfn.IFNA(HYPERLINK(TableSolo[[#This Row],[URL]], TableSolo[[#This Row],[Player]]), TableSolo[[#This Row],[Player]])</f>
        <v>AW_FC_1986</v>
      </c>
      <c r="W19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33:43 | Glacier | Cerberus | Venom Shotgun</v>
      </c>
      <c r="X1926" s="25">
        <v>1</v>
      </c>
    </row>
    <row r="1927" spans="1:24" x14ac:dyDescent="0.25">
      <c r="A1927" s="19" t="s">
        <v>299</v>
      </c>
      <c r="B1927" s="20">
        <v>42215</v>
      </c>
      <c r="C1927" s="7">
        <v>2.4166666666666666E-2</v>
      </c>
      <c r="D1927" s="22" t="s">
        <v>139</v>
      </c>
      <c r="E1927" s="19" t="s">
        <v>10</v>
      </c>
      <c r="F1927" s="22" t="s">
        <v>64</v>
      </c>
      <c r="G1927" s="22" t="str">
        <f>LOOKUP(TableSolo[[#This Row],[Character]], TableKit[], TableKit[Class])</f>
        <v>Vanguard</v>
      </c>
      <c r="H1927" s="22" t="str">
        <f>LOOKUP(TableSolo[[#This Row],[Character]], TableKit[], TableKit[Species])</f>
        <v>Batarian</v>
      </c>
      <c r="I1927" s="22" t="str">
        <f>LOOKUP(TableSolo[[#This Row],[Character]], TableKit[], TableKit[DLC])</f>
        <v>Retaliation</v>
      </c>
      <c r="J1927" s="19" t="s">
        <v>100</v>
      </c>
      <c r="K192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27" s="19" t="s">
        <v>187</v>
      </c>
      <c r="N19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27" s="19" t="s">
        <v>381</v>
      </c>
      <c r="Q1927" s="19" t="s">
        <v>399</v>
      </c>
      <c r="R1927" s="25">
        <v>1</v>
      </c>
      <c r="S1927" s="19" t="s">
        <v>2007</v>
      </c>
      <c r="T1927" s="28" t="str">
        <f>IF(ISBLANK(TableSolo[[#This Row],[URL]]), TableSolo[[#This Row],[Player]], HYPERLINK(TableSolo[[#This Row],[URL]], TableSolo[[#This Row],[Player]]))</f>
        <v>Wortuda_Klustoda</v>
      </c>
      <c r="U19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Vancouver | Geth | Reegar Carbine | 10 WS (v)</v>
      </c>
      <c r="V1927" s="24" t="str">
        <f>_xlfn.IFNA(HYPERLINK(TableSolo[[#This Row],[URL]], TableSolo[[#This Row],[Player]]), TableSolo[[#This Row],[Player]])</f>
        <v>Wortuda_Klustoda</v>
      </c>
      <c r="W19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34:48 | Batarian Brawler | Vancouver | Geth | Reegar Carbine | 10 WS (v)</v>
      </c>
      <c r="X1927" s="25">
        <v>1</v>
      </c>
    </row>
    <row r="1928" spans="1:24" x14ac:dyDescent="0.25">
      <c r="A1928" s="19" t="s">
        <v>202</v>
      </c>
      <c r="B1928" s="20">
        <v>42215</v>
      </c>
      <c r="C1928" s="7">
        <v>2.461805555555556E-2</v>
      </c>
      <c r="D1928" s="22" t="s">
        <v>131</v>
      </c>
      <c r="E1928" s="19" t="s">
        <v>12</v>
      </c>
      <c r="F1928" s="22" t="s">
        <v>56</v>
      </c>
      <c r="G1928" s="22" t="str">
        <f>LOOKUP(TableSolo[[#This Row],[Character]], TableKit[], TableKit[Class])</f>
        <v>Infiltrator</v>
      </c>
      <c r="H1928" s="22" t="str">
        <f>LOOKUP(TableSolo[[#This Row],[Character]], TableKit[], TableKit[Species])</f>
        <v>Turian</v>
      </c>
      <c r="I1928" s="22" t="str">
        <f>LOOKUP(TableSolo[[#This Row],[Character]], TableKit[], TableKit[DLC])</f>
        <v>Retaliation</v>
      </c>
      <c r="J1928" s="19" t="s">
        <v>84</v>
      </c>
      <c r="K192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8" s="19" t="s">
        <v>187</v>
      </c>
      <c r="N19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28" s="19" t="s">
        <v>381</v>
      </c>
      <c r="Q1928" s="19"/>
      <c r="R1928" s="25">
        <v>0</v>
      </c>
      <c r="S1928" s="19" t="s">
        <v>3513</v>
      </c>
      <c r="T1928" s="28" t="str">
        <f>IF(ISBLANK(TableSolo[[#This Row],[URL]]), TableSolo[[#This Row],[Player]], HYPERLINK(TableSolo[[#This Row],[URL]], TableSolo[[#This Row],[Player]]))</f>
        <v>AW_FC_1986</v>
      </c>
      <c r="U19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V1928" s="24" t="str">
        <f>_xlfn.IFNA(HYPERLINK(TableSolo[[#This Row],[URL]], TableSolo[[#This Row],[Player]]), TableSolo[[#This Row],[Player]])</f>
        <v>AW_FC_1986</v>
      </c>
      <c r="W19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35:27 | Giant | Collectors | Cerberus Harrier</v>
      </c>
      <c r="X1928" s="25">
        <v>1</v>
      </c>
    </row>
    <row r="1929" spans="1:24" x14ac:dyDescent="0.25">
      <c r="A1929" s="19" t="s">
        <v>202</v>
      </c>
      <c r="B1929" s="20">
        <v>42215</v>
      </c>
      <c r="C1929" s="7">
        <v>2.5335648148148149E-2</v>
      </c>
      <c r="D1929" s="22" t="s">
        <v>133</v>
      </c>
      <c r="E1929" s="19" t="s">
        <v>10</v>
      </c>
      <c r="F1929" s="22" t="s">
        <v>53</v>
      </c>
      <c r="G1929" s="22" t="str">
        <f>LOOKUP(TableSolo[[#This Row],[Character]], TableKit[], TableKit[Class])</f>
        <v>Infiltrator</v>
      </c>
      <c r="H1929" s="22" t="str">
        <f>LOOKUP(TableSolo[[#This Row],[Character]], TableKit[], TableKit[Species])</f>
        <v>Geth</v>
      </c>
      <c r="I1929" s="22" t="str">
        <f>LOOKUP(TableSolo[[#This Row],[Character]], TableKit[], TableKit[DLC])</f>
        <v>Resurgence</v>
      </c>
      <c r="J1929" s="19" t="s">
        <v>92</v>
      </c>
      <c r="K192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29" s="19" t="s">
        <v>187</v>
      </c>
      <c r="N19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29" s="19" t="s">
        <v>381</v>
      </c>
      <c r="Q1929" s="19"/>
      <c r="R1929" s="25">
        <v>0</v>
      </c>
      <c r="S1929" s="19" t="s">
        <v>3279</v>
      </c>
      <c r="T1929" s="28" t="str">
        <f>IF(ISBLANK(TableSolo[[#This Row],[URL]]), TableSolo[[#This Row],[Player]], HYPERLINK(TableSolo[[#This Row],[URL]], TableSolo[[#This Row],[Player]]))</f>
        <v>AW_FC_1986</v>
      </c>
      <c r="U19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V1929" s="24" t="str">
        <f>_xlfn.IFNA(HYPERLINK(TableSolo[[#This Row],[URL]], TableSolo[[#This Row],[Player]]), TableSolo[[#This Row],[Player]])</f>
        <v>AW_FC_1986</v>
      </c>
      <c r="W19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30, 2015 | 36:29 | Glacier | Geth | M-358 Talon</v>
      </c>
      <c r="X1929" s="25">
        <v>1</v>
      </c>
    </row>
    <row r="1930" spans="1:24" x14ac:dyDescent="0.25">
      <c r="A1930" s="19" t="s">
        <v>202</v>
      </c>
      <c r="B1930" s="20">
        <v>42216</v>
      </c>
      <c r="C1930" s="7">
        <v>2.4965277777777781E-2</v>
      </c>
      <c r="D1930" s="22" t="s">
        <v>138</v>
      </c>
      <c r="E1930" s="19" t="s">
        <v>11</v>
      </c>
      <c r="F1930" s="22" t="s">
        <v>31</v>
      </c>
      <c r="G1930" s="22" t="str">
        <f>LOOKUP(TableSolo[[#This Row],[Character]], TableKit[], TableKit[Class])</f>
        <v>Soldier</v>
      </c>
      <c r="H1930" s="22" t="str">
        <f>LOOKUP(TableSolo[[#This Row],[Character]], TableKit[], TableKit[Species])</f>
        <v>Geth</v>
      </c>
      <c r="I1930" s="22" t="str">
        <f>LOOKUP(TableSolo[[#This Row],[Character]], TableKit[], TableKit[DLC])</f>
        <v>Retaliation</v>
      </c>
      <c r="J1930" s="19" t="s">
        <v>91</v>
      </c>
      <c r="K193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0" s="19" t="s">
        <v>187</v>
      </c>
      <c r="N19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30" s="19" t="s">
        <v>381</v>
      </c>
      <c r="Q1930" s="19"/>
      <c r="R1930" s="25">
        <v>0</v>
      </c>
      <c r="S1930" s="19" t="s">
        <v>1562</v>
      </c>
      <c r="T1930" s="28" t="str">
        <f>IF(ISBLANK(TableSolo[[#This Row],[URL]]), TableSolo[[#This Row],[Player]], HYPERLINK(TableSolo[[#This Row],[URL]], TableSolo[[#This Row],[Player]]))</f>
        <v>AW_FC_1986</v>
      </c>
      <c r="U19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V1930" s="24" t="str">
        <f>_xlfn.IFNA(HYPERLINK(TableSolo[[#This Row],[URL]], TableSolo[[#This Row],[Player]]), TableSolo[[#This Row],[Player]])</f>
        <v>AW_FC_1986</v>
      </c>
      <c r="W19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35:57 | Goddess | Reapers | Acolyte</v>
      </c>
      <c r="X1930" s="25">
        <v>1</v>
      </c>
    </row>
    <row r="1931" spans="1:24" x14ac:dyDescent="0.25">
      <c r="A1931" s="19" t="s">
        <v>202</v>
      </c>
      <c r="B1931" s="20">
        <v>42216</v>
      </c>
      <c r="C1931" s="7">
        <v>2.9664351851851855E-2</v>
      </c>
      <c r="D1931" s="22" t="s">
        <v>132</v>
      </c>
      <c r="E1931" s="19" t="s">
        <v>11</v>
      </c>
      <c r="F1931" s="22" t="s">
        <v>17</v>
      </c>
      <c r="G1931" s="22" t="str">
        <f>LOOKUP(TableSolo[[#This Row],[Character]], TableKit[], TableKit[Class])</f>
        <v>Adept</v>
      </c>
      <c r="H1931" s="22" t="str">
        <f>LOOKUP(TableSolo[[#This Row],[Character]], TableKit[], TableKit[Species])</f>
        <v>Human</v>
      </c>
      <c r="I1931" s="22" t="str">
        <f>LOOKUP(TableSolo[[#This Row],[Character]], TableKit[], TableKit[DLC])</f>
        <v>Rebellion</v>
      </c>
      <c r="J1931" s="19" t="s">
        <v>87</v>
      </c>
      <c r="K193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1" s="19" t="s">
        <v>187</v>
      </c>
      <c r="N19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31" s="19" t="s">
        <v>381</v>
      </c>
      <c r="Q1931" s="19"/>
      <c r="R1931" s="25">
        <v>0</v>
      </c>
      <c r="S1931" s="19" t="s">
        <v>1218</v>
      </c>
      <c r="T1931" s="28" t="str">
        <f>IF(ISBLANK(TableSolo[[#This Row],[URL]]), TableSolo[[#This Row],[Player]], HYPERLINK(TableSolo[[#This Row],[URL]], TableSolo[[#This Row],[Player]]))</f>
        <v>AW_FC_1986</v>
      </c>
      <c r="U19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V1931" s="24" t="str">
        <f>_xlfn.IFNA(HYPERLINK(TableSolo[[#This Row],[URL]], TableSolo[[#This Row],[Player]]), TableSolo[[#This Row],[Player]])</f>
        <v>AW_FC_1986</v>
      </c>
      <c r="W19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2015 | 42:43 | White | Reapers | Arc Pistol</v>
      </c>
      <c r="X1931" s="25">
        <v>1</v>
      </c>
    </row>
    <row r="1932" spans="1:24" x14ac:dyDescent="0.25">
      <c r="A1932" s="19" t="s">
        <v>189</v>
      </c>
      <c r="B1932" s="20">
        <v>42217</v>
      </c>
      <c r="C1932" s="7">
        <v>1.9710648148148147E-2</v>
      </c>
      <c r="D1932" s="22" t="s">
        <v>132</v>
      </c>
      <c r="E1932" s="19" t="s">
        <v>9</v>
      </c>
      <c r="F1932" s="22" t="s">
        <v>38</v>
      </c>
      <c r="G1932" s="22" t="str">
        <f>LOOKUP(TableSolo[[#This Row],[Character]], TableKit[], TableKit[Class])</f>
        <v>Engineer</v>
      </c>
      <c r="H1932" s="22" t="str">
        <f>LOOKUP(TableSolo[[#This Row],[Character]], TableKit[], TableKit[Species])</f>
        <v>Quarian</v>
      </c>
      <c r="I1932" s="22" t="str">
        <f>LOOKUP(TableSolo[[#This Row],[Character]], TableKit[], TableKit[DLC])</f>
        <v>Rebellion</v>
      </c>
      <c r="J1932" s="19" t="s">
        <v>114</v>
      </c>
      <c r="K193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9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2" s="19" t="s">
        <v>91</v>
      </c>
      <c r="N193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3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32" s="19" t="s">
        <v>380</v>
      </c>
      <c r="Q1932" s="19"/>
      <c r="R1932" s="25">
        <v>0</v>
      </c>
      <c r="S1932" s="19" t="s">
        <v>2216</v>
      </c>
      <c r="T1932" s="28" t="str">
        <f>IF(ISBLANK(TableSolo[[#This Row],[URL]]), TableSolo[[#This Row],[Player]], HYPERLINK(TableSolo[[#This Row],[URL]], TableSolo[[#This Row],[Player]]))</f>
        <v>loufi1528</v>
      </c>
      <c r="U19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V1932" s="24" t="str">
        <f>_xlfn.IFNA(HYPERLINK(TableSolo[[#This Row],[URL]], TableSolo[[#This Row],[Player]]), TableSolo[[#This Row],[Player]])</f>
        <v>loufi1528</v>
      </c>
      <c r="W19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28:23 | White | Cerberus | N7 Hurricane, Acolyte</v>
      </c>
      <c r="X1932" s="25">
        <v>1</v>
      </c>
    </row>
    <row r="1933" spans="1:24" x14ac:dyDescent="0.25">
      <c r="A1933" s="19" t="s">
        <v>195</v>
      </c>
      <c r="B1933" s="20">
        <v>42217</v>
      </c>
      <c r="C1933" s="7">
        <v>2.883101851851852E-2</v>
      </c>
      <c r="D1933" s="22" t="s">
        <v>132</v>
      </c>
      <c r="E1933" s="19" t="s">
        <v>10</v>
      </c>
      <c r="F1933" s="22" t="s">
        <v>35</v>
      </c>
      <c r="G1933" s="22" t="str">
        <f>LOOKUP(TableSolo[[#This Row],[Character]], TableKit[], TableKit[Class])</f>
        <v>Engineer</v>
      </c>
      <c r="H1933" s="22" t="str">
        <f>LOOKUP(TableSolo[[#This Row],[Character]], TableKit[], TableKit[Species])</f>
        <v>Salarian</v>
      </c>
      <c r="I1933" s="22" t="str">
        <f>LOOKUP(TableSolo[[#This Row],[Character]], TableKit[], TableKit[DLC])</f>
        <v>Original Game</v>
      </c>
      <c r="J1933" s="19" t="s">
        <v>74</v>
      </c>
      <c r="K193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3" s="19" t="s">
        <v>187</v>
      </c>
      <c r="N19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33" s="19" t="s">
        <v>381</v>
      </c>
      <c r="Q1933" s="19"/>
      <c r="R1933" s="25">
        <v>1</v>
      </c>
      <c r="S1933" s="19" t="s">
        <v>2254</v>
      </c>
      <c r="T1933" s="28" t="str">
        <f>IF(ISBLANK(TableSolo[[#This Row],[URL]]), TableSolo[[#This Row],[Player]], HYPERLINK(TableSolo[[#This Row],[URL]], TableSolo[[#This Row],[Player]]))</f>
        <v>TheTechnoTurian</v>
      </c>
      <c r="U19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V1933" s="24" t="str">
        <f>_xlfn.IFNA(HYPERLINK(TableSolo[[#This Row],[URL]], TableSolo[[#This Row],[Player]]), TableSolo[[#This Row],[Player]])</f>
        <v>TheTechnoTurian</v>
      </c>
      <c r="W19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41:31 | White | Geth | M-37 Falcon (v)</v>
      </c>
      <c r="X1933" s="25">
        <v>1</v>
      </c>
    </row>
    <row r="1934" spans="1:24" x14ac:dyDescent="0.25">
      <c r="A1934" s="19" t="s">
        <v>402</v>
      </c>
      <c r="B1934" s="20">
        <v>42217</v>
      </c>
      <c r="C1934" s="7">
        <v>2.9027777777777777E-2</v>
      </c>
      <c r="D1934" s="22" t="s">
        <v>133</v>
      </c>
      <c r="E1934" s="19" t="s">
        <v>9</v>
      </c>
      <c r="F1934" s="22" t="s">
        <v>58</v>
      </c>
      <c r="G1934" s="22" t="str">
        <f>LOOKUP(TableSolo[[#This Row],[Character]], TableKit[], TableKit[Class])</f>
        <v>Infiltrator</v>
      </c>
      <c r="H1934" s="22" t="str">
        <f>LOOKUP(TableSolo[[#This Row],[Character]], TableKit[], TableKit[Species])</f>
        <v>Synthetic</v>
      </c>
      <c r="I1934" s="22" t="str">
        <f>LOOKUP(TableSolo[[#This Row],[Character]], TableKit[], TableKit[DLC])</f>
        <v>Reckoning</v>
      </c>
      <c r="J1934" s="19" t="s">
        <v>107</v>
      </c>
      <c r="K193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4" s="19" t="s">
        <v>187</v>
      </c>
      <c r="N19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34" s="19" t="s">
        <v>381</v>
      </c>
      <c r="Q1934" s="19"/>
      <c r="R1934" s="25">
        <v>0</v>
      </c>
      <c r="S1934" s="19" t="s">
        <v>2787</v>
      </c>
      <c r="T1934" s="28" t="str">
        <f>IF(ISBLANK(TableSolo[[#This Row],[URL]]), TableSolo[[#This Row],[Player]], HYPERLINK(TableSolo[[#This Row],[URL]], TableSolo[[#This Row],[Player]]))</f>
        <v>Smehur</v>
      </c>
      <c r="U19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V1934" s="24" t="str">
        <f>_xlfn.IFNA(HYPERLINK(TableSolo[[#This Row],[URL]], TableSolo[[#This Row],[Player]]), TableSolo[[#This Row],[Player]])</f>
        <v>Smehur</v>
      </c>
      <c r="W19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2015 | 41:48 | Glacier | Cerberus | Venom Shotgun</v>
      </c>
      <c r="X1934" s="25">
        <v>1</v>
      </c>
    </row>
    <row r="1935" spans="1:24" x14ac:dyDescent="0.25">
      <c r="A1935" s="19" t="s">
        <v>195</v>
      </c>
      <c r="B1935" s="20">
        <v>42218</v>
      </c>
      <c r="C1935" s="7">
        <v>1.6400462962962964E-2</v>
      </c>
      <c r="D1935" s="22" t="s">
        <v>132</v>
      </c>
      <c r="E1935" s="19" t="s">
        <v>9</v>
      </c>
      <c r="F1935" s="22" t="s">
        <v>50</v>
      </c>
      <c r="G1935" s="22" t="str">
        <f>LOOKUP(TableSolo[[#This Row],[Character]], TableKit[], TableKit[Class])</f>
        <v>Sentinel</v>
      </c>
      <c r="H1935" s="22" t="str">
        <f>LOOKUP(TableSolo[[#This Row],[Character]], TableKit[], TableKit[Species])</f>
        <v>Asari</v>
      </c>
      <c r="I1935" s="22" t="str">
        <f>LOOKUP(TableSolo[[#This Row],[Character]], TableKit[], TableKit[DLC])</f>
        <v>Retaliation</v>
      </c>
      <c r="J1935" s="19" t="s">
        <v>107</v>
      </c>
      <c r="K19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35" s="19" t="s">
        <v>187</v>
      </c>
      <c r="N19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35" s="19" t="s">
        <v>381</v>
      </c>
      <c r="Q1935" s="19"/>
      <c r="R1935" s="25">
        <v>-1</v>
      </c>
      <c r="S1935" s="19"/>
      <c r="T1935" s="28" t="str">
        <f>IF(ISBLANK(TableSolo[[#This Row],[URL]]), TableSolo[[#This Row],[Player]], HYPERLINK(TableSolo[[#This Row],[URL]], TableSolo[[#This Row],[Player]]))</f>
        <v>TheTechnoTurian</v>
      </c>
      <c r="U19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V1935" s="24" t="str">
        <f>_xlfn.IFNA(HYPERLINK(TableSolo[[#This Row],[URL]], TableSolo[[#This Row],[Player]]), TableSolo[[#This Row],[Player]])</f>
        <v>TheTechnoTurian</v>
      </c>
      <c r="W19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23:37 | White | Cerberus | Venom Shotgun</v>
      </c>
      <c r="X1935" s="25">
        <v>1</v>
      </c>
    </row>
    <row r="1936" spans="1:24" x14ac:dyDescent="0.25">
      <c r="A1936" s="19" t="s">
        <v>202</v>
      </c>
      <c r="B1936" s="20">
        <v>42218</v>
      </c>
      <c r="C1936" s="7">
        <v>2.614583333333333E-2</v>
      </c>
      <c r="D1936" s="22" t="s">
        <v>132</v>
      </c>
      <c r="E1936" s="19" t="s">
        <v>10</v>
      </c>
      <c r="F1936" s="22" t="s">
        <v>831</v>
      </c>
      <c r="G1936" s="22" t="str">
        <f>LOOKUP(TableSolo[[#This Row],[Character]], TableKit[], TableKit[Class])</f>
        <v>Vanguard</v>
      </c>
      <c r="H1936" s="22" t="str">
        <f>LOOKUP(TableSolo[[#This Row],[Character]], TableKit[], TableKit[Species])</f>
        <v>Krogan</v>
      </c>
      <c r="I1936" s="22" t="str">
        <f>LOOKUP(TableSolo[[#This Row],[Character]], TableKit[], TableKit[DLC])</f>
        <v>Resurgence</v>
      </c>
      <c r="J1936" s="19" t="s">
        <v>100</v>
      </c>
      <c r="K193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6" s="19" t="s">
        <v>187</v>
      </c>
      <c r="N19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36" s="19" t="s">
        <v>381</v>
      </c>
      <c r="Q1936" s="19"/>
      <c r="R1936" s="25">
        <v>0</v>
      </c>
      <c r="S1936" s="19" t="s">
        <v>1912</v>
      </c>
      <c r="T1936" s="28" t="str">
        <f>IF(ISBLANK(TableSolo[[#This Row],[URL]]), TableSolo[[#This Row],[Player]], HYPERLINK(TableSolo[[#This Row],[URL]], TableSolo[[#This Row],[Player]]))</f>
        <v>AW_FC_1986</v>
      </c>
      <c r="U19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V1936" s="24" t="str">
        <f>_xlfn.IFNA(HYPERLINK(TableSolo[[#This Row],[URL]], TableSolo[[#This Row],[Player]]), TableSolo[[#This Row],[Player]])</f>
        <v>AW_FC_1986</v>
      </c>
      <c r="W19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37:39 | White | Geth | Reegar Carbine</v>
      </c>
      <c r="X1936" s="25">
        <v>1</v>
      </c>
    </row>
    <row r="1937" spans="1:24" x14ac:dyDescent="0.25">
      <c r="A1937" s="19" t="s">
        <v>414</v>
      </c>
      <c r="B1937" s="20">
        <v>42218</v>
      </c>
      <c r="C1937" s="7">
        <v>2.7372685185185184E-2</v>
      </c>
      <c r="D1937" s="22" t="s">
        <v>131</v>
      </c>
      <c r="E1937" s="19" t="s">
        <v>9</v>
      </c>
      <c r="F1937" s="22" t="s">
        <v>43</v>
      </c>
      <c r="G1937" s="22" t="str">
        <f>LOOKUP(TableSolo[[#This Row],[Character]], TableKit[], TableKit[Class])</f>
        <v>Sentinel</v>
      </c>
      <c r="H1937" s="22" t="str">
        <f>LOOKUP(TableSolo[[#This Row],[Character]], TableKit[], TableKit[Species])</f>
        <v>Human</v>
      </c>
      <c r="I1937" s="22" t="str">
        <f>LOOKUP(TableSolo[[#This Row],[Character]], TableKit[], TableKit[DLC])</f>
        <v>Original Game</v>
      </c>
      <c r="J1937" s="19" t="s">
        <v>91</v>
      </c>
      <c r="K193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7" s="19" t="s">
        <v>115</v>
      </c>
      <c r="N193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3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37" s="19" t="s">
        <v>380</v>
      </c>
      <c r="Q1937" s="19"/>
      <c r="R1937" s="25">
        <v>0</v>
      </c>
      <c r="S1937" s="19" t="s">
        <v>2381</v>
      </c>
      <c r="T1937" s="28" t="str">
        <f>IF(ISBLANK(TableSolo[[#This Row],[URL]]), TableSolo[[#This Row],[Player]], HYPERLINK(TableSolo[[#This Row],[URL]], TableSolo[[#This Row],[Player]]))</f>
        <v>XAN1_95</v>
      </c>
      <c r="U19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V1937" s="24" t="str">
        <f>_xlfn.IFNA(HYPERLINK(TableSolo[[#This Row],[URL]], TableSolo[[#This Row],[Player]]), TableSolo[[#This Row],[Player]])</f>
        <v>XAN1_95</v>
      </c>
      <c r="W19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39:25 | Giant | Cerberus | Acolyte, Collector SMG</v>
      </c>
      <c r="X1937" s="25">
        <v>1</v>
      </c>
    </row>
    <row r="1938" spans="1:24" x14ac:dyDescent="0.25">
      <c r="A1938" s="19" t="s">
        <v>414</v>
      </c>
      <c r="B1938" s="20">
        <v>42218</v>
      </c>
      <c r="C1938" s="7">
        <v>3.3125000000000002E-2</v>
      </c>
      <c r="D1938" s="22" t="s">
        <v>131</v>
      </c>
      <c r="E1938" s="19" t="s">
        <v>9</v>
      </c>
      <c r="F1938" s="22" t="s">
        <v>13</v>
      </c>
      <c r="G1938" s="22" t="str">
        <f>LOOKUP(TableSolo[[#This Row],[Character]], TableKit[], TableKit[Class])</f>
        <v>Adept</v>
      </c>
      <c r="H1938" s="22" t="str">
        <f>LOOKUP(TableSolo[[#This Row],[Character]], TableKit[], TableKit[Species])</f>
        <v>Human</v>
      </c>
      <c r="I1938" s="22" t="str">
        <f>LOOKUP(TableSolo[[#This Row],[Character]], TableKit[], TableKit[DLC])</f>
        <v>Original Game</v>
      </c>
      <c r="J1938" s="19" t="s">
        <v>91</v>
      </c>
      <c r="K193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38" s="19" t="s">
        <v>115</v>
      </c>
      <c r="N193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3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38" s="19" t="s">
        <v>380</v>
      </c>
      <c r="Q1938" s="19"/>
      <c r="R1938" s="25">
        <v>0</v>
      </c>
      <c r="S1938" s="19" t="s">
        <v>926</v>
      </c>
      <c r="T1938" s="28" t="str">
        <f>IF(ISBLANK(TableSolo[[#This Row],[URL]]), TableSolo[[#This Row],[Player]], HYPERLINK(TableSolo[[#This Row],[URL]], TableSolo[[#This Row],[Player]]))</f>
        <v>XAN1_95</v>
      </c>
      <c r="U19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V1938" s="24" t="str">
        <f>_xlfn.IFNA(HYPERLINK(TableSolo[[#This Row],[URL]], TableSolo[[#This Row],[Player]]), TableSolo[[#This Row],[Player]])</f>
        <v>XAN1_95</v>
      </c>
      <c r="W19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47:42 | Giant | Cerberus | Acolyte, Collector SMG</v>
      </c>
      <c r="X1938" s="25">
        <v>1</v>
      </c>
    </row>
    <row r="1939" spans="1:24" x14ac:dyDescent="0.25">
      <c r="A1939" s="19" t="s">
        <v>437</v>
      </c>
      <c r="B1939" s="20">
        <v>42218</v>
      </c>
      <c r="C1939" s="7">
        <v>3.6180555555555556E-2</v>
      </c>
      <c r="D1939" s="22" t="s">
        <v>134</v>
      </c>
      <c r="E1939" s="19" t="s">
        <v>12</v>
      </c>
      <c r="F1939" s="22" t="s">
        <v>56</v>
      </c>
      <c r="G1939" s="22" t="str">
        <f>LOOKUP(TableSolo[[#This Row],[Character]], TableKit[], TableKit[Class])</f>
        <v>Infiltrator</v>
      </c>
      <c r="H1939" s="22" t="str">
        <f>LOOKUP(TableSolo[[#This Row],[Character]], TableKit[], TableKit[Species])</f>
        <v>Turian</v>
      </c>
      <c r="I1939" s="22" t="str">
        <f>LOOKUP(TableSolo[[#This Row],[Character]], TableKit[], TableKit[DLC])</f>
        <v>Retaliation</v>
      </c>
      <c r="J1939" s="19" t="s">
        <v>69</v>
      </c>
      <c r="K193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39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39" s="19" t="s">
        <v>187</v>
      </c>
      <c r="N19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39" s="19" t="s">
        <v>381</v>
      </c>
      <c r="Q1939" s="19"/>
      <c r="R1939" s="25">
        <v>0</v>
      </c>
      <c r="S1939" s="19" t="s">
        <v>765</v>
      </c>
      <c r="T1939" s="28" t="str">
        <f>IF(ISBLANK(TableSolo[[#This Row],[URL]]), TableSolo[[#This Row],[Player]], HYPERLINK(TableSolo[[#This Row],[URL]], TableSolo[[#This Row],[Player]]))</f>
        <v>The_Doctor46N7</v>
      </c>
      <c r="U19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V1939" s="24" t="str">
        <f>_xlfn.IFNA(HYPERLINK(TableSolo[[#This Row],[URL]], TableSolo[[#This Row],[Player]]), TableSolo[[#This Row],[Player]])</f>
        <v>The_Doctor46N7</v>
      </c>
      <c r="W19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2015 | 52:06 | Reactor | Collectors | Phaeston</v>
      </c>
      <c r="X1939" s="25">
        <v>1</v>
      </c>
    </row>
    <row r="1940" spans="1:24" x14ac:dyDescent="0.25">
      <c r="A1940" s="19" t="s">
        <v>413</v>
      </c>
      <c r="B1940" s="20">
        <v>42226</v>
      </c>
      <c r="C1940" s="7">
        <v>4.5925925925925926E-2</v>
      </c>
      <c r="D1940" s="22" t="s">
        <v>132</v>
      </c>
      <c r="E1940" s="19" t="s">
        <v>9</v>
      </c>
      <c r="F1940" s="22" t="s">
        <v>710</v>
      </c>
      <c r="G1940" s="22" t="str">
        <f>LOOKUP(TableSolo[[#This Row],[Character]], TableKit[], TableKit[Class])</f>
        <v>Infiltrator</v>
      </c>
      <c r="H1940" s="22" t="str">
        <f>LOOKUP(TableSolo[[#This Row],[Character]], TableKit[], TableKit[Species])</f>
        <v>Drell</v>
      </c>
      <c r="I1940" s="22" t="str">
        <f>LOOKUP(TableSolo[[#This Row],[Character]], TableKit[], TableKit[DLC])</f>
        <v>Retaliation</v>
      </c>
      <c r="J1940" s="19" t="s">
        <v>87</v>
      </c>
      <c r="K194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0" s="19" t="s">
        <v>187</v>
      </c>
      <c r="N19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40" s="19" t="s">
        <v>381</v>
      </c>
      <c r="Q1940" s="19"/>
      <c r="R1940" s="25">
        <v>1</v>
      </c>
      <c r="S1940" s="19" t="s">
        <v>2917</v>
      </c>
      <c r="T1940" s="28" t="str">
        <f>IF(ISBLANK(TableSolo[[#This Row],[URL]]), TableSolo[[#This Row],[Player]], HYPERLINK(TableSolo[[#This Row],[URL]], TableSolo[[#This Row],[Player]]))</f>
        <v>SpiderHulk1987</v>
      </c>
      <c r="U19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V1940" s="24" t="str">
        <f>_xlfn.IFNA(HYPERLINK(TableSolo[[#This Row],[URL]], TableSolo[[#This Row],[Player]]), TableSolo[[#This Row],[Player]])</f>
        <v>SpiderHulk1987</v>
      </c>
      <c r="W19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2015 | 1:06:08 | White | Cerberus | Arc Pistol (v)</v>
      </c>
      <c r="X1940" s="25">
        <v>1</v>
      </c>
    </row>
    <row r="1941" spans="1:24" x14ac:dyDescent="0.25">
      <c r="A1941" s="19" t="s">
        <v>195</v>
      </c>
      <c r="B1941" s="20">
        <v>42228</v>
      </c>
      <c r="C1941" s="7">
        <v>1.667824074074074E-2</v>
      </c>
      <c r="D1941" s="22" t="s">
        <v>132</v>
      </c>
      <c r="E1941" s="19" t="s">
        <v>9</v>
      </c>
      <c r="F1941" s="22" t="s">
        <v>40</v>
      </c>
      <c r="G1941" s="22" t="str">
        <f>LOOKUP(TableSolo[[#This Row],[Character]], TableKit[], TableKit[Class])</f>
        <v>Engineer</v>
      </c>
      <c r="H1941" s="22" t="str">
        <f>LOOKUP(TableSolo[[#This Row],[Character]], TableKit[], TableKit[Species])</f>
        <v>Volus</v>
      </c>
      <c r="I1941" s="22" t="str">
        <f>LOOKUP(TableSolo[[#This Row],[Character]], TableKit[], TableKit[DLC])</f>
        <v>Retaliation</v>
      </c>
      <c r="J1941" s="19" t="s">
        <v>100</v>
      </c>
      <c r="K19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1" s="19" t="s">
        <v>187</v>
      </c>
      <c r="N19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41" s="19" t="s">
        <v>381</v>
      </c>
      <c r="Q1941" s="19"/>
      <c r="R1941" s="25">
        <v>0</v>
      </c>
      <c r="S1941" s="19" t="s">
        <v>2323</v>
      </c>
      <c r="T1941" s="28" t="str">
        <f>IF(ISBLANK(TableSolo[[#This Row],[URL]]), TableSolo[[#This Row],[Player]], HYPERLINK(TableSolo[[#This Row],[URL]], TableSolo[[#This Row],[Player]]))</f>
        <v>TheTechnoTurian</v>
      </c>
      <c r="U19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V1941" s="24" t="str">
        <f>_xlfn.IFNA(HYPERLINK(TableSolo[[#This Row],[URL]], TableSolo[[#This Row],[Player]]), TableSolo[[#This Row],[Player]])</f>
        <v>TheTechnoTurian</v>
      </c>
      <c r="W19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24:01 | White | Cerberus | Reegar Carbine</v>
      </c>
      <c r="X1941" s="25">
        <v>1</v>
      </c>
    </row>
    <row r="1942" spans="1:24" x14ac:dyDescent="0.25">
      <c r="A1942" s="19" t="s">
        <v>408</v>
      </c>
      <c r="B1942" s="20">
        <v>42228</v>
      </c>
      <c r="C1942" s="7">
        <v>5.4050925925925926E-2</v>
      </c>
      <c r="D1942" s="22" t="s">
        <v>131</v>
      </c>
      <c r="E1942" s="19" t="s">
        <v>11</v>
      </c>
      <c r="F1942" s="22" t="s">
        <v>22</v>
      </c>
      <c r="G1942" s="22" t="str">
        <f>LOOKUP(TableSolo[[#This Row],[Character]], TableKit[], TableKit[Class])</f>
        <v>Adept</v>
      </c>
      <c r="H1942" s="22" t="str">
        <f>LOOKUP(TableSolo[[#This Row],[Character]], TableKit[], TableKit[Species])</f>
        <v>Collector</v>
      </c>
      <c r="I1942" s="22" t="str">
        <f>LOOKUP(TableSolo[[#This Row],[Character]], TableKit[], TableKit[DLC])</f>
        <v>Reckoning</v>
      </c>
      <c r="J1942" s="19" t="s">
        <v>115</v>
      </c>
      <c r="K194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9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2" s="19" t="s">
        <v>187</v>
      </c>
      <c r="N19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42" s="19" t="s">
        <v>381</v>
      </c>
      <c r="Q1942" s="19"/>
      <c r="R1942" s="25">
        <v>0</v>
      </c>
      <c r="S1942" s="19" t="s">
        <v>1369</v>
      </c>
      <c r="T1942" s="28" t="str">
        <f>IF(ISBLANK(TableSolo[[#This Row],[URL]]), TableSolo[[#This Row],[Player]], HYPERLINK(TableSolo[[#This Row],[URL]], TableSolo[[#This Row],[Player]]))</f>
        <v>Bateman1980</v>
      </c>
      <c r="U19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V1942" s="24" t="str">
        <f>_xlfn.IFNA(HYPERLINK(TableSolo[[#This Row],[URL]], TableSolo[[#This Row],[Player]]), TableSolo[[#This Row],[Player]])</f>
        <v>Bateman1980</v>
      </c>
      <c r="W19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2015 | 1:17:50 | Giant | Reapers | Collector SMG</v>
      </c>
      <c r="X1942" s="25">
        <v>1</v>
      </c>
    </row>
    <row r="1943" spans="1:24" x14ac:dyDescent="0.25">
      <c r="A1943" s="19" t="s">
        <v>325</v>
      </c>
      <c r="B1943" s="20">
        <v>42229</v>
      </c>
      <c r="C1943" s="7">
        <v>1.699074074074074E-2</v>
      </c>
      <c r="D1943" s="22" t="s">
        <v>145</v>
      </c>
      <c r="E1943" s="19" t="s">
        <v>9</v>
      </c>
      <c r="F1943" s="22" t="s">
        <v>38</v>
      </c>
      <c r="G1943" s="22" t="str">
        <f>LOOKUP(TableSolo[[#This Row],[Character]], TableKit[], TableKit[Class])</f>
        <v>Engineer</v>
      </c>
      <c r="H1943" s="22" t="str">
        <f>LOOKUP(TableSolo[[#This Row],[Character]], TableKit[], TableKit[Species])</f>
        <v>Quarian</v>
      </c>
      <c r="I1943" s="22" t="str">
        <f>LOOKUP(TableSolo[[#This Row],[Character]], TableKit[], TableKit[DLC])</f>
        <v>Rebellion</v>
      </c>
      <c r="J1943" s="19" t="s">
        <v>107</v>
      </c>
      <c r="K194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3" s="19" t="s">
        <v>187</v>
      </c>
      <c r="N19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43" s="19" t="s">
        <v>381</v>
      </c>
      <c r="Q1943" s="19"/>
      <c r="R1943" s="25">
        <v>0</v>
      </c>
      <c r="S1943" s="19" t="s">
        <v>2217</v>
      </c>
      <c r="T1943" s="28" t="str">
        <f>IF(ISBLANK(TableSolo[[#This Row],[URL]]), TableSolo[[#This Row],[Player]], HYPERLINK(TableSolo[[#This Row],[URL]], TableSolo[[#This Row],[Player]]))</f>
        <v>Areksto</v>
      </c>
      <c r="U19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V1943" s="24" t="str">
        <f>_xlfn.IFNA(HYPERLINK(TableSolo[[#This Row],[URL]], TableSolo[[#This Row],[Player]]), TableSolo[[#This Row],[Player]])</f>
        <v>Areksto</v>
      </c>
      <c r="W19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24:28 | White (Hazard) | Cerberus | Venom Shotgun</v>
      </c>
      <c r="X1943" s="25">
        <v>1</v>
      </c>
    </row>
    <row r="1944" spans="1:24" x14ac:dyDescent="0.25">
      <c r="A1944" s="19" t="s">
        <v>408</v>
      </c>
      <c r="B1944" s="20">
        <v>42229</v>
      </c>
      <c r="C1944" s="7">
        <v>3.5092592592592592E-2</v>
      </c>
      <c r="D1944" s="22" t="s">
        <v>145</v>
      </c>
      <c r="E1944" s="19" t="s">
        <v>9</v>
      </c>
      <c r="F1944" s="22" t="s">
        <v>64</v>
      </c>
      <c r="G1944" s="22" t="str">
        <f>LOOKUP(TableSolo[[#This Row],[Character]], TableKit[], TableKit[Class])</f>
        <v>Vanguard</v>
      </c>
      <c r="H1944" s="22" t="str">
        <f>LOOKUP(TableSolo[[#This Row],[Character]], TableKit[], TableKit[Species])</f>
        <v>Batarian</v>
      </c>
      <c r="I1944" s="22" t="str">
        <f>LOOKUP(TableSolo[[#This Row],[Character]], TableKit[], TableKit[DLC])</f>
        <v>Retaliation</v>
      </c>
      <c r="J1944" s="19" t="s">
        <v>100</v>
      </c>
      <c r="K19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4" s="19" t="s">
        <v>187</v>
      </c>
      <c r="N19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44" s="19" t="s">
        <v>381</v>
      </c>
      <c r="Q1944" s="19" t="s">
        <v>399</v>
      </c>
      <c r="R1944" s="25">
        <v>0</v>
      </c>
      <c r="S1944" s="19" t="s">
        <v>2008</v>
      </c>
      <c r="T1944" s="28" t="str">
        <f>IF(ISBLANK(TableSolo[[#This Row],[URL]]), TableSolo[[#This Row],[Player]], HYPERLINK(TableSolo[[#This Row],[URL]], TableSolo[[#This Row],[Player]]))</f>
        <v>Bateman1980</v>
      </c>
      <c r="U19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White (Hazard) | Cerberus | Reegar Carbine | 10 WS</v>
      </c>
      <c r="V1944" s="24" t="str">
        <f>_xlfn.IFNA(HYPERLINK(TableSolo[[#This Row],[URL]], TableSolo[[#This Row],[Player]]), TableSolo[[#This Row],[Player]])</f>
        <v>Bateman1980</v>
      </c>
      <c r="W19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50:32 | Batarian Brawler | White (Hazard) | Cerberus | Reegar Carbine | 10 WS</v>
      </c>
      <c r="X1944" s="25">
        <v>1</v>
      </c>
    </row>
    <row r="1945" spans="1:24" x14ac:dyDescent="0.25">
      <c r="A1945" s="19" t="s">
        <v>408</v>
      </c>
      <c r="B1945" s="20">
        <v>42229</v>
      </c>
      <c r="C1945" s="7">
        <v>6.324074074074075E-2</v>
      </c>
      <c r="D1945" s="22" t="s">
        <v>144</v>
      </c>
      <c r="E1945" s="19" t="s">
        <v>11</v>
      </c>
      <c r="F1945" s="22" t="s">
        <v>30</v>
      </c>
      <c r="G1945" s="22" t="str">
        <f>LOOKUP(TableSolo[[#This Row],[Character]], TableKit[], TableKit[Class])</f>
        <v>Soldier</v>
      </c>
      <c r="H1945" s="22" t="str">
        <f>LOOKUP(TableSolo[[#This Row],[Character]], TableKit[], TableKit[Species])</f>
        <v>Turian</v>
      </c>
      <c r="I1945" s="22" t="str">
        <f>LOOKUP(TableSolo[[#This Row],[Character]], TableKit[], TableKit[DLC])</f>
        <v>Retaliation</v>
      </c>
      <c r="J1945" s="19" t="s">
        <v>81</v>
      </c>
      <c r="K194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5" s="19" t="s">
        <v>91</v>
      </c>
      <c r="N194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4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45" s="19" t="s">
        <v>381</v>
      </c>
      <c r="Q1945" s="19"/>
      <c r="R1945" s="25">
        <v>0</v>
      </c>
      <c r="S1945" s="19" t="s">
        <v>1719</v>
      </c>
      <c r="T1945" s="28" t="str">
        <f>IF(ISBLANK(TableSolo[[#This Row],[URL]]), TableSolo[[#This Row],[Player]], HYPERLINK(TableSolo[[#This Row],[URL]], TableSolo[[#This Row],[Player]]))</f>
        <v>Bateman1980</v>
      </c>
      <c r="U19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V1945" s="24" t="str">
        <f>_xlfn.IFNA(HYPERLINK(TableSolo[[#This Row],[URL]], TableSolo[[#This Row],[Player]]), TableSolo[[#This Row],[Player]])</f>
        <v>Bateman1980</v>
      </c>
      <c r="W19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2015 | 1:31:04 | Giant (Hazard) | Reapers | Particle Rifle, Acolyte</v>
      </c>
      <c r="X1945" s="25">
        <v>1</v>
      </c>
    </row>
    <row r="1946" spans="1:24" x14ac:dyDescent="0.25">
      <c r="A1946" s="19" t="s">
        <v>429</v>
      </c>
      <c r="B1946" s="20">
        <v>42230</v>
      </c>
      <c r="C1946" s="7">
        <v>2.1701388888888892E-2</v>
      </c>
      <c r="D1946" s="22" t="s">
        <v>132</v>
      </c>
      <c r="E1946" s="19" t="s">
        <v>9</v>
      </c>
      <c r="F1946" s="22" t="s">
        <v>19</v>
      </c>
      <c r="G1946" s="22" t="str">
        <f>LOOKUP(TableSolo[[#This Row],[Character]], TableKit[], TableKit[Class])</f>
        <v>Adept</v>
      </c>
      <c r="H1946" s="22" t="str">
        <f>LOOKUP(TableSolo[[#This Row],[Character]], TableKit[], TableKit[Species])</f>
        <v>Volus</v>
      </c>
      <c r="I1946" s="22" t="str">
        <f>LOOKUP(TableSolo[[#This Row],[Character]], TableKit[], TableKit[DLC])</f>
        <v>Retaliation</v>
      </c>
      <c r="J1946" s="19" t="s">
        <v>100</v>
      </c>
      <c r="K19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6" s="19" t="s">
        <v>187</v>
      </c>
      <c r="N19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46" s="19" t="s">
        <v>381</v>
      </c>
      <c r="Q1946" s="19"/>
      <c r="R1946" s="25">
        <v>1</v>
      </c>
      <c r="S1946" s="19" t="s">
        <v>1287</v>
      </c>
      <c r="T1946" s="28" t="str">
        <f>IF(ISBLANK(TableSolo[[#This Row],[URL]]), TableSolo[[#This Row],[Player]], HYPERLINK(TableSolo[[#This Row],[URL]], TableSolo[[#This Row],[Player]]))</f>
        <v>Majest1K_FR</v>
      </c>
      <c r="U19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V1946" s="24" t="str">
        <f>_xlfn.IFNA(HYPERLINK(TableSolo[[#This Row],[URL]], TableSolo[[#This Row],[Player]]), TableSolo[[#This Row],[Player]])</f>
        <v>Majest1K_FR</v>
      </c>
      <c r="W19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31:15 | White | Cerberus | Reegar Carbine (v)</v>
      </c>
      <c r="X1946" s="25">
        <v>1</v>
      </c>
    </row>
    <row r="1947" spans="1:24" x14ac:dyDescent="0.25">
      <c r="A1947" s="19" t="s">
        <v>408</v>
      </c>
      <c r="B1947" s="20">
        <v>42230</v>
      </c>
      <c r="C1947" s="7">
        <v>3.577546296296296E-2</v>
      </c>
      <c r="D1947" s="22" t="s">
        <v>132</v>
      </c>
      <c r="E1947" s="19" t="s">
        <v>9</v>
      </c>
      <c r="F1947" s="22" t="s">
        <v>58</v>
      </c>
      <c r="G1947" s="22" t="str">
        <f>LOOKUP(TableSolo[[#This Row],[Character]], TableKit[], TableKit[Class])</f>
        <v>Infiltrator</v>
      </c>
      <c r="H1947" s="22" t="str">
        <f>LOOKUP(TableSolo[[#This Row],[Character]], TableKit[], TableKit[Species])</f>
        <v>Synthetic</v>
      </c>
      <c r="I1947" s="22" t="str">
        <f>LOOKUP(TableSolo[[#This Row],[Character]], TableKit[], TableKit[DLC])</f>
        <v>Reckoning</v>
      </c>
      <c r="J1947" s="19" t="s">
        <v>106</v>
      </c>
      <c r="K19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7" s="19" t="s">
        <v>187</v>
      </c>
      <c r="N19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47" s="19" t="s">
        <v>381</v>
      </c>
      <c r="Q1947" s="19"/>
      <c r="R1947" s="25">
        <v>0</v>
      </c>
      <c r="S1947" s="19" t="s">
        <v>2788</v>
      </c>
      <c r="T1947" s="28" t="str">
        <f>IF(ISBLANK(TableSolo[[#This Row],[URL]]), TableSolo[[#This Row],[Player]], HYPERLINK(TableSolo[[#This Row],[URL]], TableSolo[[#This Row],[Player]]))</f>
        <v>Bateman1980</v>
      </c>
      <c r="U19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V1947" s="24" t="str">
        <f>_xlfn.IFNA(HYPERLINK(TableSolo[[#This Row],[URL]], TableSolo[[#This Row],[Player]]), TableSolo[[#This Row],[Player]])</f>
        <v>Bateman1980</v>
      </c>
      <c r="W19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2015 | 51:31 | White | Cerberus | M-11 Wraith</v>
      </c>
      <c r="X1947" s="25">
        <v>1</v>
      </c>
    </row>
    <row r="1948" spans="1:24" x14ac:dyDescent="0.25">
      <c r="A1948" s="19" t="s">
        <v>423</v>
      </c>
      <c r="B1948" s="20">
        <v>42231</v>
      </c>
      <c r="C1948" s="7">
        <v>3.7534722222222219E-2</v>
      </c>
      <c r="D1948" s="22" t="s">
        <v>130</v>
      </c>
      <c r="E1948" s="19" t="s">
        <v>9</v>
      </c>
      <c r="F1948" s="22" t="s">
        <v>65</v>
      </c>
      <c r="G1948" s="22" t="str">
        <f>LOOKUP(TableSolo[[#This Row],[Character]], TableKit[], TableKit[Class])</f>
        <v>Vanguard</v>
      </c>
      <c r="H1948" s="22" t="str">
        <f>LOOKUP(TableSolo[[#This Row],[Character]], TableKit[], TableKit[Species])</f>
        <v>Turian</v>
      </c>
      <c r="I1948" s="22" t="str">
        <f>LOOKUP(TableSolo[[#This Row],[Character]], TableKit[], TableKit[DLC])</f>
        <v>Reckoning</v>
      </c>
      <c r="J1948" s="19" t="s">
        <v>87</v>
      </c>
      <c r="K194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48" s="19" t="s">
        <v>100</v>
      </c>
      <c r="N1948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4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48" s="19" t="s">
        <v>381</v>
      </c>
      <c r="Q1948" s="19"/>
      <c r="R1948" s="25">
        <v>1</v>
      </c>
      <c r="S1948" s="19" t="s">
        <v>2084</v>
      </c>
      <c r="T1948" s="28" t="str">
        <f>IF(ISBLANK(TableSolo[[#This Row],[URL]]), TableSolo[[#This Row],[Player]], HYPERLINK(TableSolo[[#This Row],[URL]], TableSolo[[#This Row],[Player]]))</f>
        <v>freelancer_xs</v>
      </c>
      <c r="U19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V1948" s="24" t="str">
        <f>_xlfn.IFNA(HYPERLINK(TableSolo[[#This Row],[URL]], TableSolo[[#This Row],[Player]]), TableSolo[[#This Row],[Player]])</f>
        <v>freelancer_xs</v>
      </c>
      <c r="W19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54:03 | Ghost | Cerberus | Arc Pistol, Reegar Carbine (v)</v>
      </c>
      <c r="X1948" s="25">
        <v>1</v>
      </c>
    </row>
    <row r="1949" spans="1:24" x14ac:dyDescent="0.25">
      <c r="A1949" s="19" t="s">
        <v>189</v>
      </c>
      <c r="B1949" s="20">
        <v>42231</v>
      </c>
      <c r="C1949" s="7">
        <v>3.9710648148148148E-2</v>
      </c>
      <c r="D1949" s="22" t="s">
        <v>185</v>
      </c>
      <c r="E1949" s="19" t="s">
        <v>12</v>
      </c>
      <c r="F1949" s="22" t="s">
        <v>32</v>
      </c>
      <c r="G1949" s="22" t="str">
        <f>LOOKUP(TableSolo[[#This Row],[Character]], TableKit[], TableKit[Class])</f>
        <v>Soldier</v>
      </c>
      <c r="H1949" s="22" t="str">
        <f>LOOKUP(TableSolo[[#This Row],[Character]], TableKit[], TableKit[Species])</f>
        <v>Geth</v>
      </c>
      <c r="I1949" s="22" t="str">
        <f>LOOKUP(TableSolo[[#This Row],[Character]], TableKit[], TableKit[DLC])</f>
        <v>Reckoning</v>
      </c>
      <c r="J1949" s="19" t="s">
        <v>108</v>
      </c>
      <c r="K19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49" s="19" t="s">
        <v>187</v>
      </c>
      <c r="N19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49" s="19" t="s">
        <v>380</v>
      </c>
      <c r="Q1949" s="19"/>
      <c r="R1949" s="25">
        <v>0</v>
      </c>
      <c r="S1949" s="19" t="s">
        <v>1469</v>
      </c>
      <c r="T1949" s="28" t="str">
        <f>IF(ISBLANK(TableSolo[[#This Row],[URL]]), TableSolo[[#This Row],[Player]], HYPERLINK(TableSolo[[#This Row],[URL]], TableSolo[[#This Row],[Player]]))</f>
        <v>loufi1528</v>
      </c>
      <c r="U19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V1949" s="24" t="str">
        <f>_xlfn.IFNA(HYPERLINK(TableSolo[[#This Row],[URL]], TableSolo[[#This Row],[Player]]), TableSolo[[#This Row],[Player]])</f>
        <v>loufi1528</v>
      </c>
      <c r="W19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57:11 | Reactor (Hazard) | Collectors | N7 Crusader</v>
      </c>
      <c r="X1949" s="25">
        <v>1</v>
      </c>
    </row>
    <row r="1950" spans="1:24" x14ac:dyDescent="0.25">
      <c r="A1950" s="19" t="s">
        <v>189</v>
      </c>
      <c r="B1950" s="20">
        <v>42231</v>
      </c>
      <c r="C1950" s="7">
        <v>4.3333333333333335E-2</v>
      </c>
      <c r="D1950" s="22" t="s">
        <v>185</v>
      </c>
      <c r="E1950" s="19" t="s">
        <v>12</v>
      </c>
      <c r="F1950" s="22" t="s">
        <v>32</v>
      </c>
      <c r="G1950" s="22" t="str">
        <f>LOOKUP(TableSolo[[#This Row],[Character]], TableKit[], TableKit[Class])</f>
        <v>Soldier</v>
      </c>
      <c r="H1950" s="22" t="str">
        <f>LOOKUP(TableSolo[[#This Row],[Character]], TableKit[], TableKit[Species])</f>
        <v>Geth</v>
      </c>
      <c r="I1950" s="22" t="str">
        <f>LOOKUP(TableSolo[[#This Row],[Character]], TableKit[], TableKit[DLC])</f>
        <v>Reckoning</v>
      </c>
      <c r="J1950" s="19" t="s">
        <v>108</v>
      </c>
      <c r="K19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0" s="19" t="s">
        <v>187</v>
      </c>
      <c r="N19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50" s="19" t="s">
        <v>380</v>
      </c>
      <c r="Q1950" s="19"/>
      <c r="R1950" s="25">
        <v>1</v>
      </c>
      <c r="S1950" s="19" t="s">
        <v>1468</v>
      </c>
      <c r="T1950" s="28" t="str">
        <f>IF(ISBLANK(TableSolo[[#This Row],[URL]]), TableSolo[[#This Row],[Player]], HYPERLINK(TableSolo[[#This Row],[URL]], TableSolo[[#This Row],[Player]]))</f>
        <v>loufi1528</v>
      </c>
      <c r="U19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V1950" s="24" t="str">
        <f>_xlfn.IFNA(HYPERLINK(TableSolo[[#This Row],[URL]], TableSolo[[#This Row],[Player]]), TableSolo[[#This Row],[Player]])</f>
        <v>loufi1528</v>
      </c>
      <c r="W19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2015 | 1:02:24 | Reactor (Hazard) | Collectors | N7 Crusader (v)</v>
      </c>
      <c r="X1950" s="25">
        <v>1</v>
      </c>
    </row>
    <row r="1951" spans="1:24" x14ac:dyDescent="0.25">
      <c r="A1951" s="19" t="s">
        <v>189</v>
      </c>
      <c r="B1951" s="20">
        <v>42232</v>
      </c>
      <c r="C1951" s="7">
        <v>2.179398148148148E-2</v>
      </c>
      <c r="D1951" s="22" t="s">
        <v>131</v>
      </c>
      <c r="E1951" s="19" t="s">
        <v>9</v>
      </c>
      <c r="F1951" s="22" t="s">
        <v>13</v>
      </c>
      <c r="G1951" s="22" t="str">
        <f>LOOKUP(TableSolo[[#This Row],[Character]], TableKit[], TableKit[Class])</f>
        <v>Adept</v>
      </c>
      <c r="H1951" s="22" t="str">
        <f>LOOKUP(TableSolo[[#This Row],[Character]], TableKit[], TableKit[Species])</f>
        <v>Human</v>
      </c>
      <c r="I1951" s="22" t="str">
        <f>LOOKUP(TableSolo[[#This Row],[Character]], TableKit[], TableKit[DLC])</f>
        <v>Original Game</v>
      </c>
      <c r="J1951" s="19" t="s">
        <v>91</v>
      </c>
      <c r="K195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1" s="19" t="s">
        <v>114</v>
      </c>
      <c r="N195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51" s="19" t="s">
        <v>380</v>
      </c>
      <c r="Q1951" s="19"/>
      <c r="R1951" s="25">
        <v>0</v>
      </c>
      <c r="S1951" s="19" t="s">
        <v>927</v>
      </c>
      <c r="T1951" s="28" t="str">
        <f>IF(ISBLANK(TableSolo[[#This Row],[URL]]), TableSolo[[#This Row],[Player]], HYPERLINK(TableSolo[[#This Row],[URL]], TableSolo[[#This Row],[Player]]))</f>
        <v>loufi1528</v>
      </c>
      <c r="U19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V1951" s="24" t="str">
        <f>_xlfn.IFNA(HYPERLINK(TableSolo[[#This Row],[URL]], TableSolo[[#This Row],[Player]]), TableSolo[[#This Row],[Player]])</f>
        <v>loufi1528</v>
      </c>
      <c r="W19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31:23 | Giant | Cerberus | Acolyte, N7 Hurricane</v>
      </c>
      <c r="X1951" s="25">
        <v>1</v>
      </c>
    </row>
    <row r="1952" spans="1:24" x14ac:dyDescent="0.25">
      <c r="A1952" s="17" t="s">
        <v>429</v>
      </c>
      <c r="B1952" s="21">
        <v>42232</v>
      </c>
      <c r="C1952" s="8">
        <v>3.0358796296296297E-2</v>
      </c>
      <c r="D1952" s="23" t="s">
        <v>130</v>
      </c>
      <c r="E1952" s="17" t="s">
        <v>9</v>
      </c>
      <c r="F1952" s="23" t="s">
        <v>56</v>
      </c>
      <c r="G1952" s="15" t="str">
        <f>LOOKUP(TableSolo[[#This Row],[Character]], TableKit[], TableKit[Class])</f>
        <v>Infiltrator</v>
      </c>
      <c r="H1952" s="15" t="str">
        <f>LOOKUP(TableSolo[[#This Row],[Character]], TableKit[], TableKit[Species])</f>
        <v>Turian</v>
      </c>
      <c r="I1952" s="15" t="str">
        <f>LOOKUP(TableSolo[[#This Row],[Character]], TableKit[], TableKit[DLC])</f>
        <v>Retaliation</v>
      </c>
      <c r="J1952" s="19" t="s">
        <v>126</v>
      </c>
      <c r="K1952" s="19"/>
      <c r="L1952" s="19"/>
      <c r="M1952" s="19" t="s">
        <v>187</v>
      </c>
      <c r="N1952" s="9" t="str">
        <f xml:space="preserve"> IF(ISBLANK( LOOKUP(TableSolo[[#This Row],[Secondary Weapon]], TableWeapon[], TableWeapon[Type])), "", LOOKUP(TableSolo[[#This Row],[Secondary Weapon]], TableWeapon[], TableWeapon[Type]))</f>
        <v/>
      </c>
      <c r="O195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1952" s="17" t="s">
        <v>381</v>
      </c>
      <c r="Q1952" s="17"/>
      <c r="R1952" s="18">
        <v>1</v>
      </c>
      <c r="S1952" s="17" t="s">
        <v>3564</v>
      </c>
      <c r="T1952" s="28" t="str">
        <f>IF(ISBLANK(TableSolo[[#This Row],[URL]]), TableSolo[[#This Row],[Player]], HYPERLINK(TableSolo[[#This Row],[URL]], TableSolo[[#This Row],[Player]]))</f>
        <v>Majest1K_FR</v>
      </c>
      <c r="U195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V1952" s="10" t="str">
        <f>_xlfn.IFNA(HYPERLINK(TableSolo[[#This Row],[URL]], TableSolo[[#This Row],[Player]]), TableSolo[[#This Row],[Player]])</f>
        <v>Majest1K_FR</v>
      </c>
      <c r="W195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43:43 | Ghost | Cerberus | Javelin (v)</v>
      </c>
      <c r="X1952" s="25">
        <v>1</v>
      </c>
    </row>
    <row r="1953" spans="1:24" x14ac:dyDescent="0.25">
      <c r="A1953" s="19" t="s">
        <v>189</v>
      </c>
      <c r="B1953" s="20">
        <v>42232</v>
      </c>
      <c r="C1953" s="7">
        <v>3.3923611111111113E-2</v>
      </c>
      <c r="D1953" s="22" t="s">
        <v>131</v>
      </c>
      <c r="E1953" s="19" t="s">
        <v>10</v>
      </c>
      <c r="F1953" s="22" t="s">
        <v>37</v>
      </c>
      <c r="G1953" s="22" t="str">
        <f>LOOKUP(TableSolo[[#This Row],[Character]], TableKit[], TableKit[Class])</f>
        <v>Engineer</v>
      </c>
      <c r="H1953" s="22" t="str">
        <f>LOOKUP(TableSolo[[#This Row],[Character]], TableKit[], TableKit[Species])</f>
        <v>Geth</v>
      </c>
      <c r="I1953" s="22" t="str">
        <f>LOOKUP(TableSolo[[#This Row],[Character]], TableKit[], TableKit[DLC])</f>
        <v>Resurgence</v>
      </c>
      <c r="J1953" s="19" t="s">
        <v>102</v>
      </c>
      <c r="K19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3" s="19" t="s">
        <v>113</v>
      </c>
      <c r="N195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3" s="19" t="s">
        <v>380</v>
      </c>
      <c r="Q1953" s="19"/>
      <c r="R1953" s="25">
        <v>1</v>
      </c>
      <c r="S1953" s="19" t="s">
        <v>2123</v>
      </c>
      <c r="T1953" s="28" t="str">
        <f>IF(ISBLANK(TableSolo[[#This Row],[URL]]), TableSolo[[#This Row],[Player]], HYPERLINK(TableSolo[[#This Row],[URL]], TableSolo[[#This Row],[Player]]))</f>
        <v>loufi1528</v>
      </c>
      <c r="U19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V1953" s="24" t="str">
        <f>_xlfn.IFNA(HYPERLINK(TableSolo[[#This Row],[URL]], TableSolo[[#This Row],[Player]]), TableSolo[[#This Row],[Player]])</f>
        <v>loufi1528</v>
      </c>
      <c r="W19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2015 | 48:51 | Giant | Geth | Geth Plasma Shotgun, Geth Plasma SMG (v)</v>
      </c>
      <c r="X1953" s="25">
        <v>1</v>
      </c>
    </row>
    <row r="1954" spans="1:24" x14ac:dyDescent="0.25">
      <c r="A1954" s="19" t="s">
        <v>189</v>
      </c>
      <c r="B1954" s="20">
        <v>42233</v>
      </c>
      <c r="C1954" s="7">
        <v>2.1504629629629627E-2</v>
      </c>
      <c r="D1954" s="22" t="s">
        <v>131</v>
      </c>
      <c r="E1954" s="19" t="s">
        <v>9</v>
      </c>
      <c r="F1954" s="22" t="s">
        <v>13</v>
      </c>
      <c r="G1954" s="22" t="str">
        <f>LOOKUP(TableSolo[[#This Row],[Character]], TableKit[], TableKit[Class])</f>
        <v>Adept</v>
      </c>
      <c r="H1954" s="22" t="str">
        <f>LOOKUP(TableSolo[[#This Row],[Character]], TableKit[], TableKit[Species])</f>
        <v>Human</v>
      </c>
      <c r="I1954" s="22" t="str">
        <f>LOOKUP(TableSolo[[#This Row],[Character]], TableKit[], TableKit[DLC])</f>
        <v>Original Game</v>
      </c>
      <c r="J1954" s="19" t="s">
        <v>91</v>
      </c>
      <c r="K195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4" s="19" t="s">
        <v>114</v>
      </c>
      <c r="N195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5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54" s="19" t="s">
        <v>380</v>
      </c>
      <c r="Q1954" s="19"/>
      <c r="R1954" s="25">
        <v>0</v>
      </c>
      <c r="S1954" s="19" t="s">
        <v>928</v>
      </c>
      <c r="T1954" s="28" t="str">
        <f>IF(ISBLANK(TableSolo[[#This Row],[URL]]), TableSolo[[#This Row],[Player]], HYPERLINK(TableSolo[[#This Row],[URL]], TableSolo[[#This Row],[Player]]))</f>
        <v>loufi1528</v>
      </c>
      <c r="U19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V1954" s="24" t="str">
        <f>_xlfn.IFNA(HYPERLINK(TableSolo[[#This Row],[URL]], TableSolo[[#This Row],[Player]]), TableSolo[[#This Row],[Player]])</f>
        <v>loufi1528</v>
      </c>
      <c r="W19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30:58 | Giant | Cerberus | Acolyte, N7 Hurricane</v>
      </c>
      <c r="X1954" s="25">
        <v>1</v>
      </c>
    </row>
    <row r="1955" spans="1:24" x14ac:dyDescent="0.25">
      <c r="A1955" s="19" t="s">
        <v>408</v>
      </c>
      <c r="B1955" s="20">
        <v>42233</v>
      </c>
      <c r="C1955" s="7">
        <v>4.2175925925925922E-2</v>
      </c>
      <c r="D1955" s="22" t="s">
        <v>131</v>
      </c>
      <c r="E1955" s="19" t="s">
        <v>9</v>
      </c>
      <c r="F1955" s="22" t="s">
        <v>53</v>
      </c>
      <c r="G1955" s="22" t="str">
        <f>LOOKUP(TableSolo[[#This Row],[Character]], TableKit[], TableKit[Class])</f>
        <v>Infiltrator</v>
      </c>
      <c r="H1955" s="22" t="str">
        <f>LOOKUP(TableSolo[[#This Row],[Character]], TableKit[], TableKit[Species])</f>
        <v>Geth</v>
      </c>
      <c r="I1955" s="22" t="str">
        <f>LOOKUP(TableSolo[[#This Row],[Character]], TableKit[], TableKit[DLC])</f>
        <v>Resurgence</v>
      </c>
      <c r="J1955" s="19" t="s">
        <v>102</v>
      </c>
      <c r="K19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5" s="19" t="s">
        <v>187</v>
      </c>
      <c r="N19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55" s="19" t="s">
        <v>381</v>
      </c>
      <c r="Q1955" s="19"/>
      <c r="R1955" s="25">
        <v>0</v>
      </c>
      <c r="S1955" s="19" t="s">
        <v>3280</v>
      </c>
      <c r="T1955" s="28" t="str">
        <f>IF(ISBLANK(TableSolo[[#This Row],[URL]]), TableSolo[[#This Row],[Player]], HYPERLINK(TableSolo[[#This Row],[URL]], TableSolo[[#This Row],[Player]]))</f>
        <v>Bateman1980</v>
      </c>
      <c r="U19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V1955" s="24" t="str">
        <f>_xlfn.IFNA(HYPERLINK(TableSolo[[#This Row],[URL]], TableSolo[[#This Row],[Player]]), TableSolo[[#This Row],[Player]])</f>
        <v>Bateman1980</v>
      </c>
      <c r="W19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2015 | 1:00:44 | Giant | Cerberus | Geth Plasma Shotgun</v>
      </c>
      <c r="X1955" s="25">
        <v>1</v>
      </c>
    </row>
    <row r="1956" spans="1:24" x14ac:dyDescent="0.25">
      <c r="A1956" s="19" t="s">
        <v>408</v>
      </c>
      <c r="B1956" s="20">
        <v>42234</v>
      </c>
      <c r="C1956" s="7">
        <v>4.4374999999999998E-2</v>
      </c>
      <c r="D1956" s="22" t="s">
        <v>131</v>
      </c>
      <c r="E1956" s="19" t="s">
        <v>11</v>
      </c>
      <c r="F1956" s="22" t="s">
        <v>16</v>
      </c>
      <c r="G1956" s="22" t="str">
        <f>LOOKUP(TableSolo[[#This Row],[Character]], TableKit[], TableKit[Class])</f>
        <v>Adept</v>
      </c>
      <c r="H1956" s="22" t="str">
        <f>LOOKUP(TableSolo[[#This Row],[Character]], TableKit[], TableKit[Species])</f>
        <v>Asari</v>
      </c>
      <c r="I1956" s="22" t="str">
        <f>LOOKUP(TableSolo[[#This Row],[Character]], TableKit[], TableKit[DLC])</f>
        <v>Resurgence</v>
      </c>
      <c r="J1956" s="19" t="s">
        <v>115</v>
      </c>
      <c r="K195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9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6" s="19" t="s">
        <v>91</v>
      </c>
      <c r="N195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5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6" s="19" t="s">
        <v>381</v>
      </c>
      <c r="Q1956" s="19"/>
      <c r="R1956" s="25">
        <v>0</v>
      </c>
      <c r="S1956" s="19" t="s">
        <v>1144</v>
      </c>
      <c r="T1956" s="28" t="str">
        <f>IF(ISBLANK(TableSolo[[#This Row],[URL]]), TableSolo[[#This Row],[Player]], HYPERLINK(TableSolo[[#This Row],[URL]], TableSolo[[#This Row],[Player]]))</f>
        <v>Bateman1980</v>
      </c>
      <c r="U19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V1956" s="24" t="str">
        <f>_xlfn.IFNA(HYPERLINK(TableSolo[[#This Row],[URL]], TableSolo[[#This Row],[Player]]), TableSolo[[#This Row],[Player]])</f>
        <v>Bateman1980</v>
      </c>
      <c r="W19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2015 | 1:03:54 | Giant | Reapers | Collector SMG, Acolyte</v>
      </c>
      <c r="X1956" s="25">
        <v>1</v>
      </c>
    </row>
    <row r="1957" spans="1:24" x14ac:dyDescent="0.25">
      <c r="A1957" s="19" t="s">
        <v>197</v>
      </c>
      <c r="B1957" s="20">
        <v>42236</v>
      </c>
      <c r="C1957" s="7">
        <v>2.2233796296296297E-2</v>
      </c>
      <c r="D1957" s="22" t="s">
        <v>130</v>
      </c>
      <c r="E1957" s="19" t="s">
        <v>9</v>
      </c>
      <c r="F1957" s="22" t="s">
        <v>27</v>
      </c>
      <c r="G1957" s="22" t="str">
        <f>LOOKUP(TableSolo[[#This Row],[Character]], TableKit[], TableKit[Class])</f>
        <v>Soldier</v>
      </c>
      <c r="H1957" s="22" t="str">
        <f>LOOKUP(TableSolo[[#This Row],[Character]], TableKit[], TableKit[Species])</f>
        <v>Batarian</v>
      </c>
      <c r="I1957" s="22" t="str">
        <f>LOOKUP(TableSolo[[#This Row],[Character]], TableKit[], TableKit[DLC])</f>
        <v>Resurgence</v>
      </c>
      <c r="J1957" s="19" t="s">
        <v>99</v>
      </c>
      <c r="K19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7" s="19" t="s">
        <v>91</v>
      </c>
      <c r="N195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5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57" s="19" t="s">
        <v>381</v>
      </c>
      <c r="Q1957" s="19"/>
      <c r="R1957" s="25">
        <v>1</v>
      </c>
      <c r="S1957" s="19" t="s">
        <v>1398</v>
      </c>
      <c r="T1957" s="28" t="str">
        <f>IF(ISBLANK(TableSolo[[#This Row],[URL]]), TableSolo[[#This Row],[Player]], HYPERLINK(TableSolo[[#This Row],[URL]], TableSolo[[#This Row],[Player]]))</f>
        <v>ex-Clusum</v>
      </c>
      <c r="U19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V1957" s="24" t="str">
        <f>_xlfn.IFNA(HYPERLINK(TableSolo[[#This Row],[URL]], TableSolo[[#This Row],[Player]]), TableSolo[[#This Row],[Player]])</f>
        <v>ex-Clusum</v>
      </c>
      <c r="W19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2015 | 32:01 | Ghost | Cerberus | AT-12 Raider, Acolyte (v)</v>
      </c>
      <c r="X1957" s="25">
        <v>1</v>
      </c>
    </row>
    <row r="1958" spans="1:24" x14ac:dyDescent="0.25">
      <c r="A1958" s="19" t="s">
        <v>408</v>
      </c>
      <c r="B1958" s="20">
        <v>42237</v>
      </c>
      <c r="C1958" s="7">
        <v>4.3344907407407408E-2</v>
      </c>
      <c r="D1958" s="22" t="s">
        <v>132</v>
      </c>
      <c r="E1958" s="19" t="s">
        <v>9</v>
      </c>
      <c r="F1958" s="22" t="s">
        <v>35</v>
      </c>
      <c r="G1958" s="22" t="str">
        <f>LOOKUP(TableSolo[[#This Row],[Character]], TableKit[], TableKit[Class])</f>
        <v>Engineer</v>
      </c>
      <c r="H1958" s="22" t="str">
        <f>LOOKUP(TableSolo[[#This Row],[Character]], TableKit[], TableKit[Species])</f>
        <v>Salarian</v>
      </c>
      <c r="I1958" s="22" t="str">
        <f>LOOKUP(TableSolo[[#This Row],[Character]], TableKit[], TableKit[DLC])</f>
        <v>Original Game</v>
      </c>
      <c r="J1958" s="19" t="s">
        <v>107</v>
      </c>
      <c r="K19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58" s="19" t="s">
        <v>187</v>
      </c>
      <c r="N19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58" s="19" t="s">
        <v>381</v>
      </c>
      <c r="Q1958" s="19"/>
      <c r="R1958" s="25">
        <v>0</v>
      </c>
      <c r="S1958" s="19" t="s">
        <v>2255</v>
      </c>
      <c r="T1958" s="28" t="str">
        <f>IF(ISBLANK(TableSolo[[#This Row],[URL]]), TableSolo[[#This Row],[Player]], HYPERLINK(TableSolo[[#This Row],[URL]], TableSolo[[#This Row],[Player]]))</f>
        <v>Bateman1980</v>
      </c>
      <c r="U19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V1958" s="24" t="str">
        <f>_xlfn.IFNA(HYPERLINK(TableSolo[[#This Row],[URL]], TableSolo[[#This Row],[Player]]), TableSolo[[#This Row],[Player]])</f>
        <v>Bateman1980</v>
      </c>
      <c r="W19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2015 | 1:02:25 | White | Cerberus | Venom Shotgun</v>
      </c>
      <c r="X1958" s="25">
        <v>1</v>
      </c>
    </row>
    <row r="1959" spans="1:24" x14ac:dyDescent="0.25">
      <c r="A1959" s="19" t="s">
        <v>437</v>
      </c>
      <c r="B1959" s="20">
        <v>42238</v>
      </c>
      <c r="C1959" s="7">
        <v>3.5381944444444445E-2</v>
      </c>
      <c r="D1959" s="22" t="s">
        <v>134</v>
      </c>
      <c r="E1959" s="19" t="s">
        <v>11</v>
      </c>
      <c r="F1959" s="22" t="s">
        <v>57</v>
      </c>
      <c r="G1959" s="22" t="str">
        <f>LOOKUP(TableSolo[[#This Row],[Character]], TableKit[], TableKit[Class])</f>
        <v>Infiltrator</v>
      </c>
      <c r="H1959" s="22" t="str">
        <f>LOOKUP(TableSolo[[#This Row],[Character]], TableKit[], TableKit[Species])</f>
        <v>Asari</v>
      </c>
      <c r="I1959" s="22" t="str">
        <f>LOOKUP(TableSolo[[#This Row],[Character]], TableKit[], TableKit[DLC])</f>
        <v>Retaliation</v>
      </c>
      <c r="J1959" s="19" t="s">
        <v>103</v>
      </c>
      <c r="K19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59" s="19" t="s">
        <v>187</v>
      </c>
      <c r="N19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59" s="19" t="s">
        <v>381</v>
      </c>
      <c r="Q1959" s="19"/>
      <c r="R1959" s="25">
        <v>1</v>
      </c>
      <c r="S1959" s="19" t="s">
        <v>2847</v>
      </c>
      <c r="T1959" s="28" t="str">
        <f>IF(ISBLANK(TableSolo[[#This Row],[URL]]), TableSolo[[#This Row],[Player]], HYPERLINK(TableSolo[[#This Row],[URL]], TableSolo[[#This Row],[Player]]))</f>
        <v>The_Doctor46N7</v>
      </c>
      <c r="U19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V1959" s="24" t="str">
        <f>_xlfn.IFNA(HYPERLINK(TableSolo[[#This Row],[URL]], TableSolo[[#This Row],[Player]]), TableSolo[[#This Row],[Player]])</f>
        <v>The_Doctor46N7</v>
      </c>
      <c r="W19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2015 | 50:57 | Reactor | Reapers | Disciple (v)</v>
      </c>
      <c r="X1959" s="25">
        <v>1</v>
      </c>
    </row>
    <row r="1960" spans="1:24" x14ac:dyDescent="0.25">
      <c r="A1960" s="19" t="s">
        <v>423</v>
      </c>
      <c r="B1960" s="20">
        <v>42239</v>
      </c>
      <c r="C1960" s="7">
        <v>1.3217592592592593E-2</v>
      </c>
      <c r="D1960" s="22" t="s">
        <v>132</v>
      </c>
      <c r="E1960" s="19" t="s">
        <v>9</v>
      </c>
      <c r="F1960" s="22" t="s">
        <v>50</v>
      </c>
      <c r="G1960" s="22" t="str">
        <f>LOOKUP(TableSolo[[#This Row],[Character]], TableKit[], TableKit[Class])</f>
        <v>Sentinel</v>
      </c>
      <c r="H1960" s="22" t="str">
        <f>LOOKUP(TableSolo[[#This Row],[Character]], TableKit[], TableKit[Species])</f>
        <v>Asari</v>
      </c>
      <c r="I1960" s="22" t="str">
        <f>LOOKUP(TableSolo[[#This Row],[Character]], TableKit[], TableKit[DLC])</f>
        <v>Retaliation</v>
      </c>
      <c r="J1960" s="19" t="s">
        <v>107</v>
      </c>
      <c r="K19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0" s="19" t="s">
        <v>187</v>
      </c>
      <c r="N19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60" s="19" t="s">
        <v>381</v>
      </c>
      <c r="Q1960" s="19"/>
      <c r="R1960" s="25">
        <v>1</v>
      </c>
      <c r="S1960" s="19" t="s">
        <v>2626</v>
      </c>
      <c r="T1960" s="28" t="str">
        <f>IF(ISBLANK(TableSolo[[#This Row],[URL]]), TableSolo[[#This Row],[Player]], HYPERLINK(TableSolo[[#This Row],[URL]], TableSolo[[#This Row],[Player]]))</f>
        <v>freelancer_xs</v>
      </c>
      <c r="U19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V1960" s="24" t="str">
        <f>_xlfn.IFNA(HYPERLINK(TableSolo[[#This Row],[URL]], TableSolo[[#This Row],[Player]]), TableSolo[[#This Row],[Player]])</f>
        <v>freelancer_xs</v>
      </c>
      <c r="W19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19:02 | White | Cerberus | Venom Shotgun (v)</v>
      </c>
      <c r="X1960" s="25">
        <v>1</v>
      </c>
    </row>
    <row r="1961" spans="1:24" x14ac:dyDescent="0.25">
      <c r="A1961" s="19" t="s">
        <v>408</v>
      </c>
      <c r="B1961" s="20">
        <v>42239</v>
      </c>
      <c r="C1961" s="7">
        <v>3.7673611111111109E-2</v>
      </c>
      <c r="D1961" s="22" t="s">
        <v>132</v>
      </c>
      <c r="E1961" s="19" t="s">
        <v>9</v>
      </c>
      <c r="F1961" s="22" t="s">
        <v>66</v>
      </c>
      <c r="G1961" s="22" t="str">
        <f>LOOKUP(TableSolo[[#This Row],[Character]], TableKit[], TableKit[Class])</f>
        <v>Infiltrator</v>
      </c>
      <c r="H1961" s="22" t="str">
        <f>LOOKUP(TableSolo[[#This Row],[Character]], TableKit[], TableKit[Species])</f>
        <v>Salarian</v>
      </c>
      <c r="I1961" s="22" t="str">
        <f>LOOKUP(TableSolo[[#This Row],[Character]], TableKit[], TableKit[DLC])</f>
        <v>Original Game</v>
      </c>
      <c r="J1961" s="19" t="s">
        <v>107</v>
      </c>
      <c r="K19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1" s="19" t="s">
        <v>187</v>
      </c>
      <c r="N19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61" s="19" t="s">
        <v>381</v>
      </c>
      <c r="Q1961" s="19"/>
      <c r="R1961" s="25">
        <v>0</v>
      </c>
      <c r="S1961" s="19" t="s">
        <v>3437</v>
      </c>
      <c r="T1961" s="28" t="str">
        <f>IF(ISBLANK(TableSolo[[#This Row],[URL]]), TableSolo[[#This Row],[Player]], HYPERLINK(TableSolo[[#This Row],[URL]], TableSolo[[#This Row],[Player]]))</f>
        <v>Bateman1980</v>
      </c>
      <c r="U19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V1961" s="24" t="str">
        <f>_xlfn.IFNA(HYPERLINK(TableSolo[[#This Row],[URL]], TableSolo[[#This Row],[Player]]), TableSolo[[#This Row],[Player]])</f>
        <v>Bateman1980</v>
      </c>
      <c r="W19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2015 | 54:15 | White | Cerberus | Venom Shotgun</v>
      </c>
      <c r="X1961" s="25">
        <v>1</v>
      </c>
    </row>
    <row r="1962" spans="1:24" x14ac:dyDescent="0.25">
      <c r="A1962" s="19" t="s">
        <v>416</v>
      </c>
      <c r="B1962" s="20">
        <v>42240</v>
      </c>
      <c r="C1962" s="7">
        <v>2.8437500000000001E-2</v>
      </c>
      <c r="D1962" s="22" t="s">
        <v>132</v>
      </c>
      <c r="E1962" s="19" t="s">
        <v>9</v>
      </c>
      <c r="F1962" s="22" t="s">
        <v>50</v>
      </c>
      <c r="G1962" s="22" t="str">
        <f>LOOKUP(TableSolo[[#This Row],[Character]], TableKit[], TableKit[Class])</f>
        <v>Sentinel</v>
      </c>
      <c r="H1962" s="22" t="str">
        <f>LOOKUP(TableSolo[[#This Row],[Character]], TableKit[], TableKit[Species])</f>
        <v>Asari</v>
      </c>
      <c r="I1962" s="22" t="str">
        <f>LOOKUP(TableSolo[[#This Row],[Character]], TableKit[], TableKit[DLC])</f>
        <v>Retaliation</v>
      </c>
      <c r="J1962" s="19" t="s">
        <v>107</v>
      </c>
      <c r="K19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2" s="19" t="s">
        <v>115</v>
      </c>
      <c r="N196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196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62" s="19" t="s">
        <v>379</v>
      </c>
      <c r="Q1962" s="19"/>
      <c r="R1962" s="25">
        <v>0</v>
      </c>
      <c r="S1962" s="19" t="s">
        <v>2627</v>
      </c>
      <c r="T1962" s="28" t="str">
        <f>IF(ISBLANK(TableSolo[[#This Row],[URL]]), TableSolo[[#This Row],[Player]], HYPERLINK(TableSolo[[#This Row],[URL]], TableSolo[[#This Row],[Player]]))</f>
        <v>tivesz</v>
      </c>
      <c r="U19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V1962" s="24" t="str">
        <f>_xlfn.IFNA(HYPERLINK(TableSolo[[#This Row],[URL]], TableSolo[[#This Row],[Player]]), TableSolo[[#This Row],[Player]])</f>
        <v>tivesz</v>
      </c>
      <c r="W19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40:57 | White | Cerberus | Venom Shotgun, Collector SMG</v>
      </c>
      <c r="X1962" s="25">
        <v>1</v>
      </c>
    </row>
    <row r="1963" spans="1:24" x14ac:dyDescent="0.25">
      <c r="A1963" s="19" t="s">
        <v>408</v>
      </c>
      <c r="B1963" s="20">
        <v>42240</v>
      </c>
      <c r="C1963" s="7">
        <v>4.0081018518518523E-2</v>
      </c>
      <c r="D1963" s="22" t="s">
        <v>132</v>
      </c>
      <c r="E1963" s="19" t="s">
        <v>9</v>
      </c>
      <c r="F1963" s="22" t="s">
        <v>48</v>
      </c>
      <c r="G1963" s="22" t="str">
        <f>LOOKUP(TableSolo[[#This Row],[Character]], TableKit[], TableKit[Class])</f>
        <v>Sentinel</v>
      </c>
      <c r="H1963" s="22" t="str">
        <f>LOOKUP(TableSolo[[#This Row],[Character]], TableKit[], TableKit[Species])</f>
        <v>Human</v>
      </c>
      <c r="I1963" s="22" t="str">
        <f>LOOKUP(TableSolo[[#This Row],[Character]], TableKit[], TableKit[DLC])</f>
        <v>Earth</v>
      </c>
      <c r="J1963" s="19" t="s">
        <v>107</v>
      </c>
      <c r="K19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3" s="19" t="s">
        <v>187</v>
      </c>
      <c r="N19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63" s="19" t="s">
        <v>381</v>
      </c>
      <c r="Q1963" s="19"/>
      <c r="R1963" s="25">
        <v>0</v>
      </c>
      <c r="S1963" s="19" t="s">
        <v>2468</v>
      </c>
      <c r="T1963" s="28" t="str">
        <f>IF(ISBLANK(TableSolo[[#This Row],[URL]]), TableSolo[[#This Row],[Player]], HYPERLINK(TableSolo[[#This Row],[URL]], TableSolo[[#This Row],[Player]]))</f>
        <v>Bateman1980</v>
      </c>
      <c r="U19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V1963" s="24" t="str">
        <f>_xlfn.IFNA(HYPERLINK(TableSolo[[#This Row],[URL]], TableSolo[[#This Row],[Player]]), TableSolo[[#This Row],[Player]])</f>
        <v>Bateman1980</v>
      </c>
      <c r="W19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2015 | 57:43 | White | Cerberus | Venom Shotgun</v>
      </c>
      <c r="X1963" s="25">
        <v>1</v>
      </c>
    </row>
    <row r="1964" spans="1:24" x14ac:dyDescent="0.25">
      <c r="A1964" s="19" t="s">
        <v>195</v>
      </c>
      <c r="B1964" s="20">
        <v>42241</v>
      </c>
      <c r="C1964" s="7">
        <v>1.6122685185185184E-2</v>
      </c>
      <c r="D1964" s="22" t="s">
        <v>132</v>
      </c>
      <c r="E1964" s="19" t="s">
        <v>9</v>
      </c>
      <c r="F1964" s="22" t="s">
        <v>30</v>
      </c>
      <c r="G1964" s="22" t="str">
        <f>LOOKUP(TableSolo[[#This Row],[Character]], TableKit[], TableKit[Class])</f>
        <v>Soldier</v>
      </c>
      <c r="H1964" s="22" t="str">
        <f>LOOKUP(TableSolo[[#This Row],[Character]], TableKit[], TableKit[Species])</f>
        <v>Turian</v>
      </c>
      <c r="I1964" s="22" t="str">
        <f>LOOKUP(TableSolo[[#This Row],[Character]], TableKit[], TableKit[DLC])</f>
        <v>Retaliation</v>
      </c>
      <c r="J1964" s="19" t="s">
        <v>100</v>
      </c>
      <c r="K19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64" s="19" t="s">
        <v>187</v>
      </c>
      <c r="N19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64" s="19" t="s">
        <v>381</v>
      </c>
      <c r="Q1964" s="19"/>
      <c r="R1964" s="25">
        <v>0</v>
      </c>
      <c r="S1964" s="19" t="s">
        <v>1720</v>
      </c>
      <c r="T1964" s="28" t="str">
        <f>IF(ISBLANK(TableSolo[[#This Row],[URL]]), TableSolo[[#This Row],[Player]], HYPERLINK(TableSolo[[#This Row],[URL]], TableSolo[[#This Row],[Player]]))</f>
        <v>TheTechnoTurian</v>
      </c>
      <c r="U19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V1964" s="24" t="str">
        <f>_xlfn.IFNA(HYPERLINK(TableSolo[[#This Row],[URL]], TableSolo[[#This Row],[Player]]), TableSolo[[#This Row],[Player]])</f>
        <v>TheTechnoTurian</v>
      </c>
      <c r="W19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23:13 | White | Cerberus | Reegar Carbine</v>
      </c>
      <c r="X1964" s="25">
        <v>1</v>
      </c>
    </row>
    <row r="1965" spans="1:24" x14ac:dyDescent="0.25">
      <c r="A1965" s="17" t="s">
        <v>429</v>
      </c>
      <c r="B1965" s="21">
        <v>42241</v>
      </c>
      <c r="C1965" s="8">
        <v>2.2430555555555554E-2</v>
      </c>
      <c r="D1965" s="23" t="s">
        <v>131</v>
      </c>
      <c r="E1965" s="17" t="s">
        <v>9</v>
      </c>
      <c r="F1965" s="23" t="s">
        <v>53</v>
      </c>
      <c r="G1965" s="15" t="str">
        <f>LOOKUP(TableSolo[[#This Row],[Character]], TableKit[], TableKit[Class])</f>
        <v>Infiltrator</v>
      </c>
      <c r="H1965" s="15" t="str">
        <f>LOOKUP(TableSolo[[#This Row],[Character]], TableKit[], TableKit[Species])</f>
        <v>Geth</v>
      </c>
      <c r="I1965" s="15" t="str">
        <f>LOOKUP(TableSolo[[#This Row],[Character]], TableKit[], TableKit[DLC])</f>
        <v>Resurgence</v>
      </c>
      <c r="J1965" s="19" t="s">
        <v>126</v>
      </c>
      <c r="K1965" s="19"/>
      <c r="L1965" s="19"/>
      <c r="M1965" s="19" t="s">
        <v>102</v>
      </c>
      <c r="N1965" s="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65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65" s="17" t="s">
        <v>381</v>
      </c>
      <c r="Q1965" s="17"/>
      <c r="R1965" s="18">
        <v>1</v>
      </c>
      <c r="S1965" s="17" t="s">
        <v>3560</v>
      </c>
      <c r="T1965" s="28" t="str">
        <f>IF(ISBLANK(TableSolo[[#This Row],[URL]]), TableSolo[[#This Row],[Player]], HYPERLINK(TableSolo[[#This Row],[URL]], TableSolo[[#This Row],[Player]]))</f>
        <v>Majest1K_FR</v>
      </c>
      <c r="U196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V1965" s="10" t="str">
        <f>_xlfn.IFNA(HYPERLINK(TableSolo[[#This Row],[URL]], TableSolo[[#This Row],[Player]]), TableSolo[[#This Row],[Player]])</f>
        <v>Majest1K_FR</v>
      </c>
      <c r="W196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32:18 | Giant | Cerberus | Javelin, Geth Plasma Shotgun (v)</v>
      </c>
      <c r="X1965" s="25">
        <v>1</v>
      </c>
    </row>
    <row r="1966" spans="1:24" x14ac:dyDescent="0.25">
      <c r="A1966" s="19" t="s">
        <v>195</v>
      </c>
      <c r="B1966" s="20">
        <v>42241</v>
      </c>
      <c r="C1966" s="7">
        <v>2.2789351851851852E-2</v>
      </c>
      <c r="D1966" s="22" t="s">
        <v>132</v>
      </c>
      <c r="E1966" s="19" t="s">
        <v>9</v>
      </c>
      <c r="F1966" s="22" t="s">
        <v>15</v>
      </c>
      <c r="G1966" s="22" t="str">
        <f>LOOKUP(TableSolo[[#This Row],[Character]], TableKit[], TableKit[Class])</f>
        <v>Adept</v>
      </c>
      <c r="H1966" s="22" t="str">
        <f>LOOKUP(TableSolo[[#This Row],[Character]], TableKit[], TableKit[Species])</f>
        <v>Asari</v>
      </c>
      <c r="I1966" s="22" t="str">
        <f>LOOKUP(TableSolo[[#This Row],[Character]], TableKit[], TableKit[DLC])</f>
        <v>Original Game</v>
      </c>
      <c r="J1966" s="19" t="s">
        <v>86</v>
      </c>
      <c r="K196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66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1966" s="19" t="s">
        <v>187</v>
      </c>
      <c r="N19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66" s="19" t="s">
        <v>381</v>
      </c>
      <c r="Q1966" s="19"/>
      <c r="R1966" s="25">
        <v>1</v>
      </c>
      <c r="S1966" s="19" t="s">
        <v>1071</v>
      </c>
      <c r="T1966" s="28" t="str">
        <f>IF(ISBLANK(TableSolo[[#This Row],[URL]]), TableSolo[[#This Row],[Player]], HYPERLINK(TableSolo[[#This Row],[URL]], TableSolo[[#This Row],[Player]]))</f>
        <v>TheTechnoTurian</v>
      </c>
      <c r="U19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V1966" s="24" t="str">
        <f>_xlfn.IFNA(HYPERLINK(TableSolo[[#This Row],[URL]], TableSolo[[#This Row],[Player]]), TableSolo[[#This Row],[Player]])</f>
        <v>TheTechnoTurian</v>
      </c>
      <c r="W19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32:49 | White | Cerberus | M-5 Phalanx (v)</v>
      </c>
      <c r="X1966" s="25">
        <v>1</v>
      </c>
    </row>
    <row r="1967" spans="1:24" x14ac:dyDescent="0.25">
      <c r="A1967" s="19" t="s">
        <v>408</v>
      </c>
      <c r="B1967" s="20">
        <v>42241</v>
      </c>
      <c r="C1967" s="7">
        <v>3.7662037037037036E-2</v>
      </c>
      <c r="D1967" s="22" t="s">
        <v>132</v>
      </c>
      <c r="E1967" s="19" t="s">
        <v>9</v>
      </c>
      <c r="F1967" s="22" t="s">
        <v>37</v>
      </c>
      <c r="G1967" s="22" t="str">
        <f>LOOKUP(TableSolo[[#This Row],[Character]], TableKit[], TableKit[Class])</f>
        <v>Engineer</v>
      </c>
      <c r="H1967" s="22" t="str">
        <f>LOOKUP(TableSolo[[#This Row],[Character]], TableKit[], TableKit[Species])</f>
        <v>Geth</v>
      </c>
      <c r="I1967" s="22" t="str">
        <f>LOOKUP(TableSolo[[#This Row],[Character]], TableKit[], TableKit[DLC])</f>
        <v>Resurgence</v>
      </c>
      <c r="J1967" s="19" t="s">
        <v>107</v>
      </c>
      <c r="K19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7" s="19" t="s">
        <v>187</v>
      </c>
      <c r="N19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67" s="19" t="s">
        <v>381</v>
      </c>
      <c r="Q1967" s="19"/>
      <c r="R1967" s="25">
        <v>0</v>
      </c>
      <c r="S1967" s="19" t="s">
        <v>2124</v>
      </c>
      <c r="T1967" s="28" t="str">
        <f>IF(ISBLANK(TableSolo[[#This Row],[URL]]), TableSolo[[#This Row],[Player]], HYPERLINK(TableSolo[[#This Row],[URL]], TableSolo[[#This Row],[Player]]))</f>
        <v>Bateman1980</v>
      </c>
      <c r="U19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V1967" s="24" t="str">
        <f>_xlfn.IFNA(HYPERLINK(TableSolo[[#This Row],[URL]], TableSolo[[#This Row],[Player]]), TableSolo[[#This Row],[Player]])</f>
        <v>Bateman1980</v>
      </c>
      <c r="W19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2015 | 54:14 | White | Cerberus | Venom Shotgun</v>
      </c>
      <c r="X1967" s="25">
        <v>1</v>
      </c>
    </row>
    <row r="1968" spans="1:24" x14ac:dyDescent="0.25">
      <c r="A1968" s="19" t="s">
        <v>195</v>
      </c>
      <c r="B1968" s="20">
        <v>42242</v>
      </c>
      <c r="C1968" s="7">
        <v>1.7546296296296296E-2</v>
      </c>
      <c r="D1968" s="22" t="s">
        <v>132</v>
      </c>
      <c r="E1968" s="19" t="s">
        <v>9</v>
      </c>
      <c r="F1968" s="22" t="s">
        <v>15</v>
      </c>
      <c r="G1968" s="22" t="str">
        <f>LOOKUP(TableSolo[[#This Row],[Character]], TableKit[], TableKit[Class])</f>
        <v>Adept</v>
      </c>
      <c r="H1968" s="22" t="str">
        <f>LOOKUP(TableSolo[[#This Row],[Character]], TableKit[], TableKit[Species])</f>
        <v>Asari</v>
      </c>
      <c r="I1968" s="22" t="str">
        <f>LOOKUP(TableSolo[[#This Row],[Character]], TableKit[], TableKit[DLC])</f>
        <v>Original Game</v>
      </c>
      <c r="J1968" s="19" t="s">
        <v>92</v>
      </c>
      <c r="K196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8" s="19" t="s">
        <v>187</v>
      </c>
      <c r="N19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68" s="19" t="s">
        <v>381</v>
      </c>
      <c r="Q1968" s="19"/>
      <c r="R1968" s="25">
        <v>0</v>
      </c>
      <c r="S1968" s="19" t="s">
        <v>1072</v>
      </c>
      <c r="T1968" s="28" t="str">
        <f>IF(ISBLANK(TableSolo[[#This Row],[URL]]), TableSolo[[#This Row],[Player]], HYPERLINK(TableSolo[[#This Row],[URL]], TableSolo[[#This Row],[Player]]))</f>
        <v>TheTechnoTurian</v>
      </c>
      <c r="U19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V1968" s="24" t="str">
        <f>_xlfn.IFNA(HYPERLINK(TableSolo[[#This Row],[URL]], TableSolo[[#This Row],[Player]]), TableSolo[[#This Row],[Player]])</f>
        <v>TheTechnoTurian</v>
      </c>
      <c r="W19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2015 | 25:16 | White | Cerberus | M-358 Talon</v>
      </c>
      <c r="X1968" s="25">
        <v>1</v>
      </c>
    </row>
    <row r="1969" spans="1:24" x14ac:dyDescent="0.25">
      <c r="A1969" s="19" t="s">
        <v>195</v>
      </c>
      <c r="B1969" s="20">
        <v>42243</v>
      </c>
      <c r="C1969" s="7">
        <v>1.681712962962963E-2</v>
      </c>
      <c r="D1969" s="22" t="s">
        <v>132</v>
      </c>
      <c r="E1969" s="19" t="s">
        <v>9</v>
      </c>
      <c r="F1969" s="22" t="s">
        <v>17</v>
      </c>
      <c r="G1969" s="22" t="str">
        <f>LOOKUP(TableSolo[[#This Row],[Character]], TableKit[], TableKit[Class])</f>
        <v>Adept</v>
      </c>
      <c r="H1969" s="22" t="str">
        <f>LOOKUP(TableSolo[[#This Row],[Character]], TableKit[], TableKit[Species])</f>
        <v>Human</v>
      </c>
      <c r="I1969" s="22" t="str">
        <f>LOOKUP(TableSolo[[#This Row],[Character]], TableKit[], TableKit[DLC])</f>
        <v>Rebellion</v>
      </c>
      <c r="J1969" s="19" t="s">
        <v>107</v>
      </c>
      <c r="K19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69" s="19" t="s">
        <v>187</v>
      </c>
      <c r="N19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69" s="19" t="s">
        <v>381</v>
      </c>
      <c r="Q1969" s="19"/>
      <c r="R1969" s="25">
        <v>1</v>
      </c>
      <c r="S1969" s="19" t="s">
        <v>1219</v>
      </c>
      <c r="T1969" s="28" t="str">
        <f>IF(ISBLANK(TableSolo[[#This Row],[URL]]), TableSolo[[#This Row],[Player]], HYPERLINK(TableSolo[[#This Row],[URL]], TableSolo[[#This Row],[Player]]))</f>
        <v>TheTechnoTurian</v>
      </c>
      <c r="U19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V1969" s="24" t="str">
        <f>_xlfn.IFNA(HYPERLINK(TableSolo[[#This Row],[URL]], TableSolo[[#This Row],[Player]]), TableSolo[[#This Row],[Player]])</f>
        <v>TheTechnoTurian</v>
      </c>
      <c r="W19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24:13 | White | Cerberus | Venom Shotgun (v)</v>
      </c>
      <c r="X1969" s="25">
        <v>1</v>
      </c>
    </row>
    <row r="1970" spans="1:24" x14ac:dyDescent="0.25">
      <c r="A1970" s="19" t="s">
        <v>195</v>
      </c>
      <c r="B1970" s="20">
        <v>42243</v>
      </c>
      <c r="C1970" s="7">
        <v>1.8553240740740742E-2</v>
      </c>
      <c r="D1970" s="22" t="s">
        <v>132</v>
      </c>
      <c r="E1970" s="19" t="s">
        <v>9</v>
      </c>
      <c r="F1970" s="22" t="s">
        <v>57</v>
      </c>
      <c r="G1970" s="22" t="str">
        <f>LOOKUP(TableSolo[[#This Row],[Character]], TableKit[], TableKit[Class])</f>
        <v>Infiltrator</v>
      </c>
      <c r="H1970" s="22" t="str">
        <f>LOOKUP(TableSolo[[#This Row],[Character]], TableKit[], TableKit[Species])</f>
        <v>Asari</v>
      </c>
      <c r="I1970" s="22" t="str">
        <f>LOOKUP(TableSolo[[#This Row],[Character]], TableKit[], TableKit[DLC])</f>
        <v>Retaliation</v>
      </c>
      <c r="J1970" s="19" t="s">
        <v>107</v>
      </c>
      <c r="K19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0" s="19" t="s">
        <v>187</v>
      </c>
      <c r="N19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70" s="19" t="s">
        <v>381</v>
      </c>
      <c r="Q1970" s="19"/>
      <c r="R1970" s="25">
        <v>0</v>
      </c>
      <c r="S1970" s="19" t="s">
        <v>2848</v>
      </c>
      <c r="T1970" s="28" t="str">
        <f>IF(ISBLANK(TableSolo[[#This Row],[URL]]), TableSolo[[#This Row],[Player]], HYPERLINK(TableSolo[[#This Row],[URL]], TableSolo[[#This Row],[Player]]))</f>
        <v>TheTechnoTurian</v>
      </c>
      <c r="U19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V1970" s="24" t="str">
        <f>_xlfn.IFNA(HYPERLINK(TableSolo[[#This Row],[URL]], TableSolo[[#This Row],[Player]]), TableSolo[[#This Row],[Player]])</f>
        <v>TheTechnoTurian</v>
      </c>
      <c r="W19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26:43 | White | Cerberus | Venom Shotgun</v>
      </c>
      <c r="X1970" s="25">
        <v>1</v>
      </c>
    </row>
    <row r="1971" spans="1:24" x14ac:dyDescent="0.25">
      <c r="A1971" s="19" t="s">
        <v>408</v>
      </c>
      <c r="B1971" s="20">
        <v>42243</v>
      </c>
      <c r="C1971" s="7">
        <v>3.1643518518518522E-2</v>
      </c>
      <c r="D1971" s="22" t="s">
        <v>132</v>
      </c>
      <c r="E1971" s="19" t="s">
        <v>9</v>
      </c>
      <c r="F1971" s="22" t="s">
        <v>56</v>
      </c>
      <c r="G1971" s="22" t="str">
        <f>LOOKUP(TableSolo[[#This Row],[Character]], TableKit[], TableKit[Class])</f>
        <v>Infiltrator</v>
      </c>
      <c r="H1971" s="22" t="str">
        <f>LOOKUP(TableSolo[[#This Row],[Character]], TableKit[], TableKit[Species])</f>
        <v>Turian</v>
      </c>
      <c r="I1971" s="22" t="str">
        <f>LOOKUP(TableSolo[[#This Row],[Character]], TableKit[], TableKit[DLC])</f>
        <v>Retaliation</v>
      </c>
      <c r="J1971" s="19" t="s">
        <v>84</v>
      </c>
      <c r="K197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1" s="19" t="s">
        <v>187</v>
      </c>
      <c r="N19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71" s="19" t="s">
        <v>381</v>
      </c>
      <c r="Q1971" s="19"/>
      <c r="R1971" s="25">
        <v>0</v>
      </c>
      <c r="S1971" s="19" t="s">
        <v>3514</v>
      </c>
      <c r="T1971" s="28" t="str">
        <f>IF(ISBLANK(TableSolo[[#This Row],[URL]]), TableSolo[[#This Row],[Player]], HYPERLINK(TableSolo[[#This Row],[URL]], TableSolo[[#This Row],[Player]]))</f>
        <v>Bateman1980</v>
      </c>
      <c r="U19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V1971" s="24" t="str">
        <f>_xlfn.IFNA(HYPERLINK(TableSolo[[#This Row],[URL]], TableSolo[[#This Row],[Player]]), TableSolo[[#This Row],[Player]])</f>
        <v>Bateman1980</v>
      </c>
      <c r="W19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45:34 | White | Cerberus | Cerberus Harrier</v>
      </c>
      <c r="X1971" s="25">
        <v>1</v>
      </c>
    </row>
    <row r="1972" spans="1:24" x14ac:dyDescent="0.25">
      <c r="A1972" s="19" t="s">
        <v>189</v>
      </c>
      <c r="B1972" s="20">
        <v>42243</v>
      </c>
      <c r="C1972" s="7">
        <v>3.2650462962962964E-2</v>
      </c>
      <c r="D1972" s="22" t="s">
        <v>132</v>
      </c>
      <c r="E1972" s="19" t="s">
        <v>10</v>
      </c>
      <c r="F1972" s="22" t="s">
        <v>32</v>
      </c>
      <c r="G1972" s="22" t="str">
        <f>LOOKUP(TableSolo[[#This Row],[Character]], TableKit[], TableKit[Class])</f>
        <v>Soldier</v>
      </c>
      <c r="H1972" s="22" t="str">
        <f>LOOKUP(TableSolo[[#This Row],[Character]], TableKit[], TableKit[Species])</f>
        <v>Geth</v>
      </c>
      <c r="I1972" s="22" t="str">
        <f>LOOKUP(TableSolo[[#This Row],[Character]], TableKit[], TableKit[DLC])</f>
        <v>Reckoning</v>
      </c>
      <c r="J1972" s="19" t="s">
        <v>108</v>
      </c>
      <c r="K19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2" s="19" t="s">
        <v>187</v>
      </c>
      <c r="N19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72" s="19" t="s">
        <v>380</v>
      </c>
      <c r="Q1972" s="19"/>
      <c r="R1972" s="25">
        <v>0</v>
      </c>
      <c r="S1972" s="19" t="s">
        <v>1470</v>
      </c>
      <c r="T1972" s="28" t="str">
        <f>IF(ISBLANK(TableSolo[[#This Row],[URL]]), TableSolo[[#This Row],[Player]], HYPERLINK(TableSolo[[#This Row],[URL]], TableSolo[[#This Row],[Player]]))</f>
        <v>loufi1528</v>
      </c>
      <c r="U19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V1972" s="24" t="str">
        <f>_xlfn.IFNA(HYPERLINK(TableSolo[[#This Row],[URL]], TableSolo[[#This Row],[Player]]), TableSolo[[#This Row],[Player]])</f>
        <v>loufi1528</v>
      </c>
      <c r="W19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2015 | 47:01 | White | Geth | N7 Crusader</v>
      </c>
      <c r="X1972" s="25">
        <v>1</v>
      </c>
    </row>
    <row r="1973" spans="1:24" x14ac:dyDescent="0.25">
      <c r="A1973" s="19" t="s">
        <v>437</v>
      </c>
      <c r="B1973" s="20">
        <v>42244</v>
      </c>
      <c r="C1973" s="7">
        <v>2.8530092592592593E-2</v>
      </c>
      <c r="D1973" s="22" t="s">
        <v>129</v>
      </c>
      <c r="E1973" s="19" t="s">
        <v>9</v>
      </c>
      <c r="F1973" s="22" t="s">
        <v>13</v>
      </c>
      <c r="G1973" s="22" t="str">
        <f>LOOKUP(TableSolo[[#This Row],[Character]], TableKit[], TableKit[Class])</f>
        <v>Adept</v>
      </c>
      <c r="H1973" s="22" t="str">
        <f>LOOKUP(TableSolo[[#This Row],[Character]], TableKit[], TableKit[Species])</f>
        <v>Human</v>
      </c>
      <c r="I1973" s="22" t="str">
        <f>LOOKUP(TableSolo[[#This Row],[Character]], TableKit[], TableKit[DLC])</f>
        <v>Original Game</v>
      </c>
      <c r="J1973" s="19" t="s">
        <v>107</v>
      </c>
      <c r="K19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3" s="19" t="s">
        <v>94</v>
      </c>
      <c r="N197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73" s="19" t="s">
        <v>381</v>
      </c>
      <c r="Q1973" s="19"/>
      <c r="R1973" s="25">
        <v>1</v>
      </c>
      <c r="S1973" s="19" t="s">
        <v>751</v>
      </c>
      <c r="T1973" s="28" t="str">
        <f>IF(ISBLANK(TableSolo[[#This Row],[URL]]), TableSolo[[#This Row],[Player]], HYPERLINK(TableSolo[[#This Row],[URL]], TableSolo[[#This Row],[Player]]))</f>
        <v>The_Doctor46N7</v>
      </c>
      <c r="U19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V1973" s="24" t="str">
        <f>_xlfn.IFNA(HYPERLINK(TableSolo[[#This Row],[URL]], TableSolo[[#This Row],[Player]]), TableSolo[[#This Row],[Player]])</f>
        <v>The_Doctor46N7</v>
      </c>
      <c r="W19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41:05 | Dagger | Cerberus | Venom Shotgun, M-77 Paladin (v)</v>
      </c>
      <c r="X1973" s="25">
        <v>1</v>
      </c>
    </row>
    <row r="1974" spans="1:24" x14ac:dyDescent="0.25">
      <c r="A1974" s="19" t="s">
        <v>189</v>
      </c>
      <c r="B1974" s="20">
        <v>42244</v>
      </c>
      <c r="C1974" s="7">
        <v>3.3703703703703701E-2</v>
      </c>
      <c r="D1974" s="22" t="s">
        <v>132</v>
      </c>
      <c r="E1974" s="19" t="s">
        <v>10</v>
      </c>
      <c r="F1974" s="22" t="s">
        <v>32</v>
      </c>
      <c r="G1974" s="22" t="str">
        <f>LOOKUP(TableSolo[[#This Row],[Character]], TableKit[], TableKit[Class])</f>
        <v>Soldier</v>
      </c>
      <c r="H1974" s="22" t="str">
        <f>LOOKUP(TableSolo[[#This Row],[Character]], TableKit[], TableKit[Species])</f>
        <v>Geth</v>
      </c>
      <c r="I1974" s="22" t="str">
        <f>LOOKUP(TableSolo[[#This Row],[Character]], TableKit[], TableKit[DLC])</f>
        <v>Reckoning</v>
      </c>
      <c r="J1974" s="19" t="s">
        <v>108</v>
      </c>
      <c r="K19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4" s="19" t="s">
        <v>187</v>
      </c>
      <c r="N19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74" s="19" t="s">
        <v>380</v>
      </c>
      <c r="Q1974" s="19"/>
      <c r="R1974" s="25">
        <v>1</v>
      </c>
      <c r="S1974" s="19" t="s">
        <v>1471</v>
      </c>
      <c r="T1974" s="28" t="str">
        <f>IF(ISBLANK(TableSolo[[#This Row],[URL]]), TableSolo[[#This Row],[Player]], HYPERLINK(TableSolo[[#This Row],[URL]], TableSolo[[#This Row],[Player]]))</f>
        <v>loufi1528</v>
      </c>
      <c r="U19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V1974" s="24" t="str">
        <f>_xlfn.IFNA(HYPERLINK(TableSolo[[#This Row],[URL]], TableSolo[[#This Row],[Player]]), TableSolo[[#This Row],[Player]])</f>
        <v>loufi1528</v>
      </c>
      <c r="W19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2015 | 48:32 | White | Geth | N7 Crusader (v)</v>
      </c>
      <c r="X1974" s="25">
        <v>1</v>
      </c>
    </row>
    <row r="1975" spans="1:24" x14ac:dyDescent="0.25">
      <c r="A1975" s="19" t="s">
        <v>437</v>
      </c>
      <c r="B1975" s="20">
        <v>42245</v>
      </c>
      <c r="C1975" s="7">
        <v>3.3506944444444443E-2</v>
      </c>
      <c r="D1975" s="22" t="s">
        <v>141</v>
      </c>
      <c r="E1975" s="19" t="s">
        <v>9</v>
      </c>
      <c r="F1975" s="22" t="s">
        <v>54</v>
      </c>
      <c r="G1975" s="22" t="str">
        <f>LOOKUP(TableSolo[[#This Row],[Character]], TableKit[], TableKit[Class])</f>
        <v>Infiltrator</v>
      </c>
      <c r="H1975" s="22" t="str">
        <f>LOOKUP(TableSolo[[#This Row],[Character]], TableKit[], TableKit[Species])</f>
        <v>Quarian</v>
      </c>
      <c r="I1975" s="22" t="str">
        <f>LOOKUP(TableSolo[[#This Row],[Character]], TableKit[], TableKit[DLC])</f>
        <v>Rebellion</v>
      </c>
      <c r="J1975" s="19" t="s">
        <v>121</v>
      </c>
      <c r="K197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75" s="19" t="s">
        <v>187</v>
      </c>
      <c r="N19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75" s="19" t="s">
        <v>381</v>
      </c>
      <c r="Q1975" s="19"/>
      <c r="R1975" s="25">
        <v>1</v>
      </c>
      <c r="S1975" s="19" t="s">
        <v>3405</v>
      </c>
      <c r="T1975" s="28" t="str">
        <f>IF(ISBLANK(TableSolo[[#This Row],[URL]]), TableSolo[[#This Row],[Player]], HYPERLINK(TableSolo[[#This Row],[URL]], TableSolo[[#This Row],[Player]]))</f>
        <v>The_Doctor46N7</v>
      </c>
      <c r="U19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V1975" s="24" t="str">
        <f>_xlfn.IFNA(HYPERLINK(TableSolo[[#This Row],[URL]], TableSolo[[#This Row],[Player]]), TableSolo[[#This Row],[Player]])</f>
        <v>The_Doctor46N7</v>
      </c>
      <c r="W19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48:15 | London | Cerberus | M-98 Widow (v)</v>
      </c>
      <c r="X1975" s="25">
        <v>1</v>
      </c>
    </row>
    <row r="1976" spans="1:24" x14ac:dyDescent="0.25">
      <c r="A1976" s="19" t="s">
        <v>408</v>
      </c>
      <c r="B1976" s="20">
        <v>42245</v>
      </c>
      <c r="C1976" s="7">
        <v>4.5914351851851852E-2</v>
      </c>
      <c r="D1976" s="22" t="s">
        <v>131</v>
      </c>
      <c r="E1976" s="19" t="s">
        <v>11</v>
      </c>
      <c r="F1976" s="22" t="s">
        <v>57</v>
      </c>
      <c r="G1976" s="22" t="str">
        <f>LOOKUP(TableSolo[[#This Row],[Character]], TableKit[], TableKit[Class])</f>
        <v>Infiltrator</v>
      </c>
      <c r="H1976" s="22" t="str">
        <f>LOOKUP(TableSolo[[#This Row],[Character]], TableKit[], TableKit[Species])</f>
        <v>Asari</v>
      </c>
      <c r="I1976" s="22" t="str">
        <f>LOOKUP(TableSolo[[#This Row],[Character]], TableKit[], TableKit[DLC])</f>
        <v>Retaliation</v>
      </c>
      <c r="J1976" s="19" t="s">
        <v>115</v>
      </c>
      <c r="K197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19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6" s="19" t="s">
        <v>91</v>
      </c>
      <c r="N197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7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76" s="19" t="s">
        <v>381</v>
      </c>
      <c r="Q1976" s="19"/>
      <c r="R1976" s="25">
        <v>0</v>
      </c>
      <c r="S1976" s="19" t="s">
        <v>2849</v>
      </c>
      <c r="T1976" s="28" t="str">
        <f>IF(ISBLANK(TableSolo[[#This Row],[URL]]), TableSolo[[#This Row],[Player]], HYPERLINK(TableSolo[[#This Row],[URL]], TableSolo[[#This Row],[Player]]))</f>
        <v>Bateman1980</v>
      </c>
      <c r="U19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V1976" s="24" t="str">
        <f>_xlfn.IFNA(HYPERLINK(TableSolo[[#This Row],[URL]], TableSolo[[#This Row],[Player]]), TableSolo[[#This Row],[Player]])</f>
        <v>Bateman1980</v>
      </c>
      <c r="W19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2015 | 1:06:07 | Giant | Reapers | Collector SMG, Acolyte</v>
      </c>
      <c r="X1976" s="25">
        <v>1</v>
      </c>
    </row>
    <row r="1977" spans="1:24" x14ac:dyDescent="0.25">
      <c r="A1977" s="19" t="s">
        <v>195</v>
      </c>
      <c r="B1977" s="20">
        <v>42246</v>
      </c>
      <c r="C1977" s="7">
        <v>2.4016203703703706E-2</v>
      </c>
      <c r="D1977" s="22" t="s">
        <v>132</v>
      </c>
      <c r="E1977" s="19" t="s">
        <v>9</v>
      </c>
      <c r="F1977" s="22" t="s">
        <v>66</v>
      </c>
      <c r="G1977" s="22" t="str">
        <f>LOOKUP(TableSolo[[#This Row],[Character]], TableKit[], TableKit[Class])</f>
        <v>Infiltrator</v>
      </c>
      <c r="H1977" s="22" t="str">
        <f>LOOKUP(TableSolo[[#This Row],[Character]], TableKit[], TableKit[Species])</f>
        <v>Salarian</v>
      </c>
      <c r="I1977" s="22" t="str">
        <f>LOOKUP(TableSolo[[#This Row],[Character]], TableKit[], TableKit[DLC])</f>
        <v>Original Game</v>
      </c>
      <c r="J1977" s="19" t="s">
        <v>93</v>
      </c>
      <c r="K197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7" s="19" t="s">
        <v>187</v>
      </c>
      <c r="N19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77" s="19" t="s">
        <v>381</v>
      </c>
      <c r="Q1977" s="19"/>
      <c r="R1977" s="25">
        <v>1</v>
      </c>
      <c r="S1977" s="19" t="s">
        <v>3438</v>
      </c>
      <c r="T1977" s="28" t="str">
        <f>IF(ISBLANK(TableSolo[[#This Row],[URL]]), TableSolo[[#This Row],[Player]], HYPERLINK(TableSolo[[#This Row],[URL]], TableSolo[[#This Row],[Player]]))</f>
        <v>TheTechnoTurian</v>
      </c>
      <c r="U19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V1977" s="24" t="str">
        <f>_xlfn.IFNA(HYPERLINK(TableSolo[[#This Row],[URL]], TableSolo[[#This Row],[Player]]), TableSolo[[#This Row],[Player]])</f>
        <v>TheTechnoTurian</v>
      </c>
      <c r="W19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34:35 | White | Cerberus | Scorpion (v)</v>
      </c>
      <c r="X1977" s="25">
        <v>1</v>
      </c>
    </row>
    <row r="1978" spans="1:24" x14ac:dyDescent="0.25">
      <c r="A1978" s="19" t="s">
        <v>202</v>
      </c>
      <c r="B1978" s="20">
        <v>42246</v>
      </c>
      <c r="C1978" s="7">
        <v>3.3194444444444443E-2</v>
      </c>
      <c r="D1978" s="22" t="s">
        <v>133</v>
      </c>
      <c r="E1978" s="19" t="s">
        <v>9</v>
      </c>
      <c r="F1978" s="22" t="s">
        <v>50</v>
      </c>
      <c r="G1978" s="22" t="str">
        <f>LOOKUP(TableSolo[[#This Row],[Character]], TableKit[], TableKit[Class])</f>
        <v>Sentinel</v>
      </c>
      <c r="H1978" s="22" t="str">
        <f>LOOKUP(TableSolo[[#This Row],[Character]], TableKit[], TableKit[Species])</f>
        <v>Asari</v>
      </c>
      <c r="I1978" s="22" t="str">
        <f>LOOKUP(TableSolo[[#This Row],[Character]], TableKit[], TableKit[DLC])</f>
        <v>Retaliation</v>
      </c>
      <c r="J1978" s="19" t="s">
        <v>108</v>
      </c>
      <c r="K19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8" s="19" t="s">
        <v>187</v>
      </c>
      <c r="N19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78" s="19" t="s">
        <v>381</v>
      </c>
      <c r="Q1978" s="19"/>
      <c r="R1978" s="25">
        <v>0</v>
      </c>
      <c r="S1978" s="19" t="s">
        <v>2628</v>
      </c>
      <c r="T1978" s="28" t="str">
        <f>IF(ISBLANK(TableSolo[[#This Row],[URL]]), TableSolo[[#This Row],[Player]], HYPERLINK(TableSolo[[#This Row],[URL]], TableSolo[[#This Row],[Player]]))</f>
        <v>AW_FC_1986</v>
      </c>
      <c r="U19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V1978" s="24" t="str">
        <f>_xlfn.IFNA(HYPERLINK(TableSolo[[#This Row],[URL]], TableSolo[[#This Row],[Player]]), TableSolo[[#This Row],[Player]])</f>
        <v>AW_FC_1986</v>
      </c>
      <c r="W19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47:48 | Glacier | Cerberus | N7 Crusader</v>
      </c>
      <c r="X1978" s="25">
        <v>1</v>
      </c>
    </row>
    <row r="1979" spans="1:24" x14ac:dyDescent="0.25">
      <c r="A1979" s="19" t="s">
        <v>408</v>
      </c>
      <c r="B1979" s="20">
        <v>42246</v>
      </c>
      <c r="C1979" s="7">
        <v>3.7256944444444447E-2</v>
      </c>
      <c r="D1979" s="22" t="s">
        <v>132</v>
      </c>
      <c r="E1979" s="19" t="s">
        <v>9</v>
      </c>
      <c r="F1979" s="22" t="s">
        <v>34</v>
      </c>
      <c r="G1979" s="22" t="str">
        <f>LOOKUP(TableSolo[[#This Row],[Character]], TableKit[], TableKit[Class])</f>
        <v>Engineer</v>
      </c>
      <c r="H1979" s="22" t="str">
        <f>LOOKUP(TableSolo[[#This Row],[Character]], TableKit[], TableKit[Species])</f>
        <v>Human</v>
      </c>
      <c r="I1979" s="22" t="str">
        <f>LOOKUP(TableSolo[[#This Row],[Character]], TableKit[], TableKit[DLC])</f>
        <v>Original Game</v>
      </c>
      <c r="J1979" s="19" t="s">
        <v>107</v>
      </c>
      <c r="K19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79" s="19" t="s">
        <v>187</v>
      </c>
      <c r="N19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79" s="19" t="s">
        <v>381</v>
      </c>
      <c r="Q1979" s="19"/>
      <c r="R1979" s="25">
        <v>0</v>
      </c>
      <c r="S1979" s="19" t="s">
        <v>2148</v>
      </c>
      <c r="T1979" s="28" t="str">
        <f>IF(ISBLANK(TableSolo[[#This Row],[URL]]), TableSolo[[#This Row],[Player]], HYPERLINK(TableSolo[[#This Row],[URL]], TableSolo[[#This Row],[Player]]))</f>
        <v>Bateman1980</v>
      </c>
      <c r="U19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V1979" s="24" t="str">
        <f>_xlfn.IFNA(HYPERLINK(TableSolo[[#This Row],[URL]], TableSolo[[#This Row],[Player]]), TableSolo[[#This Row],[Player]])</f>
        <v>Bateman1980</v>
      </c>
      <c r="W19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2015 | 53:39 | White | Cerberus | Venom Shotgun</v>
      </c>
      <c r="X1979" s="25">
        <v>1</v>
      </c>
    </row>
    <row r="1980" spans="1:24" x14ac:dyDescent="0.25">
      <c r="A1980" s="19" t="s">
        <v>406</v>
      </c>
      <c r="B1980" s="20">
        <v>42247</v>
      </c>
      <c r="C1980" s="7">
        <v>2.2372685185185186E-2</v>
      </c>
      <c r="D1980" s="22" t="s">
        <v>132</v>
      </c>
      <c r="E1980" s="19" t="s">
        <v>9</v>
      </c>
      <c r="F1980" s="22" t="s">
        <v>50</v>
      </c>
      <c r="G1980" s="22" t="str">
        <f>LOOKUP(TableSolo[[#This Row],[Character]], TableKit[], TableKit[Class])</f>
        <v>Sentinel</v>
      </c>
      <c r="H1980" s="22" t="str">
        <f>LOOKUP(TableSolo[[#This Row],[Character]], TableKit[], TableKit[Species])</f>
        <v>Asari</v>
      </c>
      <c r="I1980" s="22" t="str">
        <f>LOOKUP(TableSolo[[#This Row],[Character]], TableKit[], TableKit[DLC])</f>
        <v>Retaliation</v>
      </c>
      <c r="J1980" s="19" t="s">
        <v>107</v>
      </c>
      <c r="K19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0" s="19" t="s">
        <v>187</v>
      </c>
      <c r="N19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80" s="19" t="s">
        <v>380</v>
      </c>
      <c r="Q1980" s="19"/>
      <c r="R1980" s="25">
        <v>0</v>
      </c>
      <c r="S1980" s="19" t="s">
        <v>2630</v>
      </c>
      <c r="T1980" s="28" t="str">
        <f>IF(ISBLANK(TableSolo[[#This Row],[URL]]), TableSolo[[#This Row],[Player]], HYPERLINK(TableSolo[[#This Row],[URL]], TableSolo[[#This Row],[Player]]))</f>
        <v>q5tyhj</v>
      </c>
      <c r="U19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V1980" s="24" t="str">
        <f>_xlfn.IFNA(HYPERLINK(TableSolo[[#This Row],[URL]], TableSolo[[#This Row],[Player]]), TableSolo[[#This Row],[Player]])</f>
        <v>q5tyhj</v>
      </c>
      <c r="W19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32:13 | White | Cerberus | Venom Shotgun</v>
      </c>
      <c r="X1980" s="25">
        <v>1</v>
      </c>
    </row>
    <row r="1981" spans="1:24" x14ac:dyDescent="0.25">
      <c r="A1981" s="19" t="s">
        <v>408</v>
      </c>
      <c r="B1981" s="20">
        <v>42247</v>
      </c>
      <c r="C1981" s="7">
        <v>3.6423611111111115E-2</v>
      </c>
      <c r="D1981" s="22" t="s">
        <v>132</v>
      </c>
      <c r="E1981" s="19" t="s">
        <v>9</v>
      </c>
      <c r="F1981" s="22" t="s">
        <v>50</v>
      </c>
      <c r="G1981" s="22" t="str">
        <f>LOOKUP(TableSolo[[#This Row],[Character]], TableKit[], TableKit[Class])</f>
        <v>Sentinel</v>
      </c>
      <c r="H1981" s="22" t="str">
        <f>LOOKUP(TableSolo[[#This Row],[Character]], TableKit[], TableKit[Species])</f>
        <v>Asari</v>
      </c>
      <c r="I1981" s="22" t="str">
        <f>LOOKUP(TableSolo[[#This Row],[Character]], TableKit[], TableKit[DLC])</f>
        <v>Retaliation</v>
      </c>
      <c r="J1981" s="19" t="s">
        <v>107</v>
      </c>
      <c r="K198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1" s="19" t="s">
        <v>187</v>
      </c>
      <c r="N19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81" s="19" t="s">
        <v>381</v>
      </c>
      <c r="Q1981" s="19"/>
      <c r="R1981" s="25">
        <v>0</v>
      </c>
      <c r="S1981" s="19" t="s">
        <v>2629</v>
      </c>
      <c r="T1981" s="28" t="str">
        <f>IF(ISBLANK(TableSolo[[#This Row],[URL]]), TableSolo[[#This Row],[Player]], HYPERLINK(TableSolo[[#This Row],[URL]], TableSolo[[#This Row],[Player]]))</f>
        <v>Bateman1980</v>
      </c>
      <c r="U19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V1981" s="24" t="str">
        <f>_xlfn.IFNA(HYPERLINK(TableSolo[[#This Row],[URL]], TableSolo[[#This Row],[Player]]), TableSolo[[#This Row],[Player]])</f>
        <v>Bateman1980</v>
      </c>
      <c r="W19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2015 | 52:27 | White | Cerberus | Venom Shotgun</v>
      </c>
      <c r="X1981" s="25">
        <v>1</v>
      </c>
    </row>
    <row r="1982" spans="1:24" x14ac:dyDescent="0.25">
      <c r="A1982" s="19" t="s">
        <v>408</v>
      </c>
      <c r="B1982" s="20">
        <v>42248</v>
      </c>
      <c r="C1982" s="7">
        <v>3.4062500000000002E-2</v>
      </c>
      <c r="D1982" s="22" t="s">
        <v>132</v>
      </c>
      <c r="E1982" s="19" t="s">
        <v>9</v>
      </c>
      <c r="F1982" s="22" t="s">
        <v>20</v>
      </c>
      <c r="G1982" s="22" t="str">
        <f>LOOKUP(TableSolo[[#This Row],[Character]], TableKit[], TableKit[Class])</f>
        <v>Adept</v>
      </c>
      <c r="H1982" s="22" t="str">
        <f>LOOKUP(TableSolo[[#This Row],[Character]], TableKit[], TableKit[Species])</f>
        <v>Krogan</v>
      </c>
      <c r="I1982" s="22" t="str">
        <f>LOOKUP(TableSolo[[#This Row],[Character]], TableKit[], TableKit[DLC])</f>
        <v>Retaliation</v>
      </c>
      <c r="J1982" s="19" t="s">
        <v>107</v>
      </c>
      <c r="K19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2" s="19" t="s">
        <v>187</v>
      </c>
      <c r="N19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82" s="19" t="s">
        <v>381</v>
      </c>
      <c r="Q1982" s="19"/>
      <c r="R1982" s="25">
        <v>0</v>
      </c>
      <c r="S1982" s="19" t="s">
        <v>1313</v>
      </c>
      <c r="T1982" s="28" t="str">
        <f>IF(ISBLANK(TableSolo[[#This Row],[URL]]), TableSolo[[#This Row],[Player]], HYPERLINK(TableSolo[[#This Row],[URL]], TableSolo[[#This Row],[Player]]))</f>
        <v>Bateman1980</v>
      </c>
      <c r="U19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V1982" s="24" t="str">
        <f>_xlfn.IFNA(HYPERLINK(TableSolo[[#This Row],[URL]], TableSolo[[#This Row],[Player]]), TableSolo[[#This Row],[Player]])</f>
        <v>Bateman1980</v>
      </c>
      <c r="W19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2015 | 49:03 | White | Cerberus | Venom Shotgun</v>
      </c>
      <c r="X1982" s="25">
        <v>1</v>
      </c>
    </row>
    <row r="1983" spans="1:24" x14ac:dyDescent="0.25">
      <c r="A1983" s="19" t="s">
        <v>195</v>
      </c>
      <c r="B1983" s="20">
        <v>42249</v>
      </c>
      <c r="C1983" s="7">
        <v>1.7453703703703704E-2</v>
      </c>
      <c r="D1983" s="22" t="s">
        <v>132</v>
      </c>
      <c r="E1983" s="19" t="s">
        <v>9</v>
      </c>
      <c r="F1983" s="22" t="s">
        <v>66</v>
      </c>
      <c r="G1983" s="22" t="str">
        <f>LOOKUP(TableSolo[[#This Row],[Character]], TableKit[], TableKit[Class])</f>
        <v>Infiltrator</v>
      </c>
      <c r="H1983" s="22" t="str">
        <f>LOOKUP(TableSolo[[#This Row],[Character]], TableKit[], TableKit[Species])</f>
        <v>Salarian</v>
      </c>
      <c r="I1983" s="22" t="str">
        <f>LOOKUP(TableSolo[[#This Row],[Character]], TableKit[], TableKit[DLC])</f>
        <v>Original Game</v>
      </c>
      <c r="J1983" s="19" t="s">
        <v>108</v>
      </c>
      <c r="K19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3" s="19" t="s">
        <v>187</v>
      </c>
      <c r="N19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83" s="19" t="s">
        <v>381</v>
      </c>
      <c r="Q1983" s="19"/>
      <c r="R1983" s="25">
        <v>0</v>
      </c>
      <c r="S1983" s="19" t="s">
        <v>3440</v>
      </c>
      <c r="T1983" s="28" t="str">
        <f>IF(ISBLANK(TableSolo[[#This Row],[URL]]), TableSolo[[#This Row],[Player]], HYPERLINK(TableSolo[[#This Row],[URL]], TableSolo[[#This Row],[Player]]))</f>
        <v>TheTechnoTurian</v>
      </c>
      <c r="U19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V1983" s="24" t="str">
        <f>_xlfn.IFNA(HYPERLINK(TableSolo[[#This Row],[URL]], TableSolo[[#This Row],[Player]]), TableSolo[[#This Row],[Player]])</f>
        <v>TheTechnoTurian</v>
      </c>
      <c r="W19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25:08 | White | Cerberus | N7 Crusader</v>
      </c>
      <c r="X1983" s="25">
        <v>1</v>
      </c>
    </row>
    <row r="1984" spans="1:24" x14ac:dyDescent="0.25">
      <c r="A1984" s="19" t="s">
        <v>437</v>
      </c>
      <c r="B1984" s="20">
        <v>42249</v>
      </c>
      <c r="C1984" s="7">
        <v>2.8067129629629626E-2</v>
      </c>
      <c r="D1984" s="22" t="s">
        <v>132</v>
      </c>
      <c r="E1984" s="19" t="s">
        <v>10</v>
      </c>
      <c r="F1984" s="22" t="s">
        <v>66</v>
      </c>
      <c r="G1984" s="22" t="str">
        <f>LOOKUP(TableSolo[[#This Row],[Character]], TableKit[], TableKit[Class])</f>
        <v>Infiltrator</v>
      </c>
      <c r="H1984" s="22" t="str">
        <f>LOOKUP(TableSolo[[#This Row],[Character]], TableKit[], TableKit[Species])</f>
        <v>Salarian</v>
      </c>
      <c r="I1984" s="22" t="str">
        <f>LOOKUP(TableSolo[[#This Row],[Character]], TableKit[], TableKit[DLC])</f>
        <v>Original Game</v>
      </c>
      <c r="J1984" s="19" t="s">
        <v>127</v>
      </c>
      <c r="K198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4" s="19" t="s">
        <v>105</v>
      </c>
      <c r="N198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8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1984" s="19" t="s">
        <v>381</v>
      </c>
      <c r="Q1984" s="19"/>
      <c r="R1984" s="25">
        <v>1</v>
      </c>
      <c r="S1984" s="19" t="s">
        <v>3439</v>
      </c>
      <c r="T1984" s="28" t="str">
        <f>IF(ISBLANK(TableSolo[[#This Row],[URL]]), TableSolo[[#This Row],[Player]], HYPERLINK(TableSolo[[#This Row],[URL]], TableSolo[[#This Row],[Player]]))</f>
        <v>The_Doctor46N7</v>
      </c>
      <c r="U19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V1984" s="24" t="str">
        <f>_xlfn.IFNA(HYPERLINK(TableSolo[[#This Row],[URL]], TableSolo[[#This Row],[Player]]), TableSolo[[#This Row],[Player]])</f>
        <v>The_Doctor46N7</v>
      </c>
      <c r="W19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40:25 | White | Geth | M-90 Indra, N7 Piranha (v)</v>
      </c>
      <c r="X1984" s="25">
        <v>1</v>
      </c>
    </row>
    <row r="1985" spans="1:24" x14ac:dyDescent="0.25">
      <c r="A1985" s="19" t="s">
        <v>429</v>
      </c>
      <c r="B1985" s="20">
        <v>42249</v>
      </c>
      <c r="C1985" s="7">
        <v>3.2395833333333332E-2</v>
      </c>
      <c r="D1985" s="22" t="s">
        <v>132</v>
      </c>
      <c r="E1985" s="19" t="s">
        <v>11</v>
      </c>
      <c r="F1985" s="22" t="s">
        <v>22</v>
      </c>
      <c r="G1985" s="22" t="str">
        <f>LOOKUP(TableSolo[[#This Row],[Character]], TableKit[], TableKit[Class])</f>
        <v>Adept</v>
      </c>
      <c r="H1985" s="22" t="str">
        <f>LOOKUP(TableSolo[[#This Row],[Character]], TableKit[], TableKit[Species])</f>
        <v>Collector</v>
      </c>
      <c r="I1985" s="22" t="str">
        <f>LOOKUP(TableSolo[[#This Row],[Character]], TableKit[], TableKit[DLC])</f>
        <v>Reckoning</v>
      </c>
      <c r="J1985" s="19" t="s">
        <v>81</v>
      </c>
      <c r="K198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5" s="19" t="s">
        <v>187</v>
      </c>
      <c r="N19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85" s="19" t="s">
        <v>381</v>
      </c>
      <c r="Q1985" s="19"/>
      <c r="R1985" s="25">
        <v>1</v>
      </c>
      <c r="S1985" s="19" t="s">
        <v>1375</v>
      </c>
      <c r="T1985" s="28" t="str">
        <f>IF(ISBLANK(TableSolo[[#This Row],[URL]]), TableSolo[[#This Row],[Player]], HYPERLINK(TableSolo[[#This Row],[URL]], TableSolo[[#This Row],[Player]]))</f>
        <v>Majest1K_FR</v>
      </c>
      <c r="U19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V1985" s="24" t="str">
        <f>_xlfn.IFNA(HYPERLINK(TableSolo[[#This Row],[URL]], TableSolo[[#This Row],[Player]]), TableSolo[[#This Row],[Player]])</f>
        <v>Majest1K_FR</v>
      </c>
      <c r="W19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46:39 | White | Reapers | Particle Rifle (v)</v>
      </c>
      <c r="X1985" s="25">
        <v>1</v>
      </c>
    </row>
    <row r="1986" spans="1:24" x14ac:dyDescent="0.25">
      <c r="A1986" s="19" t="s">
        <v>429</v>
      </c>
      <c r="B1986" s="20">
        <v>42249</v>
      </c>
      <c r="C1986" s="7">
        <v>3.3067129629629634E-2</v>
      </c>
      <c r="D1986" s="22" t="s">
        <v>144</v>
      </c>
      <c r="E1986" s="19" t="s">
        <v>12</v>
      </c>
      <c r="F1986" s="22" t="s">
        <v>43</v>
      </c>
      <c r="G1986" s="22" t="str">
        <f>LOOKUP(TableSolo[[#This Row],[Character]], TableKit[], TableKit[Class])</f>
        <v>Sentinel</v>
      </c>
      <c r="H1986" s="22" t="str">
        <f>LOOKUP(TableSolo[[#This Row],[Character]], TableKit[], TableKit[Species])</f>
        <v>Human</v>
      </c>
      <c r="I1986" s="22" t="str">
        <f>LOOKUP(TableSolo[[#This Row],[Character]], TableKit[], TableKit[DLC])</f>
        <v>Original Game</v>
      </c>
      <c r="J1986" s="19" t="s">
        <v>87</v>
      </c>
      <c r="K198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8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86" s="19" t="s">
        <v>187</v>
      </c>
      <c r="N19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86" s="19" t="s">
        <v>381</v>
      </c>
      <c r="Q1986" s="19"/>
      <c r="R1986" s="25">
        <v>1</v>
      </c>
      <c r="S1986" s="19" t="s">
        <v>2708</v>
      </c>
      <c r="T1986" s="28" t="str">
        <f>IF(ISBLANK(TableSolo[[#This Row],[URL]]), TableSolo[[#This Row],[Player]], HYPERLINK(TableSolo[[#This Row],[URL]], TableSolo[[#This Row],[Player]]))</f>
        <v>Majest1K_FR</v>
      </c>
      <c r="U19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V1986" s="24" t="str">
        <f>_xlfn.IFNA(HYPERLINK(TableSolo[[#This Row],[URL]], TableSolo[[#This Row],[Player]]), TableSolo[[#This Row],[Player]])</f>
        <v>Majest1K_FR</v>
      </c>
      <c r="W19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47:37 | Giant (Hazard) | Collectors | Arc Pistol (v)</v>
      </c>
      <c r="X1986" s="25">
        <v>1</v>
      </c>
    </row>
    <row r="1987" spans="1:24" x14ac:dyDescent="0.25">
      <c r="A1987" s="19" t="s">
        <v>408</v>
      </c>
      <c r="B1987" s="20">
        <v>42249</v>
      </c>
      <c r="C1987" s="7">
        <v>3.6909722222222226E-2</v>
      </c>
      <c r="D1987" s="22" t="s">
        <v>132</v>
      </c>
      <c r="E1987" s="19" t="s">
        <v>9</v>
      </c>
      <c r="F1987" s="22" t="s">
        <v>65</v>
      </c>
      <c r="G1987" s="22" t="str">
        <f>LOOKUP(TableSolo[[#This Row],[Character]], TableKit[], TableKit[Class])</f>
        <v>Vanguard</v>
      </c>
      <c r="H1987" s="22" t="str">
        <f>LOOKUP(TableSolo[[#This Row],[Character]], TableKit[], TableKit[Species])</f>
        <v>Turian</v>
      </c>
      <c r="I1987" s="22" t="str">
        <f>LOOKUP(TableSolo[[#This Row],[Character]], TableKit[], TableKit[DLC])</f>
        <v>Reckoning</v>
      </c>
      <c r="J1987" s="19" t="s">
        <v>107</v>
      </c>
      <c r="K19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7" s="19" t="s">
        <v>187</v>
      </c>
      <c r="N19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87" s="19" t="s">
        <v>381</v>
      </c>
      <c r="Q1987" s="19"/>
      <c r="R1987" s="25">
        <v>0</v>
      </c>
      <c r="S1987" s="19" t="s">
        <v>2085</v>
      </c>
      <c r="T1987" s="28" t="str">
        <f>IF(ISBLANK(TableSolo[[#This Row],[URL]]), TableSolo[[#This Row],[Player]], HYPERLINK(TableSolo[[#This Row],[URL]], TableSolo[[#This Row],[Player]]))</f>
        <v>Bateman1980</v>
      </c>
      <c r="U19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V1987" s="24" t="str">
        <f>_xlfn.IFNA(HYPERLINK(TableSolo[[#This Row],[URL]], TableSolo[[#This Row],[Player]]), TableSolo[[#This Row],[Player]])</f>
        <v>Bateman1980</v>
      </c>
      <c r="W19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2015 | 53:09 | White | Cerberus | Venom Shotgun</v>
      </c>
      <c r="X1987" s="25">
        <v>1</v>
      </c>
    </row>
    <row r="1988" spans="1:24" x14ac:dyDescent="0.25">
      <c r="A1988" s="19" t="s">
        <v>437</v>
      </c>
      <c r="B1988" s="20">
        <v>42251</v>
      </c>
      <c r="C1988" s="7">
        <v>3.6597222222222225E-2</v>
      </c>
      <c r="D1988" s="22" t="s">
        <v>137</v>
      </c>
      <c r="E1988" s="19" t="s">
        <v>11</v>
      </c>
      <c r="F1988" s="22" t="s">
        <v>41</v>
      </c>
      <c r="G1988" s="22" t="str">
        <f>LOOKUP(TableSolo[[#This Row],[Character]], TableKit[], TableKit[Class])</f>
        <v>Engineer</v>
      </c>
      <c r="H1988" s="22" t="str">
        <f>LOOKUP(TableSolo[[#This Row],[Character]], TableKit[], TableKit[Species])</f>
        <v>Turian</v>
      </c>
      <c r="I1988" s="22" t="str">
        <f>LOOKUP(TableSolo[[#This Row],[Character]], TableKit[], TableKit[DLC])</f>
        <v>Retaliation</v>
      </c>
      <c r="J1988" s="19" t="s">
        <v>107</v>
      </c>
      <c r="K19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8" s="19" t="s">
        <v>187</v>
      </c>
      <c r="N19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88" s="19" t="s">
        <v>381</v>
      </c>
      <c r="Q1988" s="19"/>
      <c r="R1988" s="25">
        <v>0</v>
      </c>
      <c r="S1988" s="19" t="s">
        <v>2295</v>
      </c>
      <c r="T1988" s="28" t="str">
        <f>IF(ISBLANK(TableSolo[[#This Row],[URL]]), TableSolo[[#This Row],[Player]], HYPERLINK(TableSolo[[#This Row],[URL]], TableSolo[[#This Row],[Player]]))</f>
        <v>The_Doctor46N7</v>
      </c>
      <c r="U19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V1988" s="24" t="str">
        <f>_xlfn.IFNA(HYPERLINK(TableSolo[[#This Row],[URL]], TableSolo[[#This Row],[Player]]), TableSolo[[#This Row],[Player]])</f>
        <v>The_Doctor46N7</v>
      </c>
      <c r="W19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52:42 | Jade | Reapers | Venom Shotgun</v>
      </c>
      <c r="X1988" s="25">
        <v>1</v>
      </c>
    </row>
    <row r="1989" spans="1:24" x14ac:dyDescent="0.25">
      <c r="A1989" s="19" t="s">
        <v>408</v>
      </c>
      <c r="B1989" s="20">
        <v>42251</v>
      </c>
      <c r="C1989" s="7">
        <v>4.1319444444444443E-2</v>
      </c>
      <c r="D1989" s="22" t="s">
        <v>134</v>
      </c>
      <c r="E1989" s="19" t="s">
        <v>11</v>
      </c>
      <c r="F1989" s="22" t="s">
        <v>56</v>
      </c>
      <c r="G1989" s="22" t="str">
        <f>LOOKUP(TableSolo[[#This Row],[Character]], TableKit[], TableKit[Class])</f>
        <v>Infiltrator</v>
      </c>
      <c r="H1989" s="22" t="str">
        <f>LOOKUP(TableSolo[[#This Row],[Character]], TableKit[], TableKit[Species])</f>
        <v>Turian</v>
      </c>
      <c r="I1989" s="22" t="str">
        <f>LOOKUP(TableSolo[[#This Row],[Character]], TableKit[], TableKit[DLC])</f>
        <v>Retaliation</v>
      </c>
      <c r="J1989" s="19" t="s">
        <v>81</v>
      </c>
      <c r="K198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89" s="19" t="s">
        <v>187</v>
      </c>
      <c r="N19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89" s="19" t="s">
        <v>381</v>
      </c>
      <c r="Q1989" s="19"/>
      <c r="R1989" s="25">
        <v>0</v>
      </c>
      <c r="S1989" s="19" t="s">
        <v>3515</v>
      </c>
      <c r="T1989" s="28" t="str">
        <f>IF(ISBLANK(TableSolo[[#This Row],[URL]]), TableSolo[[#This Row],[Player]], HYPERLINK(TableSolo[[#This Row],[URL]], TableSolo[[#This Row],[Player]]))</f>
        <v>Bateman1980</v>
      </c>
      <c r="U19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V1989" s="24" t="str">
        <f>_xlfn.IFNA(HYPERLINK(TableSolo[[#This Row],[URL]], TableSolo[[#This Row],[Player]]), TableSolo[[#This Row],[Player]])</f>
        <v>Bateman1980</v>
      </c>
      <c r="W19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59:30 | Reactor | Reapers | Particle Rifle</v>
      </c>
      <c r="X1989" s="25">
        <v>1</v>
      </c>
    </row>
    <row r="1990" spans="1:24" x14ac:dyDescent="0.25">
      <c r="A1990" s="19" t="s">
        <v>188</v>
      </c>
      <c r="B1990" s="20">
        <v>42251</v>
      </c>
      <c r="C1990" s="7">
        <v>6.0416666666666667E-2</v>
      </c>
      <c r="D1990" s="22" t="s">
        <v>132</v>
      </c>
      <c r="E1990" s="19" t="s">
        <v>12</v>
      </c>
      <c r="F1990" s="22" t="s">
        <v>19</v>
      </c>
      <c r="G1990" s="22" t="str">
        <f>LOOKUP(TableSolo[[#This Row],[Character]], TableKit[], TableKit[Class])</f>
        <v>Adept</v>
      </c>
      <c r="H1990" s="22" t="str">
        <f>LOOKUP(TableSolo[[#This Row],[Character]], TableKit[], TableKit[Species])</f>
        <v>Volus</v>
      </c>
      <c r="I1990" s="22" t="str">
        <f>LOOKUP(TableSolo[[#This Row],[Character]], TableKit[], TableKit[DLC])</f>
        <v>Retaliation</v>
      </c>
      <c r="J1990" s="19" t="s">
        <v>100</v>
      </c>
      <c r="K19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0" s="19" t="s">
        <v>187</v>
      </c>
      <c r="N19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90" s="19" t="s">
        <v>379</v>
      </c>
      <c r="Q1990" s="19"/>
      <c r="R1990" s="25">
        <v>1</v>
      </c>
      <c r="S1990" s="19" t="s">
        <v>1281</v>
      </c>
      <c r="T1990" s="28" t="str">
        <f>IF(ISBLANK(TableSolo[[#This Row],[URL]]), TableSolo[[#This Row],[Player]], HYPERLINK(TableSolo[[#This Row],[URL]], TableSolo[[#This Row],[Player]]))</f>
        <v>INVADERONE</v>
      </c>
      <c r="U19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V1990" s="24" t="str">
        <f>_xlfn.IFNA(HYPERLINK(TableSolo[[#This Row],[URL]], TableSolo[[#This Row],[Player]]), TableSolo[[#This Row],[Player]])</f>
        <v>INVADERONE</v>
      </c>
      <c r="W19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2015 | 1:27:00 | White | Collectors | Reegar Carbine (v)</v>
      </c>
      <c r="X1990" s="25">
        <v>1</v>
      </c>
    </row>
    <row r="1991" spans="1:24" x14ac:dyDescent="0.25">
      <c r="A1991" s="19" t="s">
        <v>192</v>
      </c>
      <c r="B1991" s="20">
        <v>42252</v>
      </c>
      <c r="C1991" s="7">
        <v>2.1168981481481483E-2</v>
      </c>
      <c r="D1991" s="22" t="s">
        <v>131</v>
      </c>
      <c r="E1991" s="19" t="s">
        <v>9</v>
      </c>
      <c r="F1991" s="22" t="s">
        <v>710</v>
      </c>
      <c r="G1991" s="22" t="str">
        <f>LOOKUP(TableSolo[[#This Row],[Character]], TableKit[], TableKit[Class])</f>
        <v>Infiltrator</v>
      </c>
      <c r="H1991" s="22" t="str">
        <f>LOOKUP(TableSolo[[#This Row],[Character]], TableKit[], TableKit[Species])</f>
        <v>Drell</v>
      </c>
      <c r="I1991" s="22" t="str">
        <f>LOOKUP(TableSolo[[#This Row],[Character]], TableKit[], TableKit[DLC])</f>
        <v>Retaliation</v>
      </c>
      <c r="J1991" s="19" t="s">
        <v>128</v>
      </c>
      <c r="K199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1" s="19" t="s">
        <v>187</v>
      </c>
      <c r="N19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91" s="19" t="s">
        <v>381</v>
      </c>
      <c r="Q1991" s="19"/>
      <c r="R1991" s="25">
        <v>0</v>
      </c>
      <c r="S1991" s="19" t="s">
        <v>2919</v>
      </c>
      <c r="T1991" s="28" t="str">
        <f>IF(ISBLANK(TableSolo[[#This Row],[URL]]), TableSolo[[#This Row],[Player]], HYPERLINK(TableSolo[[#This Row],[URL]], TableSolo[[#This Row],[Player]]))</f>
        <v>anterojp</v>
      </c>
      <c r="U19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V1991" s="24" t="str">
        <f>_xlfn.IFNA(HYPERLINK(TableSolo[[#This Row],[URL]], TableSolo[[#This Row],[Player]]), TableSolo[[#This Row],[Player]])</f>
        <v>anterojp</v>
      </c>
      <c r="W19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30:29 | Giant | Cerberus | Black Widow</v>
      </c>
      <c r="X1991" s="25">
        <v>1</v>
      </c>
    </row>
    <row r="1992" spans="1:24" x14ac:dyDescent="0.25">
      <c r="A1992" s="19" t="s">
        <v>192</v>
      </c>
      <c r="B1992" s="20">
        <v>42252</v>
      </c>
      <c r="C1992" s="7">
        <v>2.1875000000000002E-2</v>
      </c>
      <c r="D1992" s="22" t="s">
        <v>131</v>
      </c>
      <c r="E1992" s="19" t="s">
        <v>9</v>
      </c>
      <c r="F1992" s="22" t="s">
        <v>710</v>
      </c>
      <c r="G1992" s="22" t="str">
        <f>LOOKUP(TableSolo[[#This Row],[Character]], TableKit[], TableKit[Class])</f>
        <v>Infiltrator</v>
      </c>
      <c r="H1992" s="22" t="str">
        <f>LOOKUP(TableSolo[[#This Row],[Character]], TableKit[], TableKit[Species])</f>
        <v>Drell</v>
      </c>
      <c r="I1992" s="22" t="str">
        <f>LOOKUP(TableSolo[[#This Row],[Character]], TableKit[], TableKit[DLC])</f>
        <v>Retaliation</v>
      </c>
      <c r="J1992" s="19" t="s">
        <v>128</v>
      </c>
      <c r="K199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19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2" s="19" t="s">
        <v>187</v>
      </c>
      <c r="N19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92" s="19" t="s">
        <v>381</v>
      </c>
      <c r="Q1992" s="19"/>
      <c r="R1992" s="25">
        <v>0</v>
      </c>
      <c r="S1992" s="19" t="s">
        <v>2918</v>
      </c>
      <c r="T1992" s="28" t="str">
        <f>IF(ISBLANK(TableSolo[[#This Row],[URL]]), TableSolo[[#This Row],[Player]], HYPERLINK(TableSolo[[#This Row],[URL]], TableSolo[[#This Row],[Player]]))</f>
        <v>anterojp</v>
      </c>
      <c r="U19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V1992" s="24" t="str">
        <f>_xlfn.IFNA(HYPERLINK(TableSolo[[#This Row],[URL]], TableSolo[[#This Row],[Player]]), TableSolo[[#This Row],[Player]])</f>
        <v>anterojp</v>
      </c>
      <c r="W19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31:30 | Giant | Cerberus | Black Widow</v>
      </c>
      <c r="X1992" s="25">
        <v>1</v>
      </c>
    </row>
    <row r="1993" spans="1:24" x14ac:dyDescent="0.25">
      <c r="A1993" s="19" t="s">
        <v>410</v>
      </c>
      <c r="B1993" s="20">
        <v>42252</v>
      </c>
      <c r="C1993" s="7">
        <v>3.9178240740740743E-2</v>
      </c>
      <c r="D1993" s="22" t="s">
        <v>144</v>
      </c>
      <c r="E1993" s="19" t="s">
        <v>11</v>
      </c>
      <c r="F1993" s="22" t="s">
        <v>58</v>
      </c>
      <c r="G1993" s="22" t="str">
        <f>LOOKUP(TableSolo[[#This Row],[Character]], TableKit[], TableKit[Class])</f>
        <v>Infiltrator</v>
      </c>
      <c r="H1993" s="22" t="str">
        <f>LOOKUP(TableSolo[[#This Row],[Character]], TableKit[], TableKit[Species])</f>
        <v>Synthetic</v>
      </c>
      <c r="I1993" s="22" t="str">
        <f>LOOKUP(TableSolo[[#This Row],[Character]], TableKit[], TableKit[DLC])</f>
        <v>Reckoning</v>
      </c>
      <c r="J1993" s="19" t="s">
        <v>104</v>
      </c>
      <c r="K199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3" s="19" t="s">
        <v>93</v>
      </c>
      <c r="N199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199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93" s="19" t="s">
        <v>381</v>
      </c>
      <c r="Q1993" s="19"/>
      <c r="R1993" s="25">
        <v>0</v>
      </c>
      <c r="S1993" s="19" t="s">
        <v>2789</v>
      </c>
      <c r="T1993" s="28" t="str">
        <f>IF(ISBLANK(TableSolo[[#This Row],[URL]]), TableSolo[[#This Row],[Player]], HYPERLINK(TableSolo[[#This Row],[URL]], TableSolo[[#This Row],[Player]]))</f>
        <v>Okami_Sanjuro</v>
      </c>
      <c r="U19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V1993" s="24" t="str">
        <f>_xlfn.IFNA(HYPERLINK(TableSolo[[#This Row],[URL]], TableSolo[[#This Row],[Player]]), TableSolo[[#This Row],[Player]])</f>
        <v>Okami_Sanjuro</v>
      </c>
      <c r="W19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2015 | 56:25 | Giant (Hazard) | Reapers | M-300 Claymore, Scorpion</v>
      </c>
      <c r="X1993" s="25">
        <v>1</v>
      </c>
    </row>
    <row r="1994" spans="1:24" x14ac:dyDescent="0.25">
      <c r="A1994" s="19" t="s">
        <v>191</v>
      </c>
      <c r="B1994" s="20">
        <v>42253</v>
      </c>
      <c r="C1994" s="7">
        <v>1.6087962962962964E-2</v>
      </c>
      <c r="D1994" s="22" t="s">
        <v>133</v>
      </c>
      <c r="E1994" s="19" t="s">
        <v>10</v>
      </c>
      <c r="F1994" s="22" t="s">
        <v>53</v>
      </c>
      <c r="G1994" s="22" t="str">
        <f>LOOKUP(TableSolo[[#This Row],[Character]], TableKit[], TableKit[Class])</f>
        <v>Infiltrator</v>
      </c>
      <c r="H1994" s="22" t="str">
        <f>LOOKUP(TableSolo[[#This Row],[Character]], TableKit[], TableKit[Species])</f>
        <v>Geth</v>
      </c>
      <c r="I1994" s="22" t="str">
        <f>LOOKUP(TableSolo[[#This Row],[Character]], TableKit[], TableKit[DLC])</f>
        <v>Resurgence</v>
      </c>
      <c r="J1994" s="19" t="s">
        <v>92</v>
      </c>
      <c r="K19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19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4" s="19" t="s">
        <v>187</v>
      </c>
      <c r="N19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94" s="19" t="s">
        <v>381</v>
      </c>
      <c r="Q1994" s="19"/>
      <c r="R1994" s="25">
        <v>0</v>
      </c>
      <c r="S1994" s="19" t="s">
        <v>3281</v>
      </c>
      <c r="T1994" s="28" t="str">
        <f>IF(ISBLANK(TableSolo[[#This Row],[URL]]), TableSolo[[#This Row],[Player]], HYPERLINK(TableSolo[[#This Row],[URL]], TableSolo[[#This Row],[Player]]))</f>
        <v>TheNightSlasher</v>
      </c>
      <c r="U19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V1994" s="24" t="str">
        <f>_xlfn.IFNA(HYPERLINK(TableSolo[[#This Row],[URL]], TableSolo[[#This Row],[Player]]), TableSolo[[#This Row],[Player]])</f>
        <v>TheNightSlasher</v>
      </c>
      <c r="W19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23:10 | Glacier | Geth | M-358 Talon</v>
      </c>
      <c r="X1994" s="25">
        <v>1</v>
      </c>
    </row>
    <row r="1995" spans="1:24" x14ac:dyDescent="0.25">
      <c r="A1995" s="19" t="s">
        <v>191</v>
      </c>
      <c r="B1995" s="20">
        <v>42253</v>
      </c>
      <c r="C1995" s="7">
        <v>2.8055555555555556E-2</v>
      </c>
      <c r="D1995" s="22" t="s">
        <v>134</v>
      </c>
      <c r="E1995" s="19" t="s">
        <v>12</v>
      </c>
      <c r="F1995" s="22" t="s">
        <v>30</v>
      </c>
      <c r="G1995" s="22" t="str">
        <f>LOOKUP(TableSolo[[#This Row],[Character]], TableKit[], TableKit[Class])</f>
        <v>Soldier</v>
      </c>
      <c r="H1995" s="22" t="str">
        <f>LOOKUP(TableSolo[[#This Row],[Character]], TableKit[], TableKit[Species])</f>
        <v>Turian</v>
      </c>
      <c r="I1995" s="22" t="str">
        <f>LOOKUP(TableSolo[[#This Row],[Character]], TableKit[], TableKit[DLC])</f>
        <v>Retaliation</v>
      </c>
      <c r="J1995" s="19" t="s">
        <v>99</v>
      </c>
      <c r="K19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5" s="19" t="s">
        <v>187</v>
      </c>
      <c r="N19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95" s="19" t="s">
        <v>381</v>
      </c>
      <c r="Q1995" s="19"/>
      <c r="R1995" s="25">
        <v>0</v>
      </c>
      <c r="S1995" s="19" t="s">
        <v>1721</v>
      </c>
      <c r="T1995" s="28" t="str">
        <f>IF(ISBLANK(TableSolo[[#This Row],[URL]]), TableSolo[[#This Row],[Player]], HYPERLINK(TableSolo[[#This Row],[URL]], TableSolo[[#This Row],[Player]]))</f>
        <v>TheNightSlasher</v>
      </c>
      <c r="U19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V1995" s="24" t="str">
        <f>_xlfn.IFNA(HYPERLINK(TableSolo[[#This Row],[URL]], TableSolo[[#This Row],[Player]]), TableSolo[[#This Row],[Player]])</f>
        <v>TheNightSlasher</v>
      </c>
      <c r="W19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40:24 | Reactor | Collectors | AT-12 Raider</v>
      </c>
      <c r="X1995" s="25">
        <v>1</v>
      </c>
    </row>
    <row r="1996" spans="1:24" x14ac:dyDescent="0.25">
      <c r="A1996" s="19" t="s">
        <v>191</v>
      </c>
      <c r="B1996" s="20">
        <v>42253</v>
      </c>
      <c r="C1996" s="7">
        <v>3.6249999999999998E-2</v>
      </c>
      <c r="D1996" s="22" t="s">
        <v>134</v>
      </c>
      <c r="E1996" s="19" t="s">
        <v>12</v>
      </c>
      <c r="F1996" s="22" t="s">
        <v>815</v>
      </c>
      <c r="G1996" s="22" t="str">
        <f>LOOKUP(TableSolo[[#This Row],[Character]], TableKit[], TableKit[Class])</f>
        <v>Engineer</v>
      </c>
      <c r="H1996" s="22" t="str">
        <f>LOOKUP(TableSolo[[#This Row],[Character]], TableKit[], TableKit[Species])</f>
        <v>Vorcha</v>
      </c>
      <c r="I1996" s="22" t="str">
        <f>LOOKUP(TableSolo[[#This Row],[Character]], TableKit[], TableKit[DLC])</f>
        <v>Retaliation</v>
      </c>
      <c r="J1996" s="19" t="s">
        <v>75</v>
      </c>
      <c r="K199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6" s="19" t="s">
        <v>187</v>
      </c>
      <c r="N19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96" s="19" t="s">
        <v>381</v>
      </c>
      <c r="Q1996" s="19"/>
      <c r="R1996" s="25">
        <v>0</v>
      </c>
      <c r="S1996" s="19" t="s">
        <v>2350</v>
      </c>
      <c r="T1996" s="28" t="str">
        <f>IF(ISBLANK(TableSolo[[#This Row],[URL]]), TableSolo[[#This Row],[Player]], HYPERLINK(TableSolo[[#This Row],[URL]], TableSolo[[#This Row],[Player]]))</f>
        <v>TheNightSlasher</v>
      </c>
      <c r="U19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V1996" s="24" t="str">
        <f>_xlfn.IFNA(HYPERLINK(TableSolo[[#This Row],[URL]], TableSolo[[#This Row],[Player]]), TableSolo[[#This Row],[Player]])</f>
        <v>TheNightSlasher</v>
      </c>
      <c r="W19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52:12 | Reactor | Collectors | Collector Rifle</v>
      </c>
      <c r="X1996" s="25">
        <v>1</v>
      </c>
    </row>
    <row r="1997" spans="1:24" x14ac:dyDescent="0.25">
      <c r="A1997" s="19" t="s">
        <v>408</v>
      </c>
      <c r="B1997" s="20">
        <v>42253</v>
      </c>
      <c r="C1997" s="7">
        <v>4.7453703703703699E-2</v>
      </c>
      <c r="D1997" s="22" t="s">
        <v>131</v>
      </c>
      <c r="E1997" s="19" t="s">
        <v>11</v>
      </c>
      <c r="F1997" s="22" t="s">
        <v>29</v>
      </c>
      <c r="G1997" s="22" t="str">
        <f>LOOKUP(TableSolo[[#This Row],[Character]], TableKit[], TableKit[Class])</f>
        <v>Soldier</v>
      </c>
      <c r="H1997" s="22" t="str">
        <f>LOOKUP(TableSolo[[#This Row],[Character]], TableKit[], TableKit[Species])</f>
        <v>Human</v>
      </c>
      <c r="I1997" s="22" t="str">
        <f>LOOKUP(TableSolo[[#This Row],[Character]], TableKit[], TableKit[DLC])</f>
        <v>Earth</v>
      </c>
      <c r="J1997" s="19" t="s">
        <v>83</v>
      </c>
      <c r="K199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19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7" s="19" t="s">
        <v>107</v>
      </c>
      <c r="N1997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199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1997" s="19" t="s">
        <v>381</v>
      </c>
      <c r="Q1997" s="19"/>
      <c r="R1997" s="25">
        <v>0</v>
      </c>
      <c r="S1997" s="19" t="s">
        <v>1695</v>
      </c>
      <c r="T1997" s="28" t="str">
        <f>IF(ISBLANK(TableSolo[[#This Row],[URL]]), TableSolo[[#This Row],[Player]], HYPERLINK(TableSolo[[#This Row],[URL]], TableSolo[[#This Row],[Player]]))</f>
        <v>Bateman1980</v>
      </c>
      <c r="U19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V1997" s="24" t="str">
        <f>_xlfn.IFNA(HYPERLINK(TableSolo[[#This Row],[URL]], TableSolo[[#This Row],[Player]]), TableSolo[[#This Row],[Player]])</f>
        <v>Bateman1980</v>
      </c>
      <c r="W19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2015 | 1:08:20 | Giant | Reapers | N7 Typhoon, Venom Shotgun</v>
      </c>
      <c r="X1997" s="25">
        <v>1</v>
      </c>
    </row>
    <row r="1998" spans="1:24" x14ac:dyDescent="0.25">
      <c r="A1998" s="19" t="s">
        <v>195</v>
      </c>
      <c r="B1998" s="20">
        <v>42254</v>
      </c>
      <c r="C1998" s="7">
        <v>2.6828703703703702E-2</v>
      </c>
      <c r="D1998" s="22" t="s">
        <v>144</v>
      </c>
      <c r="E1998" s="19" t="s">
        <v>11</v>
      </c>
      <c r="F1998" s="22" t="s">
        <v>25</v>
      </c>
      <c r="G1998" s="22" t="str">
        <f>LOOKUP(TableSolo[[#This Row],[Character]], TableKit[], TableKit[Class])</f>
        <v>Soldier</v>
      </c>
      <c r="H1998" s="22" t="str">
        <f>LOOKUP(TableSolo[[#This Row],[Character]], TableKit[], TableKit[Species])</f>
        <v>Krogan</v>
      </c>
      <c r="I1998" s="22" t="str">
        <f>LOOKUP(TableSolo[[#This Row],[Character]], TableKit[], TableKit[DLC])</f>
        <v>Original Game</v>
      </c>
      <c r="J1998" s="19" t="s">
        <v>101</v>
      </c>
      <c r="K19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1998" s="19" t="s">
        <v>187</v>
      </c>
      <c r="N19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98" s="19" t="s">
        <v>381</v>
      </c>
      <c r="Q1998" s="19"/>
      <c r="R1998" s="25">
        <v>0</v>
      </c>
      <c r="S1998" s="19" t="s">
        <v>1668</v>
      </c>
      <c r="T1998" s="28" t="str">
        <f>IF(ISBLANK(TableSolo[[#This Row],[URL]]), TableSolo[[#This Row],[Player]], HYPERLINK(TableSolo[[#This Row],[URL]], TableSolo[[#This Row],[Player]]))</f>
        <v>TheTechnoTurian</v>
      </c>
      <c r="U19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V1998" s="24" t="str">
        <f>_xlfn.IFNA(HYPERLINK(TableSolo[[#This Row],[URL]], TableSolo[[#This Row],[Player]]), TableSolo[[#This Row],[Player]])</f>
        <v>TheTechnoTurian</v>
      </c>
      <c r="W19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38:38 | Giant (Hazard) | Reapers | Graal Spike Thrower</v>
      </c>
      <c r="X1998" s="25">
        <v>1</v>
      </c>
    </row>
    <row r="1999" spans="1:24" x14ac:dyDescent="0.25">
      <c r="A1999" s="19" t="s">
        <v>408</v>
      </c>
      <c r="B1999" s="20">
        <v>42254</v>
      </c>
      <c r="C1999" s="7">
        <v>3.8252314814814815E-2</v>
      </c>
      <c r="D1999" s="22" t="s">
        <v>132</v>
      </c>
      <c r="E1999" s="19" t="s">
        <v>9</v>
      </c>
      <c r="F1999" s="22" t="s">
        <v>710</v>
      </c>
      <c r="G1999" s="22" t="str">
        <f>LOOKUP(TableSolo[[#This Row],[Character]], TableKit[], TableKit[Class])</f>
        <v>Infiltrator</v>
      </c>
      <c r="H1999" s="22" t="str">
        <f>LOOKUP(TableSolo[[#This Row],[Character]], TableKit[], TableKit[Species])</f>
        <v>Drell</v>
      </c>
      <c r="I1999" s="22" t="str">
        <f>LOOKUP(TableSolo[[#This Row],[Character]], TableKit[], TableKit[DLC])</f>
        <v>Retaliation</v>
      </c>
      <c r="J1999" s="19" t="s">
        <v>107</v>
      </c>
      <c r="K19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19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1999" s="19" t="s">
        <v>187</v>
      </c>
      <c r="N19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19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1999" s="19" t="s">
        <v>381</v>
      </c>
      <c r="Q1999" s="19"/>
      <c r="R1999" s="25">
        <v>0</v>
      </c>
      <c r="S1999" s="19" t="s">
        <v>2920</v>
      </c>
      <c r="T1999" s="28" t="str">
        <f>IF(ISBLANK(TableSolo[[#This Row],[URL]]), TableSolo[[#This Row],[Player]], HYPERLINK(TableSolo[[#This Row],[URL]], TableSolo[[#This Row],[Player]]))</f>
        <v>Bateman1980</v>
      </c>
      <c r="U19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V1999" s="24" t="str">
        <f>_xlfn.IFNA(HYPERLINK(TableSolo[[#This Row],[URL]], TableSolo[[#This Row],[Player]]), TableSolo[[#This Row],[Player]])</f>
        <v>Bateman1980</v>
      </c>
      <c r="W19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2015 | 55:05 | White | Cerberus | Venom Shotgun</v>
      </c>
      <c r="X1999" s="25">
        <v>1</v>
      </c>
    </row>
    <row r="2000" spans="1:24" x14ac:dyDescent="0.25">
      <c r="A2000" s="19" t="s">
        <v>197</v>
      </c>
      <c r="B2000" s="20">
        <v>42255</v>
      </c>
      <c r="C2000" s="7">
        <v>3.5868055555555556E-2</v>
      </c>
      <c r="D2000" s="22" t="s">
        <v>131</v>
      </c>
      <c r="E2000" s="19" t="s">
        <v>9</v>
      </c>
      <c r="F2000" s="22" t="s">
        <v>48</v>
      </c>
      <c r="G2000" s="22" t="str">
        <f>LOOKUP(TableSolo[[#This Row],[Character]], TableKit[], TableKit[Class])</f>
        <v>Sentinel</v>
      </c>
      <c r="H2000" s="22" t="str">
        <f>LOOKUP(TableSolo[[#This Row],[Character]], TableKit[], TableKit[Species])</f>
        <v>Human</v>
      </c>
      <c r="I2000" s="22" t="str">
        <f>LOOKUP(TableSolo[[#This Row],[Character]], TableKit[], TableKit[DLC])</f>
        <v>Earth</v>
      </c>
      <c r="J2000" s="19" t="s">
        <v>85</v>
      </c>
      <c r="K200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00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00" s="19" t="s">
        <v>187</v>
      </c>
      <c r="N20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00" s="19" t="s">
        <v>381</v>
      </c>
      <c r="Q2000" s="19"/>
      <c r="R2000" s="25">
        <v>1</v>
      </c>
      <c r="S2000" s="19" t="s">
        <v>2469</v>
      </c>
      <c r="T2000" s="28" t="str">
        <f>IF(ISBLANK(TableSolo[[#This Row],[URL]]), TableSolo[[#This Row],[Player]], HYPERLINK(TableSolo[[#This Row],[URL]], TableSolo[[#This Row],[Player]]))</f>
        <v>ex-Clusum</v>
      </c>
      <c r="U20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V2000" s="24" t="str">
        <f>_xlfn.IFNA(HYPERLINK(TableSolo[[#This Row],[URL]], TableSolo[[#This Row],[Player]]), TableSolo[[#This Row],[Player]])</f>
        <v>ex-Clusum</v>
      </c>
      <c r="W20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2015 | 51:39 | Giant | Cerberus | M-3 Predator (v)</v>
      </c>
      <c r="X2000" s="25">
        <v>1</v>
      </c>
    </row>
    <row r="2001" spans="1:24" x14ac:dyDescent="0.25">
      <c r="A2001" s="19" t="s">
        <v>406</v>
      </c>
      <c r="B2001" s="20">
        <v>42256</v>
      </c>
      <c r="C2001" s="7">
        <v>2.630787037037037E-2</v>
      </c>
      <c r="D2001" s="22" t="s">
        <v>132</v>
      </c>
      <c r="E2001" s="19" t="s">
        <v>9</v>
      </c>
      <c r="F2001" s="22" t="s">
        <v>44</v>
      </c>
      <c r="G2001" s="22" t="str">
        <f>LOOKUP(TableSolo[[#This Row],[Character]], TableKit[], TableKit[Class])</f>
        <v>Sentinel</v>
      </c>
      <c r="H2001" s="22" t="str">
        <f>LOOKUP(TableSolo[[#This Row],[Character]], TableKit[], TableKit[Species])</f>
        <v>Turian</v>
      </c>
      <c r="I2001" s="22" t="str">
        <f>LOOKUP(TableSolo[[#This Row],[Character]], TableKit[], TableKit[DLC])</f>
        <v>Original Game</v>
      </c>
      <c r="J2001" s="19" t="s">
        <v>107</v>
      </c>
      <c r="K20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1" s="19" t="s">
        <v>187</v>
      </c>
      <c r="N20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01" s="19" t="s">
        <v>380</v>
      </c>
      <c r="Q2001" s="19"/>
      <c r="R2001" s="25">
        <v>0</v>
      </c>
      <c r="S2001" s="19" t="s">
        <v>2529</v>
      </c>
      <c r="T2001" s="28" t="str">
        <f>IF(ISBLANK(TableSolo[[#This Row],[URL]]), TableSolo[[#This Row],[Player]], HYPERLINK(TableSolo[[#This Row],[URL]], TableSolo[[#This Row],[Player]]))</f>
        <v>q5tyhj</v>
      </c>
      <c r="U20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V2001" s="24" t="str">
        <f>_xlfn.IFNA(HYPERLINK(TableSolo[[#This Row],[URL]], TableSolo[[#This Row],[Player]]), TableSolo[[#This Row],[Player]])</f>
        <v>q5tyhj</v>
      </c>
      <c r="W20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37:53 | White | Cerberus | Venom Shotgun</v>
      </c>
      <c r="X2001" s="25">
        <v>1</v>
      </c>
    </row>
    <row r="2002" spans="1:24" x14ac:dyDescent="0.25">
      <c r="A2002" s="19" t="s">
        <v>408</v>
      </c>
      <c r="B2002" s="20">
        <v>42256</v>
      </c>
      <c r="C2002" s="7">
        <v>2.7314814814814816E-2</v>
      </c>
      <c r="D2002" s="22" t="s">
        <v>132</v>
      </c>
      <c r="E2002" s="19" t="s">
        <v>9</v>
      </c>
      <c r="F2002" s="22" t="s">
        <v>56</v>
      </c>
      <c r="G2002" s="22" t="str">
        <f>LOOKUP(TableSolo[[#This Row],[Character]], TableKit[], TableKit[Class])</f>
        <v>Infiltrator</v>
      </c>
      <c r="H2002" s="22" t="str">
        <f>LOOKUP(TableSolo[[#This Row],[Character]], TableKit[], TableKit[Species])</f>
        <v>Turian</v>
      </c>
      <c r="I2002" s="22" t="str">
        <f>LOOKUP(TableSolo[[#This Row],[Character]], TableKit[], TableKit[DLC])</f>
        <v>Retaliation</v>
      </c>
      <c r="J2002" s="19" t="s">
        <v>84</v>
      </c>
      <c r="K200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2" s="19" t="s">
        <v>187</v>
      </c>
      <c r="N20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02" s="19" t="s">
        <v>381</v>
      </c>
      <c r="Q2002" s="19"/>
      <c r="R2002" s="25">
        <v>0</v>
      </c>
      <c r="S2002" s="19" t="s">
        <v>3517</v>
      </c>
      <c r="T2002" s="28" t="str">
        <f>IF(ISBLANK(TableSolo[[#This Row],[URL]]), TableSolo[[#This Row],[Player]], HYPERLINK(TableSolo[[#This Row],[URL]], TableSolo[[#This Row],[Player]]))</f>
        <v>Bateman1980</v>
      </c>
      <c r="U20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V2002" s="24" t="str">
        <f>_xlfn.IFNA(HYPERLINK(TableSolo[[#This Row],[URL]], TableSolo[[#This Row],[Player]]), TableSolo[[#This Row],[Player]])</f>
        <v>Bateman1980</v>
      </c>
      <c r="W20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39:20 | White | Cerberus | Cerberus Harrier</v>
      </c>
      <c r="X2002" s="25">
        <v>1</v>
      </c>
    </row>
    <row r="2003" spans="1:24" x14ac:dyDescent="0.25">
      <c r="A2003" s="19" t="s">
        <v>406</v>
      </c>
      <c r="B2003" s="20">
        <v>42256</v>
      </c>
      <c r="C2003" s="7">
        <v>2.8912037037037038E-2</v>
      </c>
      <c r="D2003" s="22" t="s">
        <v>133</v>
      </c>
      <c r="E2003" s="19" t="s">
        <v>9</v>
      </c>
      <c r="F2003" s="22" t="s">
        <v>58</v>
      </c>
      <c r="G2003" s="22" t="str">
        <f>LOOKUP(TableSolo[[#This Row],[Character]], TableKit[], TableKit[Class])</f>
        <v>Infiltrator</v>
      </c>
      <c r="H2003" s="22" t="str">
        <f>LOOKUP(TableSolo[[#This Row],[Character]], TableKit[], TableKit[Species])</f>
        <v>Synthetic</v>
      </c>
      <c r="I2003" s="22" t="str">
        <f>LOOKUP(TableSolo[[#This Row],[Character]], TableKit[], TableKit[DLC])</f>
        <v>Reckoning</v>
      </c>
      <c r="J2003" s="19" t="s">
        <v>107</v>
      </c>
      <c r="K20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3" s="19" t="s">
        <v>187</v>
      </c>
      <c r="N20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03" s="19" t="s">
        <v>380</v>
      </c>
      <c r="Q2003" s="19"/>
      <c r="R2003" s="25">
        <v>0</v>
      </c>
      <c r="S2003" s="19" t="s">
        <v>2790</v>
      </c>
      <c r="T2003" s="28" t="str">
        <f>IF(ISBLANK(TableSolo[[#This Row],[URL]]), TableSolo[[#This Row],[Player]], HYPERLINK(TableSolo[[#This Row],[URL]], TableSolo[[#This Row],[Player]]))</f>
        <v>q5tyhj</v>
      </c>
      <c r="U20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V2003" s="24" t="str">
        <f>_xlfn.IFNA(HYPERLINK(TableSolo[[#This Row],[URL]], TableSolo[[#This Row],[Player]]), TableSolo[[#This Row],[Player]])</f>
        <v>q5tyhj</v>
      </c>
      <c r="W20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41:38 | Glacier | Cerberus | Venom Shotgun</v>
      </c>
      <c r="X2003" s="25">
        <v>1</v>
      </c>
    </row>
    <row r="2004" spans="1:24" x14ac:dyDescent="0.25">
      <c r="A2004" s="19" t="s">
        <v>408</v>
      </c>
      <c r="B2004" s="20">
        <v>42256</v>
      </c>
      <c r="C2004" s="7">
        <v>3.1099537037037037E-2</v>
      </c>
      <c r="D2004" s="22" t="s">
        <v>132</v>
      </c>
      <c r="E2004" s="19" t="s">
        <v>9</v>
      </c>
      <c r="F2004" s="22" t="s">
        <v>56</v>
      </c>
      <c r="G2004" s="22" t="str">
        <f>LOOKUP(TableSolo[[#This Row],[Character]], TableKit[], TableKit[Class])</f>
        <v>Infiltrator</v>
      </c>
      <c r="H2004" s="22" t="str">
        <f>LOOKUP(TableSolo[[#This Row],[Character]], TableKit[], TableKit[Species])</f>
        <v>Turian</v>
      </c>
      <c r="I2004" s="22" t="str">
        <f>LOOKUP(TableSolo[[#This Row],[Character]], TableKit[], TableKit[DLC])</f>
        <v>Retaliation</v>
      </c>
      <c r="J2004" s="19" t="s">
        <v>82</v>
      </c>
      <c r="K200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4" s="19" t="s">
        <v>187</v>
      </c>
      <c r="N20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04" s="19" t="s">
        <v>381</v>
      </c>
      <c r="Q2004" s="19"/>
      <c r="R2004" s="25">
        <v>0</v>
      </c>
      <c r="S2004" s="19" t="s">
        <v>3516</v>
      </c>
      <c r="T2004" s="28" t="str">
        <f>IF(ISBLANK(TableSolo[[#This Row],[URL]]), TableSolo[[#This Row],[Player]], HYPERLINK(TableSolo[[#This Row],[URL]], TableSolo[[#This Row],[Player]]))</f>
        <v>Bateman1980</v>
      </c>
      <c r="U20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V2004" s="24" t="str">
        <f>_xlfn.IFNA(HYPERLINK(TableSolo[[#This Row],[URL]], TableSolo[[#This Row],[Player]]), TableSolo[[#This Row],[Player]])</f>
        <v>Bateman1980</v>
      </c>
      <c r="W20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44:47 | White | Cerberus | M-7 Lancer</v>
      </c>
      <c r="X2004" s="25">
        <v>1</v>
      </c>
    </row>
    <row r="2005" spans="1:24" x14ac:dyDescent="0.25">
      <c r="A2005" s="19" t="s">
        <v>406</v>
      </c>
      <c r="B2005" s="20">
        <v>42256</v>
      </c>
      <c r="C2005" s="7">
        <v>3.260416666666667E-2</v>
      </c>
      <c r="D2005" s="22" t="s">
        <v>132</v>
      </c>
      <c r="E2005" s="19" t="s">
        <v>11</v>
      </c>
      <c r="F2005" s="22" t="s">
        <v>47</v>
      </c>
      <c r="G2005" s="22" t="str">
        <f>LOOKUP(TableSolo[[#This Row],[Character]], TableKit[], TableKit[Class])</f>
        <v>Sentinel</v>
      </c>
      <c r="H2005" s="22" t="str">
        <f>LOOKUP(TableSolo[[#This Row],[Character]], TableKit[], TableKit[Species])</f>
        <v>Vorcha</v>
      </c>
      <c r="I2005" s="22" t="str">
        <f>LOOKUP(TableSolo[[#This Row],[Character]], TableKit[], TableKit[DLC])</f>
        <v>Rebellion</v>
      </c>
      <c r="J2005" s="19" t="s">
        <v>107</v>
      </c>
      <c r="K20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5" s="19" t="s">
        <v>187</v>
      </c>
      <c r="N20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05" s="19" t="s">
        <v>380</v>
      </c>
      <c r="Q2005" s="19"/>
      <c r="R2005" s="25">
        <v>0</v>
      </c>
      <c r="S2005" s="19" t="s">
        <v>2584</v>
      </c>
      <c r="T2005" s="28" t="str">
        <f>IF(ISBLANK(TableSolo[[#This Row],[URL]]), TableSolo[[#This Row],[Player]], HYPERLINK(TableSolo[[#This Row],[URL]], TableSolo[[#This Row],[Player]]))</f>
        <v>q5tyhj</v>
      </c>
      <c r="U20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V2005" s="24" t="str">
        <f>_xlfn.IFNA(HYPERLINK(TableSolo[[#This Row],[URL]], TableSolo[[#This Row],[Player]]), TableSolo[[#This Row],[Player]])</f>
        <v>q5tyhj</v>
      </c>
      <c r="W20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46:57 | White | Reapers | Venom Shotgun</v>
      </c>
      <c r="X2005" s="25">
        <v>1</v>
      </c>
    </row>
    <row r="2006" spans="1:24" x14ac:dyDescent="0.25">
      <c r="A2006" s="19" t="s">
        <v>406</v>
      </c>
      <c r="B2006" s="20">
        <v>42256</v>
      </c>
      <c r="C2006" s="7">
        <v>3.3391203703703708E-2</v>
      </c>
      <c r="D2006" s="22" t="s">
        <v>132</v>
      </c>
      <c r="E2006" s="19" t="s">
        <v>9</v>
      </c>
      <c r="F2006" s="22" t="s">
        <v>38</v>
      </c>
      <c r="G2006" s="22" t="str">
        <f>LOOKUP(TableSolo[[#This Row],[Character]], TableKit[], TableKit[Class])</f>
        <v>Engineer</v>
      </c>
      <c r="H2006" s="22" t="str">
        <f>LOOKUP(TableSolo[[#This Row],[Character]], TableKit[], TableKit[Species])</f>
        <v>Quarian</v>
      </c>
      <c r="I2006" s="22" t="str">
        <f>LOOKUP(TableSolo[[#This Row],[Character]], TableKit[], TableKit[DLC])</f>
        <v>Rebellion</v>
      </c>
      <c r="J2006" s="19" t="s">
        <v>107</v>
      </c>
      <c r="K20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6" s="19" t="s">
        <v>187</v>
      </c>
      <c r="N20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06" s="19" t="s">
        <v>380</v>
      </c>
      <c r="Q2006" s="19"/>
      <c r="R2006" s="25">
        <v>0</v>
      </c>
      <c r="S2006" s="19" t="s">
        <v>2218</v>
      </c>
      <c r="T2006" s="28" t="str">
        <f>IF(ISBLANK(TableSolo[[#This Row],[URL]]), TableSolo[[#This Row],[Player]], HYPERLINK(TableSolo[[#This Row],[URL]], TableSolo[[#This Row],[Player]]))</f>
        <v>q5tyhj</v>
      </c>
      <c r="U20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V2006" s="24" t="str">
        <f>_xlfn.IFNA(HYPERLINK(TableSolo[[#This Row],[URL]], TableSolo[[#This Row],[Player]]), TableSolo[[#This Row],[Player]])</f>
        <v>q5tyhj</v>
      </c>
      <c r="W20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White | Cerberus | Venom Shotgun</v>
      </c>
      <c r="X2006" s="25">
        <v>1</v>
      </c>
    </row>
    <row r="2007" spans="1:24" x14ac:dyDescent="0.25">
      <c r="A2007" s="19" t="s">
        <v>191</v>
      </c>
      <c r="B2007" s="20">
        <v>42256</v>
      </c>
      <c r="C2007" s="7">
        <v>3.3391203703703708E-2</v>
      </c>
      <c r="D2007" s="22" t="s">
        <v>131</v>
      </c>
      <c r="E2007" s="19" t="s">
        <v>12</v>
      </c>
      <c r="F2007" s="22" t="s">
        <v>33</v>
      </c>
      <c r="G2007" s="22" t="str">
        <f>LOOKUP(TableSolo[[#This Row],[Character]], TableKit[], TableKit[Class])</f>
        <v>Soldier</v>
      </c>
      <c r="H2007" s="22" t="str">
        <f>LOOKUP(TableSolo[[#This Row],[Character]], TableKit[], TableKit[Species])</f>
        <v>Quarian</v>
      </c>
      <c r="I2007" s="22" t="str">
        <f>LOOKUP(TableSolo[[#This Row],[Character]], TableKit[], TableKit[DLC])</f>
        <v>Retaliation</v>
      </c>
      <c r="J2007" s="19" t="s">
        <v>76</v>
      </c>
      <c r="K200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7" s="19" t="s">
        <v>187</v>
      </c>
      <c r="N20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07" s="19" t="s">
        <v>381</v>
      </c>
      <c r="Q2007" s="19"/>
      <c r="R2007" s="25">
        <v>0</v>
      </c>
      <c r="S2007" s="19" t="s">
        <v>906</v>
      </c>
      <c r="T2007" s="28" t="str">
        <f>IF(ISBLANK(TableSolo[[#This Row],[URL]]), TableSolo[[#This Row],[Player]], HYPERLINK(TableSolo[[#This Row],[URL]], TableSolo[[#This Row],[Player]]))</f>
        <v>TheNightSlasher</v>
      </c>
      <c r="U20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V2007" s="24" t="str">
        <f>_xlfn.IFNA(HYPERLINK(TableSolo[[#This Row],[URL]], TableSolo[[#This Row],[Player]]), TableSolo[[#This Row],[Player]])</f>
        <v>TheNightSlasher</v>
      </c>
      <c r="W20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2015 | 48:05 | Giant | Collectors | M-55 Argus</v>
      </c>
      <c r="X2007" s="25">
        <v>1</v>
      </c>
    </row>
    <row r="2008" spans="1:24" x14ac:dyDescent="0.25">
      <c r="A2008" s="19" t="s">
        <v>408</v>
      </c>
      <c r="B2008" s="20">
        <v>42257</v>
      </c>
      <c r="C2008" s="7">
        <v>2.6805555555555555E-2</v>
      </c>
      <c r="D2008" s="22" t="s">
        <v>132</v>
      </c>
      <c r="E2008" s="19" t="s">
        <v>9</v>
      </c>
      <c r="F2008" s="22" t="s">
        <v>53</v>
      </c>
      <c r="G2008" s="22" t="str">
        <f>LOOKUP(TableSolo[[#This Row],[Character]], TableKit[], TableKit[Class])</f>
        <v>Infiltrator</v>
      </c>
      <c r="H2008" s="22" t="str">
        <f>LOOKUP(TableSolo[[#This Row],[Character]], TableKit[], TableKit[Species])</f>
        <v>Geth</v>
      </c>
      <c r="I2008" s="22" t="str">
        <f>LOOKUP(TableSolo[[#This Row],[Character]], TableKit[], TableKit[DLC])</f>
        <v>Resurgence</v>
      </c>
      <c r="J2008" s="19" t="s">
        <v>102</v>
      </c>
      <c r="K20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08" s="19" t="s">
        <v>114</v>
      </c>
      <c r="N200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0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08" s="19" t="s">
        <v>381</v>
      </c>
      <c r="Q2008" s="19"/>
      <c r="R2008" s="25">
        <v>0</v>
      </c>
      <c r="S2008" s="19" t="s">
        <v>3282</v>
      </c>
      <c r="T2008" s="28" t="str">
        <f>IF(ISBLANK(TableSolo[[#This Row],[URL]]), TableSolo[[#This Row],[Player]], HYPERLINK(TableSolo[[#This Row],[URL]], TableSolo[[#This Row],[Player]]))</f>
        <v>Bateman1980</v>
      </c>
      <c r="U20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V2008" s="24" t="str">
        <f>_xlfn.IFNA(HYPERLINK(TableSolo[[#This Row],[URL]], TableSolo[[#This Row],[Player]]), TableSolo[[#This Row],[Player]])</f>
        <v>Bateman1980</v>
      </c>
      <c r="W20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38:36 | White | Cerberus | Geth Plasma Shotgun, N7 Hurricane</v>
      </c>
      <c r="X2008" s="25">
        <v>1</v>
      </c>
    </row>
    <row r="2009" spans="1:24" x14ac:dyDescent="0.25">
      <c r="A2009" s="19" t="s">
        <v>408</v>
      </c>
      <c r="B2009" s="20">
        <v>42257</v>
      </c>
      <c r="C2009" s="7">
        <v>2.7719907407407405E-2</v>
      </c>
      <c r="D2009" s="22" t="s">
        <v>132</v>
      </c>
      <c r="E2009" s="19" t="s">
        <v>9</v>
      </c>
      <c r="F2009" s="22" t="s">
        <v>31</v>
      </c>
      <c r="G2009" s="22" t="str">
        <f>LOOKUP(TableSolo[[#This Row],[Character]], TableKit[], TableKit[Class])</f>
        <v>Soldier</v>
      </c>
      <c r="H2009" s="22" t="str">
        <f>LOOKUP(TableSolo[[#This Row],[Character]], TableKit[], TableKit[Species])</f>
        <v>Geth</v>
      </c>
      <c r="I2009" s="22" t="str">
        <f>LOOKUP(TableSolo[[#This Row],[Character]], TableKit[], TableKit[DLC])</f>
        <v>Retaliation</v>
      </c>
      <c r="J2009" s="19" t="s">
        <v>107</v>
      </c>
      <c r="K20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09" s="19" t="s">
        <v>187</v>
      </c>
      <c r="N20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09" s="19" t="s">
        <v>381</v>
      </c>
      <c r="Q2009" s="19"/>
      <c r="R2009" s="25">
        <v>0</v>
      </c>
      <c r="S2009" s="19" t="s">
        <v>1563</v>
      </c>
      <c r="T2009" s="28" t="str">
        <f>IF(ISBLANK(TableSolo[[#This Row],[URL]]), TableSolo[[#This Row],[Player]], HYPERLINK(TableSolo[[#This Row],[URL]], TableSolo[[#This Row],[Player]]))</f>
        <v>Bateman1980</v>
      </c>
      <c r="U20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V2009" s="24" t="str">
        <f>_xlfn.IFNA(HYPERLINK(TableSolo[[#This Row],[URL]], TableSolo[[#This Row],[Player]]), TableSolo[[#This Row],[Player]])</f>
        <v>Bateman1980</v>
      </c>
      <c r="W20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39:55 | White | Cerberus | Venom Shotgun</v>
      </c>
      <c r="X2009" s="25">
        <v>1</v>
      </c>
    </row>
    <row r="2010" spans="1:24" x14ac:dyDescent="0.25">
      <c r="A2010" s="19" t="s">
        <v>191</v>
      </c>
      <c r="B2010" s="20">
        <v>42257</v>
      </c>
      <c r="C2010" s="7">
        <v>2.974537037037037E-2</v>
      </c>
      <c r="D2010" s="22" t="s">
        <v>131</v>
      </c>
      <c r="E2010" s="19" t="s">
        <v>12</v>
      </c>
      <c r="F2010" s="22" t="s">
        <v>34</v>
      </c>
      <c r="G2010" s="22" t="str">
        <f>LOOKUP(TableSolo[[#This Row],[Character]], TableKit[], TableKit[Class])</f>
        <v>Engineer</v>
      </c>
      <c r="H2010" s="22" t="str">
        <f>LOOKUP(TableSolo[[#This Row],[Character]], TableKit[], TableKit[Species])</f>
        <v>Human</v>
      </c>
      <c r="I2010" s="22" t="str">
        <f>LOOKUP(TableSolo[[#This Row],[Character]], TableKit[], TableKit[DLC])</f>
        <v>Original Game</v>
      </c>
      <c r="J2010" s="19" t="s">
        <v>106</v>
      </c>
      <c r="K20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0" s="19" t="s">
        <v>187</v>
      </c>
      <c r="N20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10" s="19" t="s">
        <v>381</v>
      </c>
      <c r="Q2010" s="19"/>
      <c r="R2010" s="25">
        <v>0</v>
      </c>
      <c r="S2010" s="19" t="s">
        <v>2149</v>
      </c>
      <c r="T2010" s="28" t="str">
        <f>IF(ISBLANK(TableSolo[[#This Row],[URL]]), TableSolo[[#This Row],[Player]], HYPERLINK(TableSolo[[#This Row],[URL]], TableSolo[[#This Row],[Player]]))</f>
        <v>TheNightSlasher</v>
      </c>
      <c r="U20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V2010" s="24" t="str">
        <f>_xlfn.IFNA(HYPERLINK(TableSolo[[#This Row],[URL]], TableSolo[[#This Row],[Player]]), TableSolo[[#This Row],[Player]])</f>
        <v>TheNightSlasher</v>
      </c>
      <c r="W20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2015 | 42:50 | Giant | Collectors | M-11 Wraith</v>
      </c>
      <c r="X2010" s="25">
        <v>1</v>
      </c>
    </row>
    <row r="2011" spans="1:24" x14ac:dyDescent="0.25">
      <c r="A2011" s="19" t="s">
        <v>191</v>
      </c>
      <c r="B2011" s="20">
        <v>42258</v>
      </c>
      <c r="C2011" s="7">
        <v>2.480324074074074E-2</v>
      </c>
      <c r="D2011" s="22" t="s">
        <v>132</v>
      </c>
      <c r="E2011" s="19" t="s">
        <v>12</v>
      </c>
      <c r="F2011" s="22" t="s">
        <v>37</v>
      </c>
      <c r="G2011" s="22" t="str">
        <f>LOOKUP(TableSolo[[#This Row],[Character]], TableKit[], TableKit[Class])</f>
        <v>Engineer</v>
      </c>
      <c r="H2011" s="22" t="str">
        <f>LOOKUP(TableSolo[[#This Row],[Character]], TableKit[], TableKit[Species])</f>
        <v>Geth</v>
      </c>
      <c r="I2011" s="22" t="str">
        <f>LOOKUP(TableSolo[[#This Row],[Character]], TableKit[], TableKit[DLC])</f>
        <v>Resurgence</v>
      </c>
      <c r="J2011" s="19" t="s">
        <v>92</v>
      </c>
      <c r="K201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1" s="19" t="s">
        <v>187</v>
      </c>
      <c r="N20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11" s="19" t="s">
        <v>381</v>
      </c>
      <c r="Q2011" s="19"/>
      <c r="R2011" s="25">
        <v>0</v>
      </c>
      <c r="S2011" s="19" t="s">
        <v>2125</v>
      </c>
      <c r="T2011" s="28" t="str">
        <f>IF(ISBLANK(TableSolo[[#This Row],[URL]]), TableSolo[[#This Row],[Player]], HYPERLINK(TableSolo[[#This Row],[URL]], TableSolo[[#This Row],[Player]]))</f>
        <v>TheNightSlasher</v>
      </c>
      <c r="U20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V2011" s="24" t="str">
        <f>_xlfn.IFNA(HYPERLINK(TableSolo[[#This Row],[URL]], TableSolo[[#This Row],[Player]]), TableSolo[[#This Row],[Player]])</f>
        <v>TheNightSlasher</v>
      </c>
      <c r="W20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35:43 | White | Collectors | M-358 Talon</v>
      </c>
      <c r="X2011" s="25">
        <v>1</v>
      </c>
    </row>
    <row r="2012" spans="1:24" x14ac:dyDescent="0.25">
      <c r="A2012" s="19" t="s">
        <v>191</v>
      </c>
      <c r="B2012" s="20">
        <v>42258</v>
      </c>
      <c r="C2012" s="7">
        <v>2.8495370370370369E-2</v>
      </c>
      <c r="D2012" s="22" t="s">
        <v>132</v>
      </c>
      <c r="E2012" s="19" t="s">
        <v>12</v>
      </c>
      <c r="F2012" s="22" t="s">
        <v>27</v>
      </c>
      <c r="G2012" s="22" t="str">
        <f>LOOKUP(TableSolo[[#This Row],[Character]], TableKit[], TableKit[Class])</f>
        <v>Soldier</v>
      </c>
      <c r="H2012" s="22" t="str">
        <f>LOOKUP(TableSolo[[#This Row],[Character]], TableKit[], TableKit[Species])</f>
        <v>Batarian</v>
      </c>
      <c r="I2012" s="22" t="str">
        <f>LOOKUP(TableSolo[[#This Row],[Character]], TableKit[], TableKit[DLC])</f>
        <v>Resurgence</v>
      </c>
      <c r="J2012" s="19" t="s">
        <v>101</v>
      </c>
      <c r="K20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2" s="19" t="s">
        <v>187</v>
      </c>
      <c r="N20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12" s="19" t="s">
        <v>381</v>
      </c>
      <c r="Q2012" s="19"/>
      <c r="R2012" s="25">
        <v>0</v>
      </c>
      <c r="S2012" s="19" t="s">
        <v>1399</v>
      </c>
      <c r="T2012" s="28" t="str">
        <f>IF(ISBLANK(TableSolo[[#This Row],[URL]]), TableSolo[[#This Row],[Player]], HYPERLINK(TableSolo[[#This Row],[URL]], TableSolo[[#This Row],[Player]]))</f>
        <v>TheNightSlasher</v>
      </c>
      <c r="U20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V2012" s="24" t="str">
        <f>_xlfn.IFNA(HYPERLINK(TableSolo[[#This Row],[URL]], TableSolo[[#This Row],[Player]]), TableSolo[[#This Row],[Player]])</f>
        <v>TheNightSlasher</v>
      </c>
      <c r="W20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41:02 | White | Collectors | Graal Spike Thrower</v>
      </c>
      <c r="X2012" s="25">
        <v>1</v>
      </c>
    </row>
    <row r="2013" spans="1:24" x14ac:dyDescent="0.25">
      <c r="A2013" s="19" t="s">
        <v>191</v>
      </c>
      <c r="B2013" s="20">
        <v>42258</v>
      </c>
      <c r="C2013" s="7">
        <v>2.946759259259259E-2</v>
      </c>
      <c r="D2013" s="22" t="s">
        <v>130</v>
      </c>
      <c r="E2013" s="19" t="s">
        <v>12</v>
      </c>
      <c r="F2013" s="22" t="s">
        <v>31</v>
      </c>
      <c r="G2013" s="22" t="str">
        <f>LOOKUP(TableSolo[[#This Row],[Character]], TableKit[], TableKit[Class])</f>
        <v>Soldier</v>
      </c>
      <c r="H2013" s="22" t="str">
        <f>LOOKUP(TableSolo[[#This Row],[Character]], TableKit[], TableKit[Species])</f>
        <v>Geth</v>
      </c>
      <c r="I2013" s="22" t="str">
        <f>LOOKUP(TableSolo[[#This Row],[Character]], TableKit[], TableKit[DLC])</f>
        <v>Retaliation</v>
      </c>
      <c r="J2013" s="19" t="s">
        <v>79</v>
      </c>
      <c r="K201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3" s="19" t="s">
        <v>187</v>
      </c>
      <c r="N20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13" s="19" t="s">
        <v>381</v>
      </c>
      <c r="Q2013" s="19"/>
      <c r="R2013" s="25">
        <v>0</v>
      </c>
      <c r="S2013" s="19" t="s">
        <v>1564</v>
      </c>
      <c r="T2013" s="28" t="str">
        <f>IF(ISBLANK(TableSolo[[#This Row],[URL]]), TableSolo[[#This Row],[Player]], HYPERLINK(TableSolo[[#This Row],[URL]], TableSolo[[#This Row],[Player]]))</f>
        <v>TheNightSlasher</v>
      </c>
      <c r="U20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V2013" s="24" t="str">
        <f>_xlfn.IFNA(HYPERLINK(TableSolo[[#This Row],[URL]], TableSolo[[#This Row],[Player]]), TableSolo[[#This Row],[Player]])</f>
        <v>TheNightSlasher</v>
      </c>
      <c r="W20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42:26 | Ghost | Collectors | Geth Spitfire</v>
      </c>
      <c r="X2013" s="25">
        <v>1</v>
      </c>
    </row>
    <row r="2014" spans="1:24" x14ac:dyDescent="0.25">
      <c r="A2014" s="19" t="s">
        <v>195</v>
      </c>
      <c r="B2014" s="20">
        <v>42258</v>
      </c>
      <c r="C2014" s="7">
        <v>2.9988425925925922E-2</v>
      </c>
      <c r="D2014" s="22" t="s">
        <v>144</v>
      </c>
      <c r="E2014" s="19" t="s">
        <v>10</v>
      </c>
      <c r="F2014" s="22" t="s">
        <v>41</v>
      </c>
      <c r="G2014" s="22" t="str">
        <f>LOOKUP(TableSolo[[#This Row],[Character]], TableKit[], TableKit[Class])</f>
        <v>Engineer</v>
      </c>
      <c r="H2014" s="22" t="str">
        <f>LOOKUP(TableSolo[[#This Row],[Character]], TableKit[], TableKit[Species])</f>
        <v>Turian</v>
      </c>
      <c r="I2014" s="22" t="str">
        <f>LOOKUP(TableSolo[[#This Row],[Character]], TableKit[], TableKit[DLC])</f>
        <v>Retaliation</v>
      </c>
      <c r="J2014" s="19" t="s">
        <v>108</v>
      </c>
      <c r="K20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4" s="19" t="s">
        <v>187</v>
      </c>
      <c r="N20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14" s="19" t="s">
        <v>381</v>
      </c>
      <c r="Q2014" s="19"/>
      <c r="R2014" s="25">
        <v>0</v>
      </c>
      <c r="S2014" s="19" t="s">
        <v>2296</v>
      </c>
      <c r="T2014" s="28" t="str">
        <f>IF(ISBLANK(TableSolo[[#This Row],[URL]]), TableSolo[[#This Row],[Player]], HYPERLINK(TableSolo[[#This Row],[URL]], TableSolo[[#This Row],[Player]]))</f>
        <v>TheTechnoTurian</v>
      </c>
      <c r="U20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V2014" s="24" t="str">
        <f>_xlfn.IFNA(HYPERLINK(TableSolo[[#This Row],[URL]], TableSolo[[#This Row],[Player]]), TableSolo[[#This Row],[Player]])</f>
        <v>TheTechnoTurian</v>
      </c>
      <c r="W20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43:11 | Giant (Hazard) | Geth | N7 Crusader</v>
      </c>
      <c r="X2014" s="25">
        <v>1</v>
      </c>
    </row>
    <row r="2015" spans="1:24" x14ac:dyDescent="0.25">
      <c r="A2015" s="19" t="s">
        <v>408</v>
      </c>
      <c r="B2015" s="20">
        <v>42258</v>
      </c>
      <c r="C2015" s="7">
        <v>4.3587962962962967E-2</v>
      </c>
      <c r="D2015" s="22" t="s">
        <v>130</v>
      </c>
      <c r="E2015" s="19" t="s">
        <v>12</v>
      </c>
      <c r="F2015" s="22" t="s">
        <v>56</v>
      </c>
      <c r="G2015" s="22" t="str">
        <f>LOOKUP(TableSolo[[#This Row],[Character]], TableKit[], TableKit[Class])</f>
        <v>Infiltrator</v>
      </c>
      <c r="H2015" s="22" t="str">
        <f>LOOKUP(TableSolo[[#This Row],[Character]], TableKit[], TableKit[Species])</f>
        <v>Turian</v>
      </c>
      <c r="I2015" s="22" t="str">
        <f>LOOKUP(TableSolo[[#This Row],[Character]], TableKit[], TableKit[DLC])</f>
        <v>Retaliation</v>
      </c>
      <c r="J2015" s="19" t="s">
        <v>84</v>
      </c>
      <c r="K201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5" s="19" t="s">
        <v>187</v>
      </c>
      <c r="N20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15" s="19" t="s">
        <v>381</v>
      </c>
      <c r="Q2015" s="19"/>
      <c r="R2015" s="25">
        <v>0</v>
      </c>
      <c r="S2015" s="19" t="s">
        <v>3518</v>
      </c>
      <c r="T2015" s="28" t="str">
        <f>IF(ISBLANK(TableSolo[[#This Row],[URL]]), TableSolo[[#This Row],[Player]], HYPERLINK(TableSolo[[#This Row],[URL]], TableSolo[[#This Row],[Player]]))</f>
        <v>Bateman1980</v>
      </c>
      <c r="U20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V2015" s="24" t="str">
        <f>_xlfn.IFNA(HYPERLINK(TableSolo[[#This Row],[URL]], TableSolo[[#This Row],[Player]]), TableSolo[[#This Row],[Player]])</f>
        <v>Bateman1980</v>
      </c>
      <c r="W20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2015 | 1:02:46 | Ghost | Collectors | Cerberus Harrier</v>
      </c>
      <c r="X2015" s="25">
        <v>1</v>
      </c>
    </row>
    <row r="2016" spans="1:24" x14ac:dyDescent="0.25">
      <c r="A2016" s="19" t="s">
        <v>417</v>
      </c>
      <c r="B2016" s="20">
        <v>42259</v>
      </c>
      <c r="C2016" s="7">
        <v>3.3530092592592591E-2</v>
      </c>
      <c r="D2016" s="22" t="s">
        <v>132</v>
      </c>
      <c r="E2016" s="19" t="s">
        <v>9</v>
      </c>
      <c r="F2016" s="22" t="s">
        <v>60</v>
      </c>
      <c r="G2016" s="22" t="str">
        <f>LOOKUP(TableSolo[[#This Row],[Character]], TableKit[], TableKit[Class])</f>
        <v>Vanguard</v>
      </c>
      <c r="H2016" s="22" t="str">
        <f>LOOKUP(TableSolo[[#This Row],[Character]], TableKit[], TableKit[Species])</f>
        <v>Drell</v>
      </c>
      <c r="I2016" s="22" t="str">
        <f>LOOKUP(TableSolo[[#This Row],[Character]], TableKit[], TableKit[DLC])</f>
        <v>Original Game</v>
      </c>
      <c r="J2016" s="19" t="s">
        <v>114</v>
      </c>
      <c r="K201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6" s="19" t="s">
        <v>91</v>
      </c>
      <c r="N201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1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16" s="19" t="s">
        <v>380</v>
      </c>
      <c r="Q2016" s="19"/>
      <c r="R2016" s="25">
        <v>-1</v>
      </c>
      <c r="S2016" s="19"/>
      <c r="T2016" s="28" t="str">
        <f>IF(ISBLANK(TableSolo[[#This Row],[URL]]), TableSolo[[#This Row],[Player]], HYPERLINK(TableSolo[[#This Row],[URL]], TableSolo[[#This Row],[Player]]))</f>
        <v>TMB903</v>
      </c>
      <c r="U20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V2016" s="24" t="str">
        <f>_xlfn.IFNA(HYPERLINK(TableSolo[[#This Row],[URL]], TableSolo[[#This Row],[Player]]), TableSolo[[#This Row],[Player]])</f>
        <v>TMB903</v>
      </c>
      <c r="W20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2015 | 48:17 | White | Cerberus | N7 Hurricane, Acolyte</v>
      </c>
      <c r="X2016" s="25">
        <v>1</v>
      </c>
    </row>
    <row r="2017" spans="1:24" x14ac:dyDescent="0.25">
      <c r="A2017" s="19" t="s">
        <v>195</v>
      </c>
      <c r="B2017" s="20">
        <v>42260</v>
      </c>
      <c r="C2017" s="7">
        <v>2.4432870370370369E-2</v>
      </c>
      <c r="D2017" s="22" t="s">
        <v>144</v>
      </c>
      <c r="E2017" s="19" t="s">
        <v>9</v>
      </c>
      <c r="F2017" s="22" t="s">
        <v>51</v>
      </c>
      <c r="G2017" s="22" t="str">
        <f>LOOKUP(TableSolo[[#This Row],[Character]], TableKit[], TableKit[Class])</f>
        <v>Infiltrator</v>
      </c>
      <c r="H2017" s="22" t="str">
        <f>LOOKUP(TableSolo[[#This Row],[Character]], TableKit[], TableKit[Species])</f>
        <v>Human</v>
      </c>
      <c r="I2017" s="22" t="str">
        <f>LOOKUP(TableSolo[[#This Row],[Character]], TableKit[], TableKit[DLC])</f>
        <v>Original Game</v>
      </c>
      <c r="J2017" s="19" t="s">
        <v>121</v>
      </c>
      <c r="K201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17" s="19" t="s">
        <v>187</v>
      </c>
      <c r="N20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17" s="19" t="s">
        <v>381</v>
      </c>
      <c r="Q2017" s="19"/>
      <c r="R2017" s="25">
        <v>0</v>
      </c>
      <c r="S2017" s="19" t="s">
        <v>3346</v>
      </c>
      <c r="T2017" s="28" t="str">
        <f>IF(ISBLANK(TableSolo[[#This Row],[URL]]), TableSolo[[#This Row],[Player]], HYPERLINK(TableSolo[[#This Row],[URL]], TableSolo[[#This Row],[Player]]))</f>
        <v>TheTechnoTurian</v>
      </c>
      <c r="U20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V2017" s="24" t="str">
        <f>_xlfn.IFNA(HYPERLINK(TableSolo[[#This Row],[URL]], TableSolo[[#This Row],[Player]]), TableSolo[[#This Row],[Player]])</f>
        <v>TheTechnoTurian</v>
      </c>
      <c r="W20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35:11 | Giant (Hazard) | Cerberus | M-98 Widow</v>
      </c>
      <c r="X2017" s="25">
        <v>1</v>
      </c>
    </row>
    <row r="2018" spans="1:24" x14ac:dyDescent="0.25">
      <c r="A2018" s="19" t="s">
        <v>191</v>
      </c>
      <c r="B2018" s="20">
        <v>42260</v>
      </c>
      <c r="C2018" s="7">
        <v>2.6342592592592588E-2</v>
      </c>
      <c r="D2018" s="22" t="s">
        <v>131</v>
      </c>
      <c r="E2018" s="19" t="s">
        <v>12</v>
      </c>
      <c r="F2018" s="22" t="s">
        <v>51</v>
      </c>
      <c r="G2018" s="22" t="str">
        <f>LOOKUP(TableSolo[[#This Row],[Character]], TableKit[], TableKit[Class])</f>
        <v>Infiltrator</v>
      </c>
      <c r="H2018" s="22" t="str">
        <f>LOOKUP(TableSolo[[#This Row],[Character]], TableKit[], TableKit[Species])</f>
        <v>Human</v>
      </c>
      <c r="I2018" s="22" t="str">
        <f>LOOKUP(TableSolo[[#This Row],[Character]], TableKit[], TableKit[DLC])</f>
        <v>Original Game</v>
      </c>
      <c r="J2018" s="19" t="s">
        <v>128</v>
      </c>
      <c r="K201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8" s="19" t="s">
        <v>187</v>
      </c>
      <c r="N20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18" s="19" t="s">
        <v>381</v>
      </c>
      <c r="Q2018" s="19"/>
      <c r="R2018" s="25">
        <v>0</v>
      </c>
      <c r="S2018" s="19" t="s">
        <v>3345</v>
      </c>
      <c r="T2018" s="28" t="str">
        <f>IF(ISBLANK(TableSolo[[#This Row],[URL]]), TableSolo[[#This Row],[Player]], HYPERLINK(TableSolo[[#This Row],[URL]], TableSolo[[#This Row],[Player]]))</f>
        <v>TheNightSlasher</v>
      </c>
      <c r="U20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V2018" s="24" t="str">
        <f>_xlfn.IFNA(HYPERLINK(TableSolo[[#This Row],[URL]], TableSolo[[#This Row],[Player]]), TableSolo[[#This Row],[Player]])</f>
        <v>TheNightSlasher</v>
      </c>
      <c r="W20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37:56 | Giant | Collectors | Black Widow</v>
      </c>
      <c r="X2018" s="25">
        <v>1</v>
      </c>
    </row>
    <row r="2019" spans="1:24" x14ac:dyDescent="0.25">
      <c r="A2019" s="19" t="s">
        <v>191</v>
      </c>
      <c r="B2019" s="20">
        <v>42260</v>
      </c>
      <c r="C2019" s="7">
        <v>2.7615740740740743E-2</v>
      </c>
      <c r="D2019" s="22" t="s">
        <v>131</v>
      </c>
      <c r="E2019" s="19" t="s">
        <v>12</v>
      </c>
      <c r="F2019" s="22" t="s">
        <v>33</v>
      </c>
      <c r="G2019" s="22" t="str">
        <f>LOOKUP(TableSolo[[#This Row],[Character]], TableKit[], TableKit[Class])</f>
        <v>Soldier</v>
      </c>
      <c r="H2019" s="22" t="str">
        <f>LOOKUP(TableSolo[[#This Row],[Character]], TableKit[], TableKit[Species])</f>
        <v>Quarian</v>
      </c>
      <c r="I2019" s="22" t="str">
        <f>LOOKUP(TableSolo[[#This Row],[Character]], TableKit[], TableKit[DLC])</f>
        <v>Retaliation</v>
      </c>
      <c r="J2019" s="19" t="s">
        <v>80</v>
      </c>
      <c r="K201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19" s="19" t="s">
        <v>187</v>
      </c>
      <c r="N20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19" s="19" t="s">
        <v>381</v>
      </c>
      <c r="Q2019" s="19"/>
      <c r="R2019" s="25">
        <v>0</v>
      </c>
      <c r="S2019" s="19" t="s">
        <v>907</v>
      </c>
      <c r="T2019" s="28" t="str">
        <f>IF(ISBLANK(TableSolo[[#This Row],[URL]]), TableSolo[[#This Row],[Player]], HYPERLINK(TableSolo[[#This Row],[URL]], TableSolo[[#This Row],[Player]]))</f>
        <v>TheNightSlasher</v>
      </c>
      <c r="U20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V2019" s="24" t="str">
        <f>_xlfn.IFNA(HYPERLINK(TableSolo[[#This Row],[URL]], TableSolo[[#This Row],[Player]]), TableSolo[[#This Row],[Player]])</f>
        <v>TheNightSlasher</v>
      </c>
      <c r="W20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39:46 | Giant | Collectors | M-99 Saber</v>
      </c>
      <c r="X2019" s="25">
        <v>1</v>
      </c>
    </row>
    <row r="2020" spans="1:24" x14ac:dyDescent="0.25">
      <c r="A2020" s="19" t="s">
        <v>408</v>
      </c>
      <c r="B2020" s="20">
        <v>42260</v>
      </c>
      <c r="C2020" s="7">
        <v>2.8009259259259262E-2</v>
      </c>
      <c r="D2020" s="22" t="s">
        <v>133</v>
      </c>
      <c r="E2020" s="19" t="s">
        <v>9</v>
      </c>
      <c r="F2020" s="22" t="s">
        <v>64</v>
      </c>
      <c r="G2020" s="22" t="str">
        <f>LOOKUP(TableSolo[[#This Row],[Character]], TableKit[], TableKit[Class])</f>
        <v>Vanguard</v>
      </c>
      <c r="H2020" s="22" t="str">
        <f>LOOKUP(TableSolo[[#This Row],[Character]], TableKit[], TableKit[Species])</f>
        <v>Batarian</v>
      </c>
      <c r="I2020" s="22" t="str">
        <f>LOOKUP(TableSolo[[#This Row],[Character]], TableKit[], TableKit[DLC])</f>
        <v>Retaliation</v>
      </c>
      <c r="J2020" s="19" t="s">
        <v>100</v>
      </c>
      <c r="K20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0" s="19" t="s">
        <v>187</v>
      </c>
      <c r="N20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20" s="19" t="s">
        <v>381</v>
      </c>
      <c r="Q2020" s="19"/>
      <c r="R2020" s="25">
        <v>0</v>
      </c>
      <c r="S2020" s="19" t="s">
        <v>2009</v>
      </c>
      <c r="T2020" s="28" t="str">
        <f>IF(ISBLANK(TableSolo[[#This Row],[URL]]), TableSolo[[#This Row],[Player]], HYPERLINK(TableSolo[[#This Row],[URL]], TableSolo[[#This Row],[Player]]))</f>
        <v>Bateman1980</v>
      </c>
      <c r="U20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V2020" s="24" t="str">
        <f>_xlfn.IFNA(HYPERLINK(TableSolo[[#This Row],[URL]], TableSolo[[#This Row],[Player]]), TableSolo[[#This Row],[Player]])</f>
        <v>Bateman1980</v>
      </c>
      <c r="W20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40:20 | Glacier | Cerberus | Reegar Carbine</v>
      </c>
      <c r="X2020" s="25">
        <v>1</v>
      </c>
    </row>
    <row r="2021" spans="1:24" x14ac:dyDescent="0.25">
      <c r="A2021" s="19" t="s">
        <v>408</v>
      </c>
      <c r="B2021" s="20">
        <v>42260</v>
      </c>
      <c r="C2021" s="7">
        <v>3.4155092592592591E-2</v>
      </c>
      <c r="D2021" s="22" t="s">
        <v>132</v>
      </c>
      <c r="E2021" s="19" t="s">
        <v>9</v>
      </c>
      <c r="F2021" s="22" t="s">
        <v>27</v>
      </c>
      <c r="G2021" s="22" t="str">
        <f>LOOKUP(TableSolo[[#This Row],[Character]], TableKit[], TableKit[Class])</f>
        <v>Soldier</v>
      </c>
      <c r="H2021" s="22" t="str">
        <f>LOOKUP(TableSolo[[#This Row],[Character]], TableKit[], TableKit[Species])</f>
        <v>Batarian</v>
      </c>
      <c r="I2021" s="22" t="str">
        <f>LOOKUP(TableSolo[[#This Row],[Character]], TableKit[], TableKit[DLC])</f>
        <v>Resurgence</v>
      </c>
      <c r="J2021" s="19" t="s">
        <v>107</v>
      </c>
      <c r="K20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1" s="19" t="s">
        <v>187</v>
      </c>
      <c r="N20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21" s="19" t="s">
        <v>381</v>
      </c>
      <c r="Q2021" s="19"/>
      <c r="R2021" s="25">
        <v>0</v>
      </c>
      <c r="S2021" s="19" t="s">
        <v>1400</v>
      </c>
      <c r="T2021" s="28" t="str">
        <f>IF(ISBLANK(TableSolo[[#This Row],[URL]]), TableSolo[[#This Row],[Player]], HYPERLINK(TableSolo[[#This Row],[URL]], TableSolo[[#This Row],[Player]]))</f>
        <v>Bateman1980</v>
      </c>
      <c r="U20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V2021" s="24" t="str">
        <f>_xlfn.IFNA(HYPERLINK(TableSolo[[#This Row],[URL]], TableSolo[[#This Row],[Player]]), TableSolo[[#This Row],[Player]])</f>
        <v>Bateman1980</v>
      </c>
      <c r="W20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2015 | 49:11 | White | Cerberus | Venom Shotgun</v>
      </c>
      <c r="X2021" s="25">
        <v>1</v>
      </c>
    </row>
    <row r="2022" spans="1:24" x14ac:dyDescent="0.25">
      <c r="A2022" s="19" t="s">
        <v>195</v>
      </c>
      <c r="B2022" s="20">
        <v>42261</v>
      </c>
      <c r="C2022" s="7">
        <v>2.2152777777777775E-2</v>
      </c>
      <c r="D2022" s="22" t="s">
        <v>144</v>
      </c>
      <c r="E2022" s="19" t="s">
        <v>9</v>
      </c>
      <c r="F2022" s="22" t="s">
        <v>51</v>
      </c>
      <c r="G2022" s="22" t="str">
        <f>LOOKUP(TableSolo[[#This Row],[Character]], TableKit[], TableKit[Class])</f>
        <v>Infiltrator</v>
      </c>
      <c r="H2022" s="22" t="str">
        <f>LOOKUP(TableSolo[[#This Row],[Character]], TableKit[], TableKit[Species])</f>
        <v>Human</v>
      </c>
      <c r="I2022" s="22" t="str">
        <f>LOOKUP(TableSolo[[#This Row],[Character]], TableKit[], TableKit[DLC])</f>
        <v>Original Game</v>
      </c>
      <c r="J2022" s="19" t="s">
        <v>128</v>
      </c>
      <c r="K202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2" s="19" t="s">
        <v>187</v>
      </c>
      <c r="N20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22" s="19" t="s">
        <v>381</v>
      </c>
      <c r="Q2022" s="19"/>
      <c r="R2022" s="25">
        <v>0</v>
      </c>
      <c r="S2022" s="19" t="s">
        <v>3347</v>
      </c>
      <c r="T2022" s="28" t="str">
        <f>IF(ISBLANK(TableSolo[[#This Row],[URL]]), TableSolo[[#This Row],[Player]], HYPERLINK(TableSolo[[#This Row],[URL]], TableSolo[[#This Row],[Player]]))</f>
        <v>TheTechnoTurian</v>
      </c>
      <c r="U20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V2022" s="24" t="str">
        <f>_xlfn.IFNA(HYPERLINK(TableSolo[[#This Row],[URL]], TableSolo[[#This Row],[Player]]), TableSolo[[#This Row],[Player]])</f>
        <v>TheTechnoTurian</v>
      </c>
      <c r="W20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31:54 | Giant (Hazard) | Cerberus | Black Widow</v>
      </c>
      <c r="X2022" s="25">
        <v>1</v>
      </c>
    </row>
    <row r="2023" spans="1:24" x14ac:dyDescent="0.25">
      <c r="A2023" s="19" t="s">
        <v>195</v>
      </c>
      <c r="B2023" s="20">
        <v>42261</v>
      </c>
      <c r="C2023" s="7">
        <v>2.2337962962962962E-2</v>
      </c>
      <c r="D2023" s="22" t="s">
        <v>138</v>
      </c>
      <c r="E2023" s="19" t="s">
        <v>9</v>
      </c>
      <c r="F2023" s="22" t="s">
        <v>61</v>
      </c>
      <c r="G2023" s="22" t="str">
        <f>LOOKUP(TableSolo[[#This Row],[Character]], TableKit[], TableKit[Class])</f>
        <v>Vanguard</v>
      </c>
      <c r="H2023" s="22" t="str">
        <f>LOOKUP(TableSolo[[#This Row],[Character]], TableKit[], TableKit[Species])</f>
        <v>Asari</v>
      </c>
      <c r="I2023" s="22" t="str">
        <f>LOOKUP(TableSolo[[#This Row],[Character]], TableKit[], TableKit[DLC])</f>
        <v>Original Game</v>
      </c>
      <c r="J2023" s="19" t="s">
        <v>106</v>
      </c>
      <c r="K20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3" s="19" t="s">
        <v>187</v>
      </c>
      <c r="N20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23" s="19" t="s">
        <v>381</v>
      </c>
      <c r="Q2023" s="19"/>
      <c r="R2023" s="25">
        <v>1</v>
      </c>
      <c r="S2023" s="19" t="s">
        <v>1870</v>
      </c>
      <c r="T2023" s="28" t="str">
        <f>IF(ISBLANK(TableSolo[[#This Row],[URL]]), TableSolo[[#This Row],[Player]], HYPERLINK(TableSolo[[#This Row],[URL]], TableSolo[[#This Row],[Player]]))</f>
        <v>TheTechnoTurian</v>
      </c>
      <c r="U20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V2023" s="24" t="str">
        <f>_xlfn.IFNA(HYPERLINK(TableSolo[[#This Row],[URL]], TableSolo[[#This Row],[Player]]), TableSolo[[#This Row],[Player]])</f>
        <v>TheTechnoTurian</v>
      </c>
      <c r="W20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32:10 | Goddess | Cerberus | M-11 Wraith (v)</v>
      </c>
      <c r="X2023" s="25">
        <v>1</v>
      </c>
    </row>
    <row r="2024" spans="1:24" x14ac:dyDescent="0.25">
      <c r="A2024" s="19" t="s">
        <v>409</v>
      </c>
      <c r="B2024" s="20">
        <v>42261</v>
      </c>
      <c r="C2024" s="7">
        <v>2.4606481481481479E-2</v>
      </c>
      <c r="D2024" s="22" t="s">
        <v>132</v>
      </c>
      <c r="E2024" s="19" t="s">
        <v>10</v>
      </c>
      <c r="F2024" s="22" t="s">
        <v>66</v>
      </c>
      <c r="G2024" s="22" t="str">
        <f>LOOKUP(TableSolo[[#This Row],[Character]], TableKit[], TableKit[Class])</f>
        <v>Infiltrator</v>
      </c>
      <c r="H2024" s="22" t="str">
        <f>LOOKUP(TableSolo[[#This Row],[Character]], TableKit[], TableKit[Species])</f>
        <v>Salarian</v>
      </c>
      <c r="I2024" s="22" t="str">
        <f>LOOKUP(TableSolo[[#This Row],[Character]], TableKit[], TableKit[DLC])</f>
        <v>Original Game</v>
      </c>
      <c r="J2024" s="19" t="s">
        <v>107</v>
      </c>
      <c r="K20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4" s="19" t="s">
        <v>187</v>
      </c>
      <c r="N20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24" s="19" t="s">
        <v>380</v>
      </c>
      <c r="Q2024" s="19"/>
      <c r="R2024" s="25">
        <v>0</v>
      </c>
      <c r="S2024" s="19" t="s">
        <v>3441</v>
      </c>
      <c r="T2024" s="28" t="str">
        <f>IF(ISBLANK(TableSolo[[#This Row],[URL]]), TableSolo[[#This Row],[Player]], HYPERLINK(TableSolo[[#This Row],[URL]], TableSolo[[#This Row],[Player]]))</f>
        <v>ark_ryv_</v>
      </c>
      <c r="U20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V2024" s="24" t="str">
        <f>_xlfn.IFNA(HYPERLINK(TableSolo[[#This Row],[URL]], TableSolo[[#This Row],[Player]]), TableSolo[[#This Row],[Player]])</f>
        <v>ark_ryv_</v>
      </c>
      <c r="W20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35:26 | White | Geth | Venom Shotgun</v>
      </c>
      <c r="X2024" s="25">
        <v>1</v>
      </c>
    </row>
    <row r="2025" spans="1:24" x14ac:dyDescent="0.25">
      <c r="A2025" s="19" t="s">
        <v>408</v>
      </c>
      <c r="B2025" s="20">
        <v>42261</v>
      </c>
      <c r="C2025" s="7">
        <v>2.7928240740740743E-2</v>
      </c>
      <c r="D2025" s="22" t="s">
        <v>146</v>
      </c>
      <c r="E2025" s="19" t="s">
        <v>9</v>
      </c>
      <c r="F2025" s="22" t="s">
        <v>64</v>
      </c>
      <c r="G2025" s="22" t="str">
        <f>LOOKUP(TableSolo[[#This Row],[Character]], TableKit[], TableKit[Class])</f>
        <v>Vanguard</v>
      </c>
      <c r="H2025" s="22" t="str">
        <f>LOOKUP(TableSolo[[#This Row],[Character]], TableKit[], TableKit[Species])</f>
        <v>Batarian</v>
      </c>
      <c r="I2025" s="22" t="str">
        <f>LOOKUP(TableSolo[[#This Row],[Character]], TableKit[], TableKit[DLC])</f>
        <v>Retaliation</v>
      </c>
      <c r="J2025" s="19" t="s">
        <v>100</v>
      </c>
      <c r="K20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5" s="19" t="s">
        <v>187</v>
      </c>
      <c r="N20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25" s="19" t="s">
        <v>381</v>
      </c>
      <c r="Q2025" s="19"/>
      <c r="R2025" s="25">
        <v>0</v>
      </c>
      <c r="S2025" s="19" t="s">
        <v>2010</v>
      </c>
      <c r="T2025" s="28" t="str">
        <f>IF(ISBLANK(TableSolo[[#This Row],[URL]]), TableSolo[[#This Row],[Player]], HYPERLINK(TableSolo[[#This Row],[URL]], TableSolo[[#This Row],[Player]]))</f>
        <v>Bateman1980</v>
      </c>
      <c r="U20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V2025" s="24" t="str">
        <f>_xlfn.IFNA(HYPERLINK(TableSolo[[#This Row],[URL]], TableSolo[[#This Row],[Player]]), TableSolo[[#This Row],[Player]])</f>
        <v>Bateman1980</v>
      </c>
      <c r="W20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40:13 | Glacier (Hazard) | Cerberus | Reegar Carbine</v>
      </c>
      <c r="X2025" s="25">
        <v>1</v>
      </c>
    </row>
    <row r="2026" spans="1:24" x14ac:dyDescent="0.25">
      <c r="A2026" s="19" t="s">
        <v>195</v>
      </c>
      <c r="B2026" s="20">
        <v>42261</v>
      </c>
      <c r="C2026" s="7">
        <v>2.7986111111111111E-2</v>
      </c>
      <c r="D2026" s="22" t="s">
        <v>145</v>
      </c>
      <c r="E2026" s="19" t="s">
        <v>12</v>
      </c>
      <c r="F2026" s="22" t="s">
        <v>43</v>
      </c>
      <c r="G2026" s="22" t="str">
        <f>LOOKUP(TableSolo[[#This Row],[Character]], TableKit[], TableKit[Class])</f>
        <v>Sentinel</v>
      </c>
      <c r="H2026" s="22" t="str">
        <f>LOOKUP(TableSolo[[#This Row],[Character]], TableKit[], TableKit[Species])</f>
        <v>Human</v>
      </c>
      <c r="I2026" s="22" t="str">
        <f>LOOKUP(TableSolo[[#This Row],[Character]], TableKit[], TableKit[DLC])</f>
        <v>Original Game</v>
      </c>
      <c r="J2026" s="19" t="s">
        <v>80</v>
      </c>
      <c r="K202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26" s="19" t="s">
        <v>187</v>
      </c>
      <c r="N20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26" s="19" t="s">
        <v>381</v>
      </c>
      <c r="Q2026" s="19"/>
      <c r="R2026" s="25">
        <v>0</v>
      </c>
      <c r="S2026" s="19" t="s">
        <v>2382</v>
      </c>
      <c r="T2026" s="28" t="str">
        <f>IF(ISBLANK(TableSolo[[#This Row],[URL]]), TableSolo[[#This Row],[Player]], HYPERLINK(TableSolo[[#This Row],[URL]], TableSolo[[#This Row],[Player]]))</f>
        <v>TheTechnoTurian</v>
      </c>
      <c r="U20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V2026" s="24" t="str">
        <f>_xlfn.IFNA(HYPERLINK(TableSolo[[#This Row],[URL]], TableSolo[[#This Row],[Player]]), TableSolo[[#This Row],[Player]])</f>
        <v>TheTechnoTurian</v>
      </c>
      <c r="W20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40:18 | White (Hazard) | Collectors | M-99 Saber</v>
      </c>
      <c r="X2026" s="25">
        <v>1</v>
      </c>
    </row>
    <row r="2027" spans="1:24" x14ac:dyDescent="0.25">
      <c r="A2027" s="19" t="s">
        <v>195</v>
      </c>
      <c r="B2027" s="20">
        <v>42261</v>
      </c>
      <c r="C2027" s="7">
        <v>3.3240740740740744E-2</v>
      </c>
      <c r="D2027" s="22" t="s">
        <v>144</v>
      </c>
      <c r="E2027" s="19" t="s">
        <v>11</v>
      </c>
      <c r="F2027" s="22" t="s">
        <v>31</v>
      </c>
      <c r="G2027" s="22" t="str">
        <f>LOOKUP(TableSolo[[#This Row],[Character]], TableKit[], TableKit[Class])</f>
        <v>Soldier</v>
      </c>
      <c r="H2027" s="22" t="str">
        <f>LOOKUP(TableSolo[[#This Row],[Character]], TableKit[], TableKit[Species])</f>
        <v>Geth</v>
      </c>
      <c r="I2027" s="22" t="str">
        <f>LOOKUP(TableSolo[[#This Row],[Character]], TableKit[], TableKit[DLC])</f>
        <v>Retaliation</v>
      </c>
      <c r="J2027" s="19" t="s">
        <v>73</v>
      </c>
      <c r="K202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7" s="19" t="s">
        <v>187</v>
      </c>
      <c r="N20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27" s="19" t="s">
        <v>381</v>
      </c>
      <c r="Q2027" s="19"/>
      <c r="R2027" s="25">
        <v>0</v>
      </c>
      <c r="S2027" s="19" t="s">
        <v>1565</v>
      </c>
      <c r="T2027" s="28" t="str">
        <f>IF(ISBLANK(TableSolo[[#This Row],[URL]]), TableSolo[[#This Row],[Player]], HYPERLINK(TableSolo[[#This Row],[URL]], TableSolo[[#This Row],[Player]]))</f>
        <v>TheTechnoTurian</v>
      </c>
      <c r="U20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V2027" s="24" t="str">
        <f>_xlfn.IFNA(HYPERLINK(TableSolo[[#This Row],[URL]], TableSolo[[#This Row],[Player]]), TableSolo[[#This Row],[Player]])</f>
        <v>TheTechnoTurian</v>
      </c>
      <c r="W20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2015 | 47:52 | Giant (Hazard) | Reapers | Geth Pulse Rifle</v>
      </c>
      <c r="X2027" s="25">
        <v>1</v>
      </c>
    </row>
    <row r="2028" spans="1:24" x14ac:dyDescent="0.25">
      <c r="A2028" s="19" t="s">
        <v>408</v>
      </c>
      <c r="B2028" s="20">
        <v>42262</v>
      </c>
      <c r="C2028" s="7">
        <v>2.8564814814814817E-2</v>
      </c>
      <c r="D2028" s="22" t="s">
        <v>142</v>
      </c>
      <c r="E2028" s="19" t="s">
        <v>9</v>
      </c>
      <c r="F2028" s="22" t="s">
        <v>64</v>
      </c>
      <c r="G2028" s="22" t="str">
        <f>LOOKUP(TableSolo[[#This Row],[Character]], TableKit[], TableKit[Class])</f>
        <v>Vanguard</v>
      </c>
      <c r="H2028" s="22" t="str">
        <f>LOOKUP(TableSolo[[#This Row],[Character]], TableKit[], TableKit[Species])</f>
        <v>Batarian</v>
      </c>
      <c r="I2028" s="22" t="str">
        <f>LOOKUP(TableSolo[[#This Row],[Character]], TableKit[], TableKit[DLC])</f>
        <v>Retaliation</v>
      </c>
      <c r="J2028" s="19" t="s">
        <v>100</v>
      </c>
      <c r="K20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8" s="19" t="s">
        <v>187</v>
      </c>
      <c r="N20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28" s="19" t="s">
        <v>381</v>
      </c>
      <c r="Q2028" s="19"/>
      <c r="R2028" s="25">
        <v>0</v>
      </c>
      <c r="S2028" s="19" t="s">
        <v>2012</v>
      </c>
      <c r="T2028" s="28" t="str">
        <f>IF(ISBLANK(TableSolo[[#This Row],[URL]]), TableSolo[[#This Row],[Player]], HYPERLINK(TableSolo[[#This Row],[URL]], TableSolo[[#This Row],[Player]]))</f>
        <v>Bateman1980</v>
      </c>
      <c r="U20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V2028" s="24" t="str">
        <f>_xlfn.IFNA(HYPERLINK(TableSolo[[#This Row],[URL]], TableSolo[[#This Row],[Player]]), TableSolo[[#This Row],[Player]])</f>
        <v>Bateman1980</v>
      </c>
      <c r="W20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41:08 | Dagger (Hazard) | Cerberus | Reegar Carbine</v>
      </c>
      <c r="X2028" s="25">
        <v>1</v>
      </c>
    </row>
    <row r="2029" spans="1:24" x14ac:dyDescent="0.25">
      <c r="A2029" s="19" t="s">
        <v>408</v>
      </c>
      <c r="B2029" s="20">
        <v>42262</v>
      </c>
      <c r="C2029" s="7">
        <v>3.4502314814814812E-2</v>
      </c>
      <c r="D2029" s="22" t="s">
        <v>143</v>
      </c>
      <c r="E2029" s="19" t="s">
        <v>9</v>
      </c>
      <c r="F2029" s="22" t="s">
        <v>64</v>
      </c>
      <c r="G2029" s="22" t="str">
        <f>LOOKUP(TableSolo[[#This Row],[Character]], TableKit[], TableKit[Class])</f>
        <v>Vanguard</v>
      </c>
      <c r="H2029" s="22" t="str">
        <f>LOOKUP(TableSolo[[#This Row],[Character]], TableKit[], TableKit[Species])</f>
        <v>Batarian</v>
      </c>
      <c r="I2029" s="22" t="str">
        <f>LOOKUP(TableSolo[[#This Row],[Character]], TableKit[], TableKit[DLC])</f>
        <v>Retaliation</v>
      </c>
      <c r="J2029" s="19" t="s">
        <v>100</v>
      </c>
      <c r="K20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29" s="19" t="s">
        <v>187</v>
      </c>
      <c r="N20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29" s="19" t="s">
        <v>381</v>
      </c>
      <c r="Q2029" s="19"/>
      <c r="R2029" s="25">
        <v>0</v>
      </c>
      <c r="S2029" s="19" t="s">
        <v>2011</v>
      </c>
      <c r="T2029" s="28" t="str">
        <f>IF(ISBLANK(TableSolo[[#This Row],[URL]]), TableSolo[[#This Row],[Player]], HYPERLINK(TableSolo[[#This Row],[URL]], TableSolo[[#This Row],[Player]]))</f>
        <v>Bateman1980</v>
      </c>
      <c r="U20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V2029" s="24" t="str">
        <f>_xlfn.IFNA(HYPERLINK(TableSolo[[#This Row],[URL]], TableSolo[[#This Row],[Player]]), TableSolo[[#This Row],[Player]])</f>
        <v>Bateman1980</v>
      </c>
      <c r="W20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2015 | 49:41 | Ghost (Hazard) | Cerberus | Reegar Carbine</v>
      </c>
      <c r="X2029" s="25">
        <v>1</v>
      </c>
    </row>
    <row r="2030" spans="1:24" x14ac:dyDescent="0.25">
      <c r="A2030" s="19" t="s">
        <v>195</v>
      </c>
      <c r="B2030" s="20">
        <v>42263</v>
      </c>
      <c r="C2030" s="7">
        <v>2.1053240740740744E-2</v>
      </c>
      <c r="D2030" s="22" t="s">
        <v>145</v>
      </c>
      <c r="E2030" s="19" t="s">
        <v>10</v>
      </c>
      <c r="F2030" s="22" t="s">
        <v>44</v>
      </c>
      <c r="G2030" s="22" t="str">
        <f>LOOKUP(TableSolo[[#This Row],[Character]], TableKit[], TableKit[Class])</f>
        <v>Sentinel</v>
      </c>
      <c r="H2030" s="22" t="str">
        <f>LOOKUP(TableSolo[[#This Row],[Character]], TableKit[], TableKit[Species])</f>
        <v>Turian</v>
      </c>
      <c r="I2030" s="22" t="str">
        <f>LOOKUP(TableSolo[[#This Row],[Character]], TableKit[], TableKit[DLC])</f>
        <v>Original Game</v>
      </c>
      <c r="J2030" s="19" t="s">
        <v>87</v>
      </c>
      <c r="K203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0" s="19" t="s">
        <v>187</v>
      </c>
      <c r="N20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30" s="19" t="s">
        <v>381</v>
      </c>
      <c r="Q2030" s="19"/>
      <c r="R2030" s="25">
        <v>0</v>
      </c>
      <c r="S2030" s="19" t="s">
        <v>2530</v>
      </c>
      <c r="T2030" s="28" t="str">
        <f>IF(ISBLANK(TableSolo[[#This Row],[URL]]), TableSolo[[#This Row],[Player]], HYPERLINK(TableSolo[[#This Row],[URL]], TableSolo[[#This Row],[Player]]))</f>
        <v>TheTechnoTurian</v>
      </c>
      <c r="U20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V2030" s="24" t="str">
        <f>_xlfn.IFNA(HYPERLINK(TableSolo[[#This Row],[URL]], TableSolo[[#This Row],[Player]]), TableSolo[[#This Row],[Player]])</f>
        <v>TheTechnoTurian</v>
      </c>
      <c r="W20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30:19 | White (Hazard) | Geth | Arc Pistol</v>
      </c>
      <c r="X2030" s="25">
        <v>1</v>
      </c>
    </row>
    <row r="2031" spans="1:24" x14ac:dyDescent="0.25">
      <c r="A2031" s="19" t="s">
        <v>195</v>
      </c>
      <c r="B2031" s="20">
        <v>42263</v>
      </c>
      <c r="C2031" s="7">
        <v>3.1203703703703702E-2</v>
      </c>
      <c r="D2031" s="22" t="s">
        <v>131</v>
      </c>
      <c r="E2031" s="19" t="s">
        <v>12</v>
      </c>
      <c r="F2031" s="22" t="s">
        <v>51</v>
      </c>
      <c r="G2031" s="22" t="str">
        <f>LOOKUP(TableSolo[[#This Row],[Character]], TableKit[], TableKit[Class])</f>
        <v>Infiltrator</v>
      </c>
      <c r="H2031" s="22" t="str">
        <f>LOOKUP(TableSolo[[#This Row],[Character]], TableKit[], TableKit[Species])</f>
        <v>Human</v>
      </c>
      <c r="I2031" s="22" t="str">
        <f>LOOKUP(TableSolo[[#This Row],[Character]], TableKit[], TableKit[DLC])</f>
        <v>Original Game</v>
      </c>
      <c r="J2031" s="19" t="s">
        <v>126</v>
      </c>
      <c r="K203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1" s="19" t="s">
        <v>187</v>
      </c>
      <c r="N20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31" s="19" t="s">
        <v>381</v>
      </c>
      <c r="Q2031" s="19" t="s">
        <v>397</v>
      </c>
      <c r="R2031" s="25">
        <v>0</v>
      </c>
      <c r="S2031" s="19" t="s">
        <v>578</v>
      </c>
      <c r="T2031" s="28" t="str">
        <f>IF(ISBLANK(TableSolo[[#This Row],[URL]]), TableSolo[[#This Row],[Player]], HYPERLINK(TableSolo[[#This Row],[URL]], TableSolo[[#This Row],[Player]]))</f>
        <v>TheTechnoTurian</v>
      </c>
      <c r="U20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Giant | Collectors | Javelin | No Rockets</v>
      </c>
      <c r="V2031" s="24" t="str">
        <f>_xlfn.IFNA(HYPERLINK(TableSolo[[#This Row],[URL]], TableSolo[[#This Row],[Player]]), TableSolo[[#This Row],[Player]])</f>
        <v>TheTechnoTurian</v>
      </c>
      <c r="W20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44:56 | Human Infiltrator | Giant | Collectors | Javelin | No Rockets</v>
      </c>
      <c r="X2031" s="25">
        <v>1</v>
      </c>
    </row>
    <row r="2032" spans="1:24" x14ac:dyDescent="0.25">
      <c r="A2032" s="19" t="s">
        <v>429</v>
      </c>
      <c r="B2032" s="20">
        <v>42263</v>
      </c>
      <c r="C2032" s="7">
        <v>3.318287037037037E-2</v>
      </c>
      <c r="D2032" s="22" t="s">
        <v>132</v>
      </c>
      <c r="E2032" s="19" t="s">
        <v>10</v>
      </c>
      <c r="F2032" s="22" t="s">
        <v>41</v>
      </c>
      <c r="G2032" s="22" t="str">
        <f>LOOKUP(TableSolo[[#This Row],[Character]], TableKit[], TableKit[Class])</f>
        <v>Engineer</v>
      </c>
      <c r="H2032" s="22" t="str">
        <f>LOOKUP(TableSolo[[#This Row],[Character]], TableKit[], TableKit[Species])</f>
        <v>Turian</v>
      </c>
      <c r="I2032" s="22" t="str">
        <f>LOOKUP(TableSolo[[#This Row],[Character]], TableKit[], TableKit[DLC])</f>
        <v>Retaliation</v>
      </c>
      <c r="J2032" s="19" t="s">
        <v>91</v>
      </c>
      <c r="K203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3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2" s="19" t="s">
        <v>84</v>
      </c>
      <c r="N2032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3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32" s="19" t="s">
        <v>381</v>
      </c>
      <c r="Q2032" s="19"/>
      <c r="R2032" s="25">
        <v>1</v>
      </c>
      <c r="S2032" s="19" t="s">
        <v>2359</v>
      </c>
      <c r="T2032" s="28" t="str">
        <f>IF(ISBLANK(TableSolo[[#This Row],[URL]]), TableSolo[[#This Row],[Player]], HYPERLINK(TableSolo[[#This Row],[URL]], TableSolo[[#This Row],[Player]]))</f>
        <v>Majest1K_FR</v>
      </c>
      <c r="U20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V2032" s="24" t="str">
        <f>_xlfn.IFNA(HYPERLINK(TableSolo[[#This Row],[URL]], TableSolo[[#This Row],[Player]]), TableSolo[[#This Row],[Player]])</f>
        <v>Majest1K_FR</v>
      </c>
      <c r="W20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47:47 | White | Geth | Acolyte, Cerberus Harrier (v)</v>
      </c>
      <c r="X2032" s="25">
        <v>1</v>
      </c>
    </row>
    <row r="2033" spans="1:24" x14ac:dyDescent="0.25">
      <c r="A2033" s="19" t="s">
        <v>402</v>
      </c>
      <c r="B2033" s="20">
        <v>42263</v>
      </c>
      <c r="C2033" s="7">
        <v>3.8032407407407411E-2</v>
      </c>
      <c r="D2033" s="22" t="s">
        <v>130</v>
      </c>
      <c r="E2033" s="19" t="s">
        <v>9</v>
      </c>
      <c r="F2033" s="22" t="s">
        <v>27</v>
      </c>
      <c r="G2033" s="22" t="str">
        <f>LOOKUP(TableSolo[[#This Row],[Character]], TableKit[], TableKit[Class])</f>
        <v>Soldier</v>
      </c>
      <c r="H2033" s="22" t="str">
        <f>LOOKUP(TableSolo[[#This Row],[Character]], TableKit[], TableKit[Species])</f>
        <v>Batarian</v>
      </c>
      <c r="I2033" s="22" t="str">
        <f>LOOKUP(TableSolo[[#This Row],[Character]], TableKit[], TableKit[DLC])</f>
        <v>Resurgence</v>
      </c>
      <c r="J2033" s="19" t="s">
        <v>99</v>
      </c>
      <c r="K20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3" s="19" t="s">
        <v>91</v>
      </c>
      <c r="N203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3" s="19" t="s">
        <v>381</v>
      </c>
      <c r="Q2033" s="19"/>
      <c r="R2033" s="25">
        <v>0</v>
      </c>
      <c r="S2033" s="19" t="s">
        <v>1401</v>
      </c>
      <c r="T2033" s="28" t="str">
        <f>IF(ISBLANK(TableSolo[[#This Row],[URL]]), TableSolo[[#This Row],[Player]], HYPERLINK(TableSolo[[#This Row],[URL]], TableSolo[[#This Row],[Player]]))</f>
        <v>Smehur</v>
      </c>
      <c r="U20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V2033" s="24" t="str">
        <f>_xlfn.IFNA(HYPERLINK(TableSolo[[#This Row],[URL]], TableSolo[[#This Row],[Player]]), TableSolo[[#This Row],[Player]])</f>
        <v>Smehur</v>
      </c>
      <c r="W20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54:46 | Ghost | Cerberus | AT-12 Raider, Acolyte</v>
      </c>
      <c r="X2033" s="25">
        <v>1</v>
      </c>
    </row>
    <row r="2034" spans="1:24" x14ac:dyDescent="0.25">
      <c r="A2034" s="19" t="s">
        <v>408</v>
      </c>
      <c r="B2034" s="20">
        <v>42263</v>
      </c>
      <c r="C2034" s="7">
        <v>4.1921296296296297E-2</v>
      </c>
      <c r="D2034" s="22" t="s">
        <v>129</v>
      </c>
      <c r="E2034" s="19" t="s">
        <v>9</v>
      </c>
      <c r="F2034" s="22" t="s">
        <v>58</v>
      </c>
      <c r="G2034" s="22" t="str">
        <f>LOOKUP(TableSolo[[#This Row],[Character]], TableKit[], TableKit[Class])</f>
        <v>Infiltrator</v>
      </c>
      <c r="H2034" s="22" t="str">
        <f>LOOKUP(TableSolo[[#This Row],[Character]], TableKit[], TableKit[Species])</f>
        <v>Synthetic</v>
      </c>
      <c r="I2034" s="22" t="str">
        <f>LOOKUP(TableSolo[[#This Row],[Character]], TableKit[], TableKit[DLC])</f>
        <v>Reckoning</v>
      </c>
      <c r="J2034" s="19" t="s">
        <v>107</v>
      </c>
      <c r="K203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4" s="19" t="s">
        <v>187</v>
      </c>
      <c r="N20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34" s="19" t="s">
        <v>381</v>
      </c>
      <c r="Q2034" s="19"/>
      <c r="R2034" s="25">
        <v>0</v>
      </c>
      <c r="S2034" s="19" t="s">
        <v>2791</v>
      </c>
      <c r="T2034" s="28" t="str">
        <f>IF(ISBLANK(TableSolo[[#This Row],[URL]]), TableSolo[[#This Row],[Player]], HYPERLINK(TableSolo[[#This Row],[URL]], TableSolo[[#This Row],[Player]]))</f>
        <v>Bateman1980</v>
      </c>
      <c r="U20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V2034" s="24" t="str">
        <f>_xlfn.IFNA(HYPERLINK(TableSolo[[#This Row],[URL]], TableSolo[[#This Row],[Player]]), TableSolo[[#This Row],[Player]])</f>
        <v>Bateman1980</v>
      </c>
      <c r="W20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2015 | 1:00:22 | Dagger | Cerberus | Venom Shotgun</v>
      </c>
      <c r="X2034" s="25">
        <v>1</v>
      </c>
    </row>
    <row r="2035" spans="1:24" x14ac:dyDescent="0.25">
      <c r="A2035" s="19" t="s">
        <v>437</v>
      </c>
      <c r="B2035" s="20">
        <v>42264</v>
      </c>
      <c r="C2035" s="7">
        <v>2.4675925925925924E-2</v>
      </c>
      <c r="D2035" s="22" t="s">
        <v>132</v>
      </c>
      <c r="E2035" s="19" t="s">
        <v>11</v>
      </c>
      <c r="F2035" s="22" t="s">
        <v>32</v>
      </c>
      <c r="G2035" s="22" t="str">
        <f>LOOKUP(TableSolo[[#This Row],[Character]], TableKit[], TableKit[Class])</f>
        <v>Soldier</v>
      </c>
      <c r="H2035" s="22" t="str">
        <f>LOOKUP(TableSolo[[#This Row],[Character]], TableKit[], TableKit[Species])</f>
        <v>Geth</v>
      </c>
      <c r="I2035" s="22" t="str">
        <f>LOOKUP(TableSolo[[#This Row],[Character]], TableKit[], TableKit[DLC])</f>
        <v>Reckoning</v>
      </c>
      <c r="J2035" s="19" t="s">
        <v>102</v>
      </c>
      <c r="K20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5" s="19" t="s">
        <v>79</v>
      </c>
      <c r="N2035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3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35" s="19" t="s">
        <v>381</v>
      </c>
      <c r="Q2035" s="19"/>
      <c r="R2035" s="25">
        <v>0</v>
      </c>
      <c r="S2035" s="19" t="s">
        <v>742</v>
      </c>
      <c r="T2035" s="28" t="str">
        <f>IF(ISBLANK(TableSolo[[#This Row],[URL]]), TableSolo[[#This Row],[Player]], HYPERLINK(TableSolo[[#This Row],[URL]], TableSolo[[#This Row],[Player]]))</f>
        <v>The_Doctor46N7</v>
      </c>
      <c r="U20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V2035" s="24" t="str">
        <f>_xlfn.IFNA(HYPERLINK(TableSolo[[#This Row],[URL]], TableSolo[[#This Row],[Player]]), TableSolo[[#This Row],[Player]])</f>
        <v>The_Doctor46N7</v>
      </c>
      <c r="W20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35:32 | White | Reapers | Geth Plasma Shotgun, Geth Spitfire</v>
      </c>
      <c r="X2035" s="25">
        <v>1</v>
      </c>
    </row>
    <row r="2036" spans="1:24" x14ac:dyDescent="0.25">
      <c r="A2036" s="19" t="s">
        <v>408</v>
      </c>
      <c r="B2036" s="20">
        <v>42264</v>
      </c>
      <c r="C2036" s="7">
        <v>3.6550925925925924E-2</v>
      </c>
      <c r="D2036" s="22" t="s">
        <v>139</v>
      </c>
      <c r="E2036" s="19" t="s">
        <v>10</v>
      </c>
      <c r="F2036" s="22" t="s">
        <v>831</v>
      </c>
      <c r="G2036" s="22" t="str">
        <f>LOOKUP(TableSolo[[#This Row],[Character]], TableKit[], TableKit[Class])</f>
        <v>Vanguard</v>
      </c>
      <c r="H2036" s="22" t="str">
        <f>LOOKUP(TableSolo[[#This Row],[Character]], TableKit[], TableKit[Species])</f>
        <v>Krogan</v>
      </c>
      <c r="I2036" s="22" t="str">
        <f>LOOKUP(TableSolo[[#This Row],[Character]], TableKit[], TableKit[DLC])</f>
        <v>Resurgence</v>
      </c>
      <c r="J2036" s="19" t="s">
        <v>100</v>
      </c>
      <c r="K203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6" s="19" t="s">
        <v>187</v>
      </c>
      <c r="N20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36" s="19" t="s">
        <v>381</v>
      </c>
      <c r="Q2036" s="19"/>
      <c r="R2036" s="25">
        <v>0</v>
      </c>
      <c r="S2036" s="19" t="s">
        <v>1913</v>
      </c>
      <c r="T2036" s="28" t="str">
        <f>IF(ISBLANK(TableSolo[[#This Row],[URL]]), TableSolo[[#This Row],[Player]], HYPERLINK(TableSolo[[#This Row],[URL]], TableSolo[[#This Row],[Player]]))</f>
        <v>Bateman1980</v>
      </c>
      <c r="U20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V2036" s="24" t="str">
        <f>_xlfn.IFNA(HYPERLINK(TableSolo[[#This Row],[URL]], TableSolo[[#This Row],[Player]]), TableSolo[[#This Row],[Player]])</f>
        <v>Bateman1980</v>
      </c>
      <c r="W20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2015 | 52:38 | Vancouver | Geth | Reegar Carbine</v>
      </c>
      <c r="X2036" s="25">
        <v>1</v>
      </c>
    </row>
    <row r="2037" spans="1:24" x14ac:dyDescent="0.25">
      <c r="A2037" s="19" t="s">
        <v>429</v>
      </c>
      <c r="B2037" s="20">
        <v>42265</v>
      </c>
      <c r="C2037" s="7">
        <v>2.9097222222222222E-2</v>
      </c>
      <c r="D2037" s="22" t="s">
        <v>132</v>
      </c>
      <c r="E2037" s="19" t="s">
        <v>11</v>
      </c>
      <c r="F2037" s="22" t="s">
        <v>50</v>
      </c>
      <c r="G2037" s="22" t="str">
        <f>LOOKUP(TableSolo[[#This Row],[Character]], TableKit[], TableKit[Class])</f>
        <v>Sentinel</v>
      </c>
      <c r="H2037" s="22" t="str">
        <f>LOOKUP(TableSolo[[#This Row],[Character]], TableKit[], TableKit[Species])</f>
        <v>Asari</v>
      </c>
      <c r="I2037" s="22" t="str">
        <f>LOOKUP(TableSolo[[#This Row],[Character]], TableKit[], TableKit[DLC])</f>
        <v>Retaliation</v>
      </c>
      <c r="J2037" s="19" t="s">
        <v>109</v>
      </c>
      <c r="K203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37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37" s="19" t="s">
        <v>187</v>
      </c>
      <c r="N20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37" s="19" t="s">
        <v>381</v>
      </c>
      <c r="Q2037" s="19"/>
      <c r="R2037" s="25">
        <v>1</v>
      </c>
      <c r="S2037" s="19" t="s">
        <v>2712</v>
      </c>
      <c r="T2037" s="28" t="str">
        <f>IF(ISBLANK(TableSolo[[#This Row],[URL]]), TableSolo[[#This Row],[Player]], HYPERLINK(TableSolo[[#This Row],[URL]], TableSolo[[#This Row],[Player]]))</f>
        <v>Majest1K_FR</v>
      </c>
      <c r="U20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V2037" s="24" t="str">
        <f>_xlfn.IFNA(HYPERLINK(TableSolo[[#This Row],[URL]], TableSolo[[#This Row],[Player]]), TableSolo[[#This Row],[Player]])</f>
        <v>Majest1K_FR</v>
      </c>
      <c r="W20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2015 | 41:54 | White | Reapers | M-4 Shuriken (v)</v>
      </c>
      <c r="X2037" s="25">
        <v>1</v>
      </c>
    </row>
    <row r="2038" spans="1:24" x14ac:dyDescent="0.25">
      <c r="A2038" s="19" t="s">
        <v>437</v>
      </c>
      <c r="B2038" s="20">
        <v>42266</v>
      </c>
      <c r="C2038" s="7">
        <v>2.7222222222222228E-2</v>
      </c>
      <c r="D2038" s="22" t="s">
        <v>130</v>
      </c>
      <c r="E2038" s="19" t="s">
        <v>9</v>
      </c>
      <c r="F2038" s="22" t="s">
        <v>27</v>
      </c>
      <c r="G2038" s="22" t="str">
        <f>LOOKUP(TableSolo[[#This Row],[Character]], TableKit[], TableKit[Class])</f>
        <v>Soldier</v>
      </c>
      <c r="H2038" s="22" t="str">
        <f>LOOKUP(TableSolo[[#This Row],[Character]], TableKit[], TableKit[Species])</f>
        <v>Batarian</v>
      </c>
      <c r="I2038" s="22" t="str">
        <f>LOOKUP(TableSolo[[#This Row],[Character]], TableKit[], TableKit[DLC])</f>
        <v>Resurgence</v>
      </c>
      <c r="J2038" s="19" t="s">
        <v>99</v>
      </c>
      <c r="K20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38" s="19" t="s">
        <v>91</v>
      </c>
      <c r="N203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8" s="19" t="s">
        <v>381</v>
      </c>
      <c r="Q2038" s="19"/>
      <c r="R2038" s="25">
        <v>0</v>
      </c>
      <c r="S2038" s="19" t="s">
        <v>1402</v>
      </c>
      <c r="T2038" s="28" t="str">
        <f>IF(ISBLANK(TableSolo[[#This Row],[URL]]), TableSolo[[#This Row],[Player]], HYPERLINK(TableSolo[[#This Row],[URL]], TableSolo[[#This Row],[Player]]))</f>
        <v>The_Doctor46N7</v>
      </c>
      <c r="U20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V2038" s="24" t="str">
        <f>_xlfn.IFNA(HYPERLINK(TableSolo[[#This Row],[URL]], TableSolo[[#This Row],[Player]]), TableSolo[[#This Row],[Player]])</f>
        <v>The_Doctor46N7</v>
      </c>
      <c r="W20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2015 | 39:12 | Ghost | Cerberus | AT-12 Raider, Acolyte</v>
      </c>
      <c r="X2038" s="25">
        <v>1</v>
      </c>
    </row>
    <row r="2039" spans="1:24" x14ac:dyDescent="0.25">
      <c r="A2039" s="19" t="s">
        <v>345</v>
      </c>
      <c r="B2039" s="20">
        <v>42268</v>
      </c>
      <c r="C2039" s="7">
        <v>4.0219907407407406E-2</v>
      </c>
      <c r="D2039" s="22" t="s">
        <v>131</v>
      </c>
      <c r="E2039" s="19" t="s">
        <v>9</v>
      </c>
      <c r="F2039" s="22" t="s">
        <v>13</v>
      </c>
      <c r="G2039" s="22" t="str">
        <f>LOOKUP(TableSolo[[#This Row],[Character]], TableKit[], TableKit[Class])</f>
        <v>Adept</v>
      </c>
      <c r="H2039" s="22" t="str">
        <f>LOOKUP(TableSolo[[#This Row],[Character]], TableKit[], TableKit[Species])</f>
        <v>Human</v>
      </c>
      <c r="I2039" s="22" t="str">
        <f>LOOKUP(TableSolo[[#This Row],[Character]], TableKit[], TableKit[DLC])</f>
        <v>Original Game</v>
      </c>
      <c r="J2039" s="19" t="s">
        <v>115</v>
      </c>
      <c r="K203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39" s="19" t="s">
        <v>91</v>
      </c>
      <c r="N203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3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39" s="19" t="s">
        <v>381</v>
      </c>
      <c r="Q2039" s="19"/>
      <c r="R2039" s="25">
        <v>0</v>
      </c>
      <c r="S2039" s="19" t="s">
        <v>929</v>
      </c>
      <c r="T2039" s="28" t="str">
        <f>IF(ISBLANK(TableSolo[[#This Row],[URL]]), TableSolo[[#This Row],[Player]], HYPERLINK(TableSolo[[#This Row],[URL]], TableSolo[[#This Row],[Player]]))</f>
        <v>t_raks_99</v>
      </c>
      <c r="U20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V2039" s="24" t="str">
        <f>_xlfn.IFNA(HYPERLINK(TableSolo[[#This Row],[URL]], TableSolo[[#This Row],[Player]]), TableSolo[[#This Row],[Player]])</f>
        <v>t_raks_99</v>
      </c>
      <c r="W20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57:55 | Giant | Cerberus | Collector SMG, Acolyte</v>
      </c>
      <c r="X2039" s="25">
        <v>1</v>
      </c>
    </row>
    <row r="2040" spans="1:24" x14ac:dyDescent="0.25">
      <c r="A2040" s="19" t="s">
        <v>418</v>
      </c>
      <c r="B2040" s="20">
        <v>42268</v>
      </c>
      <c r="C2040" s="7">
        <v>8.4340277777777764E-2</v>
      </c>
      <c r="D2040" s="22" t="s">
        <v>140</v>
      </c>
      <c r="E2040" s="19" t="s">
        <v>11</v>
      </c>
      <c r="F2040" s="22" t="s">
        <v>56</v>
      </c>
      <c r="G2040" s="22" t="str">
        <f>LOOKUP(TableSolo[[#This Row],[Character]], TableKit[], TableKit[Class])</f>
        <v>Infiltrator</v>
      </c>
      <c r="H2040" s="22" t="str">
        <f>LOOKUP(TableSolo[[#This Row],[Character]], TableKit[], TableKit[Species])</f>
        <v>Turian</v>
      </c>
      <c r="I2040" s="22" t="str">
        <f>LOOKUP(TableSolo[[#This Row],[Character]], TableKit[], TableKit[DLC])</f>
        <v>Retaliation</v>
      </c>
      <c r="J2040" s="19" t="s">
        <v>80</v>
      </c>
      <c r="K204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0" s="19" t="s">
        <v>187</v>
      </c>
      <c r="N20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40" s="19" t="s">
        <v>381</v>
      </c>
      <c r="Q2040" s="19"/>
      <c r="R2040" s="25">
        <v>0</v>
      </c>
      <c r="S2040" s="19" t="s">
        <v>3519</v>
      </c>
      <c r="T2040" s="28" t="str">
        <f>IF(ISBLANK(TableSolo[[#This Row],[URL]]), TableSolo[[#This Row],[Player]], HYPERLINK(TableSolo[[#This Row],[URL]], TableSolo[[#This Row],[Player]]))</f>
        <v>mamamia22101</v>
      </c>
      <c r="U20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V2040" s="24" t="str">
        <f>_xlfn.IFNA(HYPERLINK(TableSolo[[#This Row],[URL]], TableSolo[[#This Row],[Player]]), TableSolo[[#This Row],[Player]])</f>
        <v>mamamia22101</v>
      </c>
      <c r="W20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2015 | 2:01:27 | Rio | Reapers | M-99 Saber</v>
      </c>
      <c r="X2040" s="25">
        <v>1</v>
      </c>
    </row>
    <row r="2041" spans="1:24" x14ac:dyDescent="0.25">
      <c r="A2041" s="19" t="s">
        <v>408</v>
      </c>
      <c r="B2041" s="20">
        <v>42269</v>
      </c>
      <c r="C2041" s="7">
        <v>3.318287037037037E-2</v>
      </c>
      <c r="D2041" s="22" t="s">
        <v>137</v>
      </c>
      <c r="E2041" s="19" t="s">
        <v>9</v>
      </c>
      <c r="F2041" s="22" t="s">
        <v>831</v>
      </c>
      <c r="G2041" s="22" t="str">
        <f>LOOKUP(TableSolo[[#This Row],[Character]], TableKit[], TableKit[Class])</f>
        <v>Vanguard</v>
      </c>
      <c r="H2041" s="22" t="str">
        <f>LOOKUP(TableSolo[[#This Row],[Character]], TableKit[], TableKit[Species])</f>
        <v>Krogan</v>
      </c>
      <c r="I2041" s="22" t="str">
        <f>LOOKUP(TableSolo[[#This Row],[Character]], TableKit[], TableKit[DLC])</f>
        <v>Resurgence</v>
      </c>
      <c r="J2041" s="19" t="s">
        <v>100</v>
      </c>
      <c r="K20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1" s="19" t="s">
        <v>187</v>
      </c>
      <c r="N20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41" s="19" t="s">
        <v>381</v>
      </c>
      <c r="Q2041" s="19"/>
      <c r="R2041" s="25">
        <v>0</v>
      </c>
      <c r="S2041" s="19" t="s">
        <v>1914</v>
      </c>
      <c r="T2041" s="28" t="str">
        <f>IF(ISBLANK(TableSolo[[#This Row],[URL]]), TableSolo[[#This Row],[Player]], HYPERLINK(TableSolo[[#This Row],[URL]], TableSolo[[#This Row],[Player]]))</f>
        <v>Bateman1980</v>
      </c>
      <c r="U20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V2041" s="24" t="str">
        <f>_xlfn.IFNA(HYPERLINK(TableSolo[[#This Row],[URL]], TableSolo[[#This Row],[Player]]), TableSolo[[#This Row],[Player]])</f>
        <v>Bateman1980</v>
      </c>
      <c r="W20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2015 | 47:47 | Jade | Cerberus | Reegar Carbine</v>
      </c>
      <c r="X2041" s="25">
        <v>1</v>
      </c>
    </row>
    <row r="2042" spans="1:24" x14ac:dyDescent="0.25">
      <c r="A2042" s="19" t="s">
        <v>408</v>
      </c>
      <c r="B2042" s="20">
        <v>42270</v>
      </c>
      <c r="C2042" s="7">
        <v>2.8437500000000001E-2</v>
      </c>
      <c r="D2042" s="22" t="s">
        <v>138</v>
      </c>
      <c r="E2042" s="19" t="s">
        <v>9</v>
      </c>
      <c r="F2042" s="22" t="s">
        <v>64</v>
      </c>
      <c r="G2042" s="22" t="str">
        <f>LOOKUP(TableSolo[[#This Row],[Character]], TableKit[], TableKit[Class])</f>
        <v>Vanguard</v>
      </c>
      <c r="H2042" s="22" t="str">
        <f>LOOKUP(TableSolo[[#This Row],[Character]], TableKit[], TableKit[Species])</f>
        <v>Batarian</v>
      </c>
      <c r="I2042" s="22" t="str">
        <f>LOOKUP(TableSolo[[#This Row],[Character]], TableKit[], TableKit[DLC])</f>
        <v>Retaliation</v>
      </c>
      <c r="J2042" s="19" t="s">
        <v>100</v>
      </c>
      <c r="K20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2" s="19" t="s">
        <v>187</v>
      </c>
      <c r="N20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42" s="19" t="s">
        <v>381</v>
      </c>
      <c r="Q2042" s="19"/>
      <c r="R2042" s="25">
        <v>0</v>
      </c>
      <c r="S2042" s="19" t="s">
        <v>2013</v>
      </c>
      <c r="T2042" s="28" t="str">
        <f>IF(ISBLANK(TableSolo[[#This Row],[URL]]), TableSolo[[#This Row],[Player]], HYPERLINK(TableSolo[[#This Row],[URL]], TableSolo[[#This Row],[Player]]))</f>
        <v>Bateman1980</v>
      </c>
      <c r="U20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V2042" s="24" t="str">
        <f>_xlfn.IFNA(HYPERLINK(TableSolo[[#This Row],[URL]], TableSolo[[#This Row],[Player]]), TableSolo[[#This Row],[Player]])</f>
        <v>Bateman1980</v>
      </c>
      <c r="W20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2015 | 40:57 | Goddess | Cerberus | Reegar Carbine</v>
      </c>
      <c r="X2042" s="25">
        <v>1</v>
      </c>
    </row>
    <row r="2043" spans="1:24" x14ac:dyDescent="0.25">
      <c r="A2043" s="19" t="s">
        <v>437</v>
      </c>
      <c r="B2043" s="20">
        <v>42271</v>
      </c>
      <c r="C2043" s="7">
        <v>2.0416666666666666E-2</v>
      </c>
      <c r="D2043" s="22" t="s">
        <v>132</v>
      </c>
      <c r="E2043" s="19" t="s">
        <v>9</v>
      </c>
      <c r="F2043" s="22" t="s">
        <v>15</v>
      </c>
      <c r="G2043" s="22" t="str">
        <f>LOOKUP(TableSolo[[#This Row],[Character]], TableKit[], TableKit[Class])</f>
        <v>Adept</v>
      </c>
      <c r="H2043" s="22" t="str">
        <f>LOOKUP(TableSolo[[#This Row],[Character]], TableKit[], TableKit[Species])</f>
        <v>Asari</v>
      </c>
      <c r="I2043" s="22" t="str">
        <f>LOOKUP(TableSolo[[#This Row],[Character]], TableKit[], TableKit[DLC])</f>
        <v>Original Game</v>
      </c>
      <c r="J2043" s="19" t="s">
        <v>94</v>
      </c>
      <c r="K204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3" s="19" t="s">
        <v>187</v>
      </c>
      <c r="N20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43" s="19" t="s">
        <v>381</v>
      </c>
      <c r="Q2043" s="19"/>
      <c r="R2043" s="25">
        <v>1</v>
      </c>
      <c r="S2043" s="19" t="s">
        <v>735</v>
      </c>
      <c r="T2043" s="28" t="str">
        <f>IF(ISBLANK(TableSolo[[#This Row],[URL]]), TableSolo[[#This Row],[Player]], HYPERLINK(TableSolo[[#This Row],[URL]], TableSolo[[#This Row],[Player]]))</f>
        <v>The_Doctor46N7</v>
      </c>
      <c r="U20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V2043" s="24" t="str">
        <f>_xlfn.IFNA(HYPERLINK(TableSolo[[#This Row],[URL]], TableSolo[[#This Row],[Player]]), TableSolo[[#This Row],[Player]])</f>
        <v>The_Doctor46N7</v>
      </c>
      <c r="W20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29:24 | White | Cerberus | M-77 Paladin (v)</v>
      </c>
      <c r="X2043" s="25">
        <v>1</v>
      </c>
    </row>
    <row r="2044" spans="1:24" x14ac:dyDescent="0.25">
      <c r="A2044" s="19" t="s">
        <v>2732</v>
      </c>
      <c r="B2044" s="20">
        <v>42271</v>
      </c>
      <c r="C2044" s="7">
        <v>4.5405092592592594E-2</v>
      </c>
      <c r="D2044" s="22" t="s">
        <v>144</v>
      </c>
      <c r="E2044" s="19" t="s">
        <v>12</v>
      </c>
      <c r="F2044" s="22" t="s">
        <v>710</v>
      </c>
      <c r="G2044" s="22" t="str">
        <f>LOOKUP(TableSolo[[#This Row],[Character]], TableKit[], TableKit[Class])</f>
        <v>Infiltrator</v>
      </c>
      <c r="H2044" s="22" t="str">
        <f>LOOKUP(TableSolo[[#This Row],[Character]], TableKit[], TableKit[Species])</f>
        <v>Drell</v>
      </c>
      <c r="I2044" s="22" t="str">
        <f>LOOKUP(TableSolo[[#This Row],[Character]], TableKit[], TableKit[DLC])</f>
        <v>Retaliation</v>
      </c>
      <c r="J2044" s="19" t="s">
        <v>128</v>
      </c>
      <c r="K204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4" s="19" t="s">
        <v>187</v>
      </c>
      <c r="N20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44" s="19" t="s">
        <v>381</v>
      </c>
      <c r="Q2044" s="19"/>
      <c r="R2044" s="25">
        <v>0</v>
      </c>
      <c r="S2044" s="29" t="s">
        <v>2733</v>
      </c>
      <c r="T2044" s="28" t="str">
        <f>IF(ISBLANK(TableSolo[[#This Row],[URL]]), TableSolo[[#This Row],[Player]], HYPERLINK(TableSolo[[#This Row],[URL]], TableSolo[[#This Row],[Player]]))</f>
        <v>MPApr2012</v>
      </c>
      <c r="U20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V2044" s="24" t="str">
        <f>_xlfn.IFNA(HYPERLINK(TableSolo[[#This Row],[URL]], TableSolo[[#This Row],[Player]]), TableSolo[[#This Row],[Player]])</f>
        <v>MPApr2012</v>
      </c>
      <c r="W20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2015 | 1:05:23 | Giant (Hazard) | Collectors | Black Widow</v>
      </c>
      <c r="X2044" s="25">
        <v>1</v>
      </c>
    </row>
    <row r="2045" spans="1:24" x14ac:dyDescent="0.25">
      <c r="A2045" s="19" t="s">
        <v>409</v>
      </c>
      <c r="B2045" s="20">
        <v>42272</v>
      </c>
      <c r="C2045" s="7">
        <v>2.4201388888888887E-2</v>
      </c>
      <c r="D2045" s="22" t="s">
        <v>132</v>
      </c>
      <c r="E2045" s="19" t="s">
        <v>9</v>
      </c>
      <c r="F2045" s="22" t="s">
        <v>31</v>
      </c>
      <c r="G2045" s="22" t="str">
        <f>LOOKUP(TableSolo[[#This Row],[Character]], TableKit[], TableKit[Class])</f>
        <v>Soldier</v>
      </c>
      <c r="H2045" s="22" t="str">
        <f>LOOKUP(TableSolo[[#This Row],[Character]], TableKit[], TableKit[Species])</f>
        <v>Geth</v>
      </c>
      <c r="I2045" s="22" t="str">
        <f>LOOKUP(TableSolo[[#This Row],[Character]], TableKit[], TableKit[DLC])</f>
        <v>Retaliation</v>
      </c>
      <c r="J2045" s="19" t="s">
        <v>100</v>
      </c>
      <c r="K20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5" s="19" t="s">
        <v>187</v>
      </c>
      <c r="N20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45" s="19" t="s">
        <v>380</v>
      </c>
      <c r="Q2045" s="19"/>
      <c r="R2045" s="25">
        <v>0</v>
      </c>
      <c r="S2045" s="19" t="s">
        <v>1566</v>
      </c>
      <c r="T2045" s="28" t="str">
        <f>IF(ISBLANK(TableSolo[[#This Row],[URL]]), TableSolo[[#This Row],[Player]], HYPERLINK(TableSolo[[#This Row],[URL]], TableSolo[[#This Row],[Player]]))</f>
        <v>ark_ryv_</v>
      </c>
      <c r="U20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V2045" s="24" t="str">
        <f>_xlfn.IFNA(HYPERLINK(TableSolo[[#This Row],[URL]], TableSolo[[#This Row],[Player]]), TableSolo[[#This Row],[Player]])</f>
        <v>ark_ryv_</v>
      </c>
      <c r="W20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2015 | 34:51 | White | Cerberus | Reegar Carbine</v>
      </c>
      <c r="X2045" s="25">
        <v>1</v>
      </c>
    </row>
    <row r="2046" spans="1:24" x14ac:dyDescent="0.25">
      <c r="A2046" s="19" t="s">
        <v>414</v>
      </c>
      <c r="B2046" s="20">
        <v>42273</v>
      </c>
      <c r="C2046" s="7">
        <v>2.4849537037037035E-2</v>
      </c>
      <c r="D2046" s="22" t="s">
        <v>132</v>
      </c>
      <c r="E2046" s="19" t="s">
        <v>9</v>
      </c>
      <c r="F2046" s="22" t="s">
        <v>43</v>
      </c>
      <c r="G2046" s="22" t="str">
        <f>LOOKUP(TableSolo[[#This Row],[Character]], TableKit[], TableKit[Class])</f>
        <v>Sentinel</v>
      </c>
      <c r="H2046" s="22" t="str">
        <f>LOOKUP(TableSolo[[#This Row],[Character]], TableKit[], TableKit[Species])</f>
        <v>Human</v>
      </c>
      <c r="I2046" s="22" t="str">
        <f>LOOKUP(TableSolo[[#This Row],[Character]], TableKit[], TableKit[DLC])</f>
        <v>Original Game</v>
      </c>
      <c r="J2046" s="19" t="s">
        <v>91</v>
      </c>
      <c r="K204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6" s="19" t="s">
        <v>115</v>
      </c>
      <c r="N204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4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46" s="19" t="s">
        <v>380</v>
      </c>
      <c r="Q2046" s="19"/>
      <c r="R2046" s="25">
        <v>0</v>
      </c>
      <c r="S2046" s="19" t="s">
        <v>2383</v>
      </c>
      <c r="T2046" s="28" t="str">
        <f>IF(ISBLANK(TableSolo[[#This Row],[URL]]), TableSolo[[#This Row],[Player]], HYPERLINK(TableSolo[[#This Row],[URL]], TableSolo[[#This Row],[Player]]))</f>
        <v>XAN1_95</v>
      </c>
      <c r="U20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V2046" s="24" t="str">
        <f>_xlfn.IFNA(HYPERLINK(TableSolo[[#This Row],[URL]], TableSolo[[#This Row],[Player]]), TableSolo[[#This Row],[Player]])</f>
        <v>XAN1_95</v>
      </c>
      <c r="W20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35:47 | White | Cerberus | Acolyte, Collector SMG</v>
      </c>
      <c r="X2046" s="25">
        <v>1</v>
      </c>
    </row>
    <row r="2047" spans="1:24" x14ac:dyDescent="0.25">
      <c r="A2047" s="19" t="s">
        <v>408</v>
      </c>
      <c r="B2047" s="20">
        <v>42273</v>
      </c>
      <c r="C2047" s="7">
        <v>3.5347222222222217E-2</v>
      </c>
      <c r="D2047" s="22" t="s">
        <v>141</v>
      </c>
      <c r="E2047" s="19" t="s">
        <v>9</v>
      </c>
      <c r="F2047" s="22" t="s">
        <v>56</v>
      </c>
      <c r="G2047" s="22" t="str">
        <f>LOOKUP(TableSolo[[#This Row],[Character]], TableKit[], TableKit[Class])</f>
        <v>Infiltrator</v>
      </c>
      <c r="H2047" s="22" t="str">
        <f>LOOKUP(TableSolo[[#This Row],[Character]], TableKit[], TableKit[Species])</f>
        <v>Turian</v>
      </c>
      <c r="I2047" s="22" t="str">
        <f>LOOKUP(TableSolo[[#This Row],[Character]], TableKit[], TableKit[DLC])</f>
        <v>Retaliation</v>
      </c>
      <c r="J2047" s="19" t="s">
        <v>82</v>
      </c>
      <c r="K204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47" s="19" t="s">
        <v>187</v>
      </c>
      <c r="N20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47" s="19" t="s">
        <v>381</v>
      </c>
      <c r="Q2047" s="19"/>
      <c r="R2047" s="25">
        <v>0</v>
      </c>
      <c r="S2047" s="19" t="s">
        <v>3520</v>
      </c>
      <c r="T2047" s="28" t="str">
        <f>IF(ISBLANK(TableSolo[[#This Row],[URL]]), TableSolo[[#This Row],[Player]], HYPERLINK(TableSolo[[#This Row],[URL]], TableSolo[[#This Row],[Player]]))</f>
        <v>Bateman1980</v>
      </c>
      <c r="U20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V2047" s="24" t="str">
        <f>_xlfn.IFNA(HYPERLINK(TableSolo[[#This Row],[URL]], TableSolo[[#This Row],[Player]]), TableSolo[[#This Row],[Player]])</f>
        <v>Bateman1980</v>
      </c>
      <c r="W20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2015 | 50:54 | London | Cerberus | M-7 Lancer</v>
      </c>
      <c r="X2047" s="25">
        <v>1</v>
      </c>
    </row>
    <row r="2048" spans="1:24" x14ac:dyDescent="0.25">
      <c r="A2048" s="19" t="s">
        <v>408</v>
      </c>
      <c r="B2048" s="20">
        <v>42274</v>
      </c>
      <c r="C2048" s="7">
        <v>3.1377314814814809E-2</v>
      </c>
      <c r="D2048" s="22" t="s">
        <v>136</v>
      </c>
      <c r="E2048" s="19" t="s">
        <v>9</v>
      </c>
      <c r="F2048" s="22" t="s">
        <v>64</v>
      </c>
      <c r="G2048" s="22" t="str">
        <f>LOOKUP(TableSolo[[#This Row],[Character]], TableKit[], TableKit[Class])</f>
        <v>Vanguard</v>
      </c>
      <c r="H2048" s="22" t="str">
        <f>LOOKUP(TableSolo[[#This Row],[Character]], TableKit[], TableKit[Species])</f>
        <v>Batarian</v>
      </c>
      <c r="I2048" s="22" t="str">
        <f>LOOKUP(TableSolo[[#This Row],[Character]], TableKit[], TableKit[DLC])</f>
        <v>Retaliation</v>
      </c>
      <c r="J2048" s="19" t="s">
        <v>100</v>
      </c>
      <c r="K20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8" s="19" t="s">
        <v>187</v>
      </c>
      <c r="N20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48" s="19" t="s">
        <v>381</v>
      </c>
      <c r="Q2048" s="19"/>
      <c r="R2048" s="25">
        <v>0</v>
      </c>
      <c r="S2048" s="19" t="s">
        <v>2014</v>
      </c>
      <c r="T2048" s="28" t="str">
        <f>IF(ISBLANK(TableSolo[[#This Row],[URL]]), TableSolo[[#This Row],[Player]], HYPERLINK(TableSolo[[#This Row],[URL]], TableSolo[[#This Row],[Player]]))</f>
        <v>Bateman1980</v>
      </c>
      <c r="U20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V2048" s="24" t="str">
        <f>_xlfn.IFNA(HYPERLINK(TableSolo[[#This Row],[URL]], TableSolo[[#This Row],[Player]]), TableSolo[[#This Row],[Player]])</f>
        <v>Bateman1980</v>
      </c>
      <c r="W20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45:11 | Hydra | Cerberus | Reegar Carbine</v>
      </c>
      <c r="X2048" s="25">
        <v>1</v>
      </c>
    </row>
    <row r="2049" spans="1:24" x14ac:dyDescent="0.25">
      <c r="A2049" s="19" t="s">
        <v>410</v>
      </c>
      <c r="B2049" s="20">
        <v>42274</v>
      </c>
      <c r="C2049" s="7">
        <v>3.8530092592592595E-2</v>
      </c>
      <c r="D2049" s="22" t="s">
        <v>185</v>
      </c>
      <c r="E2049" s="19" t="s">
        <v>9</v>
      </c>
      <c r="F2049" s="22" t="s">
        <v>58</v>
      </c>
      <c r="G2049" s="22" t="str">
        <f>LOOKUP(TableSolo[[#This Row],[Character]], TableKit[], TableKit[Class])</f>
        <v>Infiltrator</v>
      </c>
      <c r="H2049" s="22" t="str">
        <f>LOOKUP(TableSolo[[#This Row],[Character]], TableKit[], TableKit[Species])</f>
        <v>Synthetic</v>
      </c>
      <c r="I2049" s="22" t="str">
        <f>LOOKUP(TableSolo[[#This Row],[Character]], TableKit[], TableKit[DLC])</f>
        <v>Reckoning</v>
      </c>
      <c r="J2049" s="19" t="s">
        <v>104</v>
      </c>
      <c r="K20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49" s="19" t="s">
        <v>93</v>
      </c>
      <c r="N204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4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49" s="19" t="s">
        <v>381</v>
      </c>
      <c r="Q2049" s="19"/>
      <c r="R2049" s="25">
        <v>0</v>
      </c>
      <c r="S2049" s="19" t="s">
        <v>2792</v>
      </c>
      <c r="T2049" s="28" t="str">
        <f>IF(ISBLANK(TableSolo[[#This Row],[URL]]), TableSolo[[#This Row],[Player]], HYPERLINK(TableSolo[[#This Row],[URL]], TableSolo[[#This Row],[Player]]))</f>
        <v>Okami_Sanjuro</v>
      </c>
      <c r="U20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V2049" s="24" t="str">
        <f>_xlfn.IFNA(HYPERLINK(TableSolo[[#This Row],[URL]], TableSolo[[#This Row],[Player]]), TableSolo[[#This Row],[Player]])</f>
        <v>Okami_Sanjuro</v>
      </c>
      <c r="W20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27, 2015 | 55:29 | Reactor (Hazard) | Cerberus | M-300 Claymore, Scorpion</v>
      </c>
      <c r="X2049" s="25">
        <v>1</v>
      </c>
    </row>
    <row r="2050" spans="1:24" x14ac:dyDescent="0.25">
      <c r="A2050" s="19" t="s">
        <v>409</v>
      </c>
      <c r="B2050" s="20">
        <v>42275</v>
      </c>
      <c r="C2050" s="7">
        <v>1.8796296296296297E-2</v>
      </c>
      <c r="D2050" s="22" t="s">
        <v>132</v>
      </c>
      <c r="E2050" s="19" t="s">
        <v>11</v>
      </c>
      <c r="F2050" s="22" t="s">
        <v>16</v>
      </c>
      <c r="G2050" s="22" t="str">
        <f>LOOKUP(TableSolo[[#This Row],[Character]], TableKit[], TableKit[Class])</f>
        <v>Adept</v>
      </c>
      <c r="H2050" s="22" t="str">
        <f>LOOKUP(TableSolo[[#This Row],[Character]], TableKit[], TableKit[Species])</f>
        <v>Asari</v>
      </c>
      <c r="I2050" s="22" t="str">
        <f>LOOKUP(TableSolo[[#This Row],[Character]], TableKit[], TableKit[DLC])</f>
        <v>Resurgence</v>
      </c>
      <c r="J2050" s="19" t="s">
        <v>107</v>
      </c>
      <c r="K20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0" s="19" t="s">
        <v>187</v>
      </c>
      <c r="N20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50" s="19" t="s">
        <v>380</v>
      </c>
      <c r="Q2050" s="19"/>
      <c r="R2050" s="25">
        <v>0</v>
      </c>
      <c r="S2050" s="19" t="s">
        <v>1145</v>
      </c>
      <c r="T2050" s="28" t="str">
        <f>IF(ISBLANK(TableSolo[[#This Row],[URL]]), TableSolo[[#This Row],[Player]], HYPERLINK(TableSolo[[#This Row],[URL]], TableSolo[[#This Row],[Player]]))</f>
        <v>ark_ryv_</v>
      </c>
      <c r="U20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V2050" s="24" t="str">
        <f>_xlfn.IFNA(HYPERLINK(TableSolo[[#This Row],[URL]], TableSolo[[#This Row],[Player]]), TableSolo[[#This Row],[Player]])</f>
        <v>ark_ryv_</v>
      </c>
      <c r="W20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27:04 | White | Reapers | Venom Shotgun</v>
      </c>
      <c r="X2050" s="25">
        <v>1</v>
      </c>
    </row>
    <row r="2051" spans="1:24" x14ac:dyDescent="0.25">
      <c r="A2051" s="19" t="s">
        <v>409</v>
      </c>
      <c r="B2051" s="20">
        <v>42275</v>
      </c>
      <c r="C2051" s="7">
        <v>2.2638888888888889E-2</v>
      </c>
      <c r="D2051" s="22" t="s">
        <v>132</v>
      </c>
      <c r="E2051" s="19" t="s">
        <v>9</v>
      </c>
      <c r="F2051" s="22" t="s">
        <v>53</v>
      </c>
      <c r="G2051" s="22" t="str">
        <f>LOOKUP(TableSolo[[#This Row],[Character]], TableKit[], TableKit[Class])</f>
        <v>Infiltrator</v>
      </c>
      <c r="H2051" s="22" t="str">
        <f>LOOKUP(TableSolo[[#This Row],[Character]], TableKit[], TableKit[Species])</f>
        <v>Geth</v>
      </c>
      <c r="I2051" s="22" t="str">
        <f>LOOKUP(TableSolo[[#This Row],[Character]], TableKit[], TableKit[DLC])</f>
        <v>Resurgence</v>
      </c>
      <c r="J2051" s="19" t="s">
        <v>107</v>
      </c>
      <c r="K20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1" s="19" t="s">
        <v>187</v>
      </c>
      <c r="N20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51" s="19" t="s">
        <v>380</v>
      </c>
      <c r="Q2051" s="19"/>
      <c r="R2051" s="25">
        <v>0</v>
      </c>
      <c r="S2051" s="19" t="s">
        <v>3283</v>
      </c>
      <c r="T2051" s="28" t="str">
        <f>IF(ISBLANK(TableSolo[[#This Row],[URL]]), TableSolo[[#This Row],[Player]], HYPERLINK(TableSolo[[#This Row],[URL]], TableSolo[[#This Row],[Player]]))</f>
        <v>ark_ryv_</v>
      </c>
      <c r="U20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V2051" s="24" t="str">
        <f>_xlfn.IFNA(HYPERLINK(TableSolo[[#This Row],[URL]], TableSolo[[#This Row],[Player]]), TableSolo[[#This Row],[Player]])</f>
        <v>ark_ryv_</v>
      </c>
      <c r="W20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32:36 | White | Cerberus | Venom Shotgun</v>
      </c>
      <c r="X2051" s="25">
        <v>1</v>
      </c>
    </row>
    <row r="2052" spans="1:24" x14ac:dyDescent="0.25">
      <c r="A2052" s="19" t="s">
        <v>408</v>
      </c>
      <c r="B2052" s="20">
        <v>42275</v>
      </c>
      <c r="C2052" s="7">
        <v>3.6377314814814814E-2</v>
      </c>
      <c r="D2052" s="22" t="s">
        <v>140</v>
      </c>
      <c r="E2052" s="19" t="s">
        <v>9</v>
      </c>
      <c r="F2052" s="22" t="s">
        <v>831</v>
      </c>
      <c r="G2052" s="22" t="str">
        <f>LOOKUP(TableSolo[[#This Row],[Character]], TableKit[], TableKit[Class])</f>
        <v>Vanguard</v>
      </c>
      <c r="H2052" s="22" t="str">
        <f>LOOKUP(TableSolo[[#This Row],[Character]], TableKit[], TableKit[Species])</f>
        <v>Krogan</v>
      </c>
      <c r="I2052" s="22" t="str">
        <f>LOOKUP(TableSolo[[#This Row],[Character]], TableKit[], TableKit[DLC])</f>
        <v>Resurgence</v>
      </c>
      <c r="J2052" s="19" t="s">
        <v>100</v>
      </c>
      <c r="K20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2" s="19" t="s">
        <v>187</v>
      </c>
      <c r="N20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52" s="19" t="s">
        <v>381</v>
      </c>
      <c r="Q2052" s="19"/>
      <c r="R2052" s="25">
        <v>0</v>
      </c>
      <c r="S2052" s="19" t="s">
        <v>1915</v>
      </c>
      <c r="T2052" s="28" t="str">
        <f>IF(ISBLANK(TableSolo[[#This Row],[URL]]), TableSolo[[#This Row],[Player]], HYPERLINK(TableSolo[[#This Row],[URL]], TableSolo[[#This Row],[Player]]))</f>
        <v>Bateman1980</v>
      </c>
      <c r="U20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V2052" s="24" t="str">
        <f>_xlfn.IFNA(HYPERLINK(TableSolo[[#This Row],[URL]], TableSolo[[#This Row],[Player]]), TableSolo[[#This Row],[Player]])</f>
        <v>Bateman1980</v>
      </c>
      <c r="W20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2015 | 52:23 | Rio | Cerberus | Reegar Carbine</v>
      </c>
      <c r="X2052" s="25">
        <v>1</v>
      </c>
    </row>
    <row r="2053" spans="1:24" x14ac:dyDescent="0.25">
      <c r="A2053" s="19" t="s">
        <v>345</v>
      </c>
      <c r="B2053" s="20">
        <v>42276</v>
      </c>
      <c r="C2053" s="7">
        <v>4.4930555555555557E-2</v>
      </c>
      <c r="D2053" s="22" t="s">
        <v>131</v>
      </c>
      <c r="E2053" s="19" t="s">
        <v>9</v>
      </c>
      <c r="F2053" s="22" t="s">
        <v>43</v>
      </c>
      <c r="G2053" s="22" t="str">
        <f>LOOKUP(TableSolo[[#This Row],[Character]], TableKit[], TableKit[Class])</f>
        <v>Sentinel</v>
      </c>
      <c r="H2053" s="22" t="str">
        <f>LOOKUP(TableSolo[[#This Row],[Character]], TableKit[], TableKit[Species])</f>
        <v>Human</v>
      </c>
      <c r="I2053" s="22" t="str">
        <f>LOOKUP(TableSolo[[#This Row],[Character]], TableKit[], TableKit[DLC])</f>
        <v>Original Game</v>
      </c>
      <c r="J2053" s="19" t="s">
        <v>115</v>
      </c>
      <c r="K205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3" s="19" t="s">
        <v>91</v>
      </c>
      <c r="N205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3" s="19" t="s">
        <v>381</v>
      </c>
      <c r="Q2053" s="19"/>
      <c r="R2053" s="25">
        <v>0</v>
      </c>
      <c r="S2053" s="19" t="s">
        <v>2384</v>
      </c>
      <c r="T2053" s="28" t="str">
        <f>IF(ISBLANK(TableSolo[[#This Row],[URL]]), TableSolo[[#This Row],[Player]], HYPERLINK(TableSolo[[#This Row],[URL]], TableSolo[[#This Row],[Player]]))</f>
        <v>t_raks_99</v>
      </c>
      <c r="U20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V2053" s="24" t="str">
        <f>_xlfn.IFNA(HYPERLINK(TableSolo[[#This Row],[URL]], TableSolo[[#This Row],[Player]]), TableSolo[[#This Row],[Player]])</f>
        <v>t_raks_99</v>
      </c>
      <c r="W20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2015 | 1:04:42 | Giant | Cerberus | Collector SMG, Acolyte</v>
      </c>
      <c r="X2053" s="25">
        <v>1</v>
      </c>
    </row>
    <row r="2054" spans="1:24" x14ac:dyDescent="0.25">
      <c r="A2054" s="19" t="s">
        <v>437</v>
      </c>
      <c r="B2054" s="20">
        <v>42277</v>
      </c>
      <c r="C2054" s="7">
        <v>1.3275462962962963E-2</v>
      </c>
      <c r="D2054" s="22" t="s">
        <v>133</v>
      </c>
      <c r="E2054" s="19" t="s">
        <v>9</v>
      </c>
      <c r="F2054" s="22" t="s">
        <v>53</v>
      </c>
      <c r="G2054" s="22" t="str">
        <f>LOOKUP(TableSolo[[#This Row],[Character]], TableKit[], TableKit[Class])</f>
        <v>Infiltrator</v>
      </c>
      <c r="H2054" s="22" t="str">
        <f>LOOKUP(TableSolo[[#This Row],[Character]], TableKit[], TableKit[Species])</f>
        <v>Geth</v>
      </c>
      <c r="I2054" s="22" t="str">
        <f>LOOKUP(TableSolo[[#This Row],[Character]], TableKit[], TableKit[DLC])</f>
        <v>Resurgence</v>
      </c>
      <c r="J2054" s="19" t="s">
        <v>102</v>
      </c>
      <c r="K20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4" s="19" t="s">
        <v>187</v>
      </c>
      <c r="N20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54" s="19" t="s">
        <v>381</v>
      </c>
      <c r="Q2054" s="19"/>
      <c r="R2054" s="25">
        <v>1</v>
      </c>
      <c r="S2054" s="19" t="s">
        <v>3284</v>
      </c>
      <c r="T2054" s="28" t="str">
        <f>IF(ISBLANK(TableSolo[[#This Row],[URL]]), TableSolo[[#This Row],[Player]], HYPERLINK(TableSolo[[#This Row],[URL]], TableSolo[[#This Row],[Player]]))</f>
        <v>The_Doctor46N7</v>
      </c>
      <c r="U20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V2054" s="24" t="str">
        <f>_xlfn.IFNA(HYPERLINK(TableSolo[[#This Row],[URL]], TableSolo[[#This Row],[Player]]), TableSolo[[#This Row],[Player]])</f>
        <v>The_Doctor46N7</v>
      </c>
      <c r="W20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19:07 | Glacier | Cerberus | Geth Plasma Shotgun (v)</v>
      </c>
      <c r="X2054" s="25">
        <v>1</v>
      </c>
    </row>
    <row r="2055" spans="1:24" x14ac:dyDescent="0.25">
      <c r="A2055" s="19" t="s">
        <v>408</v>
      </c>
      <c r="B2055" s="20">
        <v>42277</v>
      </c>
      <c r="C2055" s="7">
        <v>3.5821759259259262E-2</v>
      </c>
      <c r="D2055" s="22" t="s">
        <v>135</v>
      </c>
      <c r="E2055" s="19" t="s">
        <v>9</v>
      </c>
      <c r="F2055" s="22" t="s">
        <v>64</v>
      </c>
      <c r="G2055" s="22" t="str">
        <f>LOOKUP(TableSolo[[#This Row],[Character]], TableKit[], TableKit[Class])</f>
        <v>Vanguard</v>
      </c>
      <c r="H2055" s="22" t="str">
        <f>LOOKUP(TableSolo[[#This Row],[Character]], TableKit[], TableKit[Species])</f>
        <v>Batarian</v>
      </c>
      <c r="I2055" s="22" t="str">
        <f>LOOKUP(TableSolo[[#This Row],[Character]], TableKit[], TableKit[DLC])</f>
        <v>Retaliation</v>
      </c>
      <c r="J2055" s="19" t="s">
        <v>100</v>
      </c>
      <c r="K20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5" s="19" t="s">
        <v>187</v>
      </c>
      <c r="N20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55" s="19" t="s">
        <v>381</v>
      </c>
      <c r="Q2055" s="19"/>
      <c r="R2055" s="25">
        <v>0</v>
      </c>
      <c r="S2055" s="19" t="s">
        <v>2015</v>
      </c>
      <c r="T2055" s="28" t="str">
        <f>IF(ISBLANK(TableSolo[[#This Row],[URL]]), TableSolo[[#This Row],[Player]], HYPERLINK(TableSolo[[#This Row],[URL]], TableSolo[[#This Row],[Player]]))</f>
        <v>Bateman1980</v>
      </c>
      <c r="U20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V2055" s="24" t="str">
        <f>_xlfn.IFNA(HYPERLINK(TableSolo[[#This Row],[URL]], TableSolo[[#This Row],[Player]]), TableSolo[[#This Row],[Player]])</f>
        <v>Bateman1980</v>
      </c>
      <c r="W20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2015 | 51:35 | Condor | Cerberus | Reegar Carbine</v>
      </c>
      <c r="X2055" s="25">
        <v>1</v>
      </c>
    </row>
    <row r="2056" spans="1:24" x14ac:dyDescent="0.25">
      <c r="A2056" s="19" t="s">
        <v>345</v>
      </c>
      <c r="B2056" s="20">
        <v>42278</v>
      </c>
      <c r="C2056" s="7">
        <v>4.7407407407407405E-2</v>
      </c>
      <c r="D2056" s="22" t="s">
        <v>131</v>
      </c>
      <c r="E2056" s="19" t="s">
        <v>10</v>
      </c>
      <c r="F2056" s="22" t="s">
        <v>48</v>
      </c>
      <c r="G2056" s="22" t="str">
        <f>LOOKUP(TableSolo[[#This Row],[Character]], TableKit[], TableKit[Class])</f>
        <v>Sentinel</v>
      </c>
      <c r="H2056" s="22" t="str">
        <f>LOOKUP(TableSolo[[#This Row],[Character]], TableKit[], TableKit[Species])</f>
        <v>Human</v>
      </c>
      <c r="I2056" s="22" t="str">
        <f>LOOKUP(TableSolo[[#This Row],[Character]], TableKit[], TableKit[DLC])</f>
        <v>Earth</v>
      </c>
      <c r="J2056" s="19" t="s">
        <v>115</v>
      </c>
      <c r="K205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6" s="19" t="s">
        <v>91</v>
      </c>
      <c r="N205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6" s="19" t="s">
        <v>381</v>
      </c>
      <c r="Q2056" s="19"/>
      <c r="R2056" s="25">
        <v>0</v>
      </c>
      <c r="S2056" s="19" t="s">
        <v>2470</v>
      </c>
      <c r="T2056" s="28" t="str">
        <f>IF(ISBLANK(TableSolo[[#This Row],[URL]]), TableSolo[[#This Row],[Player]], HYPERLINK(TableSolo[[#This Row],[URL]], TableSolo[[#This Row],[Player]]))</f>
        <v>t_raks_99</v>
      </c>
      <c r="U20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V2056" s="24" t="str">
        <f>_xlfn.IFNA(HYPERLINK(TableSolo[[#This Row],[URL]], TableSolo[[#This Row],[Player]]), TableSolo[[#This Row],[Player]])</f>
        <v>t_raks_99</v>
      </c>
      <c r="W20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2015 | 1:08:16 | Giant | Geth | Collector SMG, Acolyte</v>
      </c>
      <c r="X2056" s="25">
        <v>1</v>
      </c>
    </row>
    <row r="2057" spans="1:24" x14ac:dyDescent="0.25">
      <c r="A2057" s="19" t="s">
        <v>345</v>
      </c>
      <c r="B2057" s="20">
        <v>42279</v>
      </c>
      <c r="C2057" s="7">
        <v>4.0520833333333332E-2</v>
      </c>
      <c r="D2057" s="22" t="s">
        <v>131</v>
      </c>
      <c r="E2057" s="19" t="s">
        <v>9</v>
      </c>
      <c r="F2057" s="22" t="s">
        <v>48</v>
      </c>
      <c r="G2057" s="22" t="str">
        <f>LOOKUP(TableSolo[[#This Row],[Character]], TableKit[], TableKit[Class])</f>
        <v>Sentinel</v>
      </c>
      <c r="H2057" s="22" t="str">
        <f>LOOKUP(TableSolo[[#This Row],[Character]], TableKit[], TableKit[Species])</f>
        <v>Human</v>
      </c>
      <c r="I2057" s="22" t="str">
        <f>LOOKUP(TableSolo[[#This Row],[Character]], TableKit[], TableKit[DLC])</f>
        <v>Earth</v>
      </c>
      <c r="J2057" s="19" t="s">
        <v>115</v>
      </c>
      <c r="K205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7" s="19" t="s">
        <v>91</v>
      </c>
      <c r="N205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7" s="19" t="s">
        <v>381</v>
      </c>
      <c r="Q2057" s="19"/>
      <c r="R2057" s="25">
        <v>0</v>
      </c>
      <c r="S2057" s="19" t="s">
        <v>2471</v>
      </c>
      <c r="T2057" s="28" t="str">
        <f>IF(ISBLANK(TableSolo[[#This Row],[URL]]), TableSolo[[#This Row],[Player]], HYPERLINK(TableSolo[[#This Row],[URL]], TableSolo[[#This Row],[Player]]))</f>
        <v>t_raks_99</v>
      </c>
      <c r="U20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V2057" s="24" t="str">
        <f>_xlfn.IFNA(HYPERLINK(TableSolo[[#This Row],[URL]], TableSolo[[#This Row],[Player]]), TableSolo[[#This Row],[Player]])</f>
        <v>t_raks_99</v>
      </c>
      <c r="W20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2015 | 58:21 | Giant | Cerberus | Collector SMG, Acolyte</v>
      </c>
      <c r="X2057" s="25">
        <v>1</v>
      </c>
    </row>
    <row r="2058" spans="1:24" x14ac:dyDescent="0.25">
      <c r="A2058" s="19" t="s">
        <v>408</v>
      </c>
      <c r="B2058" s="20">
        <v>42281</v>
      </c>
      <c r="C2058" s="7">
        <v>2.732638888888889E-2</v>
      </c>
      <c r="D2058" s="22" t="s">
        <v>132</v>
      </c>
      <c r="E2058" s="19" t="s">
        <v>9</v>
      </c>
      <c r="F2058" s="22" t="s">
        <v>56</v>
      </c>
      <c r="G2058" s="22" t="str">
        <f>LOOKUP(TableSolo[[#This Row],[Character]], TableKit[], TableKit[Class])</f>
        <v>Infiltrator</v>
      </c>
      <c r="H2058" s="22" t="str">
        <f>LOOKUP(TableSolo[[#This Row],[Character]], TableKit[], TableKit[Species])</f>
        <v>Turian</v>
      </c>
      <c r="I2058" s="22" t="str">
        <f>LOOKUP(TableSolo[[#This Row],[Character]], TableKit[], TableKit[DLC])</f>
        <v>Retaliation</v>
      </c>
      <c r="J2058" s="19" t="s">
        <v>84</v>
      </c>
      <c r="K205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58" s="19" t="s">
        <v>91</v>
      </c>
      <c r="N205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5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58" s="19" t="s">
        <v>381</v>
      </c>
      <c r="Q2058" s="19"/>
      <c r="R2058" s="25">
        <v>0</v>
      </c>
      <c r="S2058" s="19" t="s">
        <v>3521</v>
      </c>
      <c r="T2058" s="28" t="str">
        <f>IF(ISBLANK(TableSolo[[#This Row],[URL]]), TableSolo[[#This Row],[Player]], HYPERLINK(TableSolo[[#This Row],[URL]], TableSolo[[#This Row],[Player]]))</f>
        <v>Bateman1980</v>
      </c>
      <c r="U20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V2058" s="24" t="str">
        <f>_xlfn.IFNA(HYPERLINK(TableSolo[[#This Row],[URL]], TableSolo[[#This Row],[Player]]), TableSolo[[#This Row],[Player]])</f>
        <v>Bateman1980</v>
      </c>
      <c r="W20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2015 | 39:21 | White | Cerberus | Cerberus Harrier, Acolyte</v>
      </c>
      <c r="X2058" s="25">
        <v>1</v>
      </c>
    </row>
    <row r="2059" spans="1:24" x14ac:dyDescent="0.25">
      <c r="A2059" s="19" t="s">
        <v>408</v>
      </c>
      <c r="B2059" s="20">
        <v>42282</v>
      </c>
      <c r="C2059" s="7">
        <v>3.90625E-2</v>
      </c>
      <c r="D2059" s="22" t="s">
        <v>131</v>
      </c>
      <c r="E2059" s="19" t="s">
        <v>9</v>
      </c>
      <c r="F2059" s="22" t="s">
        <v>43</v>
      </c>
      <c r="G2059" s="22" t="str">
        <f>LOOKUP(TableSolo[[#This Row],[Character]], TableKit[], TableKit[Class])</f>
        <v>Sentinel</v>
      </c>
      <c r="H2059" s="22" t="str">
        <f>LOOKUP(TableSolo[[#This Row],[Character]], TableKit[], TableKit[Species])</f>
        <v>Human</v>
      </c>
      <c r="I2059" s="22" t="str">
        <f>LOOKUP(TableSolo[[#This Row],[Character]], TableKit[], TableKit[DLC])</f>
        <v>Original Game</v>
      </c>
      <c r="J2059" s="19" t="s">
        <v>91</v>
      </c>
      <c r="K205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59" s="19" t="s">
        <v>114</v>
      </c>
      <c r="N205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5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59" s="19" t="s">
        <v>381</v>
      </c>
      <c r="Q2059" s="19"/>
      <c r="R2059" s="25">
        <v>0</v>
      </c>
      <c r="S2059" s="19" t="s">
        <v>2385</v>
      </c>
      <c r="T2059" s="28" t="str">
        <f>IF(ISBLANK(TableSolo[[#This Row],[URL]]), TableSolo[[#This Row],[Player]], HYPERLINK(TableSolo[[#This Row],[URL]], TableSolo[[#This Row],[Player]]))</f>
        <v>Bateman1980</v>
      </c>
      <c r="U20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V2059" s="24" t="str">
        <f>_xlfn.IFNA(HYPERLINK(TableSolo[[#This Row],[URL]], TableSolo[[#This Row],[Player]]), TableSolo[[#This Row],[Player]])</f>
        <v>Bateman1980</v>
      </c>
      <c r="W20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2015 | 56:15 | Giant | Cerberus | Acolyte, N7 Hurricane</v>
      </c>
      <c r="X2059" s="25">
        <v>1</v>
      </c>
    </row>
    <row r="2060" spans="1:24" x14ac:dyDescent="0.25">
      <c r="A2060" s="19" t="s">
        <v>409</v>
      </c>
      <c r="B2060" s="20">
        <v>42283</v>
      </c>
      <c r="C2060" s="7">
        <v>2.9224537037037038E-2</v>
      </c>
      <c r="D2060" s="22" t="s">
        <v>132</v>
      </c>
      <c r="E2060" s="19" t="s">
        <v>12</v>
      </c>
      <c r="F2060" s="22" t="s">
        <v>53</v>
      </c>
      <c r="G2060" s="22" t="str">
        <f>LOOKUP(TableSolo[[#This Row],[Character]], TableKit[], TableKit[Class])</f>
        <v>Infiltrator</v>
      </c>
      <c r="H2060" s="22" t="str">
        <f>LOOKUP(TableSolo[[#This Row],[Character]], TableKit[], TableKit[Species])</f>
        <v>Geth</v>
      </c>
      <c r="I2060" s="22" t="str">
        <f>LOOKUP(TableSolo[[#This Row],[Character]], TableKit[], TableKit[DLC])</f>
        <v>Resurgence</v>
      </c>
      <c r="J2060" s="19" t="s">
        <v>99</v>
      </c>
      <c r="K20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0" s="19" t="s">
        <v>93</v>
      </c>
      <c r="N206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0" s="19" t="s">
        <v>380</v>
      </c>
      <c r="Q2060" s="19"/>
      <c r="R2060" s="25">
        <v>0</v>
      </c>
      <c r="S2060" s="19" t="s">
        <v>3285</v>
      </c>
      <c r="T2060" s="28" t="str">
        <f>IF(ISBLANK(TableSolo[[#This Row],[URL]]), TableSolo[[#This Row],[Player]], HYPERLINK(TableSolo[[#This Row],[URL]], TableSolo[[#This Row],[Player]]))</f>
        <v>ark_ryv_</v>
      </c>
      <c r="U20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V2060" s="24" t="str">
        <f>_xlfn.IFNA(HYPERLINK(TableSolo[[#This Row],[URL]], TableSolo[[#This Row],[Player]]), TableSolo[[#This Row],[Player]])</f>
        <v>ark_ryv_</v>
      </c>
      <c r="W20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42:05 | White | Collectors | AT-12 Raider, Scorpion</v>
      </c>
      <c r="X2060" s="25">
        <v>1</v>
      </c>
    </row>
    <row r="2061" spans="1:24" x14ac:dyDescent="0.25">
      <c r="A2061" s="19" t="s">
        <v>408</v>
      </c>
      <c r="B2061" s="20">
        <v>42283</v>
      </c>
      <c r="C2061" s="7">
        <v>4.1342592592592591E-2</v>
      </c>
      <c r="D2061" s="22" t="s">
        <v>131</v>
      </c>
      <c r="E2061" s="19" t="s">
        <v>10</v>
      </c>
      <c r="F2061" s="22" t="s">
        <v>56</v>
      </c>
      <c r="G2061" s="22" t="str">
        <f>LOOKUP(TableSolo[[#This Row],[Character]], TableKit[], TableKit[Class])</f>
        <v>Infiltrator</v>
      </c>
      <c r="H2061" s="22" t="str">
        <f>LOOKUP(TableSolo[[#This Row],[Character]], TableKit[], TableKit[Species])</f>
        <v>Turian</v>
      </c>
      <c r="I2061" s="22" t="str">
        <f>LOOKUP(TableSolo[[#This Row],[Character]], TableKit[], TableKit[DLC])</f>
        <v>Retaliation</v>
      </c>
      <c r="J2061" s="19" t="s">
        <v>77</v>
      </c>
      <c r="K206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1" s="19" t="s">
        <v>187</v>
      </c>
      <c r="N20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61" s="19" t="s">
        <v>381</v>
      </c>
      <c r="Q2061" s="19"/>
      <c r="R2061" s="25">
        <v>0</v>
      </c>
      <c r="S2061" s="19" t="s">
        <v>3522</v>
      </c>
      <c r="T2061" s="28" t="str">
        <f>IF(ISBLANK(TableSolo[[#This Row],[URL]]), TableSolo[[#This Row],[Player]], HYPERLINK(TableSolo[[#This Row],[URL]], TableSolo[[#This Row],[Player]]))</f>
        <v>Bateman1980</v>
      </c>
      <c r="U20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V2061" s="24" t="str">
        <f>_xlfn.IFNA(HYPERLINK(TableSolo[[#This Row],[URL]], TableSolo[[#This Row],[Player]]), TableSolo[[#This Row],[Player]])</f>
        <v>Bateman1980</v>
      </c>
      <c r="W20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2015 | 59:32 | Giant | Geth | Adas Anti-Synthetic Rifle</v>
      </c>
      <c r="X2061" s="25">
        <v>1</v>
      </c>
    </row>
    <row r="2062" spans="1:24" x14ac:dyDescent="0.25">
      <c r="A2062" s="19" t="s">
        <v>408</v>
      </c>
      <c r="B2062" s="20">
        <v>42284</v>
      </c>
      <c r="C2062" s="7">
        <v>2.78125E-2</v>
      </c>
      <c r="D2062" s="22" t="s">
        <v>132</v>
      </c>
      <c r="E2062" s="19" t="s">
        <v>9</v>
      </c>
      <c r="F2062" s="22" t="s">
        <v>31</v>
      </c>
      <c r="G2062" s="22" t="str">
        <f>LOOKUP(TableSolo[[#This Row],[Character]], TableKit[], TableKit[Class])</f>
        <v>Soldier</v>
      </c>
      <c r="H2062" s="22" t="str">
        <f>LOOKUP(TableSolo[[#This Row],[Character]], TableKit[], TableKit[Species])</f>
        <v>Geth</v>
      </c>
      <c r="I2062" s="22" t="str">
        <f>LOOKUP(TableSolo[[#This Row],[Character]], TableKit[], TableKit[DLC])</f>
        <v>Retaliation</v>
      </c>
      <c r="J2062" s="19" t="s">
        <v>107</v>
      </c>
      <c r="K20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2" s="19" t="s">
        <v>187</v>
      </c>
      <c r="N20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62" s="19" t="s">
        <v>381</v>
      </c>
      <c r="Q2062" s="19"/>
      <c r="R2062" s="25">
        <v>0</v>
      </c>
      <c r="S2062" s="19" t="s">
        <v>1567</v>
      </c>
      <c r="T2062" s="28" t="str">
        <f>IF(ISBLANK(TableSolo[[#This Row],[URL]]), TableSolo[[#This Row],[Player]], HYPERLINK(TableSolo[[#This Row],[URL]], TableSolo[[#This Row],[Player]]))</f>
        <v>Bateman1980</v>
      </c>
      <c r="U20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V2062" s="24" t="str">
        <f>_xlfn.IFNA(HYPERLINK(TableSolo[[#This Row],[URL]], TableSolo[[#This Row],[Player]]), TableSolo[[#This Row],[Player]])</f>
        <v>Bateman1980</v>
      </c>
      <c r="W20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2015 | 40:03 | White | Cerberus | Venom Shotgun</v>
      </c>
      <c r="X2062" s="25">
        <v>1</v>
      </c>
    </row>
    <row r="2063" spans="1:24" x14ac:dyDescent="0.25">
      <c r="A2063" s="19" t="s">
        <v>197</v>
      </c>
      <c r="B2063" s="20">
        <v>42285</v>
      </c>
      <c r="C2063" s="7">
        <v>3.125E-2</v>
      </c>
      <c r="D2063" s="22" t="s">
        <v>144</v>
      </c>
      <c r="E2063" s="19" t="s">
        <v>11</v>
      </c>
      <c r="F2063" s="22" t="s">
        <v>57</v>
      </c>
      <c r="G2063" s="22" t="str">
        <f>LOOKUP(TableSolo[[#This Row],[Character]], TableKit[], TableKit[Class])</f>
        <v>Infiltrator</v>
      </c>
      <c r="H2063" s="22" t="str">
        <f>LOOKUP(TableSolo[[#This Row],[Character]], TableKit[], TableKit[Species])</f>
        <v>Asari</v>
      </c>
      <c r="I2063" s="22" t="str">
        <f>LOOKUP(TableSolo[[#This Row],[Character]], TableKit[], TableKit[DLC])</f>
        <v>Retaliation</v>
      </c>
      <c r="J2063" s="19" t="s">
        <v>109</v>
      </c>
      <c r="K206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63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63" s="19" t="s">
        <v>187</v>
      </c>
      <c r="N20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63" s="19" t="s">
        <v>381</v>
      </c>
      <c r="Q2063" s="19"/>
      <c r="R2063" s="25">
        <v>1</v>
      </c>
      <c r="S2063" s="19" t="s">
        <v>2850</v>
      </c>
      <c r="T2063" s="28" t="str">
        <f>IF(ISBLANK(TableSolo[[#This Row],[URL]]), TableSolo[[#This Row],[Player]], HYPERLINK(TableSolo[[#This Row],[URL]], TableSolo[[#This Row],[Player]]))</f>
        <v>ex-Clusum</v>
      </c>
      <c r="U20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V2063" s="24" t="str">
        <f>_xlfn.IFNA(HYPERLINK(TableSolo[[#This Row],[URL]], TableSolo[[#This Row],[Player]]), TableSolo[[#This Row],[Player]])</f>
        <v>ex-Clusum</v>
      </c>
      <c r="W20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2015 | 45:00 | Giant (Hazard) | Reapers | M-4 Shuriken (v)</v>
      </c>
      <c r="X2063" s="25">
        <v>1</v>
      </c>
    </row>
    <row r="2064" spans="1:24" x14ac:dyDescent="0.25">
      <c r="A2064" s="19" t="s">
        <v>409</v>
      </c>
      <c r="B2064" s="20">
        <v>42286</v>
      </c>
      <c r="C2064" s="7">
        <v>2.4432870370370369E-2</v>
      </c>
      <c r="D2064" s="22" t="s">
        <v>132</v>
      </c>
      <c r="E2064" s="19" t="s">
        <v>10</v>
      </c>
      <c r="F2064" s="22" t="s">
        <v>44</v>
      </c>
      <c r="G2064" s="22" t="str">
        <f>LOOKUP(TableSolo[[#This Row],[Character]], TableKit[], TableKit[Class])</f>
        <v>Sentinel</v>
      </c>
      <c r="H2064" s="22" t="str">
        <f>LOOKUP(TableSolo[[#This Row],[Character]], TableKit[], TableKit[Species])</f>
        <v>Turian</v>
      </c>
      <c r="I2064" s="22" t="str">
        <f>LOOKUP(TableSolo[[#This Row],[Character]], TableKit[], TableKit[DLC])</f>
        <v>Original Game</v>
      </c>
      <c r="J2064" s="19" t="s">
        <v>107</v>
      </c>
      <c r="K20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4" s="19" t="s">
        <v>187</v>
      </c>
      <c r="N20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64" s="19" t="s">
        <v>380</v>
      </c>
      <c r="Q2064" s="19"/>
      <c r="R2064" s="25">
        <v>0</v>
      </c>
      <c r="S2064" s="19" t="s">
        <v>2531</v>
      </c>
      <c r="T2064" s="28" t="str">
        <f>IF(ISBLANK(TableSolo[[#This Row],[URL]]), TableSolo[[#This Row],[Player]], HYPERLINK(TableSolo[[#This Row],[URL]], TableSolo[[#This Row],[Player]]))</f>
        <v>ark_ryv_</v>
      </c>
      <c r="U20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V2064" s="24" t="str">
        <f>_xlfn.IFNA(HYPERLINK(TableSolo[[#This Row],[URL]], TableSolo[[#This Row],[Player]]), TableSolo[[#This Row],[Player]])</f>
        <v>ark_ryv_</v>
      </c>
      <c r="W20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35:11 | White | Geth | Venom Shotgun</v>
      </c>
      <c r="X2064" s="25">
        <v>1</v>
      </c>
    </row>
    <row r="2065" spans="1:24" x14ac:dyDescent="0.25">
      <c r="A2065" s="19" t="s">
        <v>345</v>
      </c>
      <c r="B2065" s="20">
        <v>42286</v>
      </c>
      <c r="C2065" s="7">
        <v>3.8807870370370375E-2</v>
      </c>
      <c r="D2065" s="22" t="s">
        <v>131</v>
      </c>
      <c r="E2065" s="19" t="s">
        <v>12</v>
      </c>
      <c r="F2065" s="22" t="s">
        <v>13</v>
      </c>
      <c r="G2065" s="22" t="str">
        <f>LOOKUP(TableSolo[[#This Row],[Character]], TableKit[], TableKit[Class])</f>
        <v>Adept</v>
      </c>
      <c r="H2065" s="22" t="str">
        <f>LOOKUP(TableSolo[[#This Row],[Character]], TableKit[], TableKit[Species])</f>
        <v>Human</v>
      </c>
      <c r="I2065" s="22" t="str">
        <f>LOOKUP(TableSolo[[#This Row],[Character]], TableKit[], TableKit[DLC])</f>
        <v>Original Game</v>
      </c>
      <c r="J2065" s="19" t="s">
        <v>115</v>
      </c>
      <c r="K206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5" s="19" t="s">
        <v>91</v>
      </c>
      <c r="N206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6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65" s="19" t="s">
        <v>381</v>
      </c>
      <c r="Q2065" s="19"/>
      <c r="R2065" s="25">
        <v>0</v>
      </c>
      <c r="S2065" s="19" t="s">
        <v>930</v>
      </c>
      <c r="T2065" s="28" t="str">
        <f>IF(ISBLANK(TableSolo[[#This Row],[URL]]), TableSolo[[#This Row],[Player]], HYPERLINK(TableSolo[[#This Row],[URL]], TableSolo[[#This Row],[Player]]))</f>
        <v>t_raks_99</v>
      </c>
      <c r="U20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V2065" s="24" t="str">
        <f>_xlfn.IFNA(HYPERLINK(TableSolo[[#This Row],[URL]], TableSolo[[#This Row],[Player]]), TableSolo[[#This Row],[Player]])</f>
        <v>t_raks_99</v>
      </c>
      <c r="W20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2015 | 55:53 | Giant | Collectors | Collector SMG, Acolyte</v>
      </c>
      <c r="X2065" s="25">
        <v>1</v>
      </c>
    </row>
    <row r="2066" spans="1:24" x14ac:dyDescent="0.25">
      <c r="A2066" s="19" t="s">
        <v>202</v>
      </c>
      <c r="B2066" s="20">
        <v>42287</v>
      </c>
      <c r="C2066" s="7">
        <v>2.7893518518518515E-2</v>
      </c>
      <c r="D2066" s="22" t="s">
        <v>146</v>
      </c>
      <c r="E2066" s="19" t="s">
        <v>9</v>
      </c>
      <c r="F2066" s="22" t="s">
        <v>42</v>
      </c>
      <c r="G2066" s="22" t="str">
        <f>LOOKUP(TableSolo[[#This Row],[Character]], TableKit[], TableKit[Class])</f>
        <v>Engineer</v>
      </c>
      <c r="H2066" s="22" t="str">
        <f>LOOKUP(TableSolo[[#This Row],[Character]], TableKit[], TableKit[Species])</f>
        <v>Human</v>
      </c>
      <c r="I2066" s="22" t="str">
        <f>LOOKUP(TableSolo[[#This Row],[Character]], TableKit[], TableKit[DLC])</f>
        <v>Reckoning</v>
      </c>
      <c r="J2066" s="19" t="s">
        <v>84</v>
      </c>
      <c r="K206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6" s="19" t="s">
        <v>187</v>
      </c>
      <c r="N20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66" s="19" t="s">
        <v>381</v>
      </c>
      <c r="Q2066" s="19"/>
      <c r="R2066" s="25">
        <v>0</v>
      </c>
      <c r="S2066" s="19" t="s">
        <v>2277</v>
      </c>
      <c r="T2066" s="28" t="str">
        <f>IF(ISBLANK(TableSolo[[#This Row],[URL]]), TableSolo[[#This Row],[Player]], HYPERLINK(TableSolo[[#This Row],[URL]], TableSolo[[#This Row],[Player]]))</f>
        <v>AW_FC_1986</v>
      </c>
      <c r="U20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V2066" s="24" t="str">
        <f>_xlfn.IFNA(HYPERLINK(TableSolo[[#This Row],[URL]], TableSolo[[#This Row],[Player]]), TableSolo[[#This Row],[Player]])</f>
        <v>AW_FC_1986</v>
      </c>
      <c r="W20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40:10 | Glacier (Hazard) | Cerberus | Cerberus Harrier</v>
      </c>
      <c r="X2066" s="25">
        <v>1</v>
      </c>
    </row>
    <row r="2067" spans="1:24" x14ac:dyDescent="0.25">
      <c r="A2067" s="19" t="s">
        <v>408</v>
      </c>
      <c r="B2067" s="20">
        <v>42287</v>
      </c>
      <c r="C2067" s="7">
        <v>3.1574074074074074E-2</v>
      </c>
      <c r="D2067" s="22" t="s">
        <v>132</v>
      </c>
      <c r="E2067" s="19" t="s">
        <v>9</v>
      </c>
      <c r="F2067" s="22" t="s">
        <v>25</v>
      </c>
      <c r="G2067" s="22" t="str">
        <f>LOOKUP(TableSolo[[#This Row],[Character]], TableKit[], TableKit[Class])</f>
        <v>Soldier</v>
      </c>
      <c r="H2067" s="22" t="str">
        <f>LOOKUP(TableSolo[[#This Row],[Character]], TableKit[], TableKit[Species])</f>
        <v>Krogan</v>
      </c>
      <c r="I2067" s="22" t="str">
        <f>LOOKUP(TableSolo[[#This Row],[Character]], TableKit[], TableKit[DLC])</f>
        <v>Original Game</v>
      </c>
      <c r="J2067" s="19" t="s">
        <v>107</v>
      </c>
      <c r="K20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67" s="19" t="s">
        <v>187</v>
      </c>
      <c r="N20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67" s="19" t="s">
        <v>381</v>
      </c>
      <c r="Q2067" s="19"/>
      <c r="R2067" s="25">
        <v>0</v>
      </c>
      <c r="S2067" s="19" t="s">
        <v>1669</v>
      </c>
      <c r="T2067" s="28" t="str">
        <f>IF(ISBLANK(TableSolo[[#This Row],[URL]]), TableSolo[[#This Row],[Player]], HYPERLINK(TableSolo[[#This Row],[URL]], TableSolo[[#This Row],[Player]]))</f>
        <v>Bateman1980</v>
      </c>
      <c r="U20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V2067" s="24" t="str">
        <f>_xlfn.IFNA(HYPERLINK(TableSolo[[#This Row],[URL]], TableSolo[[#This Row],[Player]]), TableSolo[[#This Row],[Player]])</f>
        <v>Bateman1980</v>
      </c>
      <c r="W20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45:28 | White | Cerberus | Venom Shotgun</v>
      </c>
      <c r="X2067" s="25">
        <v>1</v>
      </c>
    </row>
    <row r="2068" spans="1:24" x14ac:dyDescent="0.25">
      <c r="A2068" s="19" t="s">
        <v>419</v>
      </c>
      <c r="B2068" s="20">
        <v>42287</v>
      </c>
      <c r="C2068" s="7">
        <v>3.6469907407407402E-2</v>
      </c>
      <c r="D2068" s="22" t="s">
        <v>131</v>
      </c>
      <c r="E2068" s="19" t="s">
        <v>9</v>
      </c>
      <c r="F2068" s="22" t="s">
        <v>53</v>
      </c>
      <c r="G2068" s="22" t="str">
        <f>LOOKUP(TableSolo[[#This Row],[Character]], TableKit[], TableKit[Class])</f>
        <v>Infiltrator</v>
      </c>
      <c r="H2068" s="22" t="str">
        <f>LOOKUP(TableSolo[[#This Row],[Character]], TableKit[], TableKit[Species])</f>
        <v>Geth</v>
      </c>
      <c r="I2068" s="22" t="str">
        <f>LOOKUP(TableSolo[[#This Row],[Character]], TableKit[], TableKit[DLC])</f>
        <v>Resurgence</v>
      </c>
      <c r="J2068" s="19" t="s">
        <v>102</v>
      </c>
      <c r="K20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8" s="19" t="s">
        <v>114</v>
      </c>
      <c r="N206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6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68" s="19" t="s">
        <v>381</v>
      </c>
      <c r="Q2068" s="19"/>
      <c r="R2068" s="25">
        <v>1</v>
      </c>
      <c r="S2068" s="19" t="s">
        <v>3286</v>
      </c>
      <c r="T2068" s="28" t="str">
        <f>IF(ISBLANK(TableSolo[[#This Row],[URL]]), TableSolo[[#This Row],[Player]], HYPERLINK(TableSolo[[#This Row],[URL]], TableSolo[[#This Row],[Player]]))</f>
        <v>srgtcolon</v>
      </c>
      <c r="U20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V2068" s="24" t="str">
        <f>_xlfn.IFNA(HYPERLINK(TableSolo[[#This Row],[URL]], TableSolo[[#This Row],[Player]]), TableSolo[[#This Row],[Player]])</f>
        <v>srgtcolon</v>
      </c>
      <c r="W20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2015 | 52:31 | Giant | Cerberus | Geth Plasma Shotgun, N7 Hurricane (v)</v>
      </c>
      <c r="X2068" s="25">
        <v>1</v>
      </c>
    </row>
    <row r="2069" spans="1:24" x14ac:dyDescent="0.25">
      <c r="A2069" s="19" t="s">
        <v>420</v>
      </c>
      <c r="B2069" s="20">
        <v>42288</v>
      </c>
      <c r="C2069" s="7">
        <v>1.6527777777777777E-2</v>
      </c>
      <c r="D2069" s="22" t="s">
        <v>133</v>
      </c>
      <c r="E2069" s="19" t="s">
        <v>11</v>
      </c>
      <c r="F2069" s="22" t="s">
        <v>50</v>
      </c>
      <c r="G2069" s="22" t="str">
        <f>LOOKUP(TableSolo[[#This Row],[Character]], TableKit[], TableKit[Class])</f>
        <v>Sentinel</v>
      </c>
      <c r="H2069" s="22" t="str">
        <f>LOOKUP(TableSolo[[#This Row],[Character]], TableKit[], TableKit[Species])</f>
        <v>Asari</v>
      </c>
      <c r="I2069" s="22" t="str">
        <f>LOOKUP(TableSolo[[#This Row],[Character]], TableKit[], TableKit[DLC])</f>
        <v>Retaliation</v>
      </c>
      <c r="J2069" s="19" t="s">
        <v>100</v>
      </c>
      <c r="K20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6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69" s="19" t="s">
        <v>187</v>
      </c>
      <c r="N20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69" s="19" t="s">
        <v>381</v>
      </c>
      <c r="Q2069" s="19"/>
      <c r="R2069" s="25">
        <v>1</v>
      </c>
      <c r="S2069" s="19" t="s">
        <v>2631</v>
      </c>
      <c r="T2069" s="28" t="str">
        <f>IF(ISBLANK(TableSolo[[#This Row],[URL]]), TableSolo[[#This Row],[Player]], HYPERLINK(TableSolo[[#This Row],[URL]], TableSolo[[#This Row],[Player]]))</f>
        <v>Juh0M</v>
      </c>
      <c r="U20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V2069" s="24" t="str">
        <f>_xlfn.IFNA(HYPERLINK(TableSolo[[#This Row],[URL]], TableSolo[[#This Row],[Player]]), TableSolo[[#This Row],[Player]])</f>
        <v>Juh0M</v>
      </c>
      <c r="W20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23:48 | Glacier | Reapers | Reegar Carbine (v)</v>
      </c>
      <c r="X2069" s="25">
        <v>1</v>
      </c>
    </row>
    <row r="2070" spans="1:24" x14ac:dyDescent="0.25">
      <c r="A2070" s="19" t="s">
        <v>408</v>
      </c>
      <c r="B2070" s="20">
        <v>42288</v>
      </c>
      <c r="C2070" s="7">
        <v>3.078703703703704E-2</v>
      </c>
      <c r="D2070" s="22" t="s">
        <v>132</v>
      </c>
      <c r="E2070" s="19" t="s">
        <v>9</v>
      </c>
      <c r="F2070" s="22" t="s">
        <v>45</v>
      </c>
      <c r="G2070" s="22" t="str">
        <f>LOOKUP(TableSolo[[#This Row],[Character]], TableKit[], TableKit[Class])</f>
        <v>Sentinel</v>
      </c>
      <c r="H2070" s="22" t="str">
        <f>LOOKUP(TableSolo[[#This Row],[Character]], TableKit[], TableKit[Species])</f>
        <v>Krogan</v>
      </c>
      <c r="I2070" s="22" t="str">
        <f>LOOKUP(TableSolo[[#This Row],[Character]], TableKit[], TableKit[DLC])</f>
        <v>Original Game</v>
      </c>
      <c r="J2070" s="19" t="s">
        <v>107</v>
      </c>
      <c r="K20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0" s="19" t="s">
        <v>187</v>
      </c>
      <c r="N20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70" s="19" t="s">
        <v>381</v>
      </c>
      <c r="Q2070" s="19"/>
      <c r="R2070" s="25">
        <v>0</v>
      </c>
      <c r="S2070" s="19" t="s">
        <v>2422</v>
      </c>
      <c r="T2070" s="28" t="str">
        <f>IF(ISBLANK(TableSolo[[#This Row],[URL]]), TableSolo[[#This Row],[Player]], HYPERLINK(TableSolo[[#This Row],[URL]], TableSolo[[#This Row],[Player]]))</f>
        <v>Bateman1980</v>
      </c>
      <c r="U20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V2070" s="24" t="str">
        <f>_xlfn.IFNA(HYPERLINK(TableSolo[[#This Row],[URL]], TableSolo[[#This Row],[Player]]), TableSolo[[#This Row],[Player]])</f>
        <v>Bateman1980</v>
      </c>
      <c r="W20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44:20 | White | Cerberus | Venom Shotgun</v>
      </c>
      <c r="X2070" s="25">
        <v>1</v>
      </c>
    </row>
    <row r="2071" spans="1:24" x14ac:dyDescent="0.25">
      <c r="A2071" s="19" t="s">
        <v>408</v>
      </c>
      <c r="B2071" s="20">
        <v>42288</v>
      </c>
      <c r="C2071" s="7">
        <v>3.184027777777778E-2</v>
      </c>
      <c r="D2071" s="22" t="s">
        <v>131</v>
      </c>
      <c r="E2071" s="19" t="s">
        <v>9</v>
      </c>
      <c r="F2071" s="22" t="s">
        <v>13</v>
      </c>
      <c r="G2071" s="22" t="str">
        <f>LOOKUP(TableSolo[[#This Row],[Character]], TableKit[], TableKit[Class])</f>
        <v>Adept</v>
      </c>
      <c r="H2071" s="22" t="str">
        <f>LOOKUP(TableSolo[[#This Row],[Character]], TableKit[], TableKit[Species])</f>
        <v>Human</v>
      </c>
      <c r="I2071" s="22" t="str">
        <f>LOOKUP(TableSolo[[#This Row],[Character]], TableKit[], TableKit[DLC])</f>
        <v>Original Game</v>
      </c>
      <c r="J2071" s="19" t="s">
        <v>91</v>
      </c>
      <c r="K207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1" s="19" t="s">
        <v>114</v>
      </c>
      <c r="N207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07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071" s="19" t="s">
        <v>381</v>
      </c>
      <c r="Q2071" s="19"/>
      <c r="R2071" s="25">
        <v>0</v>
      </c>
      <c r="S2071" s="19" t="s">
        <v>931</v>
      </c>
      <c r="T2071" s="28" t="str">
        <f>IF(ISBLANK(TableSolo[[#This Row],[URL]]), TableSolo[[#This Row],[Player]], HYPERLINK(TableSolo[[#This Row],[URL]], TableSolo[[#This Row],[Player]]))</f>
        <v>Bateman1980</v>
      </c>
      <c r="U20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V2071" s="24" t="str">
        <f>_xlfn.IFNA(HYPERLINK(TableSolo[[#This Row],[URL]], TableSolo[[#This Row],[Player]]), TableSolo[[#This Row],[Player]])</f>
        <v>Bateman1980</v>
      </c>
      <c r="W20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45:51 | Giant | Cerberus | Acolyte, N7 Hurricane</v>
      </c>
      <c r="X2071" s="25">
        <v>1</v>
      </c>
    </row>
    <row r="2072" spans="1:24" x14ac:dyDescent="0.25">
      <c r="A2072" s="19" t="s">
        <v>191</v>
      </c>
      <c r="B2072" s="20">
        <v>42288</v>
      </c>
      <c r="C2072" s="7">
        <v>3.4722222222222224E-2</v>
      </c>
      <c r="D2072" s="22" t="s">
        <v>132</v>
      </c>
      <c r="E2072" s="19" t="s">
        <v>12</v>
      </c>
      <c r="F2072" s="22" t="s">
        <v>57</v>
      </c>
      <c r="G2072" s="22" t="str">
        <f>LOOKUP(TableSolo[[#This Row],[Character]], TableKit[], TableKit[Class])</f>
        <v>Infiltrator</v>
      </c>
      <c r="H2072" s="22" t="str">
        <f>LOOKUP(TableSolo[[#This Row],[Character]], TableKit[], TableKit[Species])</f>
        <v>Asari</v>
      </c>
      <c r="I2072" s="22" t="str">
        <f>LOOKUP(TableSolo[[#This Row],[Character]], TableKit[], TableKit[DLC])</f>
        <v>Retaliation</v>
      </c>
      <c r="J2072" s="19" t="s">
        <v>68</v>
      </c>
      <c r="K207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72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72" s="19" t="s">
        <v>187</v>
      </c>
      <c r="N20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72" s="19" t="s">
        <v>381</v>
      </c>
      <c r="Q2072" s="19"/>
      <c r="R2072" s="25">
        <v>0</v>
      </c>
      <c r="S2072" s="19" t="s">
        <v>2851</v>
      </c>
      <c r="T2072" s="28" t="str">
        <f>IF(ISBLANK(TableSolo[[#This Row],[URL]]), TableSolo[[#This Row],[Player]], HYPERLINK(TableSolo[[#This Row],[URL]], TableSolo[[#This Row],[Player]]))</f>
        <v>TheNightSlasher</v>
      </c>
      <c r="U20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V2072" s="24" t="str">
        <f>_xlfn.IFNA(HYPERLINK(TableSolo[[#This Row],[URL]], TableSolo[[#This Row],[Player]]), TableSolo[[#This Row],[Player]])</f>
        <v>TheNightSlasher</v>
      </c>
      <c r="W20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2015 | 50:00 | White | Collectors | M-15 Vindicator</v>
      </c>
      <c r="X2072" s="25">
        <v>1</v>
      </c>
    </row>
    <row r="2073" spans="1:24" x14ac:dyDescent="0.25">
      <c r="A2073" s="19" t="s">
        <v>195</v>
      </c>
      <c r="B2073" s="20">
        <v>42289</v>
      </c>
      <c r="C2073" s="7">
        <v>1.9942129629629629E-2</v>
      </c>
      <c r="D2073" s="22" t="s">
        <v>132</v>
      </c>
      <c r="E2073" s="19" t="s">
        <v>9</v>
      </c>
      <c r="F2073" s="22" t="s">
        <v>15</v>
      </c>
      <c r="G2073" s="22" t="str">
        <f>LOOKUP(TableSolo[[#This Row],[Character]], TableKit[], TableKit[Class])</f>
        <v>Adept</v>
      </c>
      <c r="H2073" s="22" t="str">
        <f>LOOKUP(TableSolo[[#This Row],[Character]], TableKit[], TableKit[Species])</f>
        <v>Asari</v>
      </c>
      <c r="I2073" s="22" t="str">
        <f>LOOKUP(TableSolo[[#This Row],[Character]], TableKit[], TableKit[DLC])</f>
        <v>Original Game</v>
      </c>
      <c r="J2073" s="19" t="s">
        <v>118</v>
      </c>
      <c r="K207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73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073" s="19" t="s">
        <v>187</v>
      </c>
      <c r="N20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73" s="19" t="s">
        <v>381</v>
      </c>
      <c r="Q2073" s="19"/>
      <c r="R2073" s="25">
        <v>1</v>
      </c>
      <c r="S2073" s="19" t="s">
        <v>1073</v>
      </c>
      <c r="T2073" s="28" t="str">
        <f>IF(ISBLANK(TableSolo[[#This Row],[URL]]), TableSolo[[#This Row],[Player]], HYPERLINK(TableSolo[[#This Row],[URL]], TableSolo[[#This Row],[Player]]))</f>
        <v>TheTechnoTurian</v>
      </c>
      <c r="U20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V2073" s="24" t="str">
        <f>_xlfn.IFNA(HYPERLINK(TableSolo[[#This Row],[URL]], TableSolo[[#This Row],[Player]]), TableSolo[[#This Row],[Player]])</f>
        <v>TheTechnoTurian</v>
      </c>
      <c r="W20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28:43 | White | Cerberus | M-97 Viper (v)</v>
      </c>
      <c r="X2073" s="25">
        <v>1</v>
      </c>
    </row>
    <row r="2074" spans="1:24" x14ac:dyDescent="0.25">
      <c r="A2074" s="19" t="s">
        <v>409</v>
      </c>
      <c r="B2074" s="20">
        <v>42289</v>
      </c>
      <c r="C2074" s="7">
        <v>2.0763888888888887E-2</v>
      </c>
      <c r="D2074" s="22" t="s">
        <v>132</v>
      </c>
      <c r="E2074" s="19" t="s">
        <v>11</v>
      </c>
      <c r="F2074" s="22" t="s">
        <v>50</v>
      </c>
      <c r="G2074" s="22" t="str">
        <f>LOOKUP(TableSolo[[#This Row],[Character]], TableKit[], TableKit[Class])</f>
        <v>Sentinel</v>
      </c>
      <c r="H2074" s="22" t="str">
        <f>LOOKUP(TableSolo[[#This Row],[Character]], TableKit[], TableKit[Species])</f>
        <v>Asari</v>
      </c>
      <c r="I2074" s="22" t="str">
        <f>LOOKUP(TableSolo[[#This Row],[Character]], TableKit[], TableKit[DLC])</f>
        <v>Retaliation</v>
      </c>
      <c r="J2074" s="19" t="s">
        <v>107</v>
      </c>
      <c r="K20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4" s="19" t="s">
        <v>187</v>
      </c>
      <c r="N20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74" s="19" t="s">
        <v>380</v>
      </c>
      <c r="Q2074" s="19"/>
      <c r="R2074" s="25">
        <v>0</v>
      </c>
      <c r="S2074" s="19" t="s">
        <v>2633</v>
      </c>
      <c r="T2074" s="28" t="str">
        <f>IF(ISBLANK(TableSolo[[#This Row],[URL]]), TableSolo[[#This Row],[Player]], HYPERLINK(TableSolo[[#This Row],[URL]], TableSolo[[#This Row],[Player]]))</f>
        <v>ark_ryv_</v>
      </c>
      <c r="U20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V2074" s="24" t="str">
        <f>_xlfn.IFNA(HYPERLINK(TableSolo[[#This Row],[URL]], TableSolo[[#This Row],[Player]]), TableSolo[[#This Row],[Player]])</f>
        <v>ark_ryv_</v>
      </c>
      <c r="W20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29:54 | White | Reapers | Venom Shotgun</v>
      </c>
      <c r="X2074" s="25">
        <v>1</v>
      </c>
    </row>
    <row r="2075" spans="1:24" x14ac:dyDescent="0.25">
      <c r="A2075" s="19" t="s">
        <v>408</v>
      </c>
      <c r="B2075" s="20">
        <v>42289</v>
      </c>
      <c r="C2075" s="7">
        <v>2.4652777777777777E-2</v>
      </c>
      <c r="D2075" s="22" t="s">
        <v>132</v>
      </c>
      <c r="E2075" s="19" t="s">
        <v>11</v>
      </c>
      <c r="F2075" s="22" t="s">
        <v>50</v>
      </c>
      <c r="G2075" s="22" t="str">
        <f>LOOKUP(TableSolo[[#This Row],[Character]], TableKit[], TableKit[Class])</f>
        <v>Sentinel</v>
      </c>
      <c r="H2075" s="22" t="str">
        <f>LOOKUP(TableSolo[[#This Row],[Character]], TableKit[], TableKit[Species])</f>
        <v>Asari</v>
      </c>
      <c r="I2075" s="22" t="str">
        <f>LOOKUP(TableSolo[[#This Row],[Character]], TableKit[], TableKit[DLC])</f>
        <v>Retaliation</v>
      </c>
      <c r="J2075" s="19" t="s">
        <v>100</v>
      </c>
      <c r="K20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75" s="19" t="s">
        <v>187</v>
      </c>
      <c r="N20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75" s="19" t="s">
        <v>381</v>
      </c>
      <c r="Q2075" s="19"/>
      <c r="R2075" s="25">
        <v>0</v>
      </c>
      <c r="S2075" s="19" t="s">
        <v>2632</v>
      </c>
      <c r="T2075" s="28" t="str">
        <f>IF(ISBLANK(TableSolo[[#This Row],[URL]]), TableSolo[[#This Row],[Player]], HYPERLINK(TableSolo[[#This Row],[URL]], TableSolo[[#This Row],[Player]]))</f>
        <v>Bateman1980</v>
      </c>
      <c r="U20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V2075" s="24" t="str">
        <f>_xlfn.IFNA(HYPERLINK(TableSolo[[#This Row],[URL]], TableSolo[[#This Row],[Player]]), TableSolo[[#This Row],[Player]])</f>
        <v>Bateman1980</v>
      </c>
      <c r="W20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35:30 | White | Reapers | Reegar Carbine</v>
      </c>
      <c r="X2075" s="25">
        <v>1</v>
      </c>
    </row>
    <row r="2076" spans="1:24" x14ac:dyDescent="0.25">
      <c r="A2076" s="19" t="s">
        <v>408</v>
      </c>
      <c r="B2076" s="20">
        <v>42289</v>
      </c>
      <c r="C2076" s="7">
        <v>2.9340277777777781E-2</v>
      </c>
      <c r="D2076" s="22" t="s">
        <v>132</v>
      </c>
      <c r="E2076" s="19" t="s">
        <v>9</v>
      </c>
      <c r="F2076" s="22" t="s">
        <v>16</v>
      </c>
      <c r="G2076" s="22" t="str">
        <f>LOOKUP(TableSolo[[#This Row],[Character]], TableKit[], TableKit[Class])</f>
        <v>Adept</v>
      </c>
      <c r="H2076" s="22" t="str">
        <f>LOOKUP(TableSolo[[#This Row],[Character]], TableKit[], TableKit[Species])</f>
        <v>Asari</v>
      </c>
      <c r="I2076" s="22" t="str">
        <f>LOOKUP(TableSolo[[#This Row],[Character]], TableKit[], TableKit[DLC])</f>
        <v>Resurgence</v>
      </c>
      <c r="J2076" s="19" t="s">
        <v>107</v>
      </c>
      <c r="K20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6" s="19" t="s">
        <v>187</v>
      </c>
      <c r="N20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76" s="19" t="s">
        <v>381</v>
      </c>
      <c r="Q2076" s="19"/>
      <c r="R2076" s="25">
        <v>0</v>
      </c>
      <c r="S2076" s="19" t="s">
        <v>1146</v>
      </c>
      <c r="T2076" s="28" t="str">
        <f>IF(ISBLANK(TableSolo[[#This Row],[URL]]), TableSolo[[#This Row],[Player]], HYPERLINK(TableSolo[[#This Row],[URL]], TableSolo[[#This Row],[Player]]))</f>
        <v>Bateman1980</v>
      </c>
      <c r="U20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V2076" s="24" t="str">
        <f>_xlfn.IFNA(HYPERLINK(TableSolo[[#This Row],[URL]], TableSolo[[#This Row],[Player]]), TableSolo[[#This Row],[Player]])</f>
        <v>Bateman1980</v>
      </c>
      <c r="W20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2015 | 42:15 | White | Cerberus | Venom Shotgun</v>
      </c>
      <c r="X2076" s="25">
        <v>1</v>
      </c>
    </row>
    <row r="2077" spans="1:24" x14ac:dyDescent="0.25">
      <c r="A2077" s="19" t="s">
        <v>408</v>
      </c>
      <c r="B2077" s="20">
        <v>42290</v>
      </c>
      <c r="C2077" s="7">
        <v>3.3993055555555561E-2</v>
      </c>
      <c r="D2077" s="22" t="s">
        <v>132</v>
      </c>
      <c r="E2077" s="19" t="s">
        <v>9</v>
      </c>
      <c r="F2077" s="22" t="s">
        <v>54</v>
      </c>
      <c r="G2077" s="22" t="str">
        <f>LOOKUP(TableSolo[[#This Row],[Character]], TableKit[], TableKit[Class])</f>
        <v>Infiltrator</v>
      </c>
      <c r="H2077" s="22" t="str">
        <f>LOOKUP(TableSolo[[#This Row],[Character]], TableKit[], TableKit[Species])</f>
        <v>Quarian</v>
      </c>
      <c r="I2077" s="22" t="str">
        <f>LOOKUP(TableSolo[[#This Row],[Character]], TableKit[], TableKit[DLC])</f>
        <v>Rebellion</v>
      </c>
      <c r="J2077" s="19" t="s">
        <v>107</v>
      </c>
      <c r="K20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7" s="19" t="s">
        <v>187</v>
      </c>
      <c r="N20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77" s="19" t="s">
        <v>381</v>
      </c>
      <c r="Q2077" s="19"/>
      <c r="R2077" s="25">
        <v>0</v>
      </c>
      <c r="S2077" s="19" t="s">
        <v>3406</v>
      </c>
      <c r="T2077" s="28" t="str">
        <f>IF(ISBLANK(TableSolo[[#This Row],[URL]]), TableSolo[[#This Row],[Player]], HYPERLINK(TableSolo[[#This Row],[URL]], TableSolo[[#This Row],[Player]]))</f>
        <v>Bateman1980</v>
      </c>
      <c r="U20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V2077" s="24" t="str">
        <f>_xlfn.IFNA(HYPERLINK(TableSolo[[#This Row],[URL]], TableSolo[[#This Row],[Player]]), TableSolo[[#This Row],[Player]])</f>
        <v>Bateman1980</v>
      </c>
      <c r="W20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2015 | 48:57 | White | Cerberus | Venom Shotgun</v>
      </c>
      <c r="X2077" s="25">
        <v>1</v>
      </c>
    </row>
    <row r="2078" spans="1:24" x14ac:dyDescent="0.25">
      <c r="A2078" s="19" t="s">
        <v>437</v>
      </c>
      <c r="B2078" s="20">
        <v>42291</v>
      </c>
      <c r="C2078" s="7">
        <v>3.8518518518518521E-2</v>
      </c>
      <c r="D2078" s="22" t="s">
        <v>136</v>
      </c>
      <c r="E2078" s="19" t="s">
        <v>9</v>
      </c>
      <c r="F2078" s="22" t="s">
        <v>23</v>
      </c>
      <c r="G2078" s="22" t="str">
        <f>LOOKUP(TableSolo[[#This Row],[Character]], TableKit[], TableKit[Class])</f>
        <v>Soldier</v>
      </c>
      <c r="H2078" s="22" t="str">
        <f>LOOKUP(TableSolo[[#This Row],[Character]], TableKit[], TableKit[Species])</f>
        <v>Human</v>
      </c>
      <c r="I2078" s="22" t="str">
        <f>LOOKUP(TableSolo[[#This Row],[Character]], TableKit[], TableKit[DLC])</f>
        <v>Original Game</v>
      </c>
      <c r="J2078" s="19" t="s">
        <v>117</v>
      </c>
      <c r="K207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78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078" s="19" t="s">
        <v>70</v>
      </c>
      <c r="N2078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078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078" s="19" t="s">
        <v>381</v>
      </c>
      <c r="Q2078" s="19"/>
      <c r="R2078" s="25">
        <v>1</v>
      </c>
      <c r="S2078" s="19" t="s">
        <v>771</v>
      </c>
      <c r="T2078" s="28" t="str">
        <f>IF(ISBLANK(TableSolo[[#This Row],[URL]]), TableSolo[[#This Row],[Player]], HYPERLINK(TableSolo[[#This Row],[URL]], TableSolo[[#This Row],[Player]]))</f>
        <v>The_Doctor46N7</v>
      </c>
      <c r="U20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V2078" s="24" t="str">
        <f>_xlfn.IFNA(HYPERLINK(TableSolo[[#This Row],[URL]], TableSolo[[#This Row],[Player]]), TableSolo[[#This Row],[Player]])</f>
        <v>The_Doctor46N7</v>
      </c>
      <c r="W20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2015 | 55:28 | Hydra | Cerberus | M-92 Mantis, M-96 Mattock (v)</v>
      </c>
      <c r="X2078" s="25">
        <v>1</v>
      </c>
    </row>
    <row r="2079" spans="1:24" x14ac:dyDescent="0.25">
      <c r="A2079" s="19" t="s">
        <v>345</v>
      </c>
      <c r="B2079" s="20">
        <v>42293</v>
      </c>
      <c r="C2079" s="7">
        <v>4.2835648148148144E-2</v>
      </c>
      <c r="D2079" s="22" t="s">
        <v>131</v>
      </c>
      <c r="E2079" s="19" t="s">
        <v>11</v>
      </c>
      <c r="F2079" s="22" t="s">
        <v>13</v>
      </c>
      <c r="G2079" s="22" t="str">
        <f>LOOKUP(TableSolo[[#This Row],[Character]], TableKit[], TableKit[Class])</f>
        <v>Adept</v>
      </c>
      <c r="H2079" s="22" t="str">
        <f>LOOKUP(TableSolo[[#This Row],[Character]], TableKit[], TableKit[Species])</f>
        <v>Human</v>
      </c>
      <c r="I2079" s="22" t="str">
        <f>LOOKUP(TableSolo[[#This Row],[Character]], TableKit[], TableKit[DLC])</f>
        <v>Original Game</v>
      </c>
      <c r="J2079" s="19" t="s">
        <v>115</v>
      </c>
      <c r="K207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79" s="19" t="s">
        <v>91</v>
      </c>
      <c r="N207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7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79" s="19" t="s">
        <v>381</v>
      </c>
      <c r="Q2079" s="19"/>
      <c r="R2079" s="25">
        <v>0</v>
      </c>
      <c r="S2079" s="19" t="s">
        <v>932</v>
      </c>
      <c r="T2079" s="28" t="str">
        <f>IF(ISBLANK(TableSolo[[#This Row],[URL]]), TableSolo[[#This Row],[Player]], HYPERLINK(TableSolo[[#This Row],[URL]], TableSolo[[#This Row],[Player]]))</f>
        <v>t_raks_99</v>
      </c>
      <c r="U20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V2079" s="24" t="str">
        <f>_xlfn.IFNA(HYPERLINK(TableSolo[[#This Row],[URL]], TableSolo[[#This Row],[Player]]), TableSolo[[#This Row],[Player]])</f>
        <v>t_raks_99</v>
      </c>
      <c r="W20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2015 | 1:01:41 | Giant | Reapers | Collector SMG, Acolyte</v>
      </c>
      <c r="X2079" s="25">
        <v>1</v>
      </c>
    </row>
    <row r="2080" spans="1:24" x14ac:dyDescent="0.25">
      <c r="A2080" s="19" t="s">
        <v>202</v>
      </c>
      <c r="B2080" s="20">
        <v>42294</v>
      </c>
      <c r="C2080" s="7">
        <v>4.1342592592592591E-2</v>
      </c>
      <c r="D2080" s="22" t="s">
        <v>134</v>
      </c>
      <c r="E2080" s="19" t="s">
        <v>12</v>
      </c>
      <c r="F2080" s="22" t="s">
        <v>815</v>
      </c>
      <c r="G2080" s="22" t="str">
        <f>LOOKUP(TableSolo[[#This Row],[Character]], TableKit[], TableKit[Class])</f>
        <v>Engineer</v>
      </c>
      <c r="H2080" s="22" t="str">
        <f>LOOKUP(TableSolo[[#This Row],[Character]], TableKit[], TableKit[Species])</f>
        <v>Vorcha</v>
      </c>
      <c r="I2080" s="22" t="str">
        <f>LOOKUP(TableSolo[[#This Row],[Character]], TableKit[], TableKit[DLC])</f>
        <v>Retaliation</v>
      </c>
      <c r="J2080" s="19" t="s">
        <v>123</v>
      </c>
      <c r="K208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0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0" s="19" t="s">
        <v>187</v>
      </c>
      <c r="N20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80" s="19" t="s">
        <v>381</v>
      </c>
      <c r="Q2080" s="19"/>
      <c r="R2080" s="25">
        <v>0</v>
      </c>
      <c r="S2080" s="19" t="s">
        <v>2351</v>
      </c>
      <c r="T2080" s="28" t="str">
        <f>IF(ISBLANK(TableSolo[[#This Row],[URL]]), TableSolo[[#This Row],[Player]], HYPERLINK(TableSolo[[#This Row],[URL]], TableSolo[[#This Row],[Player]]))</f>
        <v>AW_FC_1986</v>
      </c>
      <c r="U20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V2080" s="24" t="str">
        <f>_xlfn.IFNA(HYPERLINK(TableSolo[[#This Row],[URL]], TableSolo[[#This Row],[Player]]), TableSolo[[#This Row],[Player]])</f>
        <v>AW_FC_1986</v>
      </c>
      <c r="W20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2015 | 59:32 | Reactor | Collectors | Collector Sniper Rifle</v>
      </c>
      <c r="X2080" s="25">
        <v>1</v>
      </c>
    </row>
    <row r="2081" spans="1:24" x14ac:dyDescent="0.25">
      <c r="A2081" s="19" t="s">
        <v>408</v>
      </c>
      <c r="B2081" s="20">
        <v>42295</v>
      </c>
      <c r="C2081" s="7">
        <v>2.4027777777777776E-2</v>
      </c>
      <c r="D2081" s="22" t="s">
        <v>132</v>
      </c>
      <c r="E2081" s="19" t="s">
        <v>11</v>
      </c>
      <c r="F2081" s="22" t="s">
        <v>16</v>
      </c>
      <c r="G2081" s="22" t="str">
        <f>LOOKUP(TableSolo[[#This Row],[Character]], TableKit[], TableKit[Class])</f>
        <v>Adept</v>
      </c>
      <c r="H2081" s="22" t="str">
        <f>LOOKUP(TableSolo[[#This Row],[Character]], TableKit[], TableKit[Species])</f>
        <v>Asari</v>
      </c>
      <c r="I2081" s="22" t="str">
        <f>LOOKUP(TableSolo[[#This Row],[Character]], TableKit[], TableKit[DLC])</f>
        <v>Resurgence</v>
      </c>
      <c r="J2081" s="19" t="s">
        <v>107</v>
      </c>
      <c r="K208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1" s="19" t="s">
        <v>187</v>
      </c>
      <c r="N20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81" s="19" t="s">
        <v>381</v>
      </c>
      <c r="Q2081" s="19"/>
      <c r="R2081" s="25">
        <v>0</v>
      </c>
      <c r="S2081" s="19" t="s">
        <v>935</v>
      </c>
      <c r="T2081" s="28" t="str">
        <f>IF(ISBLANK(TableSolo[[#This Row],[URL]]), TableSolo[[#This Row],[Player]], HYPERLINK(TableSolo[[#This Row],[URL]], TableSolo[[#This Row],[Player]]))</f>
        <v>Bateman1980</v>
      </c>
      <c r="U20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V2081" s="24" t="str">
        <f>_xlfn.IFNA(HYPERLINK(TableSolo[[#This Row],[URL]], TableSolo[[#This Row],[Player]]), TableSolo[[#This Row],[Player]])</f>
        <v>Bateman1980</v>
      </c>
      <c r="W20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34:36 | White | Reapers | Venom Shotgun</v>
      </c>
      <c r="X2081" s="25">
        <v>1</v>
      </c>
    </row>
    <row r="2082" spans="1:24" x14ac:dyDescent="0.25">
      <c r="A2082" s="19" t="s">
        <v>408</v>
      </c>
      <c r="B2082" s="20">
        <v>42295</v>
      </c>
      <c r="C2082" s="7">
        <v>3.8564814814814816E-2</v>
      </c>
      <c r="D2082" s="22" t="s">
        <v>132</v>
      </c>
      <c r="E2082" s="19" t="s">
        <v>9</v>
      </c>
      <c r="F2082" s="22" t="s">
        <v>41</v>
      </c>
      <c r="G2082" s="22" t="str">
        <f>LOOKUP(TableSolo[[#This Row],[Character]], TableKit[], TableKit[Class])</f>
        <v>Engineer</v>
      </c>
      <c r="H2082" s="22" t="str">
        <f>LOOKUP(TableSolo[[#This Row],[Character]], TableKit[], TableKit[Species])</f>
        <v>Turian</v>
      </c>
      <c r="I2082" s="22" t="str">
        <f>LOOKUP(TableSolo[[#This Row],[Character]], TableKit[], TableKit[DLC])</f>
        <v>Retaliation</v>
      </c>
      <c r="J2082" s="19" t="s">
        <v>107</v>
      </c>
      <c r="K20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2" s="19" t="s">
        <v>187</v>
      </c>
      <c r="N20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82" s="19" t="s">
        <v>381</v>
      </c>
      <c r="Q2082" s="19"/>
      <c r="R2082" s="25">
        <v>0</v>
      </c>
      <c r="S2082" s="19" t="s">
        <v>2297</v>
      </c>
      <c r="T2082" s="28" t="str">
        <f>IF(ISBLANK(TableSolo[[#This Row],[URL]]), TableSolo[[#This Row],[Player]], HYPERLINK(TableSolo[[#This Row],[URL]], TableSolo[[#This Row],[Player]]))</f>
        <v>Bateman1980</v>
      </c>
      <c r="U20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V2082" s="24" t="str">
        <f>_xlfn.IFNA(HYPERLINK(TableSolo[[#This Row],[URL]], TableSolo[[#This Row],[Player]]), TableSolo[[#This Row],[Player]])</f>
        <v>Bateman1980</v>
      </c>
      <c r="W20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2015 | 55:32 | White | Cerberus | Venom Shotgun</v>
      </c>
      <c r="X2082" s="25">
        <v>1</v>
      </c>
    </row>
    <row r="2083" spans="1:24" x14ac:dyDescent="0.25">
      <c r="A2083" s="19" t="s">
        <v>408</v>
      </c>
      <c r="B2083" s="20">
        <v>42296</v>
      </c>
      <c r="C2083" s="7">
        <v>3.0081018518518521E-2</v>
      </c>
      <c r="D2083" s="22" t="s">
        <v>131</v>
      </c>
      <c r="E2083" s="19" t="s">
        <v>11</v>
      </c>
      <c r="F2083" s="22" t="s">
        <v>31</v>
      </c>
      <c r="G2083" s="22" t="str">
        <f>LOOKUP(TableSolo[[#This Row],[Character]], TableKit[], TableKit[Class])</f>
        <v>Soldier</v>
      </c>
      <c r="H2083" s="22" t="str">
        <f>LOOKUP(TableSolo[[#This Row],[Character]], TableKit[], TableKit[Species])</f>
        <v>Geth</v>
      </c>
      <c r="I2083" s="22" t="str">
        <f>LOOKUP(TableSolo[[#This Row],[Character]], TableKit[], TableKit[DLC])</f>
        <v>Retaliation</v>
      </c>
      <c r="J2083" s="19" t="s">
        <v>91</v>
      </c>
      <c r="K208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3" s="19" t="s">
        <v>187</v>
      </c>
      <c r="N20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83" s="19" t="s">
        <v>381</v>
      </c>
      <c r="Q2083" s="19"/>
      <c r="R2083" s="25">
        <v>0</v>
      </c>
      <c r="S2083" s="19" t="s">
        <v>1568</v>
      </c>
      <c r="T2083" s="28" t="str">
        <f>IF(ISBLANK(TableSolo[[#This Row],[URL]]), TableSolo[[#This Row],[Player]], HYPERLINK(TableSolo[[#This Row],[URL]], TableSolo[[#This Row],[Player]]))</f>
        <v>Bateman1980</v>
      </c>
      <c r="U20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V2083" s="24" t="str">
        <f>_xlfn.IFNA(HYPERLINK(TableSolo[[#This Row],[URL]], TableSolo[[#This Row],[Player]]), TableSolo[[#This Row],[Player]])</f>
        <v>Bateman1980</v>
      </c>
      <c r="W20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2015 | 43:19 | Giant | Reapers | Acolyte</v>
      </c>
      <c r="X2083" s="25">
        <v>1</v>
      </c>
    </row>
    <row r="2084" spans="1:24" x14ac:dyDescent="0.25">
      <c r="A2084" s="19" t="s">
        <v>408</v>
      </c>
      <c r="B2084" s="20">
        <v>42297</v>
      </c>
      <c r="C2084" s="7">
        <v>2.7476851851851853E-2</v>
      </c>
      <c r="D2084" s="22" t="s">
        <v>132</v>
      </c>
      <c r="E2084" s="19" t="s">
        <v>9</v>
      </c>
      <c r="F2084" s="22" t="s">
        <v>53</v>
      </c>
      <c r="G2084" s="22" t="str">
        <f>LOOKUP(TableSolo[[#This Row],[Character]], TableKit[], TableKit[Class])</f>
        <v>Infiltrator</v>
      </c>
      <c r="H2084" s="22" t="str">
        <f>LOOKUP(TableSolo[[#This Row],[Character]], TableKit[], TableKit[Species])</f>
        <v>Geth</v>
      </c>
      <c r="I2084" s="22" t="str">
        <f>LOOKUP(TableSolo[[#This Row],[Character]], TableKit[], TableKit[DLC])</f>
        <v>Resurgence</v>
      </c>
      <c r="J2084" s="19" t="s">
        <v>107</v>
      </c>
      <c r="K208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4" s="19" t="s">
        <v>187</v>
      </c>
      <c r="N20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84" s="19" t="s">
        <v>381</v>
      </c>
      <c r="Q2084" s="19"/>
      <c r="R2084" s="25">
        <v>0</v>
      </c>
      <c r="S2084" s="19" t="s">
        <v>3287</v>
      </c>
      <c r="T2084" s="28" t="str">
        <f>IF(ISBLANK(TableSolo[[#This Row],[URL]]), TableSolo[[#This Row],[Player]], HYPERLINK(TableSolo[[#This Row],[URL]], TableSolo[[#This Row],[Player]]))</f>
        <v>Bateman1980</v>
      </c>
      <c r="U20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V2084" s="24" t="str">
        <f>_xlfn.IFNA(HYPERLINK(TableSolo[[#This Row],[URL]], TableSolo[[#This Row],[Player]]), TableSolo[[#This Row],[Player]])</f>
        <v>Bateman1980</v>
      </c>
      <c r="W20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39:34 | White | Cerberus | Venom Shotgun</v>
      </c>
      <c r="X2084" s="25">
        <v>1</v>
      </c>
    </row>
    <row r="2085" spans="1:24" x14ac:dyDescent="0.25">
      <c r="A2085" s="19" t="s">
        <v>345</v>
      </c>
      <c r="B2085" s="20">
        <v>42297</v>
      </c>
      <c r="C2085" s="7">
        <v>5.3842592592592588E-2</v>
      </c>
      <c r="D2085" s="22" t="s">
        <v>131</v>
      </c>
      <c r="E2085" s="19" t="s">
        <v>10</v>
      </c>
      <c r="F2085" s="22" t="s">
        <v>48</v>
      </c>
      <c r="G2085" s="22" t="str">
        <f>LOOKUP(TableSolo[[#This Row],[Character]], TableKit[], TableKit[Class])</f>
        <v>Sentinel</v>
      </c>
      <c r="H2085" s="22" t="str">
        <f>LOOKUP(TableSolo[[#This Row],[Character]], TableKit[], TableKit[Species])</f>
        <v>Human</v>
      </c>
      <c r="I2085" s="22" t="str">
        <f>LOOKUP(TableSolo[[#This Row],[Character]], TableKit[], TableKit[DLC])</f>
        <v>Earth</v>
      </c>
      <c r="J2085" s="19" t="s">
        <v>115</v>
      </c>
      <c r="K208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5" s="19" t="s">
        <v>91</v>
      </c>
      <c r="N208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8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85" s="19" t="s">
        <v>381</v>
      </c>
      <c r="Q2085" s="19"/>
      <c r="R2085" s="25">
        <v>0</v>
      </c>
      <c r="S2085" s="19" t="s">
        <v>2472</v>
      </c>
      <c r="T2085" s="28" t="str">
        <f>IF(ISBLANK(TableSolo[[#This Row],[URL]]), TableSolo[[#This Row],[Player]], HYPERLINK(TableSolo[[#This Row],[URL]], TableSolo[[#This Row],[Player]]))</f>
        <v>t_raks_99</v>
      </c>
      <c r="U20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V2085" s="24" t="str">
        <f>_xlfn.IFNA(HYPERLINK(TableSolo[[#This Row],[URL]], TableSolo[[#This Row],[Player]]), TableSolo[[#This Row],[Player]])</f>
        <v>t_raks_99</v>
      </c>
      <c r="W20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2015 | 1:17:32 | Giant | Geth | Collector SMG, Acolyte</v>
      </c>
      <c r="X2085" s="25">
        <v>1</v>
      </c>
    </row>
    <row r="2086" spans="1:24" x14ac:dyDescent="0.25">
      <c r="A2086" s="19" t="s">
        <v>408</v>
      </c>
      <c r="B2086" s="20">
        <v>42298</v>
      </c>
      <c r="C2086" s="7">
        <v>2.327546296296296E-2</v>
      </c>
      <c r="D2086" s="22" t="s">
        <v>132</v>
      </c>
      <c r="E2086" s="19" t="s">
        <v>11</v>
      </c>
      <c r="F2086" s="22" t="s">
        <v>16</v>
      </c>
      <c r="G2086" s="22" t="str">
        <f>LOOKUP(TableSolo[[#This Row],[Character]], TableKit[], TableKit[Class])</f>
        <v>Adept</v>
      </c>
      <c r="H2086" s="22" t="str">
        <f>LOOKUP(TableSolo[[#This Row],[Character]], TableKit[], TableKit[Species])</f>
        <v>Asari</v>
      </c>
      <c r="I2086" s="22" t="str">
        <f>LOOKUP(TableSolo[[#This Row],[Character]], TableKit[], TableKit[DLC])</f>
        <v>Resurgence</v>
      </c>
      <c r="J2086" s="19" t="s">
        <v>107</v>
      </c>
      <c r="K20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86" s="19" t="s">
        <v>187</v>
      </c>
      <c r="N20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86" s="19" t="s">
        <v>381</v>
      </c>
      <c r="Q2086" s="19"/>
      <c r="R2086" s="25">
        <v>0</v>
      </c>
      <c r="S2086" s="19" t="s">
        <v>1147</v>
      </c>
      <c r="T2086" s="28" t="str">
        <f>IF(ISBLANK(TableSolo[[#This Row],[URL]]), TableSolo[[#This Row],[Player]], HYPERLINK(TableSolo[[#This Row],[URL]], TableSolo[[#This Row],[Player]]))</f>
        <v>Bateman1980</v>
      </c>
      <c r="U20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V2086" s="24" t="str">
        <f>_xlfn.IFNA(HYPERLINK(TableSolo[[#This Row],[URL]], TableSolo[[#This Row],[Player]]), TableSolo[[#This Row],[Player]])</f>
        <v>Bateman1980</v>
      </c>
      <c r="W20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33:31 | White | Reapers | Venom Shotgun</v>
      </c>
      <c r="X2086" s="25">
        <v>1</v>
      </c>
    </row>
    <row r="2087" spans="1:24" x14ac:dyDescent="0.25">
      <c r="A2087" s="19" t="s">
        <v>408</v>
      </c>
      <c r="B2087" s="20">
        <v>42298</v>
      </c>
      <c r="C2087" s="7">
        <v>3.4814814814814812E-2</v>
      </c>
      <c r="D2087" s="22" t="s">
        <v>132</v>
      </c>
      <c r="E2087" s="19" t="s">
        <v>11</v>
      </c>
      <c r="F2087" s="22" t="s">
        <v>28</v>
      </c>
      <c r="G2087" s="22" t="str">
        <f>LOOKUP(TableSolo[[#This Row],[Character]], TableKit[], TableKit[Class])</f>
        <v>Soldier</v>
      </c>
      <c r="H2087" s="22" t="str">
        <f>LOOKUP(TableSolo[[#This Row],[Character]], TableKit[], TableKit[Species])</f>
        <v>Vorcha</v>
      </c>
      <c r="I2087" s="22" t="str">
        <f>LOOKUP(TableSolo[[#This Row],[Character]], TableKit[], TableKit[DLC])</f>
        <v>Rebellion</v>
      </c>
      <c r="J2087" s="19" t="s">
        <v>91</v>
      </c>
      <c r="K208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7" s="19" t="s">
        <v>187</v>
      </c>
      <c r="N20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87" s="19" t="s">
        <v>381</v>
      </c>
      <c r="Q2087" s="19"/>
      <c r="R2087" s="25">
        <v>0</v>
      </c>
      <c r="S2087" s="19" t="s">
        <v>1815</v>
      </c>
      <c r="T2087" s="28" t="str">
        <f>IF(ISBLANK(TableSolo[[#This Row],[URL]]), TableSolo[[#This Row],[Player]], HYPERLINK(TableSolo[[#This Row],[URL]], TableSolo[[#This Row],[Player]]))</f>
        <v>Bateman1980</v>
      </c>
      <c r="U20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V2087" s="24" t="str">
        <f>_xlfn.IFNA(HYPERLINK(TableSolo[[#This Row],[URL]], TableSolo[[#This Row],[Player]]), TableSolo[[#This Row],[Player]])</f>
        <v>Bateman1980</v>
      </c>
      <c r="W20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2015 | 50:08 | White | Reapers | Acolyte</v>
      </c>
      <c r="X2087" s="25">
        <v>1</v>
      </c>
    </row>
    <row r="2088" spans="1:24" x14ac:dyDescent="0.25">
      <c r="A2088" s="19" t="s">
        <v>191</v>
      </c>
      <c r="B2088" s="20">
        <v>42299</v>
      </c>
      <c r="C2088" s="7">
        <v>2.0960648148148148E-2</v>
      </c>
      <c r="D2088" s="22" t="s">
        <v>132</v>
      </c>
      <c r="E2088" s="19" t="s">
        <v>11</v>
      </c>
      <c r="F2088" s="22" t="s">
        <v>16</v>
      </c>
      <c r="G2088" s="22" t="str">
        <f>LOOKUP(TableSolo[[#This Row],[Character]], TableKit[], TableKit[Class])</f>
        <v>Adept</v>
      </c>
      <c r="H2088" s="22" t="str">
        <f>LOOKUP(TableSolo[[#This Row],[Character]], TableKit[], TableKit[Species])</f>
        <v>Asari</v>
      </c>
      <c r="I2088" s="22" t="str">
        <f>LOOKUP(TableSolo[[#This Row],[Character]], TableKit[], TableKit[DLC])</f>
        <v>Resurgence</v>
      </c>
      <c r="J2088" s="19" t="s">
        <v>91</v>
      </c>
      <c r="K208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8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8" s="19" t="s">
        <v>187</v>
      </c>
      <c r="N20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88" s="19" t="s">
        <v>381</v>
      </c>
      <c r="Q2088" s="19"/>
      <c r="R2088" s="25">
        <v>0</v>
      </c>
      <c r="S2088" s="19" t="s">
        <v>1148</v>
      </c>
      <c r="T2088" s="28" t="str">
        <f>IF(ISBLANK(TableSolo[[#This Row],[URL]]), TableSolo[[#This Row],[Player]], HYPERLINK(TableSolo[[#This Row],[URL]], TableSolo[[#This Row],[Player]]))</f>
        <v>TheNightSlasher</v>
      </c>
      <c r="U20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V2088" s="24" t="str">
        <f>_xlfn.IFNA(HYPERLINK(TableSolo[[#This Row],[URL]], TableSolo[[#This Row],[Player]]), TableSolo[[#This Row],[Player]])</f>
        <v>TheNightSlasher</v>
      </c>
      <c r="W20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2015 | 30:11 | White | Reapers | Acolyte</v>
      </c>
      <c r="X2088" s="25">
        <v>1</v>
      </c>
    </row>
    <row r="2089" spans="1:24" x14ac:dyDescent="0.25">
      <c r="A2089" s="19" t="s">
        <v>191</v>
      </c>
      <c r="B2089" s="20">
        <v>42300</v>
      </c>
      <c r="C2089" s="7">
        <v>2.8761574074074075E-2</v>
      </c>
      <c r="D2089" s="22" t="s">
        <v>134</v>
      </c>
      <c r="E2089" s="19" t="s">
        <v>11</v>
      </c>
      <c r="F2089" s="22" t="s">
        <v>57</v>
      </c>
      <c r="G2089" s="22" t="str">
        <f>LOOKUP(TableSolo[[#This Row],[Character]], TableKit[], TableKit[Class])</f>
        <v>Infiltrator</v>
      </c>
      <c r="H2089" s="22" t="str">
        <f>LOOKUP(TableSolo[[#This Row],[Character]], TableKit[], TableKit[Species])</f>
        <v>Asari</v>
      </c>
      <c r="I2089" s="22" t="str">
        <f>LOOKUP(TableSolo[[#This Row],[Character]], TableKit[], TableKit[DLC])</f>
        <v>Retaliation</v>
      </c>
      <c r="J2089" s="19" t="s">
        <v>103</v>
      </c>
      <c r="K20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8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89" s="19" t="s">
        <v>187</v>
      </c>
      <c r="N20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89" s="19" t="s">
        <v>381</v>
      </c>
      <c r="Q2089" s="19"/>
      <c r="R2089" s="25">
        <v>0</v>
      </c>
      <c r="S2089" s="19" t="s">
        <v>2852</v>
      </c>
      <c r="T2089" s="28" t="str">
        <f>IF(ISBLANK(TableSolo[[#This Row],[URL]]), TableSolo[[#This Row],[Player]], HYPERLINK(TableSolo[[#This Row],[URL]], TableSolo[[#This Row],[Player]]))</f>
        <v>TheNightSlasher</v>
      </c>
      <c r="U20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V2089" s="24" t="str">
        <f>_xlfn.IFNA(HYPERLINK(TableSolo[[#This Row],[URL]], TableSolo[[#This Row],[Player]]), TableSolo[[#This Row],[Player]])</f>
        <v>TheNightSlasher</v>
      </c>
      <c r="W20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41:25 | Reactor | Reapers | Disciple</v>
      </c>
      <c r="X2089" s="25">
        <v>1</v>
      </c>
    </row>
    <row r="2090" spans="1:24" x14ac:dyDescent="0.25">
      <c r="A2090" s="19" t="s">
        <v>402</v>
      </c>
      <c r="B2090" s="20">
        <v>42300</v>
      </c>
      <c r="C2090" s="7">
        <v>3.2407407407407406E-2</v>
      </c>
      <c r="D2090" s="22" t="s">
        <v>132</v>
      </c>
      <c r="E2090" s="19" t="s">
        <v>11</v>
      </c>
      <c r="F2090" s="22" t="s">
        <v>17</v>
      </c>
      <c r="G2090" s="22" t="str">
        <f>LOOKUP(TableSolo[[#This Row],[Character]], TableKit[], TableKit[Class])</f>
        <v>Adept</v>
      </c>
      <c r="H2090" s="22" t="str">
        <f>LOOKUP(TableSolo[[#This Row],[Character]], TableKit[], TableKit[Species])</f>
        <v>Human</v>
      </c>
      <c r="I2090" s="22" t="str">
        <f>LOOKUP(TableSolo[[#This Row],[Character]], TableKit[], TableKit[DLC])</f>
        <v>Rebellion</v>
      </c>
      <c r="J2090" s="19" t="s">
        <v>87</v>
      </c>
      <c r="K209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0" s="19" t="s">
        <v>187</v>
      </c>
      <c r="N20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90" s="19" t="s">
        <v>381</v>
      </c>
      <c r="Q2090" s="19"/>
      <c r="R2090" s="25">
        <v>0</v>
      </c>
      <c r="S2090" s="19" t="s">
        <v>1220</v>
      </c>
      <c r="T2090" s="28" t="str">
        <f>IF(ISBLANK(TableSolo[[#This Row],[URL]]), TableSolo[[#This Row],[Player]], HYPERLINK(TableSolo[[#This Row],[URL]], TableSolo[[#This Row],[Player]]))</f>
        <v>Smehur</v>
      </c>
      <c r="U20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V2090" s="24" t="str">
        <f>_xlfn.IFNA(HYPERLINK(TableSolo[[#This Row],[URL]], TableSolo[[#This Row],[Player]]), TableSolo[[#This Row],[Player]])</f>
        <v>Smehur</v>
      </c>
      <c r="W20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46:40 | White | Reapers | Arc Pistol</v>
      </c>
      <c r="X2090" s="25">
        <v>1</v>
      </c>
    </row>
    <row r="2091" spans="1:24" x14ac:dyDescent="0.25">
      <c r="A2091" s="19" t="s">
        <v>345</v>
      </c>
      <c r="B2091" s="20">
        <v>42300</v>
      </c>
      <c r="C2091" s="7">
        <v>3.9166666666666662E-2</v>
      </c>
      <c r="D2091" s="22" t="s">
        <v>131</v>
      </c>
      <c r="E2091" s="19" t="s">
        <v>10</v>
      </c>
      <c r="F2091" s="22" t="s">
        <v>48</v>
      </c>
      <c r="G2091" s="22" t="str">
        <f>LOOKUP(TableSolo[[#This Row],[Character]], TableKit[], TableKit[Class])</f>
        <v>Sentinel</v>
      </c>
      <c r="H2091" s="22" t="str">
        <f>LOOKUP(TableSolo[[#This Row],[Character]], TableKit[], TableKit[Species])</f>
        <v>Human</v>
      </c>
      <c r="I2091" s="22" t="str">
        <f>LOOKUP(TableSolo[[#This Row],[Character]], TableKit[], TableKit[DLC])</f>
        <v>Earth</v>
      </c>
      <c r="J2091" s="19" t="s">
        <v>115</v>
      </c>
      <c r="K209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1" s="19" t="s">
        <v>91</v>
      </c>
      <c r="N209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1" s="19" t="s">
        <v>381</v>
      </c>
      <c r="Q2091" s="19"/>
      <c r="R2091" s="25">
        <v>0</v>
      </c>
      <c r="S2091" s="19" t="s">
        <v>2473</v>
      </c>
      <c r="T2091" s="28" t="str">
        <f>IF(ISBLANK(TableSolo[[#This Row],[URL]]), TableSolo[[#This Row],[Player]], HYPERLINK(TableSolo[[#This Row],[URL]], TableSolo[[#This Row],[Player]]))</f>
        <v>t_raks_99</v>
      </c>
      <c r="U20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V2091" s="24" t="str">
        <f>_xlfn.IFNA(HYPERLINK(TableSolo[[#This Row],[URL]], TableSolo[[#This Row],[Player]]), TableSolo[[#This Row],[Player]])</f>
        <v>t_raks_99</v>
      </c>
      <c r="W20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2015 | 56:24 | Giant | Geth | Collector SMG, Acolyte</v>
      </c>
      <c r="X2091" s="25">
        <v>1</v>
      </c>
    </row>
    <row r="2092" spans="1:24" x14ac:dyDescent="0.25">
      <c r="A2092" s="19" t="s">
        <v>191</v>
      </c>
      <c r="B2092" s="20">
        <v>42301</v>
      </c>
      <c r="C2092" s="7">
        <v>2.1574074074074075E-2</v>
      </c>
      <c r="D2092" s="22" t="s">
        <v>132</v>
      </c>
      <c r="E2092" s="19" t="s">
        <v>11</v>
      </c>
      <c r="F2092" s="22" t="s">
        <v>17</v>
      </c>
      <c r="G2092" s="22" t="str">
        <f>LOOKUP(TableSolo[[#This Row],[Character]], TableKit[], TableKit[Class])</f>
        <v>Adept</v>
      </c>
      <c r="H2092" s="22" t="str">
        <f>LOOKUP(TableSolo[[#This Row],[Character]], TableKit[], TableKit[Species])</f>
        <v>Human</v>
      </c>
      <c r="I2092" s="22" t="str">
        <f>LOOKUP(TableSolo[[#This Row],[Character]], TableKit[], TableKit[DLC])</f>
        <v>Rebellion</v>
      </c>
      <c r="J2092" s="19" t="s">
        <v>106</v>
      </c>
      <c r="K20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2" s="19" t="s">
        <v>187</v>
      </c>
      <c r="N20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92" s="19" t="s">
        <v>381</v>
      </c>
      <c r="Q2092" s="19"/>
      <c r="R2092" s="25">
        <v>0</v>
      </c>
      <c r="S2092" s="19" t="s">
        <v>1222</v>
      </c>
      <c r="T2092" s="28" t="str">
        <f>IF(ISBLANK(TableSolo[[#This Row],[URL]]), TableSolo[[#This Row],[Player]], HYPERLINK(TableSolo[[#This Row],[URL]], TableSolo[[#This Row],[Player]]))</f>
        <v>TheNightSlasher</v>
      </c>
      <c r="U20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V2092" s="24" t="str">
        <f>_xlfn.IFNA(HYPERLINK(TableSolo[[#This Row],[URL]], TableSolo[[#This Row],[Player]]), TableSolo[[#This Row],[Player]])</f>
        <v>TheNightSlasher</v>
      </c>
      <c r="W20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31:04 | White | Reapers | M-11 Wraith</v>
      </c>
      <c r="X2092" s="25">
        <v>1</v>
      </c>
    </row>
    <row r="2093" spans="1:24" x14ac:dyDescent="0.25">
      <c r="A2093" s="19" t="s">
        <v>195</v>
      </c>
      <c r="B2093" s="20">
        <v>42301</v>
      </c>
      <c r="C2093" s="7">
        <v>2.1967592592592594E-2</v>
      </c>
      <c r="D2093" s="22" t="s">
        <v>132</v>
      </c>
      <c r="E2093" s="19" t="s">
        <v>10</v>
      </c>
      <c r="F2093" s="22" t="s">
        <v>17</v>
      </c>
      <c r="G2093" s="22" t="str">
        <f>LOOKUP(TableSolo[[#This Row],[Character]], TableKit[], TableKit[Class])</f>
        <v>Adept</v>
      </c>
      <c r="H2093" s="22" t="str">
        <f>LOOKUP(TableSolo[[#This Row],[Character]], TableKit[], TableKit[Species])</f>
        <v>Human</v>
      </c>
      <c r="I2093" s="22" t="str">
        <f>LOOKUP(TableSolo[[#This Row],[Character]], TableKit[], TableKit[DLC])</f>
        <v>Rebellion</v>
      </c>
      <c r="J2093" s="19" t="s">
        <v>87</v>
      </c>
      <c r="K209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3" s="19" t="s">
        <v>187</v>
      </c>
      <c r="N20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93" s="19" t="s">
        <v>381</v>
      </c>
      <c r="Q2093" s="19"/>
      <c r="R2093" s="25">
        <v>0</v>
      </c>
      <c r="S2093" s="19" t="s">
        <v>1221</v>
      </c>
      <c r="T2093" s="28" t="str">
        <f>IF(ISBLANK(TableSolo[[#This Row],[URL]]), TableSolo[[#This Row],[Player]], HYPERLINK(TableSolo[[#This Row],[URL]], TableSolo[[#This Row],[Player]]))</f>
        <v>TheTechnoTurian</v>
      </c>
      <c r="U20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V2093" s="24" t="str">
        <f>_xlfn.IFNA(HYPERLINK(TableSolo[[#This Row],[URL]], TableSolo[[#This Row],[Player]]), TableSolo[[#This Row],[Player]])</f>
        <v>TheTechnoTurian</v>
      </c>
      <c r="W20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31:38 | White | Geth | Arc Pistol</v>
      </c>
      <c r="X2093" s="25">
        <v>1</v>
      </c>
    </row>
    <row r="2094" spans="1:24" x14ac:dyDescent="0.25">
      <c r="A2094" s="19" t="s">
        <v>191</v>
      </c>
      <c r="B2094" s="20">
        <v>42301</v>
      </c>
      <c r="C2094" s="7">
        <v>2.6793981481481485E-2</v>
      </c>
      <c r="D2094" s="22" t="s">
        <v>138</v>
      </c>
      <c r="E2094" s="19" t="s">
        <v>11</v>
      </c>
      <c r="F2094" s="22" t="s">
        <v>57</v>
      </c>
      <c r="G2094" s="22" t="str">
        <f>LOOKUP(TableSolo[[#This Row],[Character]], TableKit[], TableKit[Class])</f>
        <v>Infiltrator</v>
      </c>
      <c r="H2094" s="22" t="str">
        <f>LOOKUP(TableSolo[[#This Row],[Character]], TableKit[], TableKit[Species])</f>
        <v>Asari</v>
      </c>
      <c r="I2094" s="22" t="str">
        <f>LOOKUP(TableSolo[[#This Row],[Character]], TableKit[], TableKit[DLC])</f>
        <v>Retaliation</v>
      </c>
      <c r="J2094" s="19" t="s">
        <v>102</v>
      </c>
      <c r="K209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4" s="19" t="s">
        <v>187</v>
      </c>
      <c r="N20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94" s="19" t="s">
        <v>381</v>
      </c>
      <c r="Q2094" s="19"/>
      <c r="R2094" s="25">
        <v>0</v>
      </c>
      <c r="S2094" s="19" t="s">
        <v>2853</v>
      </c>
      <c r="T2094" s="28" t="str">
        <f>IF(ISBLANK(TableSolo[[#This Row],[URL]]), TableSolo[[#This Row],[Player]], HYPERLINK(TableSolo[[#This Row],[URL]], TableSolo[[#This Row],[Player]]))</f>
        <v>TheNightSlasher</v>
      </c>
      <c r="U20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V2094" s="24" t="str">
        <f>_xlfn.IFNA(HYPERLINK(TableSolo[[#This Row],[URL]], TableSolo[[#This Row],[Player]]), TableSolo[[#This Row],[Player]])</f>
        <v>TheNightSlasher</v>
      </c>
      <c r="W20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38:35 | Goddess | Reapers | Geth Plasma Shotgun</v>
      </c>
      <c r="X2094" s="25">
        <v>1</v>
      </c>
    </row>
    <row r="2095" spans="1:24" x14ac:dyDescent="0.25">
      <c r="A2095" s="19" t="s">
        <v>345</v>
      </c>
      <c r="B2095" s="20">
        <v>42301</v>
      </c>
      <c r="C2095" s="7">
        <v>3.8333333333333337E-2</v>
      </c>
      <c r="D2095" s="22" t="s">
        <v>131</v>
      </c>
      <c r="E2095" s="19" t="s">
        <v>9</v>
      </c>
      <c r="F2095" s="22" t="s">
        <v>48</v>
      </c>
      <c r="G2095" s="22" t="str">
        <f>LOOKUP(TableSolo[[#This Row],[Character]], TableKit[], TableKit[Class])</f>
        <v>Sentinel</v>
      </c>
      <c r="H2095" s="22" t="str">
        <f>LOOKUP(TableSolo[[#This Row],[Character]], TableKit[], TableKit[Species])</f>
        <v>Human</v>
      </c>
      <c r="I2095" s="22" t="str">
        <f>LOOKUP(TableSolo[[#This Row],[Character]], TableKit[], TableKit[DLC])</f>
        <v>Earth</v>
      </c>
      <c r="J2095" s="19" t="s">
        <v>115</v>
      </c>
      <c r="K209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0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5" s="19" t="s">
        <v>91</v>
      </c>
      <c r="N209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09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095" s="19" t="s">
        <v>381</v>
      </c>
      <c r="Q2095" s="19"/>
      <c r="R2095" s="25">
        <v>0</v>
      </c>
      <c r="S2095" s="19" t="s">
        <v>2474</v>
      </c>
      <c r="T2095" s="28" t="str">
        <f>IF(ISBLANK(TableSolo[[#This Row],[URL]]), TableSolo[[#This Row],[Player]], HYPERLINK(TableSolo[[#This Row],[URL]], TableSolo[[#This Row],[Player]]))</f>
        <v>t_raks_99</v>
      </c>
      <c r="U20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V2095" s="24" t="str">
        <f>_xlfn.IFNA(HYPERLINK(TableSolo[[#This Row],[URL]], TableSolo[[#This Row],[Player]]), TableSolo[[#This Row],[Player]])</f>
        <v>t_raks_99</v>
      </c>
      <c r="W20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55:12 | Giant | Cerberus | Collector SMG, Acolyte</v>
      </c>
      <c r="X2095" s="25">
        <v>1</v>
      </c>
    </row>
    <row r="2096" spans="1:24" x14ac:dyDescent="0.25">
      <c r="A2096" s="19" t="s">
        <v>202</v>
      </c>
      <c r="B2096" s="20">
        <v>42301</v>
      </c>
      <c r="C2096" s="7">
        <v>4.1817129629629628E-2</v>
      </c>
      <c r="D2096" s="22" t="s">
        <v>143</v>
      </c>
      <c r="E2096" s="19" t="s">
        <v>11</v>
      </c>
      <c r="F2096" s="22" t="s">
        <v>46</v>
      </c>
      <c r="G2096" s="22" t="str">
        <f>LOOKUP(TableSolo[[#This Row],[Character]], TableKit[], TableKit[Class])</f>
        <v>Sentinel</v>
      </c>
      <c r="H2096" s="22" t="str">
        <f>LOOKUP(TableSolo[[#This Row],[Character]], TableKit[], TableKit[Species])</f>
        <v>Batarian</v>
      </c>
      <c r="I2096" s="22" t="str">
        <f>LOOKUP(TableSolo[[#This Row],[Character]], TableKit[], TableKit[DLC])</f>
        <v>Resurgence</v>
      </c>
      <c r="J2096" s="19" t="s">
        <v>90</v>
      </c>
      <c r="K209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6" s="19" t="s">
        <v>187</v>
      </c>
      <c r="N20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96" s="19" t="s">
        <v>381</v>
      </c>
      <c r="Q2096" s="19"/>
      <c r="R2096" s="25">
        <v>0</v>
      </c>
      <c r="S2096" s="19" t="s">
        <v>2703</v>
      </c>
      <c r="T2096" s="28" t="str">
        <f>IF(ISBLANK(TableSolo[[#This Row],[URL]]), TableSolo[[#This Row],[Player]], HYPERLINK(TableSolo[[#This Row],[URL]], TableSolo[[#This Row],[Player]]))</f>
        <v>AW_FC_1986</v>
      </c>
      <c r="U20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V2096" s="24" t="str">
        <f>_xlfn.IFNA(HYPERLINK(TableSolo[[#This Row],[URL]], TableSolo[[#This Row],[Player]]), TableSolo[[#This Row],[Player]])</f>
        <v>AW_FC_1986</v>
      </c>
      <c r="W20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2015 | 1:00:13 | Ghost (Hazard) | Reapers | Executioner Pistol</v>
      </c>
      <c r="X2096" s="25">
        <v>1</v>
      </c>
    </row>
    <row r="2097" spans="1:24" x14ac:dyDescent="0.25">
      <c r="A2097" s="19" t="s">
        <v>195</v>
      </c>
      <c r="B2097" s="20">
        <v>42302</v>
      </c>
      <c r="C2097" s="7">
        <v>1.9166666666666669E-2</v>
      </c>
      <c r="D2097" s="22" t="s">
        <v>145</v>
      </c>
      <c r="E2097" s="19" t="s">
        <v>9</v>
      </c>
      <c r="F2097" s="22" t="s">
        <v>16</v>
      </c>
      <c r="G2097" s="22" t="str">
        <f>LOOKUP(TableSolo[[#This Row],[Character]], TableKit[], TableKit[Class])</f>
        <v>Adept</v>
      </c>
      <c r="H2097" s="22" t="str">
        <f>LOOKUP(TableSolo[[#This Row],[Character]], TableKit[], TableKit[Species])</f>
        <v>Asari</v>
      </c>
      <c r="I2097" s="22" t="str">
        <f>LOOKUP(TableSolo[[#This Row],[Character]], TableKit[], TableKit[DLC])</f>
        <v>Resurgence</v>
      </c>
      <c r="J2097" s="19" t="s">
        <v>77</v>
      </c>
      <c r="K209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0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7" s="19" t="s">
        <v>187</v>
      </c>
      <c r="N20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97" s="19" t="s">
        <v>381</v>
      </c>
      <c r="Q2097" s="19"/>
      <c r="R2097" s="25">
        <v>0</v>
      </c>
      <c r="S2097" s="19" t="s">
        <v>1149</v>
      </c>
      <c r="T2097" s="28" t="str">
        <f>IF(ISBLANK(TableSolo[[#This Row],[URL]]), TableSolo[[#This Row],[Player]], HYPERLINK(TableSolo[[#This Row],[URL]], TableSolo[[#This Row],[Player]]))</f>
        <v>TheTechnoTurian</v>
      </c>
      <c r="U20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V2097" s="24" t="str">
        <f>_xlfn.IFNA(HYPERLINK(TableSolo[[#This Row],[URL]], TableSolo[[#This Row],[Player]]), TableSolo[[#This Row],[Player]])</f>
        <v>TheTechnoTurian</v>
      </c>
      <c r="W20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27:36 | White (Hazard) | Cerberus | Adas Anti-Synthetic Rifle</v>
      </c>
      <c r="X2097" s="25">
        <v>1</v>
      </c>
    </row>
    <row r="2098" spans="1:24" x14ac:dyDescent="0.25">
      <c r="A2098" s="19" t="s">
        <v>191</v>
      </c>
      <c r="B2098" s="20">
        <v>42302</v>
      </c>
      <c r="C2098" s="7">
        <v>2.3252314814814812E-2</v>
      </c>
      <c r="D2098" s="22" t="s">
        <v>132</v>
      </c>
      <c r="E2098" s="19" t="s">
        <v>11</v>
      </c>
      <c r="F2098" s="22" t="s">
        <v>17</v>
      </c>
      <c r="G2098" s="22" t="str">
        <f>LOOKUP(TableSolo[[#This Row],[Character]], TableKit[], TableKit[Class])</f>
        <v>Adept</v>
      </c>
      <c r="H2098" s="22" t="str">
        <f>LOOKUP(TableSolo[[#This Row],[Character]], TableKit[], TableKit[Species])</f>
        <v>Human</v>
      </c>
      <c r="I2098" s="22" t="str">
        <f>LOOKUP(TableSolo[[#This Row],[Character]], TableKit[], TableKit[DLC])</f>
        <v>Rebellion</v>
      </c>
      <c r="J2098" s="19" t="s">
        <v>87</v>
      </c>
      <c r="K209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0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098" s="19" t="s">
        <v>187</v>
      </c>
      <c r="N20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98" s="19" t="s">
        <v>381</v>
      </c>
      <c r="Q2098" s="19"/>
      <c r="R2098" s="25">
        <v>0</v>
      </c>
      <c r="S2098" s="19" t="s">
        <v>1223</v>
      </c>
      <c r="T2098" s="28" t="str">
        <f>IF(ISBLANK(TableSolo[[#This Row],[URL]]), TableSolo[[#This Row],[Player]], HYPERLINK(TableSolo[[#This Row],[URL]], TableSolo[[#This Row],[Player]]))</f>
        <v>TheNightSlasher</v>
      </c>
      <c r="U20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V2098" s="24" t="str">
        <f>_xlfn.IFNA(HYPERLINK(TableSolo[[#This Row],[URL]], TableSolo[[#This Row],[Player]]), TableSolo[[#This Row],[Player]])</f>
        <v>TheNightSlasher</v>
      </c>
      <c r="W20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33:29 | White | Reapers | Arc Pistol</v>
      </c>
      <c r="X2098" s="25">
        <v>1</v>
      </c>
    </row>
    <row r="2099" spans="1:24" x14ac:dyDescent="0.25">
      <c r="A2099" s="19" t="s">
        <v>408</v>
      </c>
      <c r="B2099" s="20">
        <v>42302</v>
      </c>
      <c r="C2099" s="7">
        <v>2.5590277777777778E-2</v>
      </c>
      <c r="D2099" s="22" t="s">
        <v>132</v>
      </c>
      <c r="E2099" s="19" t="s">
        <v>9</v>
      </c>
      <c r="F2099" s="22" t="s">
        <v>38</v>
      </c>
      <c r="G2099" s="22" t="str">
        <f>LOOKUP(TableSolo[[#This Row],[Character]], TableKit[], TableKit[Class])</f>
        <v>Engineer</v>
      </c>
      <c r="H2099" s="22" t="str">
        <f>LOOKUP(TableSolo[[#This Row],[Character]], TableKit[], TableKit[Species])</f>
        <v>Quarian</v>
      </c>
      <c r="I2099" s="22" t="str">
        <f>LOOKUP(TableSolo[[#This Row],[Character]], TableKit[], TableKit[DLC])</f>
        <v>Rebellion</v>
      </c>
      <c r="J2099" s="19" t="s">
        <v>107</v>
      </c>
      <c r="K20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0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099" s="19" t="s">
        <v>187</v>
      </c>
      <c r="N20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0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099" s="19" t="s">
        <v>381</v>
      </c>
      <c r="Q2099" s="19"/>
      <c r="R2099" s="25">
        <v>0</v>
      </c>
      <c r="S2099" s="19" t="s">
        <v>2219</v>
      </c>
      <c r="T2099" s="28" t="str">
        <f>IF(ISBLANK(TableSolo[[#This Row],[URL]]), TableSolo[[#This Row],[Player]], HYPERLINK(TableSolo[[#This Row],[URL]], TableSolo[[#This Row],[Player]]))</f>
        <v>Bateman1980</v>
      </c>
      <c r="U20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V2099" s="24" t="str">
        <f>_xlfn.IFNA(HYPERLINK(TableSolo[[#This Row],[URL]], TableSolo[[#This Row],[Player]]), TableSolo[[#This Row],[Player]])</f>
        <v>Bateman1980</v>
      </c>
      <c r="W20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36:51 | White | Cerberus | Venom Shotgun</v>
      </c>
      <c r="X2099" s="25">
        <v>1</v>
      </c>
    </row>
    <row r="2100" spans="1:24" x14ac:dyDescent="0.25">
      <c r="A2100" s="19" t="s">
        <v>408</v>
      </c>
      <c r="B2100" s="20">
        <v>42302</v>
      </c>
      <c r="C2100" s="7">
        <v>3.155092592592592E-2</v>
      </c>
      <c r="D2100" s="22" t="s">
        <v>132</v>
      </c>
      <c r="E2100" s="19" t="s">
        <v>9</v>
      </c>
      <c r="F2100" s="22" t="s">
        <v>40</v>
      </c>
      <c r="G2100" s="22" t="str">
        <f>LOOKUP(TableSolo[[#This Row],[Character]], TableKit[], TableKit[Class])</f>
        <v>Engineer</v>
      </c>
      <c r="H2100" s="22" t="str">
        <f>LOOKUP(TableSolo[[#This Row],[Character]], TableKit[], TableKit[Species])</f>
        <v>Volus</v>
      </c>
      <c r="I2100" s="22" t="str">
        <f>LOOKUP(TableSolo[[#This Row],[Character]], TableKit[], TableKit[DLC])</f>
        <v>Retaliation</v>
      </c>
      <c r="J2100" s="19" t="s">
        <v>107</v>
      </c>
      <c r="K21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0" s="19" t="s">
        <v>114</v>
      </c>
      <c r="N210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0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00" s="19" t="s">
        <v>381</v>
      </c>
      <c r="Q2100" s="19" t="s">
        <v>399</v>
      </c>
      <c r="R2100" s="25">
        <v>0</v>
      </c>
      <c r="S2100" s="19" t="s">
        <v>2324</v>
      </c>
      <c r="T2100" s="28" t="str">
        <f>IF(ISBLANK(TableSolo[[#This Row],[URL]]), TableSolo[[#This Row],[Player]], HYPERLINK(TableSolo[[#This Row],[URL]], TableSolo[[#This Row],[Player]]))</f>
        <v>Bateman1980</v>
      </c>
      <c r="U21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White | Cerberus | Venom Shotgun, N7 Hurricane | 10 WS</v>
      </c>
      <c r="V2100" s="24" t="str">
        <f>_xlfn.IFNA(HYPERLINK(TableSolo[[#This Row],[URL]], TableSolo[[#This Row],[Player]]), TableSolo[[#This Row],[Player]])</f>
        <v>Bateman1980</v>
      </c>
      <c r="W21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2015 | 45:26 | Volus Engineer | White | Cerberus | Venom Shotgun, N7 Hurricane | 10 WS</v>
      </c>
      <c r="X2100" s="25">
        <v>1</v>
      </c>
    </row>
    <row r="2101" spans="1:24" x14ac:dyDescent="0.25">
      <c r="A2101" s="19" t="s">
        <v>408</v>
      </c>
      <c r="B2101" s="20">
        <v>42303</v>
      </c>
      <c r="C2101" s="7">
        <v>5.1041666666666673E-2</v>
      </c>
      <c r="D2101" s="22" t="s">
        <v>131</v>
      </c>
      <c r="E2101" s="19" t="s">
        <v>11</v>
      </c>
      <c r="F2101" s="22" t="s">
        <v>16</v>
      </c>
      <c r="G2101" s="22" t="str">
        <f>LOOKUP(TableSolo[[#This Row],[Character]], TableKit[], TableKit[Class])</f>
        <v>Adept</v>
      </c>
      <c r="H2101" s="22" t="str">
        <f>LOOKUP(TableSolo[[#This Row],[Character]], TableKit[], TableKit[Species])</f>
        <v>Asari</v>
      </c>
      <c r="I2101" s="22" t="str">
        <f>LOOKUP(TableSolo[[#This Row],[Character]], TableKit[], TableKit[DLC])</f>
        <v>Resurgence</v>
      </c>
      <c r="J2101" s="19" t="s">
        <v>85</v>
      </c>
      <c r="K210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01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01" s="19" t="s">
        <v>187</v>
      </c>
      <c r="N21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01" s="19" t="s">
        <v>381</v>
      </c>
      <c r="Q2101" s="19"/>
      <c r="R2101" s="25">
        <v>0</v>
      </c>
      <c r="S2101" s="19" t="s">
        <v>1150</v>
      </c>
      <c r="T2101" s="28" t="str">
        <f>IF(ISBLANK(TableSolo[[#This Row],[URL]]), TableSolo[[#This Row],[Player]], HYPERLINK(TableSolo[[#This Row],[URL]], TableSolo[[#This Row],[Player]]))</f>
        <v>Bateman1980</v>
      </c>
      <c r="U21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V2101" s="24" t="str">
        <f>_xlfn.IFNA(HYPERLINK(TableSolo[[#This Row],[URL]], TableSolo[[#This Row],[Player]]), TableSolo[[#This Row],[Player]])</f>
        <v>Bateman1980</v>
      </c>
      <c r="W21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2015 | 1:13:30 | Giant | Reapers | M-3 Predator</v>
      </c>
      <c r="X2101" s="25">
        <v>1</v>
      </c>
    </row>
    <row r="2102" spans="1:24" x14ac:dyDescent="0.25">
      <c r="A2102" s="19" t="s">
        <v>191</v>
      </c>
      <c r="B2102" s="20">
        <v>42304</v>
      </c>
      <c r="C2102" s="7">
        <v>3.0879629629629632E-2</v>
      </c>
      <c r="D2102" s="22" t="s">
        <v>132</v>
      </c>
      <c r="E2102" s="19" t="s">
        <v>12</v>
      </c>
      <c r="F2102" s="22" t="s">
        <v>31</v>
      </c>
      <c r="G2102" s="22" t="str">
        <f>LOOKUP(TableSolo[[#This Row],[Character]], TableKit[], TableKit[Class])</f>
        <v>Soldier</v>
      </c>
      <c r="H2102" s="22" t="str">
        <f>LOOKUP(TableSolo[[#This Row],[Character]], TableKit[], TableKit[Species])</f>
        <v>Geth</v>
      </c>
      <c r="I2102" s="22" t="str">
        <f>LOOKUP(TableSolo[[#This Row],[Character]], TableKit[], TableKit[DLC])</f>
        <v>Retaliation</v>
      </c>
      <c r="J2102" s="19" t="s">
        <v>72</v>
      </c>
      <c r="K210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2" s="19" t="s">
        <v>187</v>
      </c>
      <c r="N21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02" s="19" t="s">
        <v>381</v>
      </c>
      <c r="Q2102" s="19"/>
      <c r="R2102" s="25">
        <v>0</v>
      </c>
      <c r="S2102" s="19" t="s">
        <v>1569</v>
      </c>
      <c r="T2102" s="28" t="str">
        <f>IF(ISBLANK(TableSolo[[#This Row],[URL]]), TableSolo[[#This Row],[Player]], HYPERLINK(TableSolo[[#This Row],[URL]], TableSolo[[#This Row],[Player]]))</f>
        <v>TheNightSlasher</v>
      </c>
      <c r="U21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V2102" s="24" t="str">
        <f>_xlfn.IFNA(HYPERLINK(TableSolo[[#This Row],[URL]], TableSolo[[#This Row],[Player]]), TableSolo[[#This Row],[Player]])</f>
        <v>TheNightSlasher</v>
      </c>
      <c r="W21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2015 | 44:28 | White | Collectors | Striker Assault Rifle</v>
      </c>
      <c r="X2102" s="25">
        <v>1</v>
      </c>
    </row>
    <row r="2103" spans="1:24" x14ac:dyDescent="0.25">
      <c r="A2103" s="19" t="s">
        <v>408</v>
      </c>
      <c r="B2103" s="20">
        <v>42305</v>
      </c>
      <c r="C2103" s="7">
        <v>2.3067129629629632E-2</v>
      </c>
      <c r="D2103" s="22" t="s">
        <v>132</v>
      </c>
      <c r="E2103" s="19" t="s">
        <v>11</v>
      </c>
      <c r="F2103" s="22" t="s">
        <v>16</v>
      </c>
      <c r="G2103" s="22" t="str">
        <f>LOOKUP(TableSolo[[#This Row],[Character]], TableKit[], TableKit[Class])</f>
        <v>Adept</v>
      </c>
      <c r="H2103" s="22" t="str">
        <f>LOOKUP(TableSolo[[#This Row],[Character]], TableKit[], TableKit[Species])</f>
        <v>Asari</v>
      </c>
      <c r="I2103" s="22" t="str">
        <f>LOOKUP(TableSolo[[#This Row],[Character]], TableKit[], TableKit[DLC])</f>
        <v>Resurgence</v>
      </c>
      <c r="J2103" s="19" t="s">
        <v>107</v>
      </c>
      <c r="K21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3" s="19" t="s">
        <v>187</v>
      </c>
      <c r="N21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03" s="19" t="s">
        <v>381</v>
      </c>
      <c r="Q2103" s="19"/>
      <c r="R2103" s="25">
        <v>0</v>
      </c>
      <c r="S2103" s="19" t="s">
        <v>1151</v>
      </c>
      <c r="T2103" s="28" t="str">
        <f>IF(ISBLANK(TableSolo[[#This Row],[URL]]), TableSolo[[#This Row],[Player]], HYPERLINK(TableSolo[[#This Row],[URL]], TableSolo[[#This Row],[Player]]))</f>
        <v>Bateman1980</v>
      </c>
      <c r="U21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V2103" s="24" t="str">
        <f>_xlfn.IFNA(HYPERLINK(TableSolo[[#This Row],[URL]], TableSolo[[#This Row],[Player]]), TableSolo[[#This Row],[Player]])</f>
        <v>Bateman1980</v>
      </c>
      <c r="W21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33:13 | White | Reapers | Venom Shotgun</v>
      </c>
      <c r="X2103" s="25">
        <v>1</v>
      </c>
    </row>
    <row r="2104" spans="1:24" x14ac:dyDescent="0.25">
      <c r="A2104" s="19" t="s">
        <v>191</v>
      </c>
      <c r="B2104" s="20">
        <v>42305</v>
      </c>
      <c r="C2104" s="7">
        <v>2.4733796296296295E-2</v>
      </c>
      <c r="D2104" s="22" t="s">
        <v>132</v>
      </c>
      <c r="E2104" s="19" t="s">
        <v>12</v>
      </c>
      <c r="F2104" s="22" t="s">
        <v>710</v>
      </c>
      <c r="G2104" s="22" t="str">
        <f>LOOKUP(TableSolo[[#This Row],[Character]], TableKit[], TableKit[Class])</f>
        <v>Infiltrator</v>
      </c>
      <c r="H2104" s="22" t="str">
        <f>LOOKUP(TableSolo[[#This Row],[Character]], TableKit[], TableKit[Species])</f>
        <v>Drell</v>
      </c>
      <c r="I2104" s="22" t="str">
        <f>LOOKUP(TableSolo[[#This Row],[Character]], TableKit[], TableKit[DLC])</f>
        <v>Retaliation</v>
      </c>
      <c r="J2104" s="19" t="s">
        <v>123</v>
      </c>
      <c r="K210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0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4" s="19" t="s">
        <v>187</v>
      </c>
      <c r="N21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04" s="19" t="s">
        <v>381</v>
      </c>
      <c r="Q2104" s="19"/>
      <c r="R2104" s="25">
        <v>-1</v>
      </c>
      <c r="S2104" s="19"/>
      <c r="T2104" s="28" t="str">
        <f>IF(ISBLANK(TableSolo[[#This Row],[URL]]), TableSolo[[#This Row],[Player]], HYPERLINK(TableSolo[[#This Row],[URL]], TableSolo[[#This Row],[Player]]))</f>
        <v>TheNightSlasher</v>
      </c>
      <c r="U21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V2104" s="24" t="str">
        <f>_xlfn.IFNA(HYPERLINK(TableSolo[[#This Row],[URL]], TableSolo[[#This Row],[Player]]), TableSolo[[#This Row],[Player]])</f>
        <v>TheNightSlasher</v>
      </c>
      <c r="W21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35:37 | White | Collectors | Collector Sniper Rifle</v>
      </c>
      <c r="X2104" s="25">
        <v>1</v>
      </c>
    </row>
    <row r="2105" spans="1:24" x14ac:dyDescent="0.25">
      <c r="A2105" s="19" t="s">
        <v>191</v>
      </c>
      <c r="B2105" s="20">
        <v>42305</v>
      </c>
      <c r="C2105" s="7">
        <v>2.6064814814814815E-2</v>
      </c>
      <c r="D2105" s="22" t="s">
        <v>132</v>
      </c>
      <c r="E2105" s="19" t="s">
        <v>12</v>
      </c>
      <c r="F2105" s="22" t="s">
        <v>31</v>
      </c>
      <c r="G2105" s="22" t="str">
        <f>LOOKUP(TableSolo[[#This Row],[Character]], TableKit[], TableKit[Class])</f>
        <v>Soldier</v>
      </c>
      <c r="H2105" s="22" t="str">
        <f>LOOKUP(TableSolo[[#This Row],[Character]], TableKit[], TableKit[Species])</f>
        <v>Geth</v>
      </c>
      <c r="I2105" s="22" t="str">
        <f>LOOKUP(TableSolo[[#This Row],[Character]], TableKit[], TableKit[DLC])</f>
        <v>Retaliation</v>
      </c>
      <c r="J2105" s="19" t="s">
        <v>105</v>
      </c>
      <c r="K21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5" s="19" t="s">
        <v>187</v>
      </c>
      <c r="N21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05" s="19" t="s">
        <v>381</v>
      </c>
      <c r="Q2105" s="19"/>
      <c r="R2105" s="25">
        <v>0</v>
      </c>
      <c r="S2105" s="19" t="s">
        <v>1570</v>
      </c>
      <c r="T2105" s="28" t="str">
        <f>IF(ISBLANK(TableSolo[[#This Row],[URL]]), TableSolo[[#This Row],[Player]], HYPERLINK(TableSolo[[#This Row],[URL]], TableSolo[[#This Row],[Player]]))</f>
        <v>TheNightSlasher</v>
      </c>
      <c r="U21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V2105" s="24" t="str">
        <f>_xlfn.IFNA(HYPERLINK(TableSolo[[#This Row],[URL]], TableSolo[[#This Row],[Player]]), TableSolo[[#This Row],[Player]])</f>
        <v>TheNightSlasher</v>
      </c>
      <c r="W21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37:32 | White | Collectors | N7 Piranha</v>
      </c>
      <c r="X2105" s="25">
        <v>1</v>
      </c>
    </row>
    <row r="2106" spans="1:24" x14ac:dyDescent="0.25">
      <c r="A2106" s="19" t="s">
        <v>191</v>
      </c>
      <c r="B2106" s="20">
        <v>42305</v>
      </c>
      <c r="C2106" s="7">
        <v>2.6712962962962966E-2</v>
      </c>
      <c r="D2106" s="22" t="s">
        <v>133</v>
      </c>
      <c r="E2106" s="19" t="s">
        <v>12</v>
      </c>
      <c r="F2106" s="22" t="s">
        <v>56</v>
      </c>
      <c r="G2106" s="22" t="str">
        <f>LOOKUP(TableSolo[[#This Row],[Character]], TableKit[], TableKit[Class])</f>
        <v>Infiltrator</v>
      </c>
      <c r="H2106" s="22" t="str">
        <f>LOOKUP(TableSolo[[#This Row],[Character]], TableKit[], TableKit[Species])</f>
        <v>Turian</v>
      </c>
      <c r="I2106" s="22" t="str">
        <f>LOOKUP(TableSolo[[#This Row],[Character]], TableKit[], TableKit[DLC])</f>
        <v>Retaliation</v>
      </c>
      <c r="J2106" s="19" t="s">
        <v>82</v>
      </c>
      <c r="K210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6" s="19" t="s">
        <v>187</v>
      </c>
      <c r="N21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06" s="19" t="s">
        <v>381</v>
      </c>
      <c r="Q2106" s="19"/>
      <c r="R2106" s="25">
        <v>0</v>
      </c>
      <c r="S2106" s="19" t="s">
        <v>3523</v>
      </c>
      <c r="T2106" s="28" t="str">
        <f>IF(ISBLANK(TableSolo[[#This Row],[URL]]), TableSolo[[#This Row],[Player]], HYPERLINK(TableSolo[[#This Row],[URL]], TableSolo[[#This Row],[Player]]))</f>
        <v>TheNightSlasher</v>
      </c>
      <c r="U21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V2106" s="24" t="str">
        <f>_xlfn.IFNA(HYPERLINK(TableSolo[[#This Row],[URL]], TableSolo[[#This Row],[Player]]), TableSolo[[#This Row],[Player]])</f>
        <v>TheNightSlasher</v>
      </c>
      <c r="W21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38:28 | Glacier | Collectors | M-7 Lancer</v>
      </c>
      <c r="X2106" s="25">
        <v>1</v>
      </c>
    </row>
    <row r="2107" spans="1:24" x14ac:dyDescent="0.25">
      <c r="A2107" s="19" t="s">
        <v>191</v>
      </c>
      <c r="B2107" s="20">
        <v>42305</v>
      </c>
      <c r="C2107" s="7">
        <v>3.2233796296296295E-2</v>
      </c>
      <c r="D2107" s="22" t="s">
        <v>131</v>
      </c>
      <c r="E2107" s="19" t="s">
        <v>11</v>
      </c>
      <c r="F2107" s="22" t="s">
        <v>57</v>
      </c>
      <c r="G2107" s="22" t="str">
        <f>LOOKUP(TableSolo[[#This Row],[Character]], TableKit[], TableKit[Class])</f>
        <v>Infiltrator</v>
      </c>
      <c r="H2107" s="22" t="str">
        <f>LOOKUP(TableSolo[[#This Row],[Character]], TableKit[], TableKit[Species])</f>
        <v>Asari</v>
      </c>
      <c r="I2107" s="22" t="str">
        <f>LOOKUP(TableSolo[[#This Row],[Character]], TableKit[], TableKit[DLC])</f>
        <v>Retaliation</v>
      </c>
      <c r="J2107" s="19" t="s">
        <v>112</v>
      </c>
      <c r="K210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07" s="19" t="s">
        <v>187</v>
      </c>
      <c r="N21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07" s="19" t="s">
        <v>381</v>
      </c>
      <c r="Q2107" s="19"/>
      <c r="R2107" s="25">
        <v>0</v>
      </c>
      <c r="S2107" s="19" t="s">
        <v>2854</v>
      </c>
      <c r="T2107" s="28" t="str">
        <f>IF(ISBLANK(TableSolo[[#This Row],[URL]]), TableSolo[[#This Row],[Player]], HYPERLINK(TableSolo[[#This Row],[URL]], TableSolo[[#This Row],[Player]]))</f>
        <v>TheNightSlasher</v>
      </c>
      <c r="U21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V2107" s="24" t="str">
        <f>_xlfn.IFNA(HYPERLINK(TableSolo[[#This Row],[URL]], TableSolo[[#This Row],[Player]]), TableSolo[[#This Row],[Player]])</f>
        <v>TheNightSlasher</v>
      </c>
      <c r="W21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46:25 | Giant | Reapers | M-25 Hornet</v>
      </c>
      <c r="X2107" s="25">
        <v>1</v>
      </c>
    </row>
    <row r="2108" spans="1:24" x14ac:dyDescent="0.25">
      <c r="A2108" s="19" t="s">
        <v>408</v>
      </c>
      <c r="B2108" s="20">
        <v>42305</v>
      </c>
      <c r="C2108" s="7">
        <v>4.4293981481481483E-2</v>
      </c>
      <c r="D2108" s="22" t="s">
        <v>131</v>
      </c>
      <c r="E2108" s="19" t="s">
        <v>9</v>
      </c>
      <c r="F2108" s="22" t="s">
        <v>51</v>
      </c>
      <c r="G2108" s="22" t="str">
        <f>LOOKUP(TableSolo[[#This Row],[Character]], TableKit[], TableKit[Class])</f>
        <v>Infiltrator</v>
      </c>
      <c r="H2108" s="22" t="str">
        <f>LOOKUP(TableSolo[[#This Row],[Character]], TableKit[], TableKit[Species])</f>
        <v>Human</v>
      </c>
      <c r="I2108" s="22" t="str">
        <f>LOOKUP(TableSolo[[#This Row],[Character]], TableKit[], TableKit[DLC])</f>
        <v>Original Game</v>
      </c>
      <c r="J2108" s="19" t="s">
        <v>82</v>
      </c>
      <c r="K210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8" s="19" t="s">
        <v>91</v>
      </c>
      <c r="N210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0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08" s="19" t="s">
        <v>381</v>
      </c>
      <c r="Q2108" s="19"/>
      <c r="R2108" s="25">
        <v>0</v>
      </c>
      <c r="S2108" s="19" t="s">
        <v>3348</v>
      </c>
      <c r="T2108" s="28" t="str">
        <f>IF(ISBLANK(TableSolo[[#This Row],[URL]]), TableSolo[[#This Row],[Player]], HYPERLINK(TableSolo[[#This Row],[URL]], TableSolo[[#This Row],[Player]]))</f>
        <v>Bateman1980</v>
      </c>
      <c r="U21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V2108" s="24" t="str">
        <f>_xlfn.IFNA(HYPERLINK(TableSolo[[#This Row],[URL]], TableSolo[[#This Row],[Player]]), TableSolo[[#This Row],[Player]])</f>
        <v>Bateman1980</v>
      </c>
      <c r="W21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2015 | 1:03:47 | Giant | Cerberus | M-7 Lancer, Acolyte</v>
      </c>
      <c r="X2108" s="25">
        <v>1</v>
      </c>
    </row>
    <row r="2109" spans="1:24" x14ac:dyDescent="0.25">
      <c r="A2109" s="19" t="s">
        <v>408</v>
      </c>
      <c r="B2109" s="20">
        <v>42306</v>
      </c>
      <c r="C2109" s="7">
        <v>2.2280092592592591E-2</v>
      </c>
      <c r="D2109" s="22" t="s">
        <v>132</v>
      </c>
      <c r="E2109" s="19" t="s">
        <v>11</v>
      </c>
      <c r="F2109" s="22" t="s">
        <v>16</v>
      </c>
      <c r="G2109" s="22" t="str">
        <f>LOOKUP(TableSolo[[#This Row],[Character]], TableKit[], TableKit[Class])</f>
        <v>Adept</v>
      </c>
      <c r="H2109" s="22" t="str">
        <f>LOOKUP(TableSolo[[#This Row],[Character]], TableKit[], TableKit[Species])</f>
        <v>Asari</v>
      </c>
      <c r="I2109" s="22" t="str">
        <f>LOOKUP(TableSolo[[#This Row],[Character]], TableKit[], TableKit[DLC])</f>
        <v>Resurgence</v>
      </c>
      <c r="J2109" s="19" t="s">
        <v>107</v>
      </c>
      <c r="K21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09" s="19" t="s">
        <v>187</v>
      </c>
      <c r="N21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09" s="19" t="s">
        <v>381</v>
      </c>
      <c r="Q2109" s="19"/>
      <c r="R2109" s="25">
        <v>0</v>
      </c>
      <c r="S2109" s="19" t="s">
        <v>1152</v>
      </c>
      <c r="T2109" s="28" t="str">
        <f>IF(ISBLANK(TableSolo[[#This Row],[URL]]), TableSolo[[#This Row],[Player]], HYPERLINK(TableSolo[[#This Row],[URL]], TableSolo[[#This Row],[Player]]))</f>
        <v>Bateman1980</v>
      </c>
      <c r="U21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V2109" s="24" t="str">
        <f>_xlfn.IFNA(HYPERLINK(TableSolo[[#This Row],[URL]], TableSolo[[#This Row],[Player]]), TableSolo[[#This Row],[Player]])</f>
        <v>Bateman1980</v>
      </c>
      <c r="W21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2015 | 32:05 | White | Reapers | Venom Shotgun</v>
      </c>
      <c r="X2109" s="25">
        <v>1</v>
      </c>
    </row>
    <row r="2110" spans="1:24" x14ac:dyDescent="0.25">
      <c r="A2110" s="19" t="s">
        <v>191</v>
      </c>
      <c r="B2110" s="20">
        <v>42307</v>
      </c>
      <c r="C2110" s="7">
        <v>3.0428240740740742E-2</v>
      </c>
      <c r="D2110" s="22" t="s">
        <v>131</v>
      </c>
      <c r="E2110" s="19" t="s">
        <v>11</v>
      </c>
      <c r="F2110" s="22" t="s">
        <v>57</v>
      </c>
      <c r="G2110" s="22" t="str">
        <f>LOOKUP(TableSolo[[#This Row],[Character]], TableKit[], TableKit[Class])</f>
        <v>Infiltrator</v>
      </c>
      <c r="H2110" s="22" t="str">
        <f>LOOKUP(TableSolo[[#This Row],[Character]], TableKit[], TableKit[Species])</f>
        <v>Asari</v>
      </c>
      <c r="I2110" s="22" t="str">
        <f>LOOKUP(TableSolo[[#This Row],[Character]], TableKit[], TableKit[DLC])</f>
        <v>Retaliation</v>
      </c>
      <c r="J2110" s="19" t="s">
        <v>88</v>
      </c>
      <c r="K211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0" s="19" t="s">
        <v>187</v>
      </c>
      <c r="N21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10" s="19" t="s">
        <v>381</v>
      </c>
      <c r="Q2110" s="19"/>
      <c r="R2110" s="25">
        <v>0</v>
      </c>
      <c r="S2110" s="19" t="s">
        <v>2856</v>
      </c>
      <c r="T2110" s="28" t="str">
        <f>IF(ISBLANK(TableSolo[[#This Row],[URL]]), TableSolo[[#This Row],[Player]], HYPERLINK(TableSolo[[#This Row],[URL]], TableSolo[[#This Row],[Player]]))</f>
        <v>TheNightSlasher</v>
      </c>
      <c r="U21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V2110" s="24" t="str">
        <f>_xlfn.IFNA(HYPERLINK(TableSolo[[#This Row],[URL]], TableSolo[[#This Row],[Player]]), TableSolo[[#This Row],[Player]])</f>
        <v>TheNightSlasher</v>
      </c>
      <c r="W21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43:49 | Giant | Reapers | M-11 Suppressor</v>
      </c>
      <c r="X2110" s="25">
        <v>1</v>
      </c>
    </row>
    <row r="2111" spans="1:24" x14ac:dyDescent="0.25">
      <c r="A2111" s="19" t="s">
        <v>191</v>
      </c>
      <c r="B2111" s="20">
        <v>42307</v>
      </c>
      <c r="C2111" s="7">
        <v>3.3287037037037039E-2</v>
      </c>
      <c r="D2111" s="22" t="s">
        <v>132</v>
      </c>
      <c r="E2111" s="19" t="s">
        <v>11</v>
      </c>
      <c r="F2111" s="22" t="s">
        <v>57</v>
      </c>
      <c r="G2111" s="22" t="str">
        <f>LOOKUP(TableSolo[[#This Row],[Character]], TableKit[], TableKit[Class])</f>
        <v>Infiltrator</v>
      </c>
      <c r="H2111" s="22" t="str">
        <f>LOOKUP(TableSolo[[#This Row],[Character]], TableKit[], TableKit[Species])</f>
        <v>Asari</v>
      </c>
      <c r="I2111" s="22" t="str">
        <f>LOOKUP(TableSolo[[#This Row],[Character]], TableKit[], TableKit[DLC])</f>
        <v>Retaliation</v>
      </c>
      <c r="J2111" s="19" t="s">
        <v>86</v>
      </c>
      <c r="K211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1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11" s="19" t="s">
        <v>187</v>
      </c>
      <c r="N21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11" s="19" t="s">
        <v>381</v>
      </c>
      <c r="Q2111" s="19"/>
      <c r="R2111" s="25">
        <v>0</v>
      </c>
      <c r="S2111" s="19" t="s">
        <v>2855</v>
      </c>
      <c r="T2111" s="28" t="str">
        <f>IF(ISBLANK(TableSolo[[#This Row],[URL]]), TableSolo[[#This Row],[Player]], HYPERLINK(TableSolo[[#This Row],[URL]], TableSolo[[#This Row],[Player]]))</f>
        <v>TheNightSlasher</v>
      </c>
      <c r="U21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V2111" s="24" t="str">
        <f>_xlfn.IFNA(HYPERLINK(TableSolo[[#This Row],[URL]], TableSolo[[#This Row],[Player]]), TableSolo[[#This Row],[Player]])</f>
        <v>TheNightSlasher</v>
      </c>
      <c r="W21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2015 | 47:56 | White | Reapers | M-5 Phalanx</v>
      </c>
      <c r="X2111" s="25">
        <v>1</v>
      </c>
    </row>
    <row r="2112" spans="1:24" x14ac:dyDescent="0.25">
      <c r="A2112" s="19" t="s">
        <v>195</v>
      </c>
      <c r="B2112" s="20">
        <v>42308</v>
      </c>
      <c r="C2112" s="7">
        <v>1.6863425925925928E-2</v>
      </c>
      <c r="D2112" s="22" t="s">
        <v>132</v>
      </c>
      <c r="E2112" s="19" t="s">
        <v>11</v>
      </c>
      <c r="F2112" s="22" t="s">
        <v>16</v>
      </c>
      <c r="G2112" s="22" t="str">
        <f>LOOKUP(TableSolo[[#This Row],[Character]], TableKit[], TableKit[Class])</f>
        <v>Adept</v>
      </c>
      <c r="H2112" s="22" t="str">
        <f>LOOKUP(TableSolo[[#This Row],[Character]], TableKit[], TableKit[Species])</f>
        <v>Asari</v>
      </c>
      <c r="I2112" s="22" t="str">
        <f>LOOKUP(TableSolo[[#This Row],[Character]], TableKit[], TableKit[DLC])</f>
        <v>Resurgence</v>
      </c>
      <c r="J2112" s="19" t="s">
        <v>87</v>
      </c>
      <c r="K211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2" s="19" t="s">
        <v>187</v>
      </c>
      <c r="N21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12" s="19" t="s">
        <v>381</v>
      </c>
      <c r="Q2112" s="19"/>
      <c r="R2112" s="25">
        <v>1</v>
      </c>
      <c r="S2112" s="19" t="s">
        <v>1155</v>
      </c>
      <c r="T2112" s="28" t="str">
        <f>IF(ISBLANK(TableSolo[[#This Row],[URL]]), TableSolo[[#This Row],[Player]], HYPERLINK(TableSolo[[#This Row],[URL]], TableSolo[[#This Row],[Player]]))</f>
        <v>TheTechnoTurian</v>
      </c>
      <c r="U21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V2112" s="24" t="str">
        <f>_xlfn.IFNA(HYPERLINK(TableSolo[[#This Row],[URL]], TableSolo[[#This Row],[Player]]), TableSolo[[#This Row],[Player]])</f>
        <v>TheTechnoTurian</v>
      </c>
      <c r="W21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24:17 | White | Reapers | Arc Pistol (v)</v>
      </c>
      <c r="X2112" s="25">
        <v>1</v>
      </c>
    </row>
    <row r="2113" spans="1:24" x14ac:dyDescent="0.25">
      <c r="A2113" s="19" t="s">
        <v>195</v>
      </c>
      <c r="B2113" s="20">
        <v>42308</v>
      </c>
      <c r="C2113" s="7">
        <v>1.8078703703703704E-2</v>
      </c>
      <c r="D2113" s="22" t="s">
        <v>132</v>
      </c>
      <c r="E2113" s="19" t="s">
        <v>9</v>
      </c>
      <c r="F2113" s="22" t="s">
        <v>61</v>
      </c>
      <c r="G2113" s="22" t="str">
        <f>LOOKUP(TableSolo[[#This Row],[Character]], TableKit[], TableKit[Class])</f>
        <v>Vanguard</v>
      </c>
      <c r="H2113" s="22" t="str">
        <f>LOOKUP(TableSolo[[#This Row],[Character]], TableKit[], TableKit[Species])</f>
        <v>Asari</v>
      </c>
      <c r="I2113" s="22" t="str">
        <f>LOOKUP(TableSolo[[#This Row],[Character]], TableKit[], TableKit[DLC])</f>
        <v>Original Game</v>
      </c>
      <c r="J2113" s="19" t="s">
        <v>106</v>
      </c>
      <c r="K21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3" s="19" t="s">
        <v>91</v>
      </c>
      <c r="N211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1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13" s="19" t="s">
        <v>381</v>
      </c>
      <c r="Q2113" s="19"/>
      <c r="R2113" s="25">
        <v>1</v>
      </c>
      <c r="S2113" s="19" t="s">
        <v>1871</v>
      </c>
      <c r="T2113" s="28" t="str">
        <f>IF(ISBLANK(TableSolo[[#This Row],[URL]]), TableSolo[[#This Row],[Player]], HYPERLINK(TableSolo[[#This Row],[URL]], TableSolo[[#This Row],[Player]]))</f>
        <v>TheTechnoTurian</v>
      </c>
      <c r="U21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V2113" s="24" t="str">
        <f>_xlfn.IFNA(HYPERLINK(TableSolo[[#This Row],[URL]], TableSolo[[#This Row],[Player]]), TableSolo[[#This Row],[Player]])</f>
        <v>TheTechnoTurian</v>
      </c>
      <c r="W21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26:02 | White | Cerberus | M-11 Wraith, Acolyte (v)</v>
      </c>
      <c r="X2113" s="25">
        <v>1</v>
      </c>
    </row>
    <row r="2114" spans="1:24" x14ac:dyDescent="0.25">
      <c r="A2114" s="19" t="s">
        <v>191</v>
      </c>
      <c r="B2114" s="20">
        <v>42308</v>
      </c>
      <c r="C2114" s="7">
        <v>2.7395833333333338E-2</v>
      </c>
      <c r="D2114" s="22" t="s">
        <v>132</v>
      </c>
      <c r="E2114" s="19" t="s">
        <v>12</v>
      </c>
      <c r="F2114" s="22" t="s">
        <v>16</v>
      </c>
      <c r="G2114" s="22" t="str">
        <f>LOOKUP(TableSolo[[#This Row],[Character]], TableKit[], TableKit[Class])</f>
        <v>Adept</v>
      </c>
      <c r="H2114" s="22" t="str">
        <f>LOOKUP(TableSolo[[#This Row],[Character]], TableKit[], TableKit[Species])</f>
        <v>Asari</v>
      </c>
      <c r="I2114" s="22" t="str">
        <f>LOOKUP(TableSolo[[#This Row],[Character]], TableKit[], TableKit[DLC])</f>
        <v>Resurgence</v>
      </c>
      <c r="J2114" s="19" t="s">
        <v>111</v>
      </c>
      <c r="K211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14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14" s="19" t="s">
        <v>187</v>
      </c>
      <c r="N21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14" s="19" t="s">
        <v>381</v>
      </c>
      <c r="Q2114" s="19"/>
      <c r="R2114" s="25">
        <v>0</v>
      </c>
      <c r="S2114" s="19" t="s">
        <v>1154</v>
      </c>
      <c r="T2114" s="28" t="str">
        <f>IF(ISBLANK(TableSolo[[#This Row],[URL]]), TableSolo[[#This Row],[Player]], HYPERLINK(TableSolo[[#This Row],[URL]], TableSolo[[#This Row],[Player]]))</f>
        <v>TheNightSlasher</v>
      </c>
      <c r="U21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V2114" s="24" t="str">
        <f>_xlfn.IFNA(HYPERLINK(TableSolo[[#This Row],[URL]], TableSolo[[#This Row],[Player]]), TableSolo[[#This Row],[Player]])</f>
        <v>TheNightSlasher</v>
      </c>
      <c r="W21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39:27 | White | Collectors | M-12 Locust</v>
      </c>
      <c r="X2114" s="25">
        <v>1</v>
      </c>
    </row>
    <row r="2115" spans="1:24" x14ac:dyDescent="0.25">
      <c r="A2115" s="19" t="s">
        <v>191</v>
      </c>
      <c r="B2115" s="20">
        <v>42308</v>
      </c>
      <c r="C2115" s="7">
        <v>2.9652777777777778E-2</v>
      </c>
      <c r="D2115" s="22" t="s">
        <v>132</v>
      </c>
      <c r="E2115" s="19" t="s">
        <v>12</v>
      </c>
      <c r="F2115" s="22" t="s">
        <v>16</v>
      </c>
      <c r="G2115" s="22" t="str">
        <f>LOOKUP(TableSolo[[#This Row],[Character]], TableKit[], TableKit[Class])</f>
        <v>Adept</v>
      </c>
      <c r="H2115" s="22" t="str">
        <f>LOOKUP(TableSolo[[#This Row],[Character]], TableKit[], TableKit[Species])</f>
        <v>Asari</v>
      </c>
      <c r="I2115" s="22" t="str">
        <f>LOOKUP(TableSolo[[#This Row],[Character]], TableKit[], TableKit[DLC])</f>
        <v>Resurgence</v>
      </c>
      <c r="J2115" s="19" t="s">
        <v>67</v>
      </c>
      <c r="K211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5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15" s="19" t="s">
        <v>187</v>
      </c>
      <c r="N21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15" s="19" t="s">
        <v>381</v>
      </c>
      <c r="Q2115" s="19"/>
      <c r="R2115" s="25">
        <v>0</v>
      </c>
      <c r="S2115" s="19" t="s">
        <v>1153</v>
      </c>
      <c r="T2115" s="28" t="str">
        <f>IF(ISBLANK(TableSolo[[#This Row],[URL]]), TableSolo[[#This Row],[Player]], HYPERLINK(TableSolo[[#This Row],[URL]], TableSolo[[#This Row],[Player]]))</f>
        <v>TheNightSlasher</v>
      </c>
      <c r="U21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V2115" s="24" t="str">
        <f>_xlfn.IFNA(HYPERLINK(TableSolo[[#This Row],[URL]], TableSolo[[#This Row],[Player]]), TableSolo[[#This Row],[Player]])</f>
        <v>TheNightSlasher</v>
      </c>
      <c r="W21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2015 | 42:42 | White | Collectors | M-8 Avenger</v>
      </c>
      <c r="X2115" s="25">
        <v>1</v>
      </c>
    </row>
    <row r="2116" spans="1:24" x14ac:dyDescent="0.25">
      <c r="A2116" s="19" t="s">
        <v>408</v>
      </c>
      <c r="B2116" s="20">
        <v>42309</v>
      </c>
      <c r="C2116" s="7">
        <v>2.0949074074074075E-2</v>
      </c>
      <c r="D2116" s="22" t="s">
        <v>132</v>
      </c>
      <c r="E2116" s="19" t="s">
        <v>9</v>
      </c>
      <c r="F2116" s="22" t="s">
        <v>56</v>
      </c>
      <c r="G2116" s="22" t="str">
        <f>LOOKUP(TableSolo[[#This Row],[Character]], TableKit[], TableKit[Class])</f>
        <v>Infiltrator</v>
      </c>
      <c r="H2116" s="22" t="str">
        <f>LOOKUP(TableSolo[[#This Row],[Character]], TableKit[], TableKit[Species])</f>
        <v>Turian</v>
      </c>
      <c r="I2116" s="22" t="str">
        <f>LOOKUP(TableSolo[[#This Row],[Character]], TableKit[], TableKit[DLC])</f>
        <v>Retaliation</v>
      </c>
      <c r="J2116" s="19" t="s">
        <v>114</v>
      </c>
      <c r="K211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6" s="19" t="s">
        <v>107</v>
      </c>
      <c r="N2116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11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16" s="19" t="s">
        <v>381</v>
      </c>
      <c r="Q2116" s="19"/>
      <c r="R2116" s="25">
        <v>0</v>
      </c>
      <c r="S2116" s="19" t="s">
        <v>3525</v>
      </c>
      <c r="T2116" s="28" t="str">
        <f>IF(ISBLANK(TableSolo[[#This Row],[URL]]), TableSolo[[#This Row],[Player]], HYPERLINK(TableSolo[[#This Row],[URL]], TableSolo[[#This Row],[Player]]))</f>
        <v>Bateman1980</v>
      </c>
      <c r="U21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V2116" s="24" t="str">
        <f>_xlfn.IFNA(HYPERLINK(TableSolo[[#This Row],[URL]], TableSolo[[#This Row],[Player]]), TableSolo[[#This Row],[Player]])</f>
        <v>Bateman1980</v>
      </c>
      <c r="W21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30:10 | White | Cerberus | N7 Hurricane, Venom Shotgun</v>
      </c>
      <c r="X2116" s="25">
        <v>1</v>
      </c>
    </row>
    <row r="2117" spans="1:24" x14ac:dyDescent="0.25">
      <c r="A2117" s="19" t="s">
        <v>195</v>
      </c>
      <c r="B2117" s="20">
        <v>42309</v>
      </c>
      <c r="C2117" s="7">
        <v>2.7384259259259257E-2</v>
      </c>
      <c r="D2117" s="22" t="s">
        <v>132</v>
      </c>
      <c r="E2117" s="19" t="s">
        <v>9</v>
      </c>
      <c r="F2117" s="22" t="s">
        <v>36</v>
      </c>
      <c r="G2117" s="22" t="str">
        <f>LOOKUP(TableSolo[[#This Row],[Character]], TableKit[], TableKit[Class])</f>
        <v>Engineer</v>
      </c>
      <c r="H2117" s="22" t="str">
        <f>LOOKUP(TableSolo[[#This Row],[Character]], TableKit[], TableKit[Species])</f>
        <v>Quarian</v>
      </c>
      <c r="I2117" s="22" t="str">
        <f>LOOKUP(TableSolo[[#This Row],[Character]], TableKit[], TableKit[DLC])</f>
        <v>Original Game</v>
      </c>
      <c r="J2117" s="19" t="s">
        <v>104</v>
      </c>
      <c r="K21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17" s="19" t="s">
        <v>187</v>
      </c>
      <c r="N21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17" s="19" t="s">
        <v>381</v>
      </c>
      <c r="Q2117" s="19"/>
      <c r="R2117" s="25">
        <v>1</v>
      </c>
      <c r="S2117" s="19" t="s">
        <v>2189</v>
      </c>
      <c r="T2117" s="28" t="str">
        <f>IF(ISBLANK(TableSolo[[#This Row],[URL]]), TableSolo[[#This Row],[Player]], HYPERLINK(TableSolo[[#This Row],[URL]], TableSolo[[#This Row],[Player]]))</f>
        <v>TheTechnoTurian</v>
      </c>
      <c r="U21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V2117" s="24" t="str">
        <f>_xlfn.IFNA(HYPERLINK(TableSolo[[#This Row],[URL]], TableSolo[[#This Row],[Player]]), TableSolo[[#This Row],[Player]])</f>
        <v>TheTechnoTurian</v>
      </c>
      <c r="W21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39:26 | White | Cerberus | M-300 Claymore (v)</v>
      </c>
      <c r="X2117" s="25">
        <v>1</v>
      </c>
    </row>
    <row r="2118" spans="1:24" x14ac:dyDescent="0.25">
      <c r="A2118" s="19" t="s">
        <v>408</v>
      </c>
      <c r="B2118" s="20">
        <v>42309</v>
      </c>
      <c r="C2118" s="7">
        <v>2.8182870370370372E-2</v>
      </c>
      <c r="D2118" s="22" t="s">
        <v>132</v>
      </c>
      <c r="E2118" s="19" t="s">
        <v>9</v>
      </c>
      <c r="F2118" s="22" t="s">
        <v>56</v>
      </c>
      <c r="G2118" s="22" t="str">
        <f>LOOKUP(TableSolo[[#This Row],[Character]], TableKit[], TableKit[Class])</f>
        <v>Infiltrator</v>
      </c>
      <c r="H2118" s="22" t="str">
        <f>LOOKUP(TableSolo[[#This Row],[Character]], TableKit[], TableKit[Species])</f>
        <v>Turian</v>
      </c>
      <c r="I2118" s="22" t="str">
        <f>LOOKUP(TableSolo[[#This Row],[Character]], TableKit[], TableKit[DLC])</f>
        <v>Retaliation</v>
      </c>
      <c r="J2118" s="19" t="s">
        <v>81</v>
      </c>
      <c r="K211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8" s="19" t="s">
        <v>91</v>
      </c>
      <c r="N211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1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18" s="19" t="s">
        <v>381</v>
      </c>
      <c r="Q2118" s="19"/>
      <c r="R2118" s="25">
        <v>0</v>
      </c>
      <c r="S2118" s="19" t="s">
        <v>3524</v>
      </c>
      <c r="T2118" s="28" t="str">
        <f>IF(ISBLANK(TableSolo[[#This Row],[URL]]), TableSolo[[#This Row],[Player]], HYPERLINK(TableSolo[[#This Row],[URL]], TableSolo[[#This Row],[Player]]))</f>
        <v>Bateman1980</v>
      </c>
      <c r="U21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V2118" s="24" t="str">
        <f>_xlfn.IFNA(HYPERLINK(TableSolo[[#This Row],[URL]], TableSolo[[#This Row],[Player]]), TableSolo[[#This Row],[Player]])</f>
        <v>Bateman1980</v>
      </c>
      <c r="W21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40:35 | White | Cerberus | Particle Rifle, Acolyte</v>
      </c>
      <c r="X2118" s="25">
        <v>1</v>
      </c>
    </row>
    <row r="2119" spans="1:24" x14ac:dyDescent="0.25">
      <c r="A2119" s="19" t="s">
        <v>408</v>
      </c>
      <c r="B2119" s="20">
        <v>42309</v>
      </c>
      <c r="C2119" s="7">
        <v>3.2048611111111111E-2</v>
      </c>
      <c r="D2119" s="22" t="s">
        <v>132</v>
      </c>
      <c r="E2119" s="19" t="s">
        <v>9</v>
      </c>
      <c r="F2119" s="22" t="s">
        <v>15</v>
      </c>
      <c r="G2119" s="22" t="str">
        <f>LOOKUP(TableSolo[[#This Row],[Character]], TableKit[], TableKit[Class])</f>
        <v>Adept</v>
      </c>
      <c r="H2119" s="22" t="str">
        <f>LOOKUP(TableSolo[[#This Row],[Character]], TableKit[], TableKit[Species])</f>
        <v>Asari</v>
      </c>
      <c r="I2119" s="22" t="str">
        <f>LOOKUP(TableSolo[[#This Row],[Character]], TableKit[], TableKit[DLC])</f>
        <v>Original Game</v>
      </c>
      <c r="J2119" s="19" t="s">
        <v>94</v>
      </c>
      <c r="K211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19" s="19" t="s">
        <v>187</v>
      </c>
      <c r="N21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19" s="19" t="s">
        <v>381</v>
      </c>
      <c r="Q2119" s="19"/>
      <c r="R2119" s="25">
        <v>0</v>
      </c>
      <c r="S2119" s="19" t="s">
        <v>935</v>
      </c>
      <c r="T2119" s="28" t="str">
        <f>IF(ISBLANK(TableSolo[[#This Row],[URL]]), TableSolo[[#This Row],[Player]], HYPERLINK(TableSolo[[#This Row],[URL]], TableSolo[[#This Row],[Player]]))</f>
        <v>Bateman1980</v>
      </c>
      <c r="U21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V2119" s="24" t="str">
        <f>_xlfn.IFNA(HYPERLINK(TableSolo[[#This Row],[URL]], TableSolo[[#This Row],[Player]]), TableSolo[[#This Row],[Player]])</f>
        <v>Bateman1980</v>
      </c>
      <c r="W21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46:09 | White | Cerberus | M-77 Paladin</v>
      </c>
      <c r="X2119" s="25">
        <v>1</v>
      </c>
    </row>
    <row r="2120" spans="1:24" x14ac:dyDescent="0.25">
      <c r="A2120" s="19" t="s">
        <v>402</v>
      </c>
      <c r="B2120" s="20">
        <v>42309</v>
      </c>
      <c r="C2120" s="7">
        <v>3.2835648148148149E-2</v>
      </c>
      <c r="D2120" s="22" t="s">
        <v>138</v>
      </c>
      <c r="E2120" s="19" t="s">
        <v>11</v>
      </c>
      <c r="F2120" s="22" t="s">
        <v>16</v>
      </c>
      <c r="G2120" s="22" t="str">
        <f>LOOKUP(TableSolo[[#This Row],[Character]], TableKit[], TableKit[Class])</f>
        <v>Adept</v>
      </c>
      <c r="H2120" s="22" t="str">
        <f>LOOKUP(TableSolo[[#This Row],[Character]], TableKit[], TableKit[Species])</f>
        <v>Asari</v>
      </c>
      <c r="I2120" s="22" t="str">
        <f>LOOKUP(TableSolo[[#This Row],[Character]], TableKit[], TableKit[DLC])</f>
        <v>Resurgence</v>
      </c>
      <c r="J2120" s="19" t="s">
        <v>91</v>
      </c>
      <c r="K212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0" s="19" t="s">
        <v>187</v>
      </c>
      <c r="N21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20" s="19" t="s">
        <v>381</v>
      </c>
      <c r="Q2120" s="19"/>
      <c r="R2120" s="25">
        <v>1</v>
      </c>
      <c r="S2120" s="19" t="s">
        <v>934</v>
      </c>
      <c r="T2120" s="28" t="str">
        <f>IF(ISBLANK(TableSolo[[#This Row],[URL]]), TableSolo[[#This Row],[Player]], HYPERLINK(TableSolo[[#This Row],[URL]], TableSolo[[#This Row],[Player]]))</f>
        <v>Smehur</v>
      </c>
      <c r="U21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V2120" s="24" t="str">
        <f>_xlfn.IFNA(HYPERLINK(TableSolo[[#This Row],[URL]], TableSolo[[#This Row],[Player]]), TableSolo[[#This Row],[Player]])</f>
        <v>Smehur</v>
      </c>
      <c r="W21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47:17 | Goddess | Reapers | Acolyte (v)</v>
      </c>
      <c r="X2120" s="25">
        <v>1</v>
      </c>
    </row>
    <row r="2121" spans="1:24" x14ac:dyDescent="0.25">
      <c r="A2121" s="19" t="s">
        <v>408</v>
      </c>
      <c r="B2121" s="20">
        <v>42309</v>
      </c>
      <c r="C2121" s="7">
        <v>3.5138888888888893E-2</v>
      </c>
      <c r="D2121" s="22" t="s">
        <v>132</v>
      </c>
      <c r="E2121" s="19" t="s">
        <v>11</v>
      </c>
      <c r="F2121" s="22" t="s">
        <v>44</v>
      </c>
      <c r="G2121" s="22" t="str">
        <f>LOOKUP(TableSolo[[#This Row],[Character]], TableKit[], TableKit[Class])</f>
        <v>Sentinel</v>
      </c>
      <c r="H2121" s="22" t="str">
        <f>LOOKUP(TableSolo[[#This Row],[Character]], TableKit[], TableKit[Species])</f>
        <v>Turian</v>
      </c>
      <c r="I2121" s="22" t="str">
        <f>LOOKUP(TableSolo[[#This Row],[Character]], TableKit[], TableKit[DLC])</f>
        <v>Original Game</v>
      </c>
      <c r="J2121" s="19" t="s">
        <v>82</v>
      </c>
      <c r="K212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1" s="19" t="s">
        <v>91</v>
      </c>
      <c r="N212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1" s="19" t="s">
        <v>381</v>
      </c>
      <c r="Q2121" s="19" t="s">
        <v>399</v>
      </c>
      <c r="R2121" s="25">
        <v>0</v>
      </c>
      <c r="S2121" s="19" t="s">
        <v>2532</v>
      </c>
      <c r="T2121" s="28" t="str">
        <f>IF(ISBLANK(TableSolo[[#This Row],[URL]]), TableSolo[[#This Row],[Player]], HYPERLINK(TableSolo[[#This Row],[URL]], TableSolo[[#This Row],[Player]]))</f>
        <v>Bateman1980</v>
      </c>
      <c r="U21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White | Reapers | M-7 Lancer, Acolyte | 10 WS</v>
      </c>
      <c r="V2121" s="24" t="str">
        <f>_xlfn.IFNA(HYPERLINK(TableSolo[[#This Row],[URL]], TableSolo[[#This Row],[Player]]), TableSolo[[#This Row],[Player]])</f>
        <v>Bateman1980</v>
      </c>
      <c r="W21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50:36 | Turian Sentinel | White | Reapers | M-7 Lancer, Acolyte | 10 WS</v>
      </c>
      <c r="X2121" s="25">
        <v>1</v>
      </c>
    </row>
    <row r="2122" spans="1:24" x14ac:dyDescent="0.25">
      <c r="A2122" s="19" t="s">
        <v>345</v>
      </c>
      <c r="B2122" s="20">
        <v>42309</v>
      </c>
      <c r="C2122" s="7">
        <v>3.516203703703704E-2</v>
      </c>
      <c r="D2122" s="22" t="s">
        <v>131</v>
      </c>
      <c r="E2122" s="19" t="s">
        <v>9</v>
      </c>
      <c r="F2122" s="22" t="s">
        <v>13</v>
      </c>
      <c r="G2122" s="22" t="str">
        <f>LOOKUP(TableSolo[[#This Row],[Character]], TableKit[], TableKit[Class])</f>
        <v>Adept</v>
      </c>
      <c r="H2122" s="22" t="str">
        <f>LOOKUP(TableSolo[[#This Row],[Character]], TableKit[], TableKit[Species])</f>
        <v>Human</v>
      </c>
      <c r="I2122" s="22" t="str">
        <f>LOOKUP(TableSolo[[#This Row],[Character]], TableKit[], TableKit[DLC])</f>
        <v>Original Game</v>
      </c>
      <c r="J2122" s="19" t="s">
        <v>115</v>
      </c>
      <c r="K212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2" s="19" t="s">
        <v>91</v>
      </c>
      <c r="N212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2" s="19" t="s">
        <v>381</v>
      </c>
      <c r="Q2122" s="19"/>
      <c r="R2122" s="25">
        <v>0</v>
      </c>
      <c r="S2122" s="19" t="s">
        <v>933</v>
      </c>
      <c r="T2122" s="28" t="str">
        <f>IF(ISBLANK(TableSolo[[#This Row],[URL]]), TableSolo[[#This Row],[Player]], HYPERLINK(TableSolo[[#This Row],[URL]], TableSolo[[#This Row],[Player]]))</f>
        <v>t_raks_99</v>
      </c>
      <c r="U21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V2122" s="24" t="str">
        <f>_xlfn.IFNA(HYPERLINK(TableSolo[[#This Row],[URL]], TableSolo[[#This Row],[Player]]), TableSolo[[#This Row],[Player]])</f>
        <v>t_raks_99</v>
      </c>
      <c r="W21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50:38 | Giant | Cerberus | Collector SMG, Acolyte</v>
      </c>
      <c r="X2122" s="25">
        <v>1</v>
      </c>
    </row>
    <row r="2123" spans="1:24" x14ac:dyDescent="0.25">
      <c r="A2123" s="19" t="s">
        <v>345</v>
      </c>
      <c r="B2123" s="20">
        <v>42309</v>
      </c>
      <c r="C2123" s="7">
        <v>3.6249999999999998E-2</v>
      </c>
      <c r="D2123" s="22" t="s">
        <v>131</v>
      </c>
      <c r="E2123" s="19" t="s">
        <v>9</v>
      </c>
      <c r="F2123" s="22" t="s">
        <v>57</v>
      </c>
      <c r="G2123" s="22" t="str">
        <f>LOOKUP(TableSolo[[#This Row],[Character]], TableKit[], TableKit[Class])</f>
        <v>Infiltrator</v>
      </c>
      <c r="H2123" s="22" t="str">
        <f>LOOKUP(TableSolo[[#This Row],[Character]], TableKit[], TableKit[Species])</f>
        <v>Asari</v>
      </c>
      <c r="I2123" s="22" t="str">
        <f>LOOKUP(TableSolo[[#This Row],[Character]], TableKit[], TableKit[DLC])</f>
        <v>Retaliation</v>
      </c>
      <c r="J2123" s="19" t="s">
        <v>115</v>
      </c>
      <c r="K212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3" s="19" t="s">
        <v>91</v>
      </c>
      <c r="N212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3" s="19" t="s">
        <v>381</v>
      </c>
      <c r="Q2123" s="19"/>
      <c r="R2123" s="25">
        <v>0</v>
      </c>
      <c r="S2123" s="19" t="s">
        <v>2857</v>
      </c>
      <c r="T2123" s="28" t="str">
        <f>IF(ISBLANK(TableSolo[[#This Row],[URL]]), TableSolo[[#This Row],[Player]], HYPERLINK(TableSolo[[#This Row],[URL]], TableSolo[[#This Row],[Player]]))</f>
        <v>t_raks_99</v>
      </c>
      <c r="U21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V2123" s="24" t="str">
        <f>_xlfn.IFNA(HYPERLINK(TableSolo[[#This Row],[URL]], TableSolo[[#This Row],[Player]]), TableSolo[[#This Row],[Player]])</f>
        <v>t_raks_99</v>
      </c>
      <c r="W21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2015 | 52:12 | Giant | Cerberus | Collector SMG, Acolyte</v>
      </c>
      <c r="X2123" s="25">
        <v>1</v>
      </c>
    </row>
    <row r="2124" spans="1:24" x14ac:dyDescent="0.25">
      <c r="A2124" s="19" t="s">
        <v>408</v>
      </c>
      <c r="B2124" s="20">
        <v>42311</v>
      </c>
      <c r="C2124" s="7">
        <v>2.7835648148148151E-2</v>
      </c>
      <c r="D2124" s="22" t="s">
        <v>132</v>
      </c>
      <c r="E2124" s="19" t="s">
        <v>11</v>
      </c>
      <c r="F2124" s="22" t="s">
        <v>58</v>
      </c>
      <c r="G2124" s="22" t="str">
        <f>LOOKUP(TableSolo[[#This Row],[Character]], TableKit[], TableKit[Class])</f>
        <v>Infiltrator</v>
      </c>
      <c r="H2124" s="22" t="str">
        <f>LOOKUP(TableSolo[[#This Row],[Character]], TableKit[], TableKit[Species])</f>
        <v>Synthetic</v>
      </c>
      <c r="I2124" s="22" t="str">
        <f>LOOKUP(TableSolo[[#This Row],[Character]], TableKit[], TableKit[DLC])</f>
        <v>Reckoning</v>
      </c>
      <c r="J2124" s="19" t="s">
        <v>100</v>
      </c>
      <c r="K21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24" s="19" t="s">
        <v>187</v>
      </c>
      <c r="N21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24" s="19" t="s">
        <v>381</v>
      </c>
      <c r="Q2124" s="19"/>
      <c r="R2124" s="25">
        <v>0</v>
      </c>
      <c r="S2124" s="19" t="s">
        <v>2793</v>
      </c>
      <c r="T2124" s="28" t="str">
        <f>IF(ISBLANK(TableSolo[[#This Row],[URL]]), TableSolo[[#This Row],[Player]], HYPERLINK(TableSolo[[#This Row],[URL]], TableSolo[[#This Row],[Player]]))</f>
        <v>Bateman1980</v>
      </c>
      <c r="U21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V2124" s="24" t="str">
        <f>_xlfn.IFNA(HYPERLINK(TableSolo[[#This Row],[URL]], TableSolo[[#This Row],[Player]]), TableSolo[[#This Row],[Player]])</f>
        <v>Bateman1980</v>
      </c>
      <c r="W21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40:05 | White | Reapers | Reegar Carbine</v>
      </c>
      <c r="X2124" s="25">
        <v>1</v>
      </c>
    </row>
    <row r="2125" spans="1:24" x14ac:dyDescent="0.25">
      <c r="A2125" s="19" t="s">
        <v>408</v>
      </c>
      <c r="B2125" s="20">
        <v>42311</v>
      </c>
      <c r="C2125" s="7">
        <v>2.8576388888888887E-2</v>
      </c>
      <c r="D2125" s="22" t="s">
        <v>132</v>
      </c>
      <c r="E2125" s="19" t="s">
        <v>9</v>
      </c>
      <c r="F2125" s="22" t="s">
        <v>56</v>
      </c>
      <c r="G2125" s="22" t="str">
        <f>LOOKUP(TableSolo[[#This Row],[Character]], TableKit[], TableKit[Class])</f>
        <v>Infiltrator</v>
      </c>
      <c r="H2125" s="22" t="str">
        <f>LOOKUP(TableSolo[[#This Row],[Character]], TableKit[], TableKit[Species])</f>
        <v>Turian</v>
      </c>
      <c r="I2125" s="22" t="str">
        <f>LOOKUP(TableSolo[[#This Row],[Character]], TableKit[], TableKit[DLC])</f>
        <v>Retaliation</v>
      </c>
      <c r="J2125" s="19" t="s">
        <v>81</v>
      </c>
      <c r="K212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5" s="19" t="s">
        <v>91</v>
      </c>
      <c r="N212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5" s="19" t="s">
        <v>381</v>
      </c>
      <c r="Q2125" s="19"/>
      <c r="R2125" s="25">
        <v>0</v>
      </c>
      <c r="S2125" s="19" t="s">
        <v>3526</v>
      </c>
      <c r="T2125" s="28" t="str">
        <f>IF(ISBLANK(TableSolo[[#This Row],[URL]]), TableSolo[[#This Row],[Player]], HYPERLINK(TableSolo[[#This Row],[URL]], TableSolo[[#This Row],[Player]]))</f>
        <v>Bateman1980</v>
      </c>
      <c r="U21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V2125" s="24" t="str">
        <f>_xlfn.IFNA(HYPERLINK(TableSolo[[#This Row],[URL]], TableSolo[[#This Row],[Player]]), TableSolo[[#This Row],[Player]])</f>
        <v>Bateman1980</v>
      </c>
      <c r="W21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2015 | 41:09 | White | Cerberus | Particle Rifle, Acolyte</v>
      </c>
      <c r="X2125" s="25">
        <v>1</v>
      </c>
    </row>
    <row r="2126" spans="1:24" x14ac:dyDescent="0.25">
      <c r="A2126" s="19" t="s">
        <v>408</v>
      </c>
      <c r="B2126" s="20">
        <v>42312</v>
      </c>
      <c r="C2126" s="7">
        <v>2.3333333333333334E-2</v>
      </c>
      <c r="D2126" s="22" t="s">
        <v>132</v>
      </c>
      <c r="E2126" s="19" t="s">
        <v>11</v>
      </c>
      <c r="F2126" s="22" t="s">
        <v>16</v>
      </c>
      <c r="G2126" s="22" t="str">
        <f>LOOKUP(TableSolo[[#This Row],[Character]], TableKit[], TableKit[Class])</f>
        <v>Adept</v>
      </c>
      <c r="H2126" s="22" t="str">
        <f>LOOKUP(TableSolo[[#This Row],[Character]], TableKit[], TableKit[Species])</f>
        <v>Asari</v>
      </c>
      <c r="I2126" s="22" t="str">
        <f>LOOKUP(TableSolo[[#This Row],[Character]], TableKit[], TableKit[DLC])</f>
        <v>Resurgence</v>
      </c>
      <c r="J2126" s="19" t="s">
        <v>107</v>
      </c>
      <c r="K21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6" s="19" t="s">
        <v>187</v>
      </c>
      <c r="N21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26" s="19" t="s">
        <v>381</v>
      </c>
      <c r="Q2126" s="19"/>
      <c r="R2126" s="25">
        <v>0</v>
      </c>
      <c r="S2126" s="19" t="s">
        <v>1157</v>
      </c>
      <c r="T2126" s="28" t="str">
        <f>IF(ISBLANK(TableSolo[[#This Row],[URL]]), TableSolo[[#This Row],[Player]], HYPERLINK(TableSolo[[#This Row],[URL]], TableSolo[[#This Row],[Player]]))</f>
        <v>Bateman1980</v>
      </c>
      <c r="U21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V2126" s="24" t="str">
        <f>_xlfn.IFNA(HYPERLINK(TableSolo[[#This Row],[URL]], TableSolo[[#This Row],[Player]]), TableSolo[[#This Row],[Player]])</f>
        <v>Bateman1980</v>
      </c>
      <c r="W21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33:36 | White | Reapers | Venom Shotgun</v>
      </c>
      <c r="X2126" s="25">
        <v>1</v>
      </c>
    </row>
    <row r="2127" spans="1:24" x14ac:dyDescent="0.25">
      <c r="A2127" s="19" t="s">
        <v>345</v>
      </c>
      <c r="B2127" s="20">
        <v>42312</v>
      </c>
      <c r="C2127" s="7">
        <v>3.2199074074074074E-2</v>
      </c>
      <c r="D2127" s="22" t="s">
        <v>131</v>
      </c>
      <c r="E2127" s="19" t="s">
        <v>9</v>
      </c>
      <c r="F2127" s="22" t="s">
        <v>831</v>
      </c>
      <c r="G2127" s="22" t="str">
        <f>LOOKUP(TableSolo[[#This Row],[Character]], TableKit[], TableKit[Class])</f>
        <v>Vanguard</v>
      </c>
      <c r="H2127" s="22" t="str">
        <f>LOOKUP(TableSolo[[#This Row],[Character]], TableKit[], TableKit[Species])</f>
        <v>Krogan</v>
      </c>
      <c r="I2127" s="22" t="str">
        <f>LOOKUP(TableSolo[[#This Row],[Character]], TableKit[], TableKit[DLC])</f>
        <v>Resurgence</v>
      </c>
      <c r="J2127" s="19" t="s">
        <v>115</v>
      </c>
      <c r="K212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7" s="19" t="s">
        <v>91</v>
      </c>
      <c r="N212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7" s="19" t="s">
        <v>381</v>
      </c>
      <c r="Q2127" s="19"/>
      <c r="R2127" s="25">
        <v>0</v>
      </c>
      <c r="S2127" s="19" t="s">
        <v>1916</v>
      </c>
      <c r="T2127" s="28" t="str">
        <f>IF(ISBLANK(TableSolo[[#This Row],[URL]]), TableSolo[[#This Row],[Player]], HYPERLINK(TableSolo[[#This Row],[URL]], TableSolo[[#This Row],[Player]]))</f>
        <v>t_raks_99</v>
      </c>
      <c r="U21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V2127" s="24" t="str">
        <f>_xlfn.IFNA(HYPERLINK(TableSolo[[#This Row],[URL]], TableSolo[[#This Row],[Player]]), TableSolo[[#This Row],[Player]])</f>
        <v>t_raks_99</v>
      </c>
      <c r="W21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46:22 | Giant | Cerberus | Collector SMG, Acolyte</v>
      </c>
      <c r="X2127" s="25">
        <v>1</v>
      </c>
    </row>
    <row r="2128" spans="1:24" x14ac:dyDescent="0.25">
      <c r="A2128" s="19" t="s">
        <v>345</v>
      </c>
      <c r="B2128" s="20">
        <v>42312</v>
      </c>
      <c r="C2128" s="7">
        <v>3.2418981481481479E-2</v>
      </c>
      <c r="D2128" s="22" t="s">
        <v>131</v>
      </c>
      <c r="E2128" s="19" t="s">
        <v>9</v>
      </c>
      <c r="F2128" s="22" t="s">
        <v>57</v>
      </c>
      <c r="G2128" s="22" t="str">
        <f>LOOKUP(TableSolo[[#This Row],[Character]], TableKit[], TableKit[Class])</f>
        <v>Infiltrator</v>
      </c>
      <c r="H2128" s="22" t="str">
        <f>LOOKUP(TableSolo[[#This Row],[Character]], TableKit[], TableKit[Species])</f>
        <v>Asari</v>
      </c>
      <c r="I2128" s="22" t="str">
        <f>LOOKUP(TableSolo[[#This Row],[Character]], TableKit[], TableKit[DLC])</f>
        <v>Retaliation</v>
      </c>
      <c r="J2128" s="19" t="s">
        <v>115</v>
      </c>
      <c r="K212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8" s="19" t="s">
        <v>91</v>
      </c>
      <c r="N212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2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28" s="19" t="s">
        <v>381</v>
      </c>
      <c r="Q2128" s="19"/>
      <c r="R2128" s="25">
        <v>0</v>
      </c>
      <c r="S2128" s="19" t="s">
        <v>2858</v>
      </c>
      <c r="T2128" s="28" t="str">
        <f>IF(ISBLANK(TableSolo[[#This Row],[URL]]), TableSolo[[#This Row],[Player]], HYPERLINK(TableSolo[[#This Row],[URL]], TableSolo[[#This Row],[Player]]))</f>
        <v>t_raks_99</v>
      </c>
      <c r="U21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V2128" s="24" t="str">
        <f>_xlfn.IFNA(HYPERLINK(TableSolo[[#This Row],[URL]], TableSolo[[#This Row],[Player]]), TableSolo[[#This Row],[Player]])</f>
        <v>t_raks_99</v>
      </c>
      <c r="W21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46:41 | Giant | Cerberus | Collector SMG, Acolyte</v>
      </c>
      <c r="X2128" s="25">
        <v>1</v>
      </c>
    </row>
    <row r="2129" spans="1:24" x14ac:dyDescent="0.25">
      <c r="A2129" s="19" t="s">
        <v>408</v>
      </c>
      <c r="B2129" s="20">
        <v>42312</v>
      </c>
      <c r="C2129" s="7">
        <v>3.5914351851851857E-2</v>
      </c>
      <c r="D2129" s="22" t="s">
        <v>132</v>
      </c>
      <c r="E2129" s="19" t="s">
        <v>11</v>
      </c>
      <c r="F2129" s="22" t="s">
        <v>16</v>
      </c>
      <c r="G2129" s="22" t="str">
        <f>LOOKUP(TableSolo[[#This Row],[Character]], TableKit[], TableKit[Class])</f>
        <v>Adept</v>
      </c>
      <c r="H2129" s="22" t="str">
        <f>LOOKUP(TableSolo[[#This Row],[Character]], TableKit[], TableKit[Species])</f>
        <v>Asari</v>
      </c>
      <c r="I2129" s="22" t="str">
        <f>LOOKUP(TableSolo[[#This Row],[Character]], TableKit[], TableKit[DLC])</f>
        <v>Resurgence</v>
      </c>
      <c r="J2129" s="19" t="s">
        <v>92</v>
      </c>
      <c r="K212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29" s="19" t="s">
        <v>187</v>
      </c>
      <c r="N21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29" s="19" t="s">
        <v>381</v>
      </c>
      <c r="Q2129" s="19"/>
      <c r="R2129" s="25">
        <v>0</v>
      </c>
      <c r="S2129" s="19" t="s">
        <v>1156</v>
      </c>
      <c r="T2129" s="28" t="str">
        <f>IF(ISBLANK(TableSolo[[#This Row],[URL]]), TableSolo[[#This Row],[Player]], HYPERLINK(TableSolo[[#This Row],[URL]], TableSolo[[#This Row],[Player]]))</f>
        <v>Bateman1980</v>
      </c>
      <c r="U21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V2129" s="24" t="str">
        <f>_xlfn.IFNA(HYPERLINK(TableSolo[[#This Row],[URL]], TableSolo[[#This Row],[Player]]), TableSolo[[#This Row],[Player]])</f>
        <v>Bateman1980</v>
      </c>
      <c r="W21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2015 | 51:43 | White | Reapers | M-358 Talon</v>
      </c>
      <c r="X2129" s="25">
        <v>1</v>
      </c>
    </row>
    <row r="2130" spans="1:24" x14ac:dyDescent="0.25">
      <c r="A2130" s="19" t="s">
        <v>201</v>
      </c>
      <c r="B2130" s="20">
        <v>42313</v>
      </c>
      <c r="C2130" s="7">
        <v>1.6631944444444446E-2</v>
      </c>
      <c r="D2130" s="22" t="s">
        <v>132</v>
      </c>
      <c r="E2130" s="19" t="s">
        <v>9</v>
      </c>
      <c r="F2130" s="22" t="s">
        <v>42</v>
      </c>
      <c r="G2130" s="22" t="str">
        <f>LOOKUP(TableSolo[[#This Row],[Character]], TableKit[], TableKit[Class])</f>
        <v>Engineer</v>
      </c>
      <c r="H2130" s="22" t="str">
        <f>LOOKUP(TableSolo[[#This Row],[Character]], TableKit[], TableKit[Species])</f>
        <v>Human</v>
      </c>
      <c r="I2130" s="22" t="str">
        <f>LOOKUP(TableSolo[[#This Row],[Character]], TableKit[], TableKit[DLC])</f>
        <v>Reckoning</v>
      </c>
      <c r="J2130" s="19" t="s">
        <v>91</v>
      </c>
      <c r="K213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0" s="19" t="s">
        <v>114</v>
      </c>
      <c r="N213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0" s="19" t="s">
        <v>381</v>
      </c>
      <c r="Q2130" s="19"/>
      <c r="R2130" s="25">
        <v>0</v>
      </c>
      <c r="S2130" s="19" t="s">
        <v>2278</v>
      </c>
      <c r="T2130" s="28" t="str">
        <f>IF(ISBLANK(TableSolo[[#This Row],[URL]]), TableSolo[[#This Row],[Player]], HYPERLINK(TableSolo[[#This Row],[URL]], TableSolo[[#This Row],[Player]]))</f>
        <v>N7-Gerbil</v>
      </c>
      <c r="U21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V2130" s="24" t="str">
        <f>_xlfn.IFNA(HYPERLINK(TableSolo[[#This Row],[URL]], TableSolo[[#This Row],[Player]]), TableSolo[[#This Row],[Player]])</f>
        <v>N7-Gerbil</v>
      </c>
      <c r="W21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23:57 | White | Cerberus | Acolyte, N7 Hurricane</v>
      </c>
      <c r="X2130" s="25">
        <v>1</v>
      </c>
    </row>
    <row r="2131" spans="1:24" x14ac:dyDescent="0.25">
      <c r="A2131" s="19" t="s">
        <v>408</v>
      </c>
      <c r="B2131" s="20">
        <v>42313</v>
      </c>
      <c r="C2131" s="7">
        <v>2.071759259259259E-2</v>
      </c>
      <c r="D2131" s="22" t="s">
        <v>132</v>
      </c>
      <c r="E2131" s="19" t="s">
        <v>11</v>
      </c>
      <c r="F2131" s="22" t="s">
        <v>50</v>
      </c>
      <c r="G2131" s="22" t="str">
        <f>LOOKUP(TableSolo[[#This Row],[Character]], TableKit[], TableKit[Class])</f>
        <v>Sentinel</v>
      </c>
      <c r="H2131" s="22" t="str">
        <f>LOOKUP(TableSolo[[#This Row],[Character]], TableKit[], TableKit[Species])</f>
        <v>Asari</v>
      </c>
      <c r="I2131" s="22" t="str">
        <f>LOOKUP(TableSolo[[#This Row],[Character]], TableKit[], TableKit[DLC])</f>
        <v>Retaliation</v>
      </c>
      <c r="J2131" s="19" t="s">
        <v>100</v>
      </c>
      <c r="K213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1" s="19" t="s">
        <v>187</v>
      </c>
      <c r="N21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31" s="19" t="s">
        <v>381</v>
      </c>
      <c r="Q2131" s="19"/>
      <c r="R2131" s="25">
        <v>0</v>
      </c>
      <c r="S2131" s="19" t="s">
        <v>2634</v>
      </c>
      <c r="T2131" s="28" t="str">
        <f>IF(ISBLANK(TableSolo[[#This Row],[URL]]), TableSolo[[#This Row],[Player]], HYPERLINK(TableSolo[[#This Row],[URL]], TableSolo[[#This Row],[Player]]))</f>
        <v>Bateman1980</v>
      </c>
      <c r="U21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V2131" s="24" t="str">
        <f>_xlfn.IFNA(HYPERLINK(TableSolo[[#This Row],[URL]], TableSolo[[#This Row],[Player]]), TableSolo[[#This Row],[Player]])</f>
        <v>Bateman1980</v>
      </c>
      <c r="W21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2015 | 29:50 | White | Reapers | Reegar Carbine</v>
      </c>
      <c r="X2131" s="25">
        <v>1</v>
      </c>
    </row>
    <row r="2132" spans="1:24" x14ac:dyDescent="0.25">
      <c r="A2132" s="19" t="s">
        <v>195</v>
      </c>
      <c r="B2132" s="20">
        <v>42314</v>
      </c>
      <c r="C2132" s="7">
        <v>1.6446759259259262E-2</v>
      </c>
      <c r="D2132" s="22" t="s">
        <v>132</v>
      </c>
      <c r="E2132" s="19" t="s">
        <v>9</v>
      </c>
      <c r="F2132" s="22" t="s">
        <v>13</v>
      </c>
      <c r="G2132" s="22" t="str">
        <f>LOOKUP(TableSolo[[#This Row],[Character]], TableKit[], TableKit[Class])</f>
        <v>Adept</v>
      </c>
      <c r="H2132" s="22" t="str">
        <f>LOOKUP(TableSolo[[#This Row],[Character]], TableKit[], TableKit[Species])</f>
        <v>Human</v>
      </c>
      <c r="I2132" s="22" t="str">
        <f>LOOKUP(TableSolo[[#This Row],[Character]], TableKit[], TableKit[DLC])</f>
        <v>Original Game</v>
      </c>
      <c r="J2132" s="19" t="s">
        <v>87</v>
      </c>
      <c r="K213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2" s="19" t="s">
        <v>187</v>
      </c>
      <c r="N21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32" s="19" t="s">
        <v>381</v>
      </c>
      <c r="Q2132" s="19" t="s">
        <v>399</v>
      </c>
      <c r="R2132" s="25">
        <v>1</v>
      </c>
      <c r="S2132" s="19" t="s">
        <v>934</v>
      </c>
      <c r="T2132" s="28" t="str">
        <f>IF(ISBLANK(TableSolo[[#This Row],[URL]]), TableSolo[[#This Row],[Player]], HYPERLINK(TableSolo[[#This Row],[URL]], TableSolo[[#This Row],[Player]]))</f>
        <v>TheTechnoTurian</v>
      </c>
      <c r="U21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White | Cerberus | Arc Pistol | 10 WS (v)</v>
      </c>
      <c r="V2132" s="24" t="str">
        <f>_xlfn.IFNA(HYPERLINK(TableSolo[[#This Row],[URL]], TableSolo[[#This Row],[Player]]), TableSolo[[#This Row],[Player]])</f>
        <v>TheTechnoTurian</v>
      </c>
      <c r="W21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23:41 | Human Adept | White | Cerberus | Arc Pistol | 10 WS (v)</v>
      </c>
      <c r="X2132" s="25">
        <v>1</v>
      </c>
    </row>
    <row r="2133" spans="1:24" x14ac:dyDescent="0.25">
      <c r="A2133" s="19" t="s">
        <v>429</v>
      </c>
      <c r="B2133" s="20">
        <v>42314</v>
      </c>
      <c r="C2133" s="7">
        <v>2.6053240740740738E-2</v>
      </c>
      <c r="D2133" s="22" t="s">
        <v>132</v>
      </c>
      <c r="E2133" s="19" t="s">
        <v>9</v>
      </c>
      <c r="F2133" s="22" t="s">
        <v>63</v>
      </c>
      <c r="G2133" s="22" t="str">
        <f>LOOKUP(TableSolo[[#This Row],[Character]], TableKit[], TableKit[Class])</f>
        <v>Vanguard</v>
      </c>
      <c r="H2133" s="22" t="str">
        <f>LOOKUP(TableSolo[[#This Row],[Character]], TableKit[], TableKit[Species])</f>
        <v>Human</v>
      </c>
      <c r="I2133" s="22" t="str">
        <f>LOOKUP(TableSolo[[#This Row],[Character]], TableKit[], TableKit[DLC])</f>
        <v>Earth</v>
      </c>
      <c r="J2133" s="19" t="s">
        <v>91</v>
      </c>
      <c r="K213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3" s="19" t="s">
        <v>115</v>
      </c>
      <c r="N213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3" s="19" t="s">
        <v>381</v>
      </c>
      <c r="Q2133" s="19"/>
      <c r="R2133" s="25">
        <v>1</v>
      </c>
      <c r="S2133" s="19" t="s">
        <v>2090</v>
      </c>
      <c r="T2133" s="28" t="str">
        <f>IF(ISBLANK(TableSolo[[#This Row],[URL]]), TableSolo[[#This Row],[Player]], HYPERLINK(TableSolo[[#This Row],[URL]], TableSolo[[#This Row],[Player]]))</f>
        <v>Majest1K_FR</v>
      </c>
      <c r="U21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V2133" s="24" t="str">
        <f>_xlfn.IFNA(HYPERLINK(TableSolo[[#This Row],[URL]], TableSolo[[#This Row],[Player]]), TableSolo[[#This Row],[Player]])</f>
        <v>Majest1K_FR</v>
      </c>
      <c r="W21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2015 | 37:31 | White | Cerberus | Acolyte, Collector SMG (v)</v>
      </c>
      <c r="X2133" s="25">
        <v>1</v>
      </c>
    </row>
    <row r="2134" spans="1:24" x14ac:dyDescent="0.25">
      <c r="A2134" s="19" t="s">
        <v>192</v>
      </c>
      <c r="B2134" s="20">
        <v>42315</v>
      </c>
      <c r="C2134" s="7">
        <v>1.9722222222222221E-2</v>
      </c>
      <c r="D2134" s="22" t="s">
        <v>131</v>
      </c>
      <c r="E2134" s="19" t="s">
        <v>9</v>
      </c>
      <c r="F2134" s="22" t="s">
        <v>710</v>
      </c>
      <c r="G2134" s="22" t="str">
        <f>LOOKUP(TableSolo[[#This Row],[Character]], TableKit[], TableKit[Class])</f>
        <v>Infiltrator</v>
      </c>
      <c r="H2134" s="22" t="str">
        <f>LOOKUP(TableSolo[[#This Row],[Character]], TableKit[], TableKit[Species])</f>
        <v>Drell</v>
      </c>
      <c r="I2134" s="22" t="str">
        <f>LOOKUP(TableSolo[[#This Row],[Character]], TableKit[], TableKit[DLC])</f>
        <v>Retaliation</v>
      </c>
      <c r="J2134" s="19" t="s">
        <v>128</v>
      </c>
      <c r="K213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4" s="19" t="s">
        <v>187</v>
      </c>
      <c r="N21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34" s="19" t="s">
        <v>381</v>
      </c>
      <c r="Q2134" s="19"/>
      <c r="R2134" s="25">
        <v>0</v>
      </c>
      <c r="S2134" s="19" t="s">
        <v>2923</v>
      </c>
      <c r="T2134" s="28" t="str">
        <f>IF(ISBLANK(TableSolo[[#This Row],[URL]]), TableSolo[[#This Row],[Player]], HYPERLINK(TableSolo[[#This Row],[URL]], TableSolo[[#This Row],[Player]]))</f>
        <v>anterojp</v>
      </c>
      <c r="U21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V2134" s="24" t="str">
        <f>_xlfn.IFNA(HYPERLINK(TableSolo[[#This Row],[URL]], TableSolo[[#This Row],[Player]]), TableSolo[[#This Row],[Player]])</f>
        <v>anterojp</v>
      </c>
      <c r="W21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28:24 | Giant | Cerberus | Black Widow</v>
      </c>
      <c r="X2134" s="25">
        <v>1</v>
      </c>
    </row>
    <row r="2135" spans="1:24" x14ac:dyDescent="0.25">
      <c r="A2135" s="19" t="s">
        <v>429</v>
      </c>
      <c r="B2135" s="20">
        <v>42315</v>
      </c>
      <c r="C2135" s="7">
        <v>2.071759259259259E-2</v>
      </c>
      <c r="D2135" s="22" t="s">
        <v>133</v>
      </c>
      <c r="E2135" s="19" t="s">
        <v>9</v>
      </c>
      <c r="F2135" s="22" t="s">
        <v>17</v>
      </c>
      <c r="G2135" s="22" t="str">
        <f>LOOKUP(TableSolo[[#This Row],[Character]], TableKit[], TableKit[Class])</f>
        <v>Adept</v>
      </c>
      <c r="H2135" s="22" t="str">
        <f>LOOKUP(TableSolo[[#This Row],[Character]], TableKit[], TableKit[Species])</f>
        <v>Human</v>
      </c>
      <c r="I2135" s="22" t="str">
        <f>LOOKUP(TableSolo[[#This Row],[Character]], TableKit[], TableKit[DLC])</f>
        <v>Rebellion</v>
      </c>
      <c r="J2135" s="19" t="s">
        <v>91</v>
      </c>
      <c r="K213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5" s="19" t="s">
        <v>114</v>
      </c>
      <c r="N213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3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35" s="19" t="s">
        <v>381</v>
      </c>
      <c r="Q2135" s="19"/>
      <c r="R2135" s="25">
        <v>1</v>
      </c>
      <c r="S2135" s="19" t="s">
        <v>1264</v>
      </c>
      <c r="T2135" s="28" t="str">
        <f>IF(ISBLANK(TableSolo[[#This Row],[URL]]), TableSolo[[#This Row],[Player]], HYPERLINK(TableSolo[[#This Row],[URL]], TableSolo[[#This Row],[Player]]))</f>
        <v>Majest1K_FR</v>
      </c>
      <c r="U21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V2135" s="24" t="str">
        <f>_xlfn.IFNA(HYPERLINK(TableSolo[[#This Row],[URL]], TableSolo[[#This Row],[Player]]), TableSolo[[#This Row],[Player]])</f>
        <v>Majest1K_FR</v>
      </c>
      <c r="W21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29:50 | Glacier | Cerberus | Acolyte, N7 Hurricane (v)</v>
      </c>
      <c r="X2135" s="25">
        <v>1</v>
      </c>
    </row>
    <row r="2136" spans="1:24" x14ac:dyDescent="0.25">
      <c r="A2136" s="19" t="s">
        <v>192</v>
      </c>
      <c r="B2136" s="20">
        <v>42315</v>
      </c>
      <c r="C2136" s="7">
        <v>2.3240740740740742E-2</v>
      </c>
      <c r="D2136" s="22" t="s">
        <v>131</v>
      </c>
      <c r="E2136" s="19" t="s">
        <v>9</v>
      </c>
      <c r="F2136" s="22" t="s">
        <v>710</v>
      </c>
      <c r="G2136" s="22" t="str">
        <f>LOOKUP(TableSolo[[#This Row],[Character]], TableKit[], TableKit[Class])</f>
        <v>Infiltrator</v>
      </c>
      <c r="H2136" s="22" t="str">
        <f>LOOKUP(TableSolo[[#This Row],[Character]], TableKit[], TableKit[Species])</f>
        <v>Drell</v>
      </c>
      <c r="I2136" s="22" t="str">
        <f>LOOKUP(TableSolo[[#This Row],[Character]], TableKit[], TableKit[DLC])</f>
        <v>Retaliation</v>
      </c>
      <c r="J2136" s="19" t="s">
        <v>128</v>
      </c>
      <c r="K213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36" s="19" t="s">
        <v>187</v>
      </c>
      <c r="N21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36" s="19" t="s">
        <v>381</v>
      </c>
      <c r="Q2136" s="19"/>
      <c r="R2136" s="25">
        <v>0</v>
      </c>
      <c r="S2136" s="19" t="s">
        <v>2922</v>
      </c>
      <c r="T2136" s="28" t="str">
        <f>IF(ISBLANK(TableSolo[[#This Row],[URL]]), TableSolo[[#This Row],[Player]], HYPERLINK(TableSolo[[#This Row],[URL]], TableSolo[[#This Row],[Player]]))</f>
        <v>anterojp</v>
      </c>
      <c r="U21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V2136" s="24" t="str">
        <f>_xlfn.IFNA(HYPERLINK(TableSolo[[#This Row],[URL]], TableSolo[[#This Row],[Player]]), TableSolo[[#This Row],[Player]])</f>
        <v>anterojp</v>
      </c>
      <c r="W21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33:28 | Giant | Cerberus | Black Widow</v>
      </c>
      <c r="X2136" s="25">
        <v>1</v>
      </c>
    </row>
    <row r="2137" spans="1:24" x14ac:dyDescent="0.25">
      <c r="A2137" s="19" t="s">
        <v>191</v>
      </c>
      <c r="B2137" s="20">
        <v>42315</v>
      </c>
      <c r="C2137" s="7">
        <v>2.5821759259259256E-2</v>
      </c>
      <c r="D2137" s="22" t="s">
        <v>131</v>
      </c>
      <c r="E2137" s="19" t="s">
        <v>12</v>
      </c>
      <c r="F2137" s="22" t="s">
        <v>710</v>
      </c>
      <c r="G2137" s="22" t="str">
        <f>LOOKUP(TableSolo[[#This Row],[Character]], TableKit[], TableKit[Class])</f>
        <v>Infiltrator</v>
      </c>
      <c r="H2137" s="22" t="str">
        <f>LOOKUP(TableSolo[[#This Row],[Character]], TableKit[], TableKit[Species])</f>
        <v>Drell</v>
      </c>
      <c r="I2137" s="22" t="str">
        <f>LOOKUP(TableSolo[[#This Row],[Character]], TableKit[], TableKit[DLC])</f>
        <v>Retaliation</v>
      </c>
      <c r="J2137" s="19" t="s">
        <v>119</v>
      </c>
      <c r="K213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37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37" s="19" t="s">
        <v>187</v>
      </c>
      <c r="N21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37" s="19" t="s">
        <v>381</v>
      </c>
      <c r="Q2137" s="19"/>
      <c r="R2137" s="25">
        <v>0</v>
      </c>
      <c r="S2137" s="19" t="s">
        <v>2921</v>
      </c>
      <c r="T2137" s="28" t="str">
        <f>IF(ISBLANK(TableSolo[[#This Row],[URL]]), TableSolo[[#This Row],[Player]], HYPERLINK(TableSolo[[#This Row],[URL]], TableSolo[[#This Row],[Player]]))</f>
        <v>TheNightSlasher</v>
      </c>
      <c r="U21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V2137" s="24" t="str">
        <f>_xlfn.IFNA(HYPERLINK(TableSolo[[#This Row],[URL]], TableSolo[[#This Row],[Player]]), TableSolo[[#This Row],[Player]])</f>
        <v>TheNightSlasher</v>
      </c>
      <c r="W21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37:11 | Giant | Collectors | M-13 Raptor</v>
      </c>
      <c r="X2137" s="25">
        <v>1</v>
      </c>
    </row>
    <row r="2138" spans="1:24" x14ac:dyDescent="0.25">
      <c r="A2138" s="19" t="s">
        <v>191</v>
      </c>
      <c r="B2138" s="20">
        <v>42315</v>
      </c>
      <c r="C2138" s="7">
        <v>3.0902777777777779E-2</v>
      </c>
      <c r="D2138" s="22" t="s">
        <v>132</v>
      </c>
      <c r="E2138" s="19" t="s">
        <v>12</v>
      </c>
      <c r="F2138" s="22" t="s">
        <v>31</v>
      </c>
      <c r="G2138" s="22" t="str">
        <f>LOOKUP(TableSolo[[#This Row],[Character]], TableKit[], TableKit[Class])</f>
        <v>Soldier</v>
      </c>
      <c r="H2138" s="22" t="str">
        <f>LOOKUP(TableSolo[[#This Row],[Character]], TableKit[], TableKit[Species])</f>
        <v>Geth</v>
      </c>
      <c r="I2138" s="22" t="str">
        <f>LOOKUP(TableSolo[[#This Row],[Character]], TableKit[], TableKit[DLC])</f>
        <v>Retaliation</v>
      </c>
      <c r="J2138" s="19" t="s">
        <v>73</v>
      </c>
      <c r="K213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8" s="19" t="s">
        <v>187</v>
      </c>
      <c r="N21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38" s="19" t="s">
        <v>381</v>
      </c>
      <c r="Q2138" s="19"/>
      <c r="R2138" s="25">
        <v>0</v>
      </c>
      <c r="S2138" s="19" t="s">
        <v>1571</v>
      </c>
      <c r="T2138" s="28" t="str">
        <f>IF(ISBLANK(TableSolo[[#This Row],[URL]]), TableSolo[[#This Row],[Player]], HYPERLINK(TableSolo[[#This Row],[URL]], TableSolo[[#This Row],[Player]]))</f>
        <v>TheNightSlasher</v>
      </c>
      <c r="U21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V2138" s="24" t="str">
        <f>_xlfn.IFNA(HYPERLINK(TableSolo[[#This Row],[URL]], TableSolo[[#This Row],[Player]]), TableSolo[[#This Row],[Player]])</f>
        <v>TheNightSlasher</v>
      </c>
      <c r="W21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2015 | 44:30 | White | Collectors | Geth Pulse Rifle</v>
      </c>
      <c r="X2138" s="25">
        <v>1</v>
      </c>
    </row>
    <row r="2139" spans="1:24" x14ac:dyDescent="0.25">
      <c r="A2139" s="19" t="s">
        <v>408</v>
      </c>
      <c r="B2139" s="20">
        <v>42316</v>
      </c>
      <c r="C2139" s="7">
        <v>2.6863425925925926E-2</v>
      </c>
      <c r="D2139" s="22" t="s">
        <v>132</v>
      </c>
      <c r="E2139" s="19" t="s">
        <v>9</v>
      </c>
      <c r="F2139" s="22" t="s">
        <v>64</v>
      </c>
      <c r="G2139" s="22" t="str">
        <f>LOOKUP(TableSolo[[#This Row],[Character]], TableKit[], TableKit[Class])</f>
        <v>Vanguard</v>
      </c>
      <c r="H2139" s="22" t="str">
        <f>LOOKUP(TableSolo[[#This Row],[Character]], TableKit[], TableKit[Species])</f>
        <v>Batarian</v>
      </c>
      <c r="I2139" s="22" t="str">
        <f>LOOKUP(TableSolo[[#This Row],[Character]], TableKit[], TableKit[DLC])</f>
        <v>Retaliation</v>
      </c>
      <c r="J2139" s="19" t="s">
        <v>100</v>
      </c>
      <c r="K21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39" s="19" t="s">
        <v>187</v>
      </c>
      <c r="N21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39" s="19" t="s">
        <v>381</v>
      </c>
      <c r="Q2139" s="19"/>
      <c r="R2139" s="25">
        <v>0</v>
      </c>
      <c r="S2139" s="19" t="s">
        <v>2016</v>
      </c>
      <c r="T2139" s="28" t="str">
        <f>IF(ISBLANK(TableSolo[[#This Row],[URL]]), TableSolo[[#This Row],[Player]], HYPERLINK(TableSolo[[#This Row],[URL]], TableSolo[[#This Row],[Player]]))</f>
        <v>Bateman1980</v>
      </c>
      <c r="U21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V2139" s="24" t="str">
        <f>_xlfn.IFNA(HYPERLINK(TableSolo[[#This Row],[URL]], TableSolo[[#This Row],[Player]]), TableSolo[[#This Row],[Player]])</f>
        <v>Bateman1980</v>
      </c>
      <c r="W21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38:41 | White | Cerberus | Reegar Carbine</v>
      </c>
      <c r="X2139" s="25">
        <v>1</v>
      </c>
    </row>
    <row r="2140" spans="1:24" x14ac:dyDescent="0.25">
      <c r="A2140" s="19" t="s">
        <v>191</v>
      </c>
      <c r="B2140" s="20">
        <v>42316</v>
      </c>
      <c r="C2140" s="7">
        <v>3.0231481481481481E-2</v>
      </c>
      <c r="D2140" s="22" t="s">
        <v>132</v>
      </c>
      <c r="E2140" s="19" t="s">
        <v>12</v>
      </c>
      <c r="F2140" s="22" t="s">
        <v>16</v>
      </c>
      <c r="G2140" s="22" t="str">
        <f>LOOKUP(TableSolo[[#This Row],[Character]], TableKit[], TableKit[Class])</f>
        <v>Adept</v>
      </c>
      <c r="H2140" s="22" t="str">
        <f>LOOKUP(TableSolo[[#This Row],[Character]], TableKit[], TableKit[Species])</f>
        <v>Asari</v>
      </c>
      <c r="I2140" s="22" t="str">
        <f>LOOKUP(TableSolo[[#This Row],[Character]], TableKit[], TableKit[DLC])</f>
        <v>Resurgence</v>
      </c>
      <c r="J2140" s="19" t="s">
        <v>70</v>
      </c>
      <c r="K214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0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40" s="19" t="s">
        <v>187</v>
      </c>
      <c r="N21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40" s="19" t="s">
        <v>381</v>
      </c>
      <c r="Q2140" s="19"/>
      <c r="R2140" s="25">
        <v>0</v>
      </c>
      <c r="S2140" s="19" t="s">
        <v>938</v>
      </c>
      <c r="T2140" s="28" t="str">
        <f>IF(ISBLANK(TableSolo[[#This Row],[URL]]), TableSolo[[#This Row],[Player]], HYPERLINK(TableSolo[[#This Row],[URL]], TableSolo[[#This Row],[Player]]))</f>
        <v>TheNightSlasher</v>
      </c>
      <c r="U21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V2140" s="24" t="str">
        <f>_xlfn.IFNA(HYPERLINK(TableSolo[[#This Row],[URL]], TableSolo[[#This Row],[Player]]), TableSolo[[#This Row],[Player]])</f>
        <v>TheNightSlasher</v>
      </c>
      <c r="W21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43:32 | White | Collectors | M-96 Mattock</v>
      </c>
      <c r="X2140" s="25">
        <v>1</v>
      </c>
    </row>
    <row r="2141" spans="1:24" x14ac:dyDescent="0.25">
      <c r="A2141" s="19" t="s">
        <v>345</v>
      </c>
      <c r="B2141" s="20">
        <v>42316</v>
      </c>
      <c r="C2141" s="7">
        <v>3.8263888888888889E-2</v>
      </c>
      <c r="D2141" s="22" t="s">
        <v>131</v>
      </c>
      <c r="E2141" s="19" t="s">
        <v>9</v>
      </c>
      <c r="F2141" s="22" t="s">
        <v>831</v>
      </c>
      <c r="G2141" s="22" t="str">
        <f>LOOKUP(TableSolo[[#This Row],[Character]], TableKit[], TableKit[Class])</f>
        <v>Vanguard</v>
      </c>
      <c r="H2141" s="22" t="str">
        <f>LOOKUP(TableSolo[[#This Row],[Character]], TableKit[], TableKit[Species])</f>
        <v>Krogan</v>
      </c>
      <c r="I2141" s="22" t="str">
        <f>LOOKUP(TableSolo[[#This Row],[Character]], TableKit[], TableKit[DLC])</f>
        <v>Resurgence</v>
      </c>
      <c r="J2141" s="19" t="s">
        <v>115</v>
      </c>
      <c r="K214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1" s="19" t="s">
        <v>91</v>
      </c>
      <c r="N214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1" s="19" t="s">
        <v>381</v>
      </c>
      <c r="Q2141" s="19"/>
      <c r="R2141" s="25">
        <v>0</v>
      </c>
      <c r="S2141" s="19" t="s">
        <v>1917</v>
      </c>
      <c r="T2141" s="28" t="str">
        <f>IF(ISBLANK(TableSolo[[#This Row],[URL]]), TableSolo[[#This Row],[Player]], HYPERLINK(TableSolo[[#This Row],[URL]], TableSolo[[#This Row],[Player]]))</f>
        <v>t_raks_99</v>
      </c>
      <c r="U21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V2141" s="24" t="str">
        <f>_xlfn.IFNA(HYPERLINK(TableSolo[[#This Row],[URL]], TableSolo[[#This Row],[Player]]), TableSolo[[#This Row],[Player]])</f>
        <v>t_raks_99</v>
      </c>
      <c r="W21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2015 | 55:06 | Giant | Cerberus | Collector SMG, Acolyte</v>
      </c>
      <c r="X2141" s="25">
        <v>1</v>
      </c>
    </row>
    <row r="2142" spans="1:24" x14ac:dyDescent="0.25">
      <c r="A2142" s="19" t="s">
        <v>325</v>
      </c>
      <c r="B2142" s="20">
        <v>42318</v>
      </c>
      <c r="C2142" s="7">
        <v>2.0173611111111111E-2</v>
      </c>
      <c r="D2142" s="22" t="s">
        <v>132</v>
      </c>
      <c r="E2142" s="19" t="s">
        <v>10</v>
      </c>
      <c r="F2142" s="22" t="s">
        <v>38</v>
      </c>
      <c r="G2142" s="22" t="str">
        <f>LOOKUP(TableSolo[[#This Row],[Character]], TableKit[], TableKit[Class])</f>
        <v>Engineer</v>
      </c>
      <c r="H2142" s="22" t="str">
        <f>LOOKUP(TableSolo[[#This Row],[Character]], TableKit[], TableKit[Species])</f>
        <v>Quarian</v>
      </c>
      <c r="I2142" s="22" t="str">
        <f>LOOKUP(TableSolo[[#This Row],[Character]], TableKit[], TableKit[DLC])</f>
        <v>Rebellion</v>
      </c>
      <c r="J2142" s="19" t="s">
        <v>87</v>
      </c>
      <c r="K214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2" s="19" t="s">
        <v>187</v>
      </c>
      <c r="N21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42" s="19" t="s">
        <v>381</v>
      </c>
      <c r="Q2142" s="19"/>
      <c r="R2142" s="25">
        <v>1</v>
      </c>
      <c r="S2142" s="19" t="s">
        <v>2220</v>
      </c>
      <c r="T2142" s="28" t="str">
        <f>IF(ISBLANK(TableSolo[[#This Row],[URL]]), TableSolo[[#This Row],[Player]], HYPERLINK(TableSolo[[#This Row],[URL]], TableSolo[[#This Row],[Player]]))</f>
        <v>Areksto</v>
      </c>
      <c r="U21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V2142" s="24" t="str">
        <f>_xlfn.IFNA(HYPERLINK(TableSolo[[#This Row],[URL]], TableSolo[[#This Row],[Player]]), TableSolo[[#This Row],[Player]])</f>
        <v>Areksto</v>
      </c>
      <c r="W21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29:03 | White | Geth | Arc Pistol (v)</v>
      </c>
      <c r="X2142" s="25">
        <v>1</v>
      </c>
    </row>
    <row r="2143" spans="1:24" x14ac:dyDescent="0.25">
      <c r="A2143" s="19" t="s">
        <v>408</v>
      </c>
      <c r="B2143" s="20">
        <v>42318</v>
      </c>
      <c r="C2143" s="7">
        <v>2.71875E-2</v>
      </c>
      <c r="D2143" s="22" t="s">
        <v>132</v>
      </c>
      <c r="E2143" s="19" t="s">
        <v>9</v>
      </c>
      <c r="F2143" s="22" t="s">
        <v>53</v>
      </c>
      <c r="G2143" s="22" t="str">
        <f>LOOKUP(TableSolo[[#This Row],[Character]], TableKit[], TableKit[Class])</f>
        <v>Infiltrator</v>
      </c>
      <c r="H2143" s="22" t="str">
        <f>LOOKUP(TableSolo[[#This Row],[Character]], TableKit[], TableKit[Species])</f>
        <v>Geth</v>
      </c>
      <c r="I2143" s="22" t="str">
        <f>LOOKUP(TableSolo[[#This Row],[Character]], TableKit[], TableKit[DLC])</f>
        <v>Resurgence</v>
      </c>
      <c r="J2143" s="19" t="s">
        <v>107</v>
      </c>
      <c r="K214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3" s="19" t="s">
        <v>187</v>
      </c>
      <c r="N21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43" s="19" t="s">
        <v>381</v>
      </c>
      <c r="Q2143" s="19"/>
      <c r="R2143" s="25">
        <v>0</v>
      </c>
      <c r="S2143" s="19" t="s">
        <v>3288</v>
      </c>
      <c r="T2143" s="28" t="str">
        <f>IF(ISBLANK(TableSolo[[#This Row],[URL]]), TableSolo[[#This Row],[Player]], HYPERLINK(TableSolo[[#This Row],[URL]], TableSolo[[#This Row],[Player]]))</f>
        <v>Bateman1980</v>
      </c>
      <c r="U21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V2143" s="24" t="str">
        <f>_xlfn.IFNA(HYPERLINK(TableSolo[[#This Row],[URL]], TableSolo[[#This Row],[Player]]), TableSolo[[#This Row],[Player]])</f>
        <v>Bateman1980</v>
      </c>
      <c r="W21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2015 | 39:09 | White | Cerberus | Venom Shotgun</v>
      </c>
      <c r="X2143" s="25">
        <v>1</v>
      </c>
    </row>
    <row r="2144" spans="1:24" x14ac:dyDescent="0.25">
      <c r="A2144" s="19" t="s">
        <v>408</v>
      </c>
      <c r="B2144" s="20">
        <v>42319</v>
      </c>
      <c r="C2144" s="7">
        <v>2.3553240740740739E-2</v>
      </c>
      <c r="D2144" s="22" t="s">
        <v>132</v>
      </c>
      <c r="E2144" s="19" t="s">
        <v>9</v>
      </c>
      <c r="F2144" s="22" t="s">
        <v>56</v>
      </c>
      <c r="G2144" s="22" t="str">
        <f>LOOKUP(TableSolo[[#This Row],[Character]], TableKit[], TableKit[Class])</f>
        <v>Infiltrator</v>
      </c>
      <c r="H2144" s="22" t="str">
        <f>LOOKUP(TableSolo[[#This Row],[Character]], TableKit[], TableKit[Species])</f>
        <v>Turian</v>
      </c>
      <c r="I2144" s="22" t="str">
        <f>LOOKUP(TableSolo[[#This Row],[Character]], TableKit[], TableKit[DLC])</f>
        <v>Retaliation</v>
      </c>
      <c r="J2144" s="19" t="s">
        <v>81</v>
      </c>
      <c r="K214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4" s="19" t="s">
        <v>91</v>
      </c>
      <c r="N214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44" s="19" t="s">
        <v>381</v>
      </c>
      <c r="Q2144" s="19"/>
      <c r="R2144" s="25">
        <v>0</v>
      </c>
      <c r="S2144" s="19" t="s">
        <v>3527</v>
      </c>
      <c r="T2144" s="28" t="str">
        <f>IF(ISBLANK(TableSolo[[#This Row],[URL]]), TableSolo[[#This Row],[Player]], HYPERLINK(TableSolo[[#This Row],[URL]], TableSolo[[#This Row],[Player]]))</f>
        <v>Bateman1980</v>
      </c>
      <c r="U21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V2144" s="24" t="str">
        <f>_xlfn.IFNA(HYPERLINK(TableSolo[[#This Row],[URL]], TableSolo[[#This Row],[Player]]), TableSolo[[#This Row],[Player]])</f>
        <v>Bateman1980</v>
      </c>
      <c r="W21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33:55 | White | Cerberus | Particle Rifle, Acolyte</v>
      </c>
      <c r="X2144" s="25">
        <v>1</v>
      </c>
    </row>
    <row r="2145" spans="1:24" x14ac:dyDescent="0.25">
      <c r="A2145" s="19" t="s">
        <v>408</v>
      </c>
      <c r="B2145" s="20">
        <v>42319</v>
      </c>
      <c r="C2145" s="7">
        <v>2.9965277777777775E-2</v>
      </c>
      <c r="D2145" s="22" t="s">
        <v>132</v>
      </c>
      <c r="E2145" s="19" t="s">
        <v>9</v>
      </c>
      <c r="F2145" s="22" t="s">
        <v>16</v>
      </c>
      <c r="G2145" s="22" t="str">
        <f>LOOKUP(TableSolo[[#This Row],[Character]], TableKit[], TableKit[Class])</f>
        <v>Adept</v>
      </c>
      <c r="H2145" s="22" t="str">
        <f>LOOKUP(TableSolo[[#This Row],[Character]], TableKit[], TableKit[Species])</f>
        <v>Asari</v>
      </c>
      <c r="I2145" s="22" t="str">
        <f>LOOKUP(TableSolo[[#This Row],[Character]], TableKit[], TableKit[DLC])</f>
        <v>Resurgence</v>
      </c>
      <c r="J2145" s="19" t="s">
        <v>77</v>
      </c>
      <c r="K214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5" s="19" t="s">
        <v>187</v>
      </c>
      <c r="N21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45" s="19" t="s">
        <v>381</v>
      </c>
      <c r="Q2145" s="19"/>
      <c r="R2145" s="25">
        <v>0</v>
      </c>
      <c r="S2145" s="19" t="s">
        <v>1158</v>
      </c>
      <c r="T2145" s="28" t="str">
        <f>IF(ISBLANK(TableSolo[[#This Row],[URL]]), TableSolo[[#This Row],[Player]], HYPERLINK(TableSolo[[#This Row],[URL]], TableSolo[[#This Row],[Player]]))</f>
        <v>Bateman1980</v>
      </c>
      <c r="U21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V2145" s="24" t="str">
        <f>_xlfn.IFNA(HYPERLINK(TableSolo[[#This Row],[URL]], TableSolo[[#This Row],[Player]]), TableSolo[[#This Row],[Player]])</f>
        <v>Bateman1980</v>
      </c>
      <c r="W21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43:09 | White | Cerberus | Adas Anti-Synthetic Rifle</v>
      </c>
      <c r="X2145" s="25">
        <v>1</v>
      </c>
    </row>
    <row r="2146" spans="1:24" x14ac:dyDescent="0.25">
      <c r="A2146" s="19" t="s">
        <v>402</v>
      </c>
      <c r="B2146" s="20">
        <v>42319</v>
      </c>
      <c r="C2146" s="7">
        <v>3.3912037037037039E-2</v>
      </c>
      <c r="D2146" s="22" t="s">
        <v>145</v>
      </c>
      <c r="E2146" s="19" t="s">
        <v>9</v>
      </c>
      <c r="F2146" s="22" t="s">
        <v>23</v>
      </c>
      <c r="G2146" s="22" t="str">
        <f>LOOKUP(TableSolo[[#This Row],[Character]], TableKit[], TableKit[Class])</f>
        <v>Soldier</v>
      </c>
      <c r="H2146" s="22" t="str">
        <f>LOOKUP(TableSolo[[#This Row],[Character]], TableKit[], TableKit[Species])</f>
        <v>Human</v>
      </c>
      <c r="I2146" s="22" t="str">
        <f>LOOKUP(TableSolo[[#This Row],[Character]], TableKit[], TableKit[DLC])</f>
        <v>Original Game</v>
      </c>
      <c r="J2146" s="19" t="s">
        <v>78</v>
      </c>
      <c r="K214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6" s="19" t="s">
        <v>187</v>
      </c>
      <c r="N21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46" s="19" t="s">
        <v>381</v>
      </c>
      <c r="Q2146" s="19"/>
      <c r="R2146" s="25">
        <v>1</v>
      </c>
      <c r="S2146" s="19" t="s">
        <v>1639</v>
      </c>
      <c r="T2146" s="28" t="str">
        <f>IF(ISBLANK(TableSolo[[#This Row],[URL]]), TableSolo[[#This Row],[Player]], HYPERLINK(TableSolo[[#This Row],[URL]], TableSolo[[#This Row],[Player]]))</f>
        <v>Smehur</v>
      </c>
      <c r="U21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V2146" s="24" t="str">
        <f>_xlfn.IFNA(HYPERLINK(TableSolo[[#This Row],[URL]], TableSolo[[#This Row],[Player]]), TableSolo[[#This Row],[Player]])</f>
        <v>Smehur</v>
      </c>
      <c r="W21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48:50 | White (Hazard) | Cerberus | N7 Valkyrie (v)</v>
      </c>
      <c r="X2146" s="25">
        <v>1</v>
      </c>
    </row>
    <row r="2147" spans="1:24" x14ac:dyDescent="0.25">
      <c r="A2147" s="19" t="s">
        <v>422</v>
      </c>
      <c r="B2147" s="20">
        <v>42319</v>
      </c>
      <c r="C2147" s="7">
        <v>5.6678240740740737E-2</v>
      </c>
      <c r="D2147" s="22" t="s">
        <v>131</v>
      </c>
      <c r="E2147" s="19" t="s">
        <v>11</v>
      </c>
      <c r="F2147" s="22" t="s">
        <v>32</v>
      </c>
      <c r="G2147" s="22" t="str">
        <f>LOOKUP(TableSolo[[#This Row],[Character]], TableKit[], TableKit[Class])</f>
        <v>Soldier</v>
      </c>
      <c r="H2147" s="22" t="str">
        <f>LOOKUP(TableSolo[[#This Row],[Character]], TableKit[], TableKit[Species])</f>
        <v>Geth</v>
      </c>
      <c r="I2147" s="22" t="str">
        <f>LOOKUP(TableSolo[[#This Row],[Character]], TableKit[], TableKit[DLC])</f>
        <v>Reckoning</v>
      </c>
      <c r="J2147" s="19" t="s">
        <v>81</v>
      </c>
      <c r="K214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47" s="19" t="s">
        <v>93</v>
      </c>
      <c r="N214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4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47" s="19" t="s">
        <v>380</v>
      </c>
      <c r="Q2147" s="19"/>
      <c r="R2147" s="25">
        <v>0</v>
      </c>
      <c r="S2147" s="19" t="s">
        <v>1472</v>
      </c>
      <c r="T2147" s="28" t="str">
        <f>IF(ISBLANK(TableSolo[[#This Row],[URL]]), TableSolo[[#This Row],[Player]], HYPERLINK(TableSolo[[#This Row],[URL]], TableSolo[[#This Row],[Player]]))</f>
        <v>gspdibbler</v>
      </c>
      <c r="U21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V2147" s="24" t="str">
        <f>_xlfn.IFNA(HYPERLINK(TableSolo[[#This Row],[URL]], TableSolo[[#This Row],[Player]]), TableSolo[[#This Row],[Player]])</f>
        <v>gspdibbler</v>
      </c>
      <c r="W21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2015 | 1:21:37 | Giant | Reapers | Particle Rifle, Scorpion</v>
      </c>
      <c r="X2147" s="25">
        <v>1</v>
      </c>
    </row>
    <row r="2148" spans="1:24" x14ac:dyDescent="0.25">
      <c r="A2148" s="19" t="s">
        <v>325</v>
      </c>
      <c r="B2148" s="20">
        <v>42320</v>
      </c>
      <c r="C2148" s="7">
        <v>1.8414351851851852E-2</v>
      </c>
      <c r="D2148" s="22" t="s">
        <v>132</v>
      </c>
      <c r="E2148" s="19" t="s">
        <v>9</v>
      </c>
      <c r="F2148" s="22" t="s">
        <v>64</v>
      </c>
      <c r="G2148" s="22" t="str">
        <f>LOOKUP(TableSolo[[#This Row],[Character]], TableKit[], TableKit[Class])</f>
        <v>Vanguard</v>
      </c>
      <c r="H2148" s="22" t="str">
        <f>LOOKUP(TableSolo[[#This Row],[Character]], TableKit[], TableKit[Species])</f>
        <v>Batarian</v>
      </c>
      <c r="I2148" s="22" t="str">
        <f>LOOKUP(TableSolo[[#This Row],[Character]], TableKit[], TableKit[DLC])</f>
        <v>Retaliation</v>
      </c>
      <c r="J2148" s="19" t="s">
        <v>100</v>
      </c>
      <c r="K21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8" s="19" t="s">
        <v>187</v>
      </c>
      <c r="N21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48" s="19" t="s">
        <v>381</v>
      </c>
      <c r="Q2148" s="19"/>
      <c r="R2148" s="25">
        <v>0</v>
      </c>
      <c r="S2148" s="19" t="s">
        <v>2017</v>
      </c>
      <c r="T2148" s="28" t="str">
        <f>IF(ISBLANK(TableSolo[[#This Row],[URL]]), TableSolo[[#This Row],[Player]], HYPERLINK(TableSolo[[#This Row],[URL]], TableSolo[[#This Row],[Player]]))</f>
        <v>Areksto</v>
      </c>
      <c r="U21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V2148" s="24" t="str">
        <f>_xlfn.IFNA(HYPERLINK(TableSolo[[#This Row],[URL]], TableSolo[[#This Row],[Player]]), TableSolo[[#This Row],[Player]])</f>
        <v>Areksto</v>
      </c>
      <c r="W21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26:31 | White | Cerberus | Reegar Carbine</v>
      </c>
      <c r="X2148" s="25">
        <v>1</v>
      </c>
    </row>
    <row r="2149" spans="1:24" x14ac:dyDescent="0.25">
      <c r="A2149" s="19" t="s">
        <v>408</v>
      </c>
      <c r="B2149" s="20">
        <v>42320</v>
      </c>
      <c r="C2149" s="7">
        <v>2.0543981481481479E-2</v>
      </c>
      <c r="D2149" s="22" t="s">
        <v>132</v>
      </c>
      <c r="E2149" s="19" t="s">
        <v>9</v>
      </c>
      <c r="F2149" s="22" t="s">
        <v>64</v>
      </c>
      <c r="G2149" s="22" t="str">
        <f>LOOKUP(TableSolo[[#This Row],[Character]], TableKit[], TableKit[Class])</f>
        <v>Vanguard</v>
      </c>
      <c r="H2149" s="22" t="str">
        <f>LOOKUP(TableSolo[[#This Row],[Character]], TableKit[], TableKit[Species])</f>
        <v>Batarian</v>
      </c>
      <c r="I2149" s="22" t="str">
        <f>LOOKUP(TableSolo[[#This Row],[Character]], TableKit[], TableKit[DLC])</f>
        <v>Retaliation</v>
      </c>
      <c r="J2149" s="19" t="s">
        <v>100</v>
      </c>
      <c r="K21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49" s="19" t="s">
        <v>187</v>
      </c>
      <c r="N21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49" s="19" t="s">
        <v>381</v>
      </c>
      <c r="Q2149" s="19"/>
      <c r="R2149" s="25">
        <v>0</v>
      </c>
      <c r="S2149" s="19" t="s">
        <v>2018</v>
      </c>
      <c r="T2149" s="28" t="str">
        <f>IF(ISBLANK(TableSolo[[#This Row],[URL]]), TableSolo[[#This Row],[Player]], HYPERLINK(TableSolo[[#This Row],[URL]], TableSolo[[#This Row],[Player]]))</f>
        <v>Bateman1980</v>
      </c>
      <c r="U21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V2149" s="24" t="str">
        <f>_xlfn.IFNA(HYPERLINK(TableSolo[[#This Row],[URL]], TableSolo[[#This Row],[Player]]), TableSolo[[#This Row],[Player]])</f>
        <v>Bateman1980</v>
      </c>
      <c r="W21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29:35 | White | Cerberus | Reegar Carbine</v>
      </c>
      <c r="X2149" s="25">
        <v>1</v>
      </c>
    </row>
    <row r="2150" spans="1:24" x14ac:dyDescent="0.25">
      <c r="A2150" s="19" t="s">
        <v>191</v>
      </c>
      <c r="B2150" s="20">
        <v>42320</v>
      </c>
      <c r="C2150" s="7">
        <v>2.9444444444444443E-2</v>
      </c>
      <c r="D2150" s="22" t="s">
        <v>132</v>
      </c>
      <c r="E2150" s="19" t="s">
        <v>12</v>
      </c>
      <c r="F2150" s="22" t="s">
        <v>16</v>
      </c>
      <c r="G2150" s="22" t="str">
        <f>LOOKUP(TableSolo[[#This Row],[Character]], TableKit[], TableKit[Class])</f>
        <v>Adept</v>
      </c>
      <c r="H2150" s="22" t="str">
        <f>LOOKUP(TableSolo[[#This Row],[Character]], TableKit[], TableKit[Species])</f>
        <v>Asari</v>
      </c>
      <c r="I2150" s="22" t="str">
        <f>LOOKUP(TableSolo[[#This Row],[Character]], TableKit[], TableKit[DLC])</f>
        <v>Resurgence</v>
      </c>
      <c r="J2150" s="19" t="s">
        <v>116</v>
      </c>
      <c r="K215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0" s="19" t="s">
        <v>187</v>
      </c>
      <c r="N21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50" s="19" t="s">
        <v>381</v>
      </c>
      <c r="Q2150" s="19"/>
      <c r="R2150" s="25">
        <v>0</v>
      </c>
      <c r="S2150" s="19" t="s">
        <v>1159</v>
      </c>
      <c r="T2150" s="28" t="str">
        <f>IF(ISBLANK(TableSolo[[#This Row],[URL]]), TableSolo[[#This Row],[Player]], HYPERLINK(TableSolo[[#This Row],[URL]], TableSolo[[#This Row],[Player]]))</f>
        <v>TheNightSlasher</v>
      </c>
      <c r="U21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V2150" s="24" t="str">
        <f>_xlfn.IFNA(HYPERLINK(TableSolo[[#This Row],[URL]], TableSolo[[#This Row],[Player]]), TableSolo[[#This Row],[Player]])</f>
        <v>TheNightSlasher</v>
      </c>
      <c r="W21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2015 | 42:24 | White | Collectors | Blood Pack Punisher</v>
      </c>
      <c r="X2150" s="25">
        <v>1</v>
      </c>
    </row>
    <row r="2151" spans="1:24" x14ac:dyDescent="0.25">
      <c r="A2151" s="19" t="s">
        <v>219</v>
      </c>
      <c r="B2151" s="20">
        <v>42321</v>
      </c>
      <c r="C2151" s="7">
        <v>1.486111111111111E-2</v>
      </c>
      <c r="D2151" s="22" t="s">
        <v>132</v>
      </c>
      <c r="E2151" s="19" t="s">
        <v>9</v>
      </c>
      <c r="F2151" s="22" t="s">
        <v>47</v>
      </c>
      <c r="G2151" s="22" t="str">
        <f>LOOKUP(TableSolo[[#This Row],[Character]], TableKit[], TableKit[Class])</f>
        <v>Sentinel</v>
      </c>
      <c r="H2151" s="22" t="str">
        <f>LOOKUP(TableSolo[[#This Row],[Character]], TableKit[], TableKit[Species])</f>
        <v>Vorcha</v>
      </c>
      <c r="I2151" s="22" t="str">
        <f>LOOKUP(TableSolo[[#This Row],[Character]], TableKit[], TableKit[DLC])</f>
        <v>Rebellion</v>
      </c>
      <c r="J2151" s="19" t="s">
        <v>91</v>
      </c>
      <c r="K215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1" s="19" t="s">
        <v>187</v>
      </c>
      <c r="N21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51" s="19" t="s">
        <v>379</v>
      </c>
      <c r="Q2151" s="19"/>
      <c r="R2151" s="25">
        <v>0</v>
      </c>
      <c r="S2151" s="19" t="s">
        <v>2585</v>
      </c>
      <c r="T2151" s="28" t="str">
        <f>IF(ISBLANK(TableSolo[[#This Row],[URL]]), TableSolo[[#This Row],[Player]], HYPERLINK(TableSolo[[#This Row],[URL]], TableSolo[[#This Row],[Player]]))</f>
        <v>ctc91</v>
      </c>
      <c r="U21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V2151" s="24" t="str">
        <f>_xlfn.IFNA(HYPERLINK(TableSolo[[#This Row],[URL]], TableSolo[[#This Row],[Player]]), TableSolo[[#This Row],[Player]])</f>
        <v>ctc91</v>
      </c>
      <c r="W21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21:24 | White | Cerberus | Acolyte</v>
      </c>
      <c r="X2151" s="25">
        <v>1</v>
      </c>
    </row>
    <row r="2152" spans="1:24" x14ac:dyDescent="0.25">
      <c r="A2152" s="19" t="s">
        <v>191</v>
      </c>
      <c r="B2152" s="20">
        <v>42321</v>
      </c>
      <c r="C2152" s="7">
        <v>2.7303240740740743E-2</v>
      </c>
      <c r="D2152" s="22" t="s">
        <v>131</v>
      </c>
      <c r="E2152" s="19" t="s">
        <v>12</v>
      </c>
      <c r="F2152" s="22" t="s">
        <v>710</v>
      </c>
      <c r="G2152" s="22" t="str">
        <f>LOOKUP(TableSolo[[#This Row],[Character]], TableKit[], TableKit[Class])</f>
        <v>Infiltrator</v>
      </c>
      <c r="H2152" s="22" t="str">
        <f>LOOKUP(TableSolo[[#This Row],[Character]], TableKit[], TableKit[Species])</f>
        <v>Drell</v>
      </c>
      <c r="I2152" s="22" t="str">
        <f>LOOKUP(TableSolo[[#This Row],[Character]], TableKit[], TableKit[DLC])</f>
        <v>Retaliation</v>
      </c>
      <c r="J2152" s="19" t="s">
        <v>118</v>
      </c>
      <c r="K215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52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152" s="19" t="s">
        <v>187</v>
      </c>
      <c r="N21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52" s="19" t="s">
        <v>381</v>
      </c>
      <c r="Q2152" s="19"/>
      <c r="R2152" s="25">
        <v>0</v>
      </c>
      <c r="S2152" s="19" t="s">
        <v>2924</v>
      </c>
      <c r="T2152" s="28" t="str">
        <f>IF(ISBLANK(TableSolo[[#This Row],[URL]]), TableSolo[[#This Row],[Player]], HYPERLINK(TableSolo[[#This Row],[URL]], TableSolo[[#This Row],[Player]]))</f>
        <v>TheNightSlasher</v>
      </c>
      <c r="U21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V2152" s="24" t="str">
        <f>_xlfn.IFNA(HYPERLINK(TableSolo[[#This Row],[URL]], TableSolo[[#This Row],[Player]]), TableSolo[[#This Row],[Player]])</f>
        <v>TheNightSlasher</v>
      </c>
      <c r="W21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2015 | 39:19 | Giant | Collectors | M-97 Viper</v>
      </c>
      <c r="X2152" s="25">
        <v>1</v>
      </c>
    </row>
    <row r="2153" spans="1:24" x14ac:dyDescent="0.25">
      <c r="A2153" s="19" t="s">
        <v>191</v>
      </c>
      <c r="B2153" s="20">
        <v>42322</v>
      </c>
      <c r="C2153" s="7">
        <v>2.9988425925925922E-2</v>
      </c>
      <c r="D2153" s="22" t="s">
        <v>132</v>
      </c>
      <c r="E2153" s="19" t="s">
        <v>12</v>
      </c>
      <c r="F2153" s="22" t="s">
        <v>31</v>
      </c>
      <c r="G2153" s="22" t="str">
        <f>LOOKUP(TableSolo[[#This Row],[Character]], TableKit[], TableKit[Class])</f>
        <v>Soldier</v>
      </c>
      <c r="H2153" s="22" t="str">
        <f>LOOKUP(TableSolo[[#This Row],[Character]], TableKit[], TableKit[Species])</f>
        <v>Geth</v>
      </c>
      <c r="I2153" s="22" t="str">
        <f>LOOKUP(TableSolo[[#This Row],[Character]], TableKit[], TableKit[DLC])</f>
        <v>Retaliation</v>
      </c>
      <c r="J2153" s="19" t="s">
        <v>113</v>
      </c>
      <c r="K215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3" s="19" t="s">
        <v>187</v>
      </c>
      <c r="N21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53" s="19" t="s">
        <v>381</v>
      </c>
      <c r="Q2153" s="19"/>
      <c r="R2153" s="25">
        <v>0</v>
      </c>
      <c r="S2153" s="19" t="s">
        <v>1573</v>
      </c>
      <c r="T2153" s="28" t="str">
        <f>IF(ISBLANK(TableSolo[[#This Row],[URL]]), TableSolo[[#This Row],[Player]], HYPERLINK(TableSolo[[#This Row],[URL]], TableSolo[[#This Row],[Player]]))</f>
        <v>TheNightSlasher</v>
      </c>
      <c r="U21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V2153" s="24" t="str">
        <f>_xlfn.IFNA(HYPERLINK(TableSolo[[#This Row],[URL]], TableSolo[[#This Row],[Player]]), TableSolo[[#This Row],[Player]])</f>
        <v>TheNightSlasher</v>
      </c>
      <c r="W21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43:11 | White | Collectors | Geth Plasma SMG</v>
      </c>
      <c r="X2153" s="25">
        <v>1</v>
      </c>
    </row>
    <row r="2154" spans="1:24" x14ac:dyDescent="0.25">
      <c r="A2154" s="19" t="s">
        <v>191</v>
      </c>
      <c r="B2154" s="20">
        <v>42322</v>
      </c>
      <c r="C2154" s="7">
        <v>3.0254629629629631E-2</v>
      </c>
      <c r="D2154" s="22" t="s">
        <v>131</v>
      </c>
      <c r="E2154" s="19" t="s">
        <v>12</v>
      </c>
      <c r="F2154" s="22" t="s">
        <v>31</v>
      </c>
      <c r="G2154" s="22" t="str">
        <f>LOOKUP(TableSolo[[#This Row],[Character]], TableKit[], TableKit[Class])</f>
        <v>Soldier</v>
      </c>
      <c r="H2154" s="22" t="str">
        <f>LOOKUP(TableSolo[[#This Row],[Character]], TableKit[], TableKit[Species])</f>
        <v>Geth</v>
      </c>
      <c r="I2154" s="22" t="str">
        <f>LOOKUP(TableSolo[[#This Row],[Character]], TableKit[], TableKit[DLC])</f>
        <v>Retaliation</v>
      </c>
      <c r="J2154" s="19" t="s">
        <v>71</v>
      </c>
      <c r="K215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4" s="19" t="s">
        <v>187</v>
      </c>
      <c r="N21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54" s="19" t="s">
        <v>381</v>
      </c>
      <c r="Q2154" s="19"/>
      <c r="R2154" s="25">
        <v>0</v>
      </c>
      <c r="S2154" s="19" t="s">
        <v>1572</v>
      </c>
      <c r="T2154" s="28" t="str">
        <f>IF(ISBLANK(TableSolo[[#This Row],[URL]]), TableSolo[[#This Row],[Player]], HYPERLINK(TableSolo[[#This Row],[URL]], TableSolo[[#This Row],[Player]]))</f>
        <v>TheNightSlasher</v>
      </c>
      <c r="U21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V2154" s="24" t="str">
        <f>_xlfn.IFNA(HYPERLINK(TableSolo[[#This Row],[URL]], TableSolo[[#This Row],[Player]]), TableSolo[[#This Row],[Player]])</f>
        <v>TheNightSlasher</v>
      </c>
      <c r="W21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2015 | 43:34 | Giant | Collectors | M-76 Revenant</v>
      </c>
      <c r="X2154" s="25">
        <v>1</v>
      </c>
    </row>
    <row r="2155" spans="1:24" x14ac:dyDescent="0.25">
      <c r="A2155" s="19" t="s">
        <v>189</v>
      </c>
      <c r="B2155" s="20">
        <v>42323</v>
      </c>
      <c r="C2155" s="7">
        <v>2.2083333333333333E-2</v>
      </c>
      <c r="D2155" s="22" t="s">
        <v>132</v>
      </c>
      <c r="E2155" s="19" t="s">
        <v>9</v>
      </c>
      <c r="F2155" s="22" t="s">
        <v>25</v>
      </c>
      <c r="G2155" s="22" t="str">
        <f>LOOKUP(TableSolo[[#This Row],[Character]], TableKit[], TableKit[Class])</f>
        <v>Soldier</v>
      </c>
      <c r="H2155" s="22" t="str">
        <f>LOOKUP(TableSolo[[#This Row],[Character]], TableKit[], TableKit[Species])</f>
        <v>Krogan</v>
      </c>
      <c r="I2155" s="22" t="str">
        <f>LOOKUP(TableSolo[[#This Row],[Character]], TableKit[], TableKit[DLC])</f>
        <v>Original Game</v>
      </c>
      <c r="J2155" s="19" t="s">
        <v>106</v>
      </c>
      <c r="K21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5" s="19" t="s">
        <v>187</v>
      </c>
      <c r="N21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55" s="19" t="s">
        <v>380</v>
      </c>
      <c r="Q2155" s="19"/>
      <c r="R2155" s="25">
        <v>0</v>
      </c>
      <c r="S2155" s="19" t="s">
        <v>1670</v>
      </c>
      <c r="T2155" s="28" t="str">
        <f>IF(ISBLANK(TableSolo[[#This Row],[URL]]), TableSolo[[#This Row],[Player]], HYPERLINK(TableSolo[[#This Row],[URL]], TableSolo[[#This Row],[Player]]))</f>
        <v>loufi1528</v>
      </c>
      <c r="U21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V2155" s="24" t="str">
        <f>_xlfn.IFNA(HYPERLINK(TableSolo[[#This Row],[URL]], TableSolo[[#This Row],[Player]]), TableSolo[[#This Row],[Player]])</f>
        <v>loufi1528</v>
      </c>
      <c r="W21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31:48 | White | Cerberus | M-11 Wraith</v>
      </c>
      <c r="X2155" s="25">
        <v>1</v>
      </c>
    </row>
    <row r="2156" spans="1:24" x14ac:dyDescent="0.25">
      <c r="A2156" s="19" t="s">
        <v>408</v>
      </c>
      <c r="B2156" s="20">
        <v>42323</v>
      </c>
      <c r="C2156" s="7">
        <v>2.297453703703704E-2</v>
      </c>
      <c r="D2156" s="22" t="s">
        <v>132</v>
      </c>
      <c r="E2156" s="19" t="s">
        <v>9</v>
      </c>
      <c r="F2156" s="22" t="s">
        <v>831</v>
      </c>
      <c r="G2156" s="22" t="str">
        <f>LOOKUP(TableSolo[[#This Row],[Character]], TableKit[], TableKit[Class])</f>
        <v>Vanguard</v>
      </c>
      <c r="H2156" s="22" t="str">
        <f>LOOKUP(TableSolo[[#This Row],[Character]], TableKit[], TableKit[Species])</f>
        <v>Krogan</v>
      </c>
      <c r="I2156" s="22" t="str">
        <f>LOOKUP(TableSolo[[#This Row],[Character]], TableKit[], TableKit[DLC])</f>
        <v>Resurgence</v>
      </c>
      <c r="J2156" s="19" t="s">
        <v>100</v>
      </c>
      <c r="K21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6" s="19" t="s">
        <v>187</v>
      </c>
      <c r="N21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56" s="19" t="s">
        <v>381</v>
      </c>
      <c r="Q2156" s="19" t="s">
        <v>399</v>
      </c>
      <c r="R2156" s="25">
        <v>0</v>
      </c>
      <c r="S2156" s="19" t="s">
        <v>1918</v>
      </c>
      <c r="T2156" s="28" t="str">
        <f>IF(ISBLANK(TableSolo[[#This Row],[URL]]), TableSolo[[#This Row],[Player]], HYPERLINK(TableSolo[[#This Row],[URL]], TableSolo[[#This Row],[Player]]))</f>
        <v>Bateman1980</v>
      </c>
      <c r="U21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White | Cerberus | Reegar Carbine | 10 WS</v>
      </c>
      <c r="V2156" s="24" t="str">
        <f>_xlfn.IFNA(HYPERLINK(TableSolo[[#This Row],[URL]], TableSolo[[#This Row],[Player]]), TableSolo[[#This Row],[Player]])</f>
        <v>Bateman1980</v>
      </c>
      <c r="W21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33:05 | Krogan Battlemaster | White | Cerberus | Reegar Carbine | 10 WS</v>
      </c>
      <c r="X2156" s="25">
        <v>1</v>
      </c>
    </row>
    <row r="2157" spans="1:24" x14ac:dyDescent="0.25">
      <c r="A2157" s="19" t="s">
        <v>197</v>
      </c>
      <c r="B2157" s="20">
        <v>42323</v>
      </c>
      <c r="C2157" s="7">
        <v>4.3506944444444445E-2</v>
      </c>
      <c r="D2157" s="22" t="s">
        <v>136</v>
      </c>
      <c r="E2157" s="19" t="s">
        <v>10</v>
      </c>
      <c r="F2157" s="22" t="s">
        <v>41</v>
      </c>
      <c r="G2157" s="22" t="str">
        <f>LOOKUP(TableSolo[[#This Row],[Character]], TableKit[], TableKit[Class])</f>
        <v>Engineer</v>
      </c>
      <c r="H2157" s="22" t="str">
        <f>LOOKUP(TableSolo[[#This Row],[Character]], TableKit[], TableKit[Species])</f>
        <v>Turian</v>
      </c>
      <c r="I2157" s="22" t="str">
        <f>LOOKUP(TableSolo[[#This Row],[Character]], TableKit[], TableKit[DLC])</f>
        <v>Retaliation</v>
      </c>
      <c r="J2157" s="19" t="s">
        <v>82</v>
      </c>
      <c r="K215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57" s="19" t="s">
        <v>187</v>
      </c>
      <c r="N21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57" s="19" t="s">
        <v>381</v>
      </c>
      <c r="Q2157" s="19"/>
      <c r="R2157" s="25">
        <v>1</v>
      </c>
      <c r="S2157" s="19" t="s">
        <v>2298</v>
      </c>
      <c r="T2157" s="28" t="str">
        <f>IF(ISBLANK(TableSolo[[#This Row],[URL]]), TableSolo[[#This Row],[Player]], HYPERLINK(TableSolo[[#This Row],[URL]], TableSolo[[#This Row],[Player]]))</f>
        <v>ex-Clusum</v>
      </c>
      <c r="U21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V2157" s="24" t="str">
        <f>_xlfn.IFNA(HYPERLINK(TableSolo[[#This Row],[URL]], TableSolo[[#This Row],[Player]]), TableSolo[[#This Row],[Player]])</f>
        <v>ex-Clusum</v>
      </c>
      <c r="W21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2015 | 1:02:39 | Hydra | Geth | M-7 Lancer (v)</v>
      </c>
      <c r="X2157" s="25">
        <v>1</v>
      </c>
    </row>
    <row r="2158" spans="1:24" x14ac:dyDescent="0.25">
      <c r="A2158" s="19" t="s">
        <v>219</v>
      </c>
      <c r="B2158" s="20">
        <v>42324</v>
      </c>
      <c r="C2158" s="7">
        <v>1.3865740740740739E-2</v>
      </c>
      <c r="D2158" s="22" t="s">
        <v>133</v>
      </c>
      <c r="E2158" s="19" t="s">
        <v>9</v>
      </c>
      <c r="F2158" s="22" t="s">
        <v>31</v>
      </c>
      <c r="G2158" s="22" t="str">
        <f>LOOKUP(TableSolo[[#This Row],[Character]], TableKit[], TableKit[Class])</f>
        <v>Soldier</v>
      </c>
      <c r="H2158" s="22" t="str">
        <f>LOOKUP(TableSolo[[#This Row],[Character]], TableKit[], TableKit[Species])</f>
        <v>Geth</v>
      </c>
      <c r="I2158" s="22" t="str">
        <f>LOOKUP(TableSolo[[#This Row],[Character]], TableKit[], TableKit[DLC])</f>
        <v>Retaliation</v>
      </c>
      <c r="J2158" s="19" t="s">
        <v>91</v>
      </c>
      <c r="K215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5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8" s="19" t="s">
        <v>187</v>
      </c>
      <c r="N21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58" s="19" t="s">
        <v>379</v>
      </c>
      <c r="Q2158" s="19"/>
      <c r="R2158" s="25">
        <v>0</v>
      </c>
      <c r="S2158" s="19" t="s">
        <v>1574</v>
      </c>
      <c r="T2158" s="28" t="str">
        <f>IF(ISBLANK(TableSolo[[#This Row],[URL]]), TableSolo[[#This Row],[Player]], HYPERLINK(TableSolo[[#This Row],[URL]], TableSolo[[#This Row],[Player]]))</f>
        <v>ctc91</v>
      </c>
      <c r="U21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V2158" s="24" t="str">
        <f>_xlfn.IFNA(HYPERLINK(TableSolo[[#This Row],[URL]], TableSolo[[#This Row],[Player]]), TableSolo[[#This Row],[Player]])</f>
        <v>ctc91</v>
      </c>
      <c r="W21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19:58 | Glacier | Cerberus | Acolyte</v>
      </c>
      <c r="X2158" s="25">
        <v>1</v>
      </c>
    </row>
    <row r="2159" spans="1:24" x14ac:dyDescent="0.25">
      <c r="A2159" s="19" t="s">
        <v>408</v>
      </c>
      <c r="B2159" s="20">
        <v>42324</v>
      </c>
      <c r="C2159" s="7">
        <v>2.3240740740740742E-2</v>
      </c>
      <c r="D2159" s="22" t="s">
        <v>132</v>
      </c>
      <c r="E2159" s="19" t="s">
        <v>9</v>
      </c>
      <c r="F2159" s="22" t="s">
        <v>831</v>
      </c>
      <c r="G2159" s="22" t="str">
        <f>LOOKUP(TableSolo[[#This Row],[Character]], TableKit[], TableKit[Class])</f>
        <v>Vanguard</v>
      </c>
      <c r="H2159" s="22" t="str">
        <f>LOOKUP(TableSolo[[#This Row],[Character]], TableKit[], TableKit[Species])</f>
        <v>Krogan</v>
      </c>
      <c r="I2159" s="22" t="str">
        <f>LOOKUP(TableSolo[[#This Row],[Character]], TableKit[], TableKit[DLC])</f>
        <v>Resurgence</v>
      </c>
      <c r="J2159" s="19" t="s">
        <v>100</v>
      </c>
      <c r="K21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59" s="19" t="s">
        <v>187</v>
      </c>
      <c r="N21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59" s="19" t="s">
        <v>381</v>
      </c>
      <c r="Q2159" s="19"/>
      <c r="R2159" s="25">
        <v>0</v>
      </c>
      <c r="S2159" s="19" t="s">
        <v>1919</v>
      </c>
      <c r="T2159" s="28" t="str">
        <f>IF(ISBLANK(TableSolo[[#This Row],[URL]]), TableSolo[[#This Row],[Player]], HYPERLINK(TableSolo[[#This Row],[URL]], TableSolo[[#This Row],[Player]]))</f>
        <v>Bateman1980</v>
      </c>
      <c r="U21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V2159" s="24" t="str">
        <f>_xlfn.IFNA(HYPERLINK(TableSolo[[#This Row],[URL]], TableSolo[[#This Row],[Player]]), TableSolo[[#This Row],[Player]])</f>
        <v>Bateman1980</v>
      </c>
      <c r="W21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2015 | 33:28 | White | Cerberus | Reegar Carbine</v>
      </c>
      <c r="X2159" s="25">
        <v>1</v>
      </c>
    </row>
    <row r="2160" spans="1:24" x14ac:dyDescent="0.25">
      <c r="A2160" s="19" t="s">
        <v>408</v>
      </c>
      <c r="B2160" s="20">
        <v>42325</v>
      </c>
      <c r="C2160" s="7">
        <v>2.1157407407407406E-2</v>
      </c>
      <c r="D2160" s="22" t="s">
        <v>132</v>
      </c>
      <c r="E2160" s="19" t="s">
        <v>9</v>
      </c>
      <c r="F2160" s="22" t="s">
        <v>831</v>
      </c>
      <c r="G2160" s="22" t="str">
        <f>LOOKUP(TableSolo[[#This Row],[Character]], TableKit[], TableKit[Class])</f>
        <v>Vanguard</v>
      </c>
      <c r="H2160" s="22" t="str">
        <f>LOOKUP(TableSolo[[#This Row],[Character]], TableKit[], TableKit[Species])</f>
        <v>Krogan</v>
      </c>
      <c r="I2160" s="22" t="str">
        <f>LOOKUP(TableSolo[[#This Row],[Character]], TableKit[], TableKit[DLC])</f>
        <v>Resurgence</v>
      </c>
      <c r="J2160" s="19" t="s">
        <v>100</v>
      </c>
      <c r="K21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0" s="19" t="s">
        <v>187</v>
      </c>
      <c r="N21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60" s="19" t="s">
        <v>381</v>
      </c>
      <c r="Q2160" s="19"/>
      <c r="R2160" s="25">
        <v>0</v>
      </c>
      <c r="S2160" s="19" t="s">
        <v>1920</v>
      </c>
      <c r="T2160" s="28" t="str">
        <f>IF(ISBLANK(TableSolo[[#This Row],[URL]]), TableSolo[[#This Row],[Player]], HYPERLINK(TableSolo[[#This Row],[URL]], TableSolo[[#This Row],[Player]]))</f>
        <v>Bateman1980</v>
      </c>
      <c r="U21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V2160" s="24" t="str">
        <f>_xlfn.IFNA(HYPERLINK(TableSolo[[#This Row],[URL]], TableSolo[[#This Row],[Player]]), TableSolo[[#This Row],[Player]])</f>
        <v>Bateman1980</v>
      </c>
      <c r="W21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30:28 | White | Cerberus | Reegar Carbine</v>
      </c>
      <c r="X2160" s="25">
        <v>1</v>
      </c>
    </row>
    <row r="2161" spans="1:24" x14ac:dyDescent="0.25">
      <c r="A2161" s="19" t="s">
        <v>408</v>
      </c>
      <c r="B2161" s="20">
        <v>42325</v>
      </c>
      <c r="C2161" s="7">
        <v>2.6249999999999999E-2</v>
      </c>
      <c r="D2161" s="22" t="s">
        <v>132</v>
      </c>
      <c r="E2161" s="19" t="s">
        <v>9</v>
      </c>
      <c r="F2161" s="22" t="s">
        <v>58</v>
      </c>
      <c r="G2161" s="22" t="str">
        <f>LOOKUP(TableSolo[[#This Row],[Character]], TableKit[], TableKit[Class])</f>
        <v>Infiltrator</v>
      </c>
      <c r="H2161" s="22" t="str">
        <f>LOOKUP(TableSolo[[#This Row],[Character]], TableKit[], TableKit[Species])</f>
        <v>Synthetic</v>
      </c>
      <c r="I2161" s="22" t="str">
        <f>LOOKUP(TableSolo[[#This Row],[Character]], TableKit[], TableKit[DLC])</f>
        <v>Reckoning</v>
      </c>
      <c r="J2161" s="19" t="s">
        <v>107</v>
      </c>
      <c r="K21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1" s="19" t="s">
        <v>187</v>
      </c>
      <c r="N21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61" s="19" t="s">
        <v>381</v>
      </c>
      <c r="Q2161" s="19"/>
      <c r="R2161" s="25">
        <v>0</v>
      </c>
      <c r="S2161" s="19" t="s">
        <v>2794</v>
      </c>
      <c r="T2161" s="28" t="str">
        <f>IF(ISBLANK(TableSolo[[#This Row],[URL]]), TableSolo[[#This Row],[Player]], HYPERLINK(TableSolo[[#This Row],[URL]], TableSolo[[#This Row],[Player]]))</f>
        <v>Bateman1980</v>
      </c>
      <c r="U21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V2161" s="24" t="str">
        <f>_xlfn.IFNA(HYPERLINK(TableSolo[[#This Row],[URL]], TableSolo[[#This Row],[Player]]), TableSolo[[#This Row],[Player]])</f>
        <v>Bateman1980</v>
      </c>
      <c r="W21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2015 | 37:48 | White | Cerberus | Venom Shotgun</v>
      </c>
      <c r="X2161" s="25">
        <v>1</v>
      </c>
    </row>
    <row r="2162" spans="1:24" x14ac:dyDescent="0.25">
      <c r="A2162" s="19" t="s">
        <v>408</v>
      </c>
      <c r="B2162" s="20">
        <v>42326</v>
      </c>
      <c r="C2162" s="7">
        <v>1.9872685185185184E-2</v>
      </c>
      <c r="D2162" s="22" t="s">
        <v>132</v>
      </c>
      <c r="E2162" s="19" t="s">
        <v>9</v>
      </c>
      <c r="F2162" s="22" t="s">
        <v>831</v>
      </c>
      <c r="G2162" s="22" t="str">
        <f>LOOKUP(TableSolo[[#This Row],[Character]], TableKit[], TableKit[Class])</f>
        <v>Vanguard</v>
      </c>
      <c r="H2162" s="22" t="str">
        <f>LOOKUP(TableSolo[[#This Row],[Character]], TableKit[], TableKit[Species])</f>
        <v>Krogan</v>
      </c>
      <c r="I2162" s="22" t="str">
        <f>LOOKUP(TableSolo[[#This Row],[Character]], TableKit[], TableKit[DLC])</f>
        <v>Resurgence</v>
      </c>
      <c r="J2162" s="19" t="s">
        <v>100</v>
      </c>
      <c r="K21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2" s="19" t="s">
        <v>187</v>
      </c>
      <c r="N21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62" s="19" t="s">
        <v>381</v>
      </c>
      <c r="Q2162" s="19"/>
      <c r="R2162" s="25">
        <v>0</v>
      </c>
      <c r="S2162" s="19" t="s">
        <v>1921</v>
      </c>
      <c r="T2162" s="28" t="str">
        <f>IF(ISBLANK(TableSolo[[#This Row],[URL]]), TableSolo[[#This Row],[Player]], HYPERLINK(TableSolo[[#This Row],[URL]], TableSolo[[#This Row],[Player]]))</f>
        <v>Bateman1980</v>
      </c>
      <c r="U21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V2162" s="24" t="str">
        <f>_xlfn.IFNA(HYPERLINK(TableSolo[[#This Row],[URL]], TableSolo[[#This Row],[Player]]), TableSolo[[#This Row],[Player]])</f>
        <v>Bateman1980</v>
      </c>
      <c r="W21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2015 | 28:37 | White | Cerberus | Reegar Carbine</v>
      </c>
      <c r="X2162" s="25">
        <v>1</v>
      </c>
    </row>
    <row r="2163" spans="1:24" x14ac:dyDescent="0.25">
      <c r="A2163" s="19" t="s">
        <v>408</v>
      </c>
      <c r="B2163" s="20">
        <v>42327</v>
      </c>
      <c r="C2163" s="7">
        <v>3.0636574074074076E-2</v>
      </c>
      <c r="D2163" s="22" t="s">
        <v>132</v>
      </c>
      <c r="E2163" s="19" t="s">
        <v>9</v>
      </c>
      <c r="F2163" s="22" t="s">
        <v>62</v>
      </c>
      <c r="G2163" s="22" t="str">
        <f>LOOKUP(TableSolo[[#This Row],[Character]], TableKit[], TableKit[Class])</f>
        <v>Vanguard</v>
      </c>
      <c r="H2163" s="22" t="str">
        <f>LOOKUP(TableSolo[[#This Row],[Character]], TableKit[], TableKit[Species])</f>
        <v>Human</v>
      </c>
      <c r="I2163" s="22" t="str">
        <f>LOOKUP(TableSolo[[#This Row],[Character]], TableKit[], TableKit[DLC])</f>
        <v>Rebellion</v>
      </c>
      <c r="J2163" s="19" t="s">
        <v>100</v>
      </c>
      <c r="K21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3" s="19" t="s">
        <v>187</v>
      </c>
      <c r="N21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63" s="19" t="s">
        <v>381</v>
      </c>
      <c r="Q2163" s="19"/>
      <c r="R2163" s="25">
        <v>0</v>
      </c>
      <c r="S2163" s="19" t="s">
        <v>1945</v>
      </c>
      <c r="T2163" s="28" t="str">
        <f>IF(ISBLANK(TableSolo[[#This Row],[URL]]), TableSolo[[#This Row],[Player]], HYPERLINK(TableSolo[[#This Row],[URL]], TableSolo[[#This Row],[Player]]))</f>
        <v>Bateman1980</v>
      </c>
      <c r="U21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V2163" s="24" t="str">
        <f>_xlfn.IFNA(HYPERLINK(TableSolo[[#This Row],[URL]], TableSolo[[#This Row],[Player]]), TableSolo[[#This Row],[Player]])</f>
        <v>Bateman1980</v>
      </c>
      <c r="W21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2015 | 44:07 | White | Cerberus | Reegar Carbine</v>
      </c>
      <c r="X2163" s="25">
        <v>1</v>
      </c>
    </row>
    <row r="2164" spans="1:24" x14ac:dyDescent="0.25">
      <c r="A2164" s="19" t="s">
        <v>219</v>
      </c>
      <c r="B2164" s="20">
        <v>42328</v>
      </c>
      <c r="C2164" s="7">
        <v>1.5983796296296295E-2</v>
      </c>
      <c r="D2164" s="22" t="s">
        <v>132</v>
      </c>
      <c r="E2164" s="19" t="s">
        <v>11</v>
      </c>
      <c r="F2164" s="22" t="s">
        <v>16</v>
      </c>
      <c r="G2164" s="22" t="str">
        <f>LOOKUP(TableSolo[[#This Row],[Character]], TableKit[], TableKit[Class])</f>
        <v>Adept</v>
      </c>
      <c r="H2164" s="22" t="str">
        <f>LOOKUP(TableSolo[[#This Row],[Character]], TableKit[], TableKit[Species])</f>
        <v>Asari</v>
      </c>
      <c r="I2164" s="22" t="str">
        <f>LOOKUP(TableSolo[[#This Row],[Character]], TableKit[], TableKit[DLC])</f>
        <v>Resurgence</v>
      </c>
      <c r="J2164" s="19" t="s">
        <v>107</v>
      </c>
      <c r="K21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4" s="19" t="s">
        <v>187</v>
      </c>
      <c r="N21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64" s="19" t="s">
        <v>379</v>
      </c>
      <c r="Q2164" s="19"/>
      <c r="R2164" s="25">
        <v>0</v>
      </c>
      <c r="S2164" s="19" t="s">
        <v>1160</v>
      </c>
      <c r="T2164" s="28" t="str">
        <f>IF(ISBLANK(TableSolo[[#This Row],[URL]]), TableSolo[[#This Row],[Player]], HYPERLINK(TableSolo[[#This Row],[URL]], TableSolo[[#This Row],[Player]]))</f>
        <v>ctc91</v>
      </c>
      <c r="U21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V2164" s="24" t="str">
        <f>_xlfn.IFNA(HYPERLINK(TableSolo[[#This Row],[URL]], TableSolo[[#This Row],[Player]]), TableSolo[[#This Row],[Player]])</f>
        <v>ctc91</v>
      </c>
      <c r="W21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23:01 | White | Reapers | Venom Shotgun</v>
      </c>
      <c r="X2164" s="25">
        <v>1</v>
      </c>
    </row>
    <row r="2165" spans="1:24" x14ac:dyDescent="0.25">
      <c r="A2165" s="19" t="s">
        <v>437</v>
      </c>
      <c r="B2165" s="20">
        <v>42328</v>
      </c>
      <c r="C2165" s="7">
        <v>2.3356481481481482E-2</v>
      </c>
      <c r="D2165" s="22" t="s">
        <v>144</v>
      </c>
      <c r="E2165" s="19" t="s">
        <v>11</v>
      </c>
      <c r="F2165" s="22" t="s">
        <v>50</v>
      </c>
      <c r="G2165" s="22" t="str">
        <f>LOOKUP(TableSolo[[#This Row],[Character]], TableKit[], TableKit[Class])</f>
        <v>Sentinel</v>
      </c>
      <c r="H2165" s="22" t="str">
        <f>LOOKUP(TableSolo[[#This Row],[Character]], TableKit[], TableKit[Species])</f>
        <v>Asari</v>
      </c>
      <c r="I2165" s="22" t="str">
        <f>LOOKUP(TableSolo[[#This Row],[Character]], TableKit[], TableKit[DLC])</f>
        <v>Retaliation</v>
      </c>
      <c r="J2165" s="19" t="s">
        <v>103</v>
      </c>
      <c r="K21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5" s="19" t="s">
        <v>187</v>
      </c>
      <c r="N21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65" s="19" t="s">
        <v>381</v>
      </c>
      <c r="Q2165" s="19"/>
      <c r="R2165" s="25">
        <v>1</v>
      </c>
      <c r="S2165" s="19" t="s">
        <v>2635</v>
      </c>
      <c r="T2165" s="28" t="str">
        <f>IF(ISBLANK(TableSolo[[#This Row],[URL]]), TableSolo[[#This Row],[Player]], HYPERLINK(TableSolo[[#This Row],[URL]], TableSolo[[#This Row],[Player]]))</f>
        <v>The_Doctor46N7</v>
      </c>
      <c r="U21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V2165" s="24" t="str">
        <f>_xlfn.IFNA(HYPERLINK(TableSolo[[#This Row],[URL]], TableSolo[[#This Row],[Player]]), TableSolo[[#This Row],[Player]])</f>
        <v>The_Doctor46N7</v>
      </c>
      <c r="W21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33:38 | Giant (Hazard) | Reapers | Disciple (v)</v>
      </c>
      <c r="X2165" s="25">
        <v>1</v>
      </c>
    </row>
    <row r="2166" spans="1:24" x14ac:dyDescent="0.25">
      <c r="A2166" s="19" t="s">
        <v>189</v>
      </c>
      <c r="B2166" s="20">
        <v>42328</v>
      </c>
      <c r="C2166" s="7">
        <v>2.9386574074074075E-2</v>
      </c>
      <c r="D2166" s="22" t="s">
        <v>132</v>
      </c>
      <c r="E2166" s="19" t="s">
        <v>9</v>
      </c>
      <c r="F2166" s="22" t="s">
        <v>56</v>
      </c>
      <c r="G2166" s="22" t="str">
        <f>LOOKUP(TableSolo[[#This Row],[Character]], TableKit[], TableKit[Class])</f>
        <v>Infiltrator</v>
      </c>
      <c r="H2166" s="22" t="str">
        <f>LOOKUP(TableSolo[[#This Row],[Character]], TableKit[], TableKit[Species])</f>
        <v>Turian</v>
      </c>
      <c r="I2166" s="22" t="str">
        <f>LOOKUP(TableSolo[[#This Row],[Character]], TableKit[], TableKit[DLC])</f>
        <v>Retaliation</v>
      </c>
      <c r="J2166" s="19" t="s">
        <v>106</v>
      </c>
      <c r="K21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6" s="19" t="s">
        <v>187</v>
      </c>
      <c r="N21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66" s="19" t="s">
        <v>380</v>
      </c>
      <c r="Q2166" s="19"/>
      <c r="R2166" s="25">
        <v>0</v>
      </c>
      <c r="S2166" s="19" t="s">
        <v>3528</v>
      </c>
      <c r="T2166" s="28" t="str">
        <f>IF(ISBLANK(TableSolo[[#This Row],[URL]]), TableSolo[[#This Row],[Player]], HYPERLINK(TableSolo[[#This Row],[URL]], TableSolo[[#This Row],[Player]]))</f>
        <v>loufi1528</v>
      </c>
      <c r="U21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V2166" s="24" t="str">
        <f>_xlfn.IFNA(HYPERLINK(TableSolo[[#This Row],[URL]], TableSolo[[#This Row],[Player]]), TableSolo[[#This Row],[Player]])</f>
        <v>loufi1528</v>
      </c>
      <c r="W21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2015 | 42:19 | White | Cerberus | M-11 Wraith</v>
      </c>
      <c r="X2166" s="25">
        <v>1</v>
      </c>
    </row>
    <row r="2167" spans="1:24" x14ac:dyDescent="0.25">
      <c r="A2167" s="19" t="s">
        <v>271</v>
      </c>
      <c r="B2167" s="20">
        <v>42329</v>
      </c>
      <c r="C2167" s="7">
        <v>3.0092592592592591E-2</v>
      </c>
      <c r="D2167" s="22" t="s">
        <v>132</v>
      </c>
      <c r="E2167" s="19" t="s">
        <v>10</v>
      </c>
      <c r="F2167" s="22" t="s">
        <v>831</v>
      </c>
      <c r="G2167" s="22" t="str">
        <f>LOOKUP(TableSolo[[#This Row],[Character]], TableKit[], TableKit[Class])</f>
        <v>Vanguard</v>
      </c>
      <c r="H2167" s="22" t="str">
        <f>LOOKUP(TableSolo[[#This Row],[Character]], TableKit[], TableKit[Species])</f>
        <v>Krogan</v>
      </c>
      <c r="I2167" s="22" t="str">
        <f>LOOKUP(TableSolo[[#This Row],[Character]], TableKit[], TableKit[DLC])</f>
        <v>Resurgence</v>
      </c>
      <c r="J2167" s="19" t="s">
        <v>100</v>
      </c>
      <c r="K21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6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67" s="19" t="s">
        <v>187</v>
      </c>
      <c r="N21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67" s="19" t="s">
        <v>381</v>
      </c>
      <c r="Q2167" s="19"/>
      <c r="R2167" s="25">
        <v>0</v>
      </c>
      <c r="S2167" s="19" t="s">
        <v>1922</v>
      </c>
      <c r="T2167" s="28" t="str">
        <f>IF(ISBLANK(TableSolo[[#This Row],[URL]]), TableSolo[[#This Row],[Player]], HYPERLINK(TableSolo[[#This Row],[URL]], TableSolo[[#This Row],[Player]]))</f>
        <v>Alfonsedode</v>
      </c>
      <c r="U21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V2167" s="24" t="str">
        <f>_xlfn.IFNA(HYPERLINK(TableSolo[[#This Row],[URL]], TableSolo[[#This Row],[Player]]), TableSolo[[#This Row],[Player]])</f>
        <v>Alfonsedode</v>
      </c>
      <c r="W21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43:20 | White | Geth | Reegar Carbine</v>
      </c>
      <c r="X2167" s="25">
        <v>1</v>
      </c>
    </row>
    <row r="2168" spans="1:24" x14ac:dyDescent="0.25">
      <c r="A2168" s="19" t="s">
        <v>345</v>
      </c>
      <c r="B2168" s="20">
        <v>42329</v>
      </c>
      <c r="C2168" s="7">
        <v>3.2372685185185185E-2</v>
      </c>
      <c r="D2168" s="22" t="s">
        <v>131</v>
      </c>
      <c r="E2168" s="19" t="s">
        <v>9</v>
      </c>
      <c r="F2168" s="22" t="s">
        <v>13</v>
      </c>
      <c r="G2168" s="22" t="str">
        <f>LOOKUP(TableSolo[[#This Row],[Character]], TableKit[], TableKit[Class])</f>
        <v>Adept</v>
      </c>
      <c r="H2168" s="22" t="str">
        <f>LOOKUP(TableSolo[[#This Row],[Character]], TableKit[], TableKit[Species])</f>
        <v>Human</v>
      </c>
      <c r="I2168" s="22" t="str">
        <f>LOOKUP(TableSolo[[#This Row],[Character]], TableKit[], TableKit[DLC])</f>
        <v>Original Game</v>
      </c>
      <c r="J2168" s="19" t="s">
        <v>115</v>
      </c>
      <c r="K216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8" s="19" t="s">
        <v>91</v>
      </c>
      <c r="N216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6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68" s="19" t="s">
        <v>381</v>
      </c>
      <c r="Q2168" s="19"/>
      <c r="R2168" s="25">
        <v>0</v>
      </c>
      <c r="S2168" s="19" t="s">
        <v>935</v>
      </c>
      <c r="T2168" s="28" t="str">
        <f>IF(ISBLANK(TableSolo[[#This Row],[URL]]), TableSolo[[#This Row],[Player]], HYPERLINK(TableSolo[[#This Row],[URL]], TableSolo[[#This Row],[Player]]))</f>
        <v>t_raks_99</v>
      </c>
      <c r="U21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V2168" s="24" t="str">
        <f>_xlfn.IFNA(HYPERLINK(TableSolo[[#This Row],[URL]], TableSolo[[#This Row],[Player]]), TableSolo[[#This Row],[Player]])</f>
        <v>t_raks_99</v>
      </c>
      <c r="W21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2015 | 46:37 | Giant | Cerberus | Collector SMG, Acolyte</v>
      </c>
      <c r="X2168" s="25">
        <v>1</v>
      </c>
    </row>
    <row r="2169" spans="1:24" x14ac:dyDescent="0.25">
      <c r="A2169" s="19" t="s">
        <v>423</v>
      </c>
      <c r="B2169" s="20">
        <v>42330</v>
      </c>
      <c r="C2169" s="7">
        <v>1.3506944444444445E-2</v>
      </c>
      <c r="D2169" s="22" t="s">
        <v>132</v>
      </c>
      <c r="E2169" s="19" t="s">
        <v>9</v>
      </c>
      <c r="F2169" s="22" t="s">
        <v>710</v>
      </c>
      <c r="G2169" s="22" t="str">
        <f>LOOKUP(TableSolo[[#This Row],[Character]], TableKit[], TableKit[Class])</f>
        <v>Infiltrator</v>
      </c>
      <c r="H2169" s="22" t="str">
        <f>LOOKUP(TableSolo[[#This Row],[Character]], TableKit[], TableKit[Species])</f>
        <v>Drell</v>
      </c>
      <c r="I2169" s="22" t="str">
        <f>LOOKUP(TableSolo[[#This Row],[Character]], TableKit[], TableKit[DLC])</f>
        <v>Retaliation</v>
      </c>
      <c r="J2169" s="19" t="s">
        <v>128</v>
      </c>
      <c r="K216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69" s="19" t="s">
        <v>187</v>
      </c>
      <c r="N21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69" s="19" t="s">
        <v>381</v>
      </c>
      <c r="Q2169" s="19" t="s">
        <v>398</v>
      </c>
      <c r="R2169" s="25">
        <v>1</v>
      </c>
      <c r="S2169" s="19" t="s">
        <v>593</v>
      </c>
      <c r="T2169" s="28" t="str">
        <f>IF(ISBLANK(TableSolo[[#This Row],[URL]]), TableSolo[[#This Row],[Player]], HYPERLINK(TableSolo[[#This Row],[URL]], TableSolo[[#This Row],[Player]]))</f>
        <v>freelancer_xs</v>
      </c>
      <c r="U21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White | Cerberus | Black Widow | Modded (v)</v>
      </c>
      <c r="V2169" s="24" t="str">
        <f>_xlfn.IFNA(HYPERLINK(TableSolo[[#This Row],[URL]], TableSolo[[#This Row],[Player]]), TableSolo[[#This Row],[Player]])</f>
        <v>freelancer_xs</v>
      </c>
      <c r="W21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19:27 | Drell Assassin | White | Cerberus | Black Widow | Modded (v)</v>
      </c>
      <c r="X2169" s="25">
        <v>1</v>
      </c>
    </row>
    <row r="2170" spans="1:24" x14ac:dyDescent="0.25">
      <c r="A2170" s="19" t="s">
        <v>195</v>
      </c>
      <c r="B2170" s="20">
        <v>42330</v>
      </c>
      <c r="C2170" s="7">
        <v>1.5289351851851851E-2</v>
      </c>
      <c r="D2170" s="22" t="s">
        <v>133</v>
      </c>
      <c r="E2170" s="19" t="s">
        <v>9</v>
      </c>
      <c r="F2170" s="22" t="s">
        <v>16</v>
      </c>
      <c r="G2170" s="22" t="str">
        <f>LOOKUP(TableSolo[[#This Row],[Character]], TableKit[], TableKit[Class])</f>
        <v>Adept</v>
      </c>
      <c r="H2170" s="22" t="str">
        <f>LOOKUP(TableSolo[[#This Row],[Character]], TableKit[], TableKit[Species])</f>
        <v>Asari</v>
      </c>
      <c r="I2170" s="22" t="str">
        <f>LOOKUP(TableSolo[[#This Row],[Character]], TableKit[], TableKit[DLC])</f>
        <v>Resurgence</v>
      </c>
      <c r="J2170" s="19" t="s">
        <v>107</v>
      </c>
      <c r="K21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0" s="19" t="s">
        <v>187</v>
      </c>
      <c r="N21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70" s="19" t="s">
        <v>381</v>
      </c>
      <c r="Q2170" s="19"/>
      <c r="R2170" s="25">
        <v>1</v>
      </c>
      <c r="S2170" s="19" t="s">
        <v>1161</v>
      </c>
      <c r="T2170" s="28" t="str">
        <f>IF(ISBLANK(TableSolo[[#This Row],[URL]]), TableSolo[[#This Row],[Player]], HYPERLINK(TableSolo[[#This Row],[URL]], TableSolo[[#This Row],[Player]]))</f>
        <v>TheTechnoTurian</v>
      </c>
      <c r="U21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V2170" s="24" t="str">
        <f>_xlfn.IFNA(HYPERLINK(TableSolo[[#This Row],[URL]], TableSolo[[#This Row],[Player]]), TableSolo[[#This Row],[Player]])</f>
        <v>TheTechnoTurian</v>
      </c>
      <c r="W21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22:01 | Glacier | Cerberus | Venom Shotgun (v)</v>
      </c>
      <c r="X2170" s="25">
        <v>1</v>
      </c>
    </row>
    <row r="2171" spans="1:24" x14ac:dyDescent="0.25">
      <c r="A2171" s="19" t="s">
        <v>408</v>
      </c>
      <c r="B2171" s="20">
        <v>42330</v>
      </c>
      <c r="C2171" s="7">
        <v>2.4224537037037034E-2</v>
      </c>
      <c r="D2171" s="22" t="s">
        <v>132</v>
      </c>
      <c r="E2171" s="19" t="s">
        <v>9</v>
      </c>
      <c r="F2171" s="22" t="s">
        <v>31</v>
      </c>
      <c r="G2171" s="22" t="str">
        <f>LOOKUP(TableSolo[[#This Row],[Character]], TableKit[], TableKit[Class])</f>
        <v>Soldier</v>
      </c>
      <c r="H2171" s="22" t="str">
        <f>LOOKUP(TableSolo[[#This Row],[Character]], TableKit[], TableKit[Species])</f>
        <v>Geth</v>
      </c>
      <c r="I2171" s="22" t="str">
        <f>LOOKUP(TableSolo[[#This Row],[Character]], TableKit[], TableKit[DLC])</f>
        <v>Retaliation</v>
      </c>
      <c r="J2171" s="19" t="s">
        <v>91</v>
      </c>
      <c r="K217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1" s="19" t="s">
        <v>187</v>
      </c>
      <c r="N21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71" s="19" t="s">
        <v>381</v>
      </c>
      <c r="Q2171" s="19"/>
      <c r="R2171" s="25">
        <v>0</v>
      </c>
      <c r="S2171" s="19" t="s">
        <v>1575</v>
      </c>
      <c r="T2171" s="28" t="str">
        <f>IF(ISBLANK(TableSolo[[#This Row],[URL]]), TableSolo[[#This Row],[Player]], HYPERLINK(TableSolo[[#This Row],[URL]], TableSolo[[#This Row],[Player]]))</f>
        <v>Bateman1980</v>
      </c>
      <c r="U21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V2171" s="24" t="str">
        <f>_xlfn.IFNA(HYPERLINK(TableSolo[[#This Row],[URL]], TableSolo[[#This Row],[Player]]), TableSolo[[#This Row],[Player]])</f>
        <v>Bateman1980</v>
      </c>
      <c r="W21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34:53 | White | Cerberus | Acolyte</v>
      </c>
      <c r="X2171" s="25">
        <v>1</v>
      </c>
    </row>
    <row r="2172" spans="1:24" x14ac:dyDescent="0.25">
      <c r="A2172" s="19" t="s">
        <v>408</v>
      </c>
      <c r="B2172" s="20">
        <v>42330</v>
      </c>
      <c r="C2172" s="7">
        <v>2.6527777777777779E-2</v>
      </c>
      <c r="D2172" s="22" t="s">
        <v>132</v>
      </c>
      <c r="E2172" s="19" t="s">
        <v>9</v>
      </c>
      <c r="F2172" s="22" t="s">
        <v>53</v>
      </c>
      <c r="G2172" s="22" t="str">
        <f>LOOKUP(TableSolo[[#This Row],[Character]], TableKit[], TableKit[Class])</f>
        <v>Infiltrator</v>
      </c>
      <c r="H2172" s="22" t="str">
        <f>LOOKUP(TableSolo[[#This Row],[Character]], TableKit[], TableKit[Species])</f>
        <v>Geth</v>
      </c>
      <c r="I2172" s="22" t="str">
        <f>LOOKUP(TableSolo[[#This Row],[Character]], TableKit[], TableKit[DLC])</f>
        <v>Resurgence</v>
      </c>
      <c r="J2172" s="19" t="s">
        <v>114</v>
      </c>
      <c r="K217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2" s="19" t="s">
        <v>91</v>
      </c>
      <c r="N217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2" s="19" t="s">
        <v>381</v>
      </c>
      <c r="Q2172" s="19"/>
      <c r="R2172" s="25">
        <v>-1</v>
      </c>
      <c r="S2172" s="24"/>
      <c r="T2172" s="28" t="str">
        <f>IF(ISBLANK(TableSolo[[#This Row],[URL]]), TableSolo[[#This Row],[Player]], HYPERLINK(TableSolo[[#This Row],[URL]], TableSolo[[#This Row],[Player]]))</f>
        <v>Bateman1980</v>
      </c>
      <c r="U21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V2172" s="24" t="str">
        <f>_xlfn.IFNA(HYPERLINK(TableSolo[[#This Row],[URL]], TableSolo[[#This Row],[Player]]), TableSolo[[#This Row],[Player]])</f>
        <v>Bateman1980</v>
      </c>
      <c r="W21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38:12 | White | Cerberus | N7 Hurricane, Acolyte</v>
      </c>
      <c r="X2172" s="25">
        <v>1</v>
      </c>
    </row>
    <row r="2173" spans="1:24" x14ac:dyDescent="0.25">
      <c r="A2173" s="19" t="s">
        <v>437</v>
      </c>
      <c r="B2173" s="20">
        <v>42330</v>
      </c>
      <c r="C2173" s="7">
        <v>2.9062500000000002E-2</v>
      </c>
      <c r="D2173" s="22" t="s">
        <v>133</v>
      </c>
      <c r="E2173" s="19" t="s">
        <v>11</v>
      </c>
      <c r="F2173" s="22" t="s">
        <v>18</v>
      </c>
      <c r="G2173" s="22" t="str">
        <f>LOOKUP(TableSolo[[#This Row],[Character]], TableKit[], TableKit[Class])</f>
        <v>Adept</v>
      </c>
      <c r="H2173" s="22" t="str">
        <f>LOOKUP(TableSolo[[#This Row],[Character]], TableKit[], TableKit[Species])</f>
        <v>Human</v>
      </c>
      <c r="I2173" s="22" t="str">
        <f>LOOKUP(TableSolo[[#This Row],[Character]], TableKit[], TableKit[DLC])</f>
        <v>Earth</v>
      </c>
      <c r="J2173" s="19" t="s">
        <v>115</v>
      </c>
      <c r="K217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3" s="19" t="s">
        <v>187</v>
      </c>
      <c r="N21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73" s="19" t="s">
        <v>381</v>
      </c>
      <c r="Q2173" s="19"/>
      <c r="R2173" s="25">
        <v>0</v>
      </c>
      <c r="S2173" s="19" t="s">
        <v>936</v>
      </c>
      <c r="T2173" s="28" t="str">
        <f>IF(ISBLANK(TableSolo[[#This Row],[URL]]), TableSolo[[#This Row],[Player]], HYPERLINK(TableSolo[[#This Row],[URL]], TableSolo[[#This Row],[Player]]))</f>
        <v>The_Doctor46N7</v>
      </c>
      <c r="U21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V2173" s="24" t="str">
        <f>_xlfn.IFNA(HYPERLINK(TableSolo[[#This Row],[URL]], TableSolo[[#This Row],[Player]]), TableSolo[[#This Row],[Player]])</f>
        <v>The_Doctor46N7</v>
      </c>
      <c r="W21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41:51 | Glacier | Reapers | Collector SMG</v>
      </c>
      <c r="X2173" s="25">
        <v>1</v>
      </c>
    </row>
    <row r="2174" spans="1:24" x14ac:dyDescent="0.25">
      <c r="A2174" s="19" t="s">
        <v>408</v>
      </c>
      <c r="B2174" s="20">
        <v>42330</v>
      </c>
      <c r="C2174" s="7">
        <v>3.5520833333333328E-2</v>
      </c>
      <c r="D2174" s="22" t="s">
        <v>131</v>
      </c>
      <c r="E2174" s="19" t="s">
        <v>11</v>
      </c>
      <c r="F2174" s="22" t="s">
        <v>57</v>
      </c>
      <c r="G2174" s="22" t="str">
        <f>LOOKUP(TableSolo[[#This Row],[Character]], TableKit[], TableKit[Class])</f>
        <v>Infiltrator</v>
      </c>
      <c r="H2174" s="22" t="str">
        <f>LOOKUP(TableSolo[[#This Row],[Character]], TableKit[], TableKit[Species])</f>
        <v>Asari</v>
      </c>
      <c r="I2174" s="22" t="str">
        <f>LOOKUP(TableSolo[[#This Row],[Character]], TableKit[], TableKit[DLC])</f>
        <v>Retaliation</v>
      </c>
      <c r="J2174" s="19" t="s">
        <v>87</v>
      </c>
      <c r="K217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4" s="19" t="s">
        <v>187</v>
      </c>
      <c r="N21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74" s="19" t="s">
        <v>381</v>
      </c>
      <c r="Q2174" s="19"/>
      <c r="R2174" s="25">
        <v>0</v>
      </c>
      <c r="S2174" s="19" t="s">
        <v>2859</v>
      </c>
      <c r="T2174" s="28" t="str">
        <f>IF(ISBLANK(TableSolo[[#This Row],[URL]]), TableSolo[[#This Row],[Player]], HYPERLINK(TableSolo[[#This Row],[URL]], TableSolo[[#This Row],[Player]]))</f>
        <v>Bateman1980</v>
      </c>
      <c r="U21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V2174" s="24" t="str">
        <f>_xlfn.IFNA(HYPERLINK(TableSolo[[#This Row],[URL]], TableSolo[[#This Row],[Player]]), TableSolo[[#This Row],[Player]])</f>
        <v>Bateman1980</v>
      </c>
      <c r="W21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51:09 | Giant | Reapers | Arc Pistol</v>
      </c>
      <c r="X2174" s="25">
        <v>1</v>
      </c>
    </row>
    <row r="2175" spans="1:24" x14ac:dyDescent="0.25">
      <c r="A2175" s="19" t="s">
        <v>271</v>
      </c>
      <c r="B2175" s="20">
        <v>42330</v>
      </c>
      <c r="C2175" s="7">
        <v>4.614583333333333E-2</v>
      </c>
      <c r="D2175" s="22" t="s">
        <v>131</v>
      </c>
      <c r="E2175" s="19" t="s">
        <v>12</v>
      </c>
      <c r="F2175" s="22" t="s">
        <v>56</v>
      </c>
      <c r="G2175" s="22" t="str">
        <f>LOOKUP(TableSolo[[#This Row],[Character]], TableKit[], TableKit[Class])</f>
        <v>Infiltrator</v>
      </c>
      <c r="H2175" s="22" t="str">
        <f>LOOKUP(TableSolo[[#This Row],[Character]], TableKit[], TableKit[Species])</f>
        <v>Turian</v>
      </c>
      <c r="I2175" s="22" t="str">
        <f>LOOKUP(TableSolo[[#This Row],[Character]], TableKit[], TableKit[DLC])</f>
        <v>Retaliation</v>
      </c>
      <c r="J2175" s="19" t="s">
        <v>84</v>
      </c>
      <c r="K217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5" s="19" t="s">
        <v>187</v>
      </c>
      <c r="N21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75" s="19" t="s">
        <v>381</v>
      </c>
      <c r="Q2175" s="19"/>
      <c r="R2175" s="25">
        <v>0</v>
      </c>
      <c r="S2175" s="19" t="s">
        <v>3529</v>
      </c>
      <c r="T2175" s="28" t="str">
        <f>IF(ISBLANK(TableSolo[[#This Row],[URL]]), TableSolo[[#This Row],[Player]], HYPERLINK(TableSolo[[#This Row],[URL]], TableSolo[[#This Row],[Player]]))</f>
        <v>Alfonsedode</v>
      </c>
      <c r="U21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V2175" s="24" t="str">
        <f>_xlfn.IFNA(HYPERLINK(TableSolo[[#This Row],[URL]], TableSolo[[#This Row],[Player]]), TableSolo[[#This Row],[Player]])</f>
        <v>Alfonsedode</v>
      </c>
      <c r="W21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2015 | 1:06:27 | Giant | Collectors | Cerberus Harrier</v>
      </c>
      <c r="X2175" s="25">
        <v>1</v>
      </c>
    </row>
    <row r="2176" spans="1:24" x14ac:dyDescent="0.25">
      <c r="A2176" s="19" t="s">
        <v>408</v>
      </c>
      <c r="B2176" s="20">
        <v>42331</v>
      </c>
      <c r="C2176" s="7">
        <v>2.2731481481481481E-2</v>
      </c>
      <c r="D2176" s="22" t="s">
        <v>132</v>
      </c>
      <c r="E2176" s="19" t="s">
        <v>9</v>
      </c>
      <c r="F2176" s="22" t="s">
        <v>56</v>
      </c>
      <c r="G2176" s="22" t="str">
        <f>LOOKUP(TableSolo[[#This Row],[Character]], TableKit[], TableKit[Class])</f>
        <v>Infiltrator</v>
      </c>
      <c r="H2176" s="22" t="str">
        <f>LOOKUP(TableSolo[[#This Row],[Character]], TableKit[], TableKit[Species])</f>
        <v>Turian</v>
      </c>
      <c r="I2176" s="22" t="str">
        <f>LOOKUP(TableSolo[[#This Row],[Character]], TableKit[], TableKit[DLC])</f>
        <v>Retaliation</v>
      </c>
      <c r="J2176" s="19" t="s">
        <v>81</v>
      </c>
      <c r="K217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1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6" s="19" t="s">
        <v>91</v>
      </c>
      <c r="N217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7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76" s="19" t="s">
        <v>381</v>
      </c>
      <c r="Q2176" s="19"/>
      <c r="R2176" s="25">
        <v>0</v>
      </c>
      <c r="S2176" s="19" t="s">
        <v>3530</v>
      </c>
      <c r="T2176" s="28" t="str">
        <f>IF(ISBLANK(TableSolo[[#This Row],[URL]]), TableSolo[[#This Row],[Player]], HYPERLINK(TableSolo[[#This Row],[URL]], TableSolo[[#This Row],[Player]]))</f>
        <v>Bateman1980</v>
      </c>
      <c r="U21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V2176" s="24" t="str">
        <f>_xlfn.IFNA(HYPERLINK(TableSolo[[#This Row],[URL]], TableSolo[[#This Row],[Player]]), TableSolo[[#This Row],[Player]])</f>
        <v>Bateman1980</v>
      </c>
      <c r="W21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32:44 | White | Cerberus | Particle Rifle, Acolyte</v>
      </c>
      <c r="X2176" s="25">
        <v>1</v>
      </c>
    </row>
    <row r="2177" spans="1:24" x14ac:dyDescent="0.25">
      <c r="A2177" s="19" t="s">
        <v>408</v>
      </c>
      <c r="B2177" s="20">
        <v>42331</v>
      </c>
      <c r="C2177" s="7">
        <v>2.3009259259259257E-2</v>
      </c>
      <c r="D2177" s="22" t="s">
        <v>132</v>
      </c>
      <c r="E2177" s="19" t="s">
        <v>9</v>
      </c>
      <c r="F2177" s="22" t="s">
        <v>31</v>
      </c>
      <c r="G2177" s="22" t="str">
        <f>LOOKUP(TableSolo[[#This Row],[Character]], TableKit[], TableKit[Class])</f>
        <v>Soldier</v>
      </c>
      <c r="H2177" s="22" t="str">
        <f>LOOKUP(TableSolo[[#This Row],[Character]], TableKit[], TableKit[Species])</f>
        <v>Geth</v>
      </c>
      <c r="I2177" s="22" t="str">
        <f>LOOKUP(TableSolo[[#This Row],[Character]], TableKit[], TableKit[DLC])</f>
        <v>Retaliation</v>
      </c>
      <c r="J2177" s="19" t="s">
        <v>91</v>
      </c>
      <c r="K217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7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77" s="19" t="s">
        <v>187</v>
      </c>
      <c r="N21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77" s="19" t="s">
        <v>381</v>
      </c>
      <c r="Q2177" s="19"/>
      <c r="R2177" s="25">
        <v>0</v>
      </c>
      <c r="S2177" s="19" t="s">
        <v>1576</v>
      </c>
      <c r="T2177" s="28" t="str">
        <f>IF(ISBLANK(TableSolo[[#This Row],[URL]]), TableSolo[[#This Row],[Player]], HYPERLINK(TableSolo[[#This Row],[URL]], TableSolo[[#This Row],[Player]]))</f>
        <v>Bateman1980</v>
      </c>
      <c r="U21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V2177" s="24" t="str">
        <f>_xlfn.IFNA(HYPERLINK(TableSolo[[#This Row],[URL]], TableSolo[[#This Row],[Player]]), TableSolo[[#This Row],[Player]])</f>
        <v>Bateman1980</v>
      </c>
      <c r="W21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2015 | 33:08 | White | Cerberus | Acolyte</v>
      </c>
      <c r="X2177" s="25">
        <v>1</v>
      </c>
    </row>
    <row r="2178" spans="1:24" x14ac:dyDescent="0.25">
      <c r="A2178" s="19" t="s">
        <v>408</v>
      </c>
      <c r="B2178" s="20">
        <v>42333</v>
      </c>
      <c r="C2178" s="7">
        <v>2.8923611111111108E-2</v>
      </c>
      <c r="D2178" s="22" t="s">
        <v>132</v>
      </c>
      <c r="E2178" s="19" t="s">
        <v>9</v>
      </c>
      <c r="F2178" s="22" t="s">
        <v>24</v>
      </c>
      <c r="G2178" s="22" t="str">
        <f>LOOKUP(TableSolo[[#This Row],[Character]], TableKit[], TableKit[Class])</f>
        <v>Soldier</v>
      </c>
      <c r="H2178" s="22" t="str">
        <f>LOOKUP(TableSolo[[#This Row],[Character]], TableKit[], TableKit[Species])</f>
        <v>Turian</v>
      </c>
      <c r="I2178" s="22" t="str">
        <f>LOOKUP(TableSolo[[#This Row],[Character]], TableKit[], TableKit[DLC])</f>
        <v>Original Game</v>
      </c>
      <c r="J2178" s="19" t="s">
        <v>107</v>
      </c>
      <c r="K21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8" s="19" t="s">
        <v>114</v>
      </c>
      <c r="N217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7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78" s="19" t="s">
        <v>381</v>
      </c>
      <c r="Q2178" s="19"/>
      <c r="R2178" s="25">
        <v>0</v>
      </c>
      <c r="S2178" s="19" t="s">
        <v>1781</v>
      </c>
      <c r="T2178" s="28" t="str">
        <f>IF(ISBLANK(TableSolo[[#This Row],[URL]]), TableSolo[[#This Row],[Player]], HYPERLINK(TableSolo[[#This Row],[URL]], TableSolo[[#This Row],[Player]]))</f>
        <v>Bateman1980</v>
      </c>
      <c r="U21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V2178" s="24" t="str">
        <f>_xlfn.IFNA(HYPERLINK(TableSolo[[#This Row],[URL]], TableSolo[[#This Row],[Player]]), TableSolo[[#This Row],[Player]])</f>
        <v>Bateman1980</v>
      </c>
      <c r="W21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41:39 | White | Cerberus | Venom Shotgun, N7 Hurricane</v>
      </c>
      <c r="X2178" s="25">
        <v>1</v>
      </c>
    </row>
    <row r="2179" spans="1:24" x14ac:dyDescent="0.25">
      <c r="A2179" s="19" t="s">
        <v>189</v>
      </c>
      <c r="B2179" s="20">
        <v>42333</v>
      </c>
      <c r="C2179" s="7">
        <v>3.3368055555555554E-2</v>
      </c>
      <c r="D2179" s="22" t="s">
        <v>131</v>
      </c>
      <c r="E2179" s="19" t="s">
        <v>9</v>
      </c>
      <c r="F2179" s="22" t="s">
        <v>48</v>
      </c>
      <c r="G2179" s="22" t="str">
        <f>LOOKUP(TableSolo[[#This Row],[Character]], TableKit[], TableKit[Class])</f>
        <v>Sentinel</v>
      </c>
      <c r="H2179" s="22" t="str">
        <f>LOOKUP(TableSolo[[#This Row],[Character]], TableKit[], TableKit[Species])</f>
        <v>Human</v>
      </c>
      <c r="I2179" s="22" t="str">
        <f>LOOKUP(TableSolo[[#This Row],[Character]], TableKit[], TableKit[DLC])</f>
        <v>Earth</v>
      </c>
      <c r="J2179" s="19" t="s">
        <v>106</v>
      </c>
      <c r="K21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79" s="19" t="s">
        <v>187</v>
      </c>
      <c r="N21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79" s="19" t="s">
        <v>380</v>
      </c>
      <c r="Q2179" s="19"/>
      <c r="R2179" s="25">
        <v>0</v>
      </c>
      <c r="S2179" s="19" t="s">
        <v>2475</v>
      </c>
      <c r="T2179" s="28" t="str">
        <f>IF(ISBLANK(TableSolo[[#This Row],[URL]]), TableSolo[[#This Row],[Player]], HYPERLINK(TableSolo[[#This Row],[URL]], TableSolo[[#This Row],[Player]]))</f>
        <v>loufi1528</v>
      </c>
      <c r="U21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V2179" s="24" t="str">
        <f>_xlfn.IFNA(HYPERLINK(TableSolo[[#This Row],[URL]], TableSolo[[#This Row],[Player]]), TableSolo[[#This Row],[Player]])</f>
        <v>loufi1528</v>
      </c>
      <c r="W21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48:03 | Giant | Cerberus | M-11 Wraith</v>
      </c>
      <c r="X2179" s="25">
        <v>1</v>
      </c>
    </row>
    <row r="2180" spans="1:24" x14ac:dyDescent="0.25">
      <c r="A2180" s="17" t="s">
        <v>410</v>
      </c>
      <c r="B2180" s="21">
        <v>42333</v>
      </c>
      <c r="C2180" s="8">
        <v>4.8657407407407406E-2</v>
      </c>
      <c r="D2180" s="23" t="s">
        <v>130</v>
      </c>
      <c r="E2180" s="17" t="s">
        <v>12</v>
      </c>
      <c r="F2180" s="23" t="s">
        <v>58</v>
      </c>
      <c r="G2180" s="15" t="str">
        <f>LOOKUP(TableSolo[[#This Row],[Character]], TableKit[], TableKit[Class])</f>
        <v>Infiltrator</v>
      </c>
      <c r="H2180" s="15" t="str">
        <f>LOOKUP(TableSolo[[#This Row],[Character]], TableKit[], TableKit[Species])</f>
        <v>Synthetic</v>
      </c>
      <c r="I2180" s="15" t="str">
        <f>LOOKUP(TableSolo[[#This Row],[Character]], TableKit[], TableKit[DLC])</f>
        <v>Reckoning</v>
      </c>
      <c r="J2180" s="19" t="s">
        <v>104</v>
      </c>
      <c r="K21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0" s="19" t="s">
        <v>93</v>
      </c>
      <c r="N2180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0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80" s="17" t="s">
        <v>381</v>
      </c>
      <c r="Q2180" s="17"/>
      <c r="R2180" s="18">
        <v>0</v>
      </c>
      <c r="S2180" s="17" t="s">
        <v>3556</v>
      </c>
      <c r="T2180" s="28" t="str">
        <f>IF(ISBLANK(TableSolo[[#This Row],[URL]]), TableSolo[[#This Row],[Player]], HYPERLINK(TableSolo[[#This Row],[URL]], TableSolo[[#This Row],[Player]]))</f>
        <v>Okami_Sanjuro</v>
      </c>
      <c r="U218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V2180" s="10" t="str">
        <f>_xlfn.IFNA(HYPERLINK(TableSolo[[#This Row],[URL]], TableSolo[[#This Row],[Player]]), TableSolo[[#This Row],[Player]])</f>
        <v>Okami_Sanjuro</v>
      </c>
      <c r="W218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2015 | 1:10:04 | Ghost | Collectors | M-300 Claymore, Scorpion</v>
      </c>
      <c r="X2180" s="25">
        <v>1</v>
      </c>
    </row>
    <row r="2181" spans="1:24" x14ac:dyDescent="0.25">
      <c r="A2181" s="19" t="s">
        <v>408</v>
      </c>
      <c r="B2181" s="20">
        <v>42334</v>
      </c>
      <c r="C2181" s="7">
        <v>1.9085648148148147E-2</v>
      </c>
      <c r="D2181" s="22" t="s">
        <v>132</v>
      </c>
      <c r="E2181" s="19" t="s">
        <v>9</v>
      </c>
      <c r="F2181" s="22" t="s">
        <v>32</v>
      </c>
      <c r="G2181" s="22" t="str">
        <f>LOOKUP(TableSolo[[#This Row],[Character]], TableKit[], TableKit[Class])</f>
        <v>Soldier</v>
      </c>
      <c r="H2181" s="22" t="str">
        <f>LOOKUP(TableSolo[[#This Row],[Character]], TableKit[], TableKit[Species])</f>
        <v>Geth</v>
      </c>
      <c r="I2181" s="22" t="str">
        <f>LOOKUP(TableSolo[[#This Row],[Character]], TableKit[], TableKit[DLC])</f>
        <v>Reckoning</v>
      </c>
      <c r="J2181" s="19" t="s">
        <v>100</v>
      </c>
      <c r="K218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1" s="19" t="s">
        <v>187</v>
      </c>
      <c r="N21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81" s="19" t="s">
        <v>381</v>
      </c>
      <c r="Q2181" s="19"/>
      <c r="R2181" s="25">
        <v>0</v>
      </c>
      <c r="S2181" s="19" t="s">
        <v>1474</v>
      </c>
      <c r="T2181" s="28" t="str">
        <f>IF(ISBLANK(TableSolo[[#This Row],[URL]]), TableSolo[[#This Row],[Player]], HYPERLINK(TableSolo[[#This Row],[URL]], TableSolo[[#This Row],[Player]]))</f>
        <v>Bateman1980</v>
      </c>
      <c r="U21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V2181" s="24" t="str">
        <f>_xlfn.IFNA(HYPERLINK(TableSolo[[#This Row],[URL]], TableSolo[[#This Row],[Player]]), TableSolo[[#This Row],[Player]])</f>
        <v>Bateman1980</v>
      </c>
      <c r="W21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27:29 | White | Cerberus | Reegar Carbine</v>
      </c>
      <c r="X2181" s="25">
        <v>1</v>
      </c>
    </row>
    <row r="2182" spans="1:24" x14ac:dyDescent="0.25">
      <c r="A2182" s="19" t="s">
        <v>408</v>
      </c>
      <c r="B2182" s="20">
        <v>42334</v>
      </c>
      <c r="C2182" s="7">
        <v>2.1122685185185185E-2</v>
      </c>
      <c r="D2182" s="22" t="s">
        <v>132</v>
      </c>
      <c r="E2182" s="19" t="s">
        <v>9</v>
      </c>
      <c r="F2182" s="22" t="s">
        <v>32</v>
      </c>
      <c r="G2182" s="22" t="str">
        <f>LOOKUP(TableSolo[[#This Row],[Character]], TableKit[], TableKit[Class])</f>
        <v>Soldier</v>
      </c>
      <c r="H2182" s="22" t="str">
        <f>LOOKUP(TableSolo[[#This Row],[Character]], TableKit[], TableKit[Species])</f>
        <v>Geth</v>
      </c>
      <c r="I2182" s="22" t="str">
        <f>LOOKUP(TableSolo[[#This Row],[Character]], TableKit[], TableKit[DLC])</f>
        <v>Reckoning</v>
      </c>
      <c r="J2182" s="19" t="s">
        <v>100</v>
      </c>
      <c r="K21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2" s="19" t="s">
        <v>187</v>
      </c>
      <c r="N21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82" s="19" t="s">
        <v>381</v>
      </c>
      <c r="Q2182" s="19"/>
      <c r="R2182" s="25">
        <v>0</v>
      </c>
      <c r="S2182" s="19" t="s">
        <v>1473</v>
      </c>
      <c r="T2182" s="28" t="str">
        <f>IF(ISBLANK(TableSolo[[#This Row],[URL]]), TableSolo[[#This Row],[Player]], HYPERLINK(TableSolo[[#This Row],[URL]], TableSolo[[#This Row],[Player]]))</f>
        <v>Bateman1980</v>
      </c>
      <c r="U21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V2182" s="24" t="str">
        <f>_xlfn.IFNA(HYPERLINK(TableSolo[[#This Row],[URL]], TableSolo[[#This Row],[Player]]), TableSolo[[#This Row],[Player]])</f>
        <v>Bateman1980</v>
      </c>
      <c r="W21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30:25 | White | Cerberus | Reegar Carbine</v>
      </c>
      <c r="X2182" s="25">
        <v>1</v>
      </c>
    </row>
    <row r="2183" spans="1:24" x14ac:dyDescent="0.25">
      <c r="A2183" s="19" t="s">
        <v>410</v>
      </c>
      <c r="B2183" s="20">
        <v>42334</v>
      </c>
      <c r="C2183" s="7">
        <v>4.252314814814815E-2</v>
      </c>
      <c r="D2183" s="22" t="s">
        <v>134</v>
      </c>
      <c r="E2183" s="19" t="s">
        <v>12</v>
      </c>
      <c r="F2183" s="22" t="s">
        <v>53</v>
      </c>
      <c r="G2183" s="22" t="str">
        <f>LOOKUP(TableSolo[[#This Row],[Character]], TableKit[], TableKit[Class])</f>
        <v>Infiltrator</v>
      </c>
      <c r="H2183" s="22" t="str">
        <f>LOOKUP(TableSolo[[#This Row],[Character]], TableKit[], TableKit[Species])</f>
        <v>Geth</v>
      </c>
      <c r="I2183" s="22" t="str">
        <f>LOOKUP(TableSolo[[#This Row],[Character]], TableKit[], TableKit[DLC])</f>
        <v>Resurgence</v>
      </c>
      <c r="J2183" s="19" t="s">
        <v>126</v>
      </c>
      <c r="K218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3" s="19" t="s">
        <v>187</v>
      </c>
      <c r="N21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83" s="19" t="s">
        <v>381</v>
      </c>
      <c r="Q2183" s="19"/>
      <c r="R2183" s="25">
        <v>0</v>
      </c>
      <c r="S2183" s="19" t="s">
        <v>3289</v>
      </c>
      <c r="T2183" s="28" t="str">
        <f>IF(ISBLANK(TableSolo[[#This Row],[URL]]), TableSolo[[#This Row],[Player]], HYPERLINK(TableSolo[[#This Row],[URL]], TableSolo[[#This Row],[Player]]))</f>
        <v>Okami_Sanjuro</v>
      </c>
      <c r="U21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V2183" s="24" t="str">
        <f>_xlfn.IFNA(HYPERLINK(TableSolo[[#This Row],[URL]], TableSolo[[#This Row],[Player]]), TableSolo[[#This Row],[Player]])</f>
        <v>Okami_Sanjuro</v>
      </c>
      <c r="W21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2015 | 1:01:14 | Reactor | Collectors | Javelin</v>
      </c>
      <c r="X2183" s="25">
        <v>1</v>
      </c>
    </row>
    <row r="2184" spans="1:24" x14ac:dyDescent="0.25">
      <c r="A2184" s="19" t="s">
        <v>408</v>
      </c>
      <c r="B2184" s="20">
        <v>42335</v>
      </c>
      <c r="C2184" s="7">
        <v>2.1307870370370369E-2</v>
      </c>
      <c r="D2184" s="22" t="s">
        <v>132</v>
      </c>
      <c r="E2184" s="19" t="s">
        <v>9</v>
      </c>
      <c r="F2184" s="22" t="s">
        <v>31</v>
      </c>
      <c r="G2184" s="22" t="str">
        <f>LOOKUP(TableSolo[[#This Row],[Character]], TableKit[], TableKit[Class])</f>
        <v>Soldier</v>
      </c>
      <c r="H2184" s="22" t="str">
        <f>LOOKUP(TableSolo[[#This Row],[Character]], TableKit[], TableKit[Species])</f>
        <v>Geth</v>
      </c>
      <c r="I2184" s="22" t="str">
        <f>LOOKUP(TableSolo[[#This Row],[Character]], TableKit[], TableKit[DLC])</f>
        <v>Retaliation</v>
      </c>
      <c r="J2184" s="19" t="s">
        <v>91</v>
      </c>
      <c r="K218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4" s="19" t="s">
        <v>187</v>
      </c>
      <c r="N21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84" s="19" t="s">
        <v>381</v>
      </c>
      <c r="Q2184" s="19"/>
      <c r="R2184" s="25">
        <v>0</v>
      </c>
      <c r="S2184" s="19" t="s">
        <v>1577</v>
      </c>
      <c r="T2184" s="28" t="str">
        <f>IF(ISBLANK(TableSolo[[#This Row],[URL]]), TableSolo[[#This Row],[Player]], HYPERLINK(TableSolo[[#This Row],[URL]], TableSolo[[#This Row],[Player]]))</f>
        <v>Bateman1980</v>
      </c>
      <c r="U21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V2184" s="24" t="str">
        <f>_xlfn.IFNA(HYPERLINK(TableSolo[[#This Row],[URL]], TableSolo[[#This Row],[Player]]), TableSolo[[#This Row],[Player]])</f>
        <v>Bateman1980</v>
      </c>
      <c r="W21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30:41 | White | Cerberus | Acolyte</v>
      </c>
      <c r="X2184" s="25">
        <v>1</v>
      </c>
    </row>
    <row r="2185" spans="1:24" x14ac:dyDescent="0.25">
      <c r="A2185" s="19" t="s">
        <v>406</v>
      </c>
      <c r="B2185" s="20">
        <v>42335</v>
      </c>
      <c r="C2185" s="7">
        <v>2.4050925925925924E-2</v>
      </c>
      <c r="D2185" s="22" t="s">
        <v>132</v>
      </c>
      <c r="E2185" s="19" t="s">
        <v>9</v>
      </c>
      <c r="F2185" s="22" t="s">
        <v>27</v>
      </c>
      <c r="G2185" s="22" t="str">
        <f>LOOKUP(TableSolo[[#This Row],[Character]], TableKit[], TableKit[Class])</f>
        <v>Soldier</v>
      </c>
      <c r="H2185" s="22" t="str">
        <f>LOOKUP(TableSolo[[#This Row],[Character]], TableKit[], TableKit[Species])</f>
        <v>Batarian</v>
      </c>
      <c r="I2185" s="22" t="str">
        <f>LOOKUP(TableSolo[[#This Row],[Character]], TableKit[], TableKit[DLC])</f>
        <v>Resurgence</v>
      </c>
      <c r="J2185" s="19" t="s">
        <v>107</v>
      </c>
      <c r="K21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5" s="19" t="s">
        <v>187</v>
      </c>
      <c r="N21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85" s="19" t="s">
        <v>380</v>
      </c>
      <c r="Q2185" s="19"/>
      <c r="R2185" s="25">
        <v>0</v>
      </c>
      <c r="S2185" s="19" t="s">
        <v>1403</v>
      </c>
      <c r="T2185" s="28" t="str">
        <f>IF(ISBLANK(TableSolo[[#This Row],[URL]]), TableSolo[[#This Row],[Player]], HYPERLINK(TableSolo[[#This Row],[URL]], TableSolo[[#This Row],[Player]]))</f>
        <v>q5tyhj</v>
      </c>
      <c r="U21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V2185" s="24" t="str">
        <f>_xlfn.IFNA(HYPERLINK(TableSolo[[#This Row],[URL]], TableSolo[[#This Row],[Player]]), TableSolo[[#This Row],[Player]])</f>
        <v>q5tyhj</v>
      </c>
      <c r="W21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2015 | 34:38 | White | Cerberus | Venom Shotgun</v>
      </c>
      <c r="X2185" s="25">
        <v>1</v>
      </c>
    </row>
    <row r="2186" spans="1:24" x14ac:dyDescent="0.25">
      <c r="A2186" s="19" t="s">
        <v>406</v>
      </c>
      <c r="B2186" s="20">
        <v>42336</v>
      </c>
      <c r="C2186" s="7">
        <v>1.9293981481481485E-2</v>
      </c>
      <c r="D2186" s="22" t="s">
        <v>132</v>
      </c>
      <c r="E2186" s="19" t="s">
        <v>9</v>
      </c>
      <c r="F2186" s="22" t="s">
        <v>53</v>
      </c>
      <c r="G2186" s="22" t="str">
        <f>LOOKUP(TableSolo[[#This Row],[Character]], TableKit[], TableKit[Class])</f>
        <v>Infiltrator</v>
      </c>
      <c r="H2186" s="22" t="str">
        <f>LOOKUP(TableSolo[[#This Row],[Character]], TableKit[], TableKit[Species])</f>
        <v>Geth</v>
      </c>
      <c r="I2186" s="22" t="str">
        <f>LOOKUP(TableSolo[[#This Row],[Character]], TableKit[], TableKit[DLC])</f>
        <v>Resurgence</v>
      </c>
      <c r="J2186" s="19" t="s">
        <v>107</v>
      </c>
      <c r="K21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6" s="19" t="s">
        <v>187</v>
      </c>
      <c r="N21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86" s="19" t="s">
        <v>380</v>
      </c>
      <c r="Q2186" s="19"/>
      <c r="R2186" s="25">
        <v>0</v>
      </c>
      <c r="S2186" s="19" t="s">
        <v>3290</v>
      </c>
      <c r="T2186" s="28" t="str">
        <f>IF(ISBLANK(TableSolo[[#This Row],[URL]]), TableSolo[[#This Row],[Player]], HYPERLINK(TableSolo[[#This Row],[URL]], TableSolo[[#This Row],[Player]]))</f>
        <v>q5tyhj</v>
      </c>
      <c r="U21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V2186" s="24" t="str">
        <f>_xlfn.IFNA(HYPERLINK(TableSolo[[#This Row],[URL]], TableSolo[[#This Row],[Player]]), TableSolo[[#This Row],[Player]])</f>
        <v>q5tyhj</v>
      </c>
      <c r="W21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27:47 | White | Cerberus | Venom Shotgun</v>
      </c>
      <c r="X2186" s="25">
        <v>1</v>
      </c>
    </row>
    <row r="2187" spans="1:24" x14ac:dyDescent="0.25">
      <c r="A2187" s="19" t="s">
        <v>406</v>
      </c>
      <c r="B2187" s="20">
        <v>42336</v>
      </c>
      <c r="C2187" s="7">
        <v>2.5775462962962962E-2</v>
      </c>
      <c r="D2187" s="22" t="s">
        <v>132</v>
      </c>
      <c r="E2187" s="19" t="s">
        <v>11</v>
      </c>
      <c r="F2187" s="22" t="s">
        <v>31</v>
      </c>
      <c r="G2187" s="22" t="str">
        <f>LOOKUP(TableSolo[[#This Row],[Character]], TableKit[], TableKit[Class])</f>
        <v>Soldier</v>
      </c>
      <c r="H2187" s="22" t="str">
        <f>LOOKUP(TableSolo[[#This Row],[Character]], TableKit[], TableKit[Species])</f>
        <v>Geth</v>
      </c>
      <c r="I2187" s="22" t="str">
        <f>LOOKUP(TableSolo[[#This Row],[Character]], TableKit[], TableKit[DLC])</f>
        <v>Retaliation</v>
      </c>
      <c r="J2187" s="19" t="s">
        <v>91</v>
      </c>
      <c r="K218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1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87" s="19" t="s">
        <v>115</v>
      </c>
      <c r="N218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8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87" s="19" t="s">
        <v>380</v>
      </c>
      <c r="Q2187" s="19"/>
      <c r="R2187" s="25">
        <v>0</v>
      </c>
      <c r="S2187" s="19" t="s">
        <v>1578</v>
      </c>
      <c r="T2187" s="28" t="str">
        <f>IF(ISBLANK(TableSolo[[#This Row],[URL]]), TableSolo[[#This Row],[Player]], HYPERLINK(TableSolo[[#This Row],[URL]], TableSolo[[#This Row],[Player]]))</f>
        <v>q5tyhj</v>
      </c>
      <c r="U21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V2187" s="24" t="str">
        <f>_xlfn.IFNA(HYPERLINK(TableSolo[[#This Row],[URL]], TableSolo[[#This Row],[Player]]), TableSolo[[#This Row],[Player]])</f>
        <v>q5tyhj</v>
      </c>
      <c r="W21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2015 | 37:07 | White | Reapers | Acolyte, Collector SMG</v>
      </c>
      <c r="X2187" s="25">
        <v>1</v>
      </c>
    </row>
    <row r="2188" spans="1:24" x14ac:dyDescent="0.25">
      <c r="A2188" s="19" t="s">
        <v>195</v>
      </c>
      <c r="B2188" s="20">
        <v>42337</v>
      </c>
      <c r="C2188" s="7">
        <v>1.7071759259259259E-2</v>
      </c>
      <c r="D2188" s="22" t="s">
        <v>132</v>
      </c>
      <c r="E2188" s="19" t="s">
        <v>9</v>
      </c>
      <c r="F2188" s="22" t="s">
        <v>39</v>
      </c>
      <c r="G2188" s="22" t="str">
        <f>LOOKUP(TableSolo[[#This Row],[Character]], TableKit[], TableKit[Class])</f>
        <v>Engineer</v>
      </c>
      <c r="H2188" s="22" t="str">
        <f>LOOKUP(TableSolo[[#This Row],[Character]], TableKit[], TableKit[Species])</f>
        <v>Human</v>
      </c>
      <c r="I2188" s="22" t="str">
        <f>LOOKUP(TableSolo[[#This Row],[Character]], TableKit[], TableKit[DLC])</f>
        <v>Earth</v>
      </c>
      <c r="J2188" s="19" t="s">
        <v>107</v>
      </c>
      <c r="K21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8" s="19" t="s">
        <v>87</v>
      </c>
      <c r="N218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8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88" s="19" t="s">
        <v>381</v>
      </c>
      <c r="Q2188" s="19"/>
      <c r="R2188" s="25">
        <v>1</v>
      </c>
      <c r="S2188" s="19" t="s">
        <v>2169</v>
      </c>
      <c r="T2188" s="28" t="str">
        <f>IF(ISBLANK(TableSolo[[#This Row],[URL]]), TableSolo[[#This Row],[Player]], HYPERLINK(TableSolo[[#This Row],[URL]], TableSolo[[#This Row],[Player]]))</f>
        <v>TheTechnoTurian</v>
      </c>
      <c r="U21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V2188" s="24" t="str">
        <f>_xlfn.IFNA(HYPERLINK(TableSolo[[#This Row],[URL]], TableSolo[[#This Row],[Player]]), TableSolo[[#This Row],[Player]])</f>
        <v>TheTechnoTurian</v>
      </c>
      <c r="W21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24:35 | White | Cerberus | Venom Shotgun, Arc Pistol (v)</v>
      </c>
      <c r="X2188" s="25">
        <v>1</v>
      </c>
    </row>
    <row r="2189" spans="1:24" x14ac:dyDescent="0.25">
      <c r="A2189" s="19" t="s">
        <v>197</v>
      </c>
      <c r="B2189" s="20">
        <v>42337</v>
      </c>
      <c r="C2189" s="7">
        <v>2.8761574074074075E-2</v>
      </c>
      <c r="D2189" s="22" t="s">
        <v>185</v>
      </c>
      <c r="E2189" s="19" t="s">
        <v>12</v>
      </c>
      <c r="F2189" s="22" t="s">
        <v>14</v>
      </c>
      <c r="G2189" s="22" t="str">
        <f>LOOKUP(TableSolo[[#This Row],[Character]], TableKit[], TableKit[Class])</f>
        <v>Adept</v>
      </c>
      <c r="H2189" s="22" t="str">
        <f>LOOKUP(TableSolo[[#This Row],[Character]], TableKit[], TableKit[Species])</f>
        <v>Drell</v>
      </c>
      <c r="I2189" s="22" t="str">
        <f>LOOKUP(TableSolo[[#This Row],[Character]], TableKit[], TableKit[DLC])</f>
        <v>Original Game</v>
      </c>
      <c r="J2189" s="19" t="s">
        <v>125</v>
      </c>
      <c r="K218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89" s="19" t="s">
        <v>110</v>
      </c>
      <c r="N218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89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189" s="19" t="s">
        <v>381</v>
      </c>
      <c r="Q2189" s="19"/>
      <c r="R2189" s="25">
        <v>1</v>
      </c>
      <c r="S2189" s="19" t="s">
        <v>970</v>
      </c>
      <c r="T2189" s="28" t="str">
        <f>IF(ISBLANK(TableSolo[[#This Row],[URL]]), TableSolo[[#This Row],[Player]], HYPERLINK(TableSolo[[#This Row],[URL]], TableSolo[[#This Row],[Player]]))</f>
        <v>ex-Clusum</v>
      </c>
      <c r="U21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V2189" s="24" t="str">
        <f>_xlfn.IFNA(HYPERLINK(TableSolo[[#This Row],[URL]], TableSolo[[#This Row],[Player]]), TableSolo[[#This Row],[Player]])</f>
        <v>ex-Clusum</v>
      </c>
      <c r="W21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41:25 | Reactor (Hazard) | Collectors | N7 Valiant, M-9 Tempest (v)</v>
      </c>
      <c r="X2189" s="25">
        <v>1</v>
      </c>
    </row>
    <row r="2190" spans="1:24" x14ac:dyDescent="0.25">
      <c r="A2190" s="19" t="s">
        <v>408</v>
      </c>
      <c r="B2190" s="20">
        <v>42337</v>
      </c>
      <c r="C2190" s="7">
        <v>2.9722222222222219E-2</v>
      </c>
      <c r="D2190" s="22" t="s">
        <v>132</v>
      </c>
      <c r="E2190" s="19" t="s">
        <v>9</v>
      </c>
      <c r="F2190" s="22" t="s">
        <v>46</v>
      </c>
      <c r="G2190" s="22" t="str">
        <f>LOOKUP(TableSolo[[#This Row],[Character]], TableKit[], TableKit[Class])</f>
        <v>Sentinel</v>
      </c>
      <c r="H2190" s="22" t="str">
        <f>LOOKUP(TableSolo[[#This Row],[Character]], TableKit[], TableKit[Species])</f>
        <v>Batarian</v>
      </c>
      <c r="I2190" s="22" t="str">
        <f>LOOKUP(TableSolo[[#This Row],[Character]], TableKit[], TableKit[DLC])</f>
        <v>Resurgence</v>
      </c>
      <c r="J2190" s="19" t="s">
        <v>107</v>
      </c>
      <c r="K21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0" s="19" t="s">
        <v>114</v>
      </c>
      <c r="N219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19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90" s="19" t="s">
        <v>381</v>
      </c>
      <c r="Q2190" s="19"/>
      <c r="R2190" s="25">
        <v>0</v>
      </c>
      <c r="S2190" s="19" t="s">
        <v>2704</v>
      </c>
      <c r="T2190" s="28" t="str">
        <f>IF(ISBLANK(TableSolo[[#This Row],[URL]]), TableSolo[[#This Row],[Player]], HYPERLINK(TableSolo[[#This Row],[URL]], TableSolo[[#This Row],[Player]]))</f>
        <v>Bateman1980</v>
      </c>
      <c r="U21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V2190" s="24" t="str">
        <f>_xlfn.IFNA(HYPERLINK(TableSolo[[#This Row],[URL]], TableSolo[[#This Row],[Player]]), TableSolo[[#This Row],[Player]])</f>
        <v>Bateman1980</v>
      </c>
      <c r="W21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42:48 | White | Cerberus | Venom Shotgun, N7 Hurricane</v>
      </c>
      <c r="X2190" s="25">
        <v>1</v>
      </c>
    </row>
    <row r="2191" spans="1:24" x14ac:dyDescent="0.25">
      <c r="A2191" s="19" t="s">
        <v>197</v>
      </c>
      <c r="B2191" s="20">
        <v>42337</v>
      </c>
      <c r="C2191" s="7">
        <v>3.170138888888889E-2</v>
      </c>
      <c r="D2191" s="22" t="s">
        <v>136</v>
      </c>
      <c r="E2191" s="19" t="s">
        <v>9</v>
      </c>
      <c r="F2191" s="22" t="s">
        <v>23</v>
      </c>
      <c r="G2191" s="22" t="str">
        <f>LOOKUP(TableSolo[[#This Row],[Character]], TableKit[], TableKit[Class])</f>
        <v>Soldier</v>
      </c>
      <c r="H2191" s="22" t="str">
        <f>LOOKUP(TableSolo[[#This Row],[Character]], TableKit[], TableKit[Species])</f>
        <v>Human</v>
      </c>
      <c r="I2191" s="22" t="str">
        <f>LOOKUP(TableSolo[[#This Row],[Character]], TableKit[], TableKit[DLC])</f>
        <v>Original Game</v>
      </c>
      <c r="J2191" s="19" t="s">
        <v>117</v>
      </c>
      <c r="K219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191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191" s="19" t="s">
        <v>93</v>
      </c>
      <c r="N219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191" s="19" t="s">
        <v>381</v>
      </c>
      <c r="Q2191" s="19"/>
      <c r="R2191" s="25">
        <v>1</v>
      </c>
      <c r="S2191" s="19" t="s">
        <v>1640</v>
      </c>
      <c r="T2191" s="28" t="str">
        <f>IF(ISBLANK(TableSolo[[#This Row],[URL]]), TableSolo[[#This Row],[Player]], HYPERLINK(TableSolo[[#This Row],[URL]], TableSolo[[#This Row],[Player]]))</f>
        <v>ex-Clusum</v>
      </c>
      <c r="U21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V2191" s="24" t="str">
        <f>_xlfn.IFNA(HYPERLINK(TableSolo[[#This Row],[URL]], TableSolo[[#This Row],[Player]]), TableSolo[[#This Row],[Player]])</f>
        <v>ex-Clusum</v>
      </c>
      <c r="W21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45:39 | Hydra | Cerberus | M-92 Mantis, Scorpion (v)</v>
      </c>
      <c r="X2191" s="25">
        <v>1</v>
      </c>
    </row>
    <row r="2192" spans="1:24" x14ac:dyDescent="0.25">
      <c r="A2192" s="19" t="s">
        <v>345</v>
      </c>
      <c r="B2192" s="20">
        <v>42337</v>
      </c>
      <c r="C2192" s="7">
        <v>3.2638888888888891E-2</v>
      </c>
      <c r="D2192" s="22" t="s">
        <v>131</v>
      </c>
      <c r="E2192" s="19" t="s">
        <v>9</v>
      </c>
      <c r="F2192" s="22" t="s">
        <v>13</v>
      </c>
      <c r="G2192" s="22" t="str">
        <f>LOOKUP(TableSolo[[#This Row],[Character]], TableKit[], TableKit[Class])</f>
        <v>Adept</v>
      </c>
      <c r="H2192" s="22" t="str">
        <f>LOOKUP(TableSolo[[#This Row],[Character]], TableKit[], TableKit[Species])</f>
        <v>Human</v>
      </c>
      <c r="I2192" s="22" t="str">
        <f>LOOKUP(TableSolo[[#This Row],[Character]], TableKit[], TableKit[DLC])</f>
        <v>Original Game</v>
      </c>
      <c r="J2192" s="19" t="s">
        <v>115</v>
      </c>
      <c r="K219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2" s="19" t="s">
        <v>91</v>
      </c>
      <c r="N219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2" s="19" t="s">
        <v>381</v>
      </c>
      <c r="Q2192" s="19"/>
      <c r="R2192" s="25">
        <v>0</v>
      </c>
      <c r="S2192" s="19" t="s">
        <v>936</v>
      </c>
      <c r="T2192" s="28" t="str">
        <f>IF(ISBLANK(TableSolo[[#This Row],[URL]]), TableSolo[[#This Row],[Player]], HYPERLINK(TableSolo[[#This Row],[URL]], TableSolo[[#This Row],[Player]]))</f>
        <v>t_raks_99</v>
      </c>
      <c r="U21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V2192" s="24" t="str">
        <f>_xlfn.IFNA(HYPERLINK(TableSolo[[#This Row],[URL]], TableSolo[[#This Row],[Player]]), TableSolo[[#This Row],[Player]])</f>
        <v>t_raks_99</v>
      </c>
      <c r="W21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2015 | 47:00 | Giant | Cerberus | Collector SMG, Acolyte</v>
      </c>
      <c r="X2192" s="25">
        <v>1</v>
      </c>
    </row>
    <row r="2193" spans="1:24" x14ac:dyDescent="0.25">
      <c r="A2193" s="19" t="s">
        <v>408</v>
      </c>
      <c r="B2193" s="20">
        <v>42338</v>
      </c>
      <c r="C2193" s="7">
        <v>1.8449074074074073E-2</v>
      </c>
      <c r="D2193" s="22" t="s">
        <v>132</v>
      </c>
      <c r="E2193" s="19" t="s">
        <v>9</v>
      </c>
      <c r="F2193" s="22" t="s">
        <v>32</v>
      </c>
      <c r="G2193" s="22" t="str">
        <f>LOOKUP(TableSolo[[#This Row],[Character]], TableKit[], TableKit[Class])</f>
        <v>Soldier</v>
      </c>
      <c r="H2193" s="22" t="str">
        <f>LOOKUP(TableSolo[[#This Row],[Character]], TableKit[], TableKit[Species])</f>
        <v>Geth</v>
      </c>
      <c r="I2193" s="22" t="str">
        <f>LOOKUP(TableSolo[[#This Row],[Character]], TableKit[], TableKit[DLC])</f>
        <v>Reckoning</v>
      </c>
      <c r="J2193" s="19" t="s">
        <v>100</v>
      </c>
      <c r="K219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3" s="19" t="s">
        <v>187</v>
      </c>
      <c r="N21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93" s="19" t="s">
        <v>381</v>
      </c>
      <c r="Q2193" s="19"/>
      <c r="R2193" s="25">
        <v>0</v>
      </c>
      <c r="S2193" s="19" t="s">
        <v>1476</v>
      </c>
      <c r="T2193" s="28" t="str">
        <f>IF(ISBLANK(TableSolo[[#This Row],[URL]]), TableSolo[[#This Row],[Player]], HYPERLINK(TableSolo[[#This Row],[URL]], TableSolo[[#This Row],[Player]]))</f>
        <v>Bateman1980</v>
      </c>
      <c r="U21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V2193" s="24" t="str">
        <f>_xlfn.IFNA(HYPERLINK(TableSolo[[#This Row],[URL]], TableSolo[[#This Row],[Player]]), TableSolo[[#This Row],[Player]])</f>
        <v>Bateman1980</v>
      </c>
      <c r="W21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26:34 | White | Cerberus | Reegar Carbine</v>
      </c>
      <c r="X2193" s="25">
        <v>1</v>
      </c>
    </row>
    <row r="2194" spans="1:24" x14ac:dyDescent="0.25">
      <c r="A2194" s="19" t="s">
        <v>406</v>
      </c>
      <c r="B2194" s="20">
        <v>42338</v>
      </c>
      <c r="C2194" s="7">
        <v>2.2326388888888885E-2</v>
      </c>
      <c r="D2194" s="22" t="s">
        <v>132</v>
      </c>
      <c r="E2194" s="19" t="s">
        <v>9</v>
      </c>
      <c r="F2194" s="22" t="s">
        <v>38</v>
      </c>
      <c r="G2194" s="22" t="str">
        <f>LOOKUP(TableSolo[[#This Row],[Character]], TableKit[], TableKit[Class])</f>
        <v>Engineer</v>
      </c>
      <c r="H2194" s="22" t="str">
        <f>LOOKUP(TableSolo[[#This Row],[Character]], TableKit[], TableKit[Species])</f>
        <v>Quarian</v>
      </c>
      <c r="I2194" s="22" t="str">
        <f>LOOKUP(TableSolo[[#This Row],[Character]], TableKit[], TableKit[DLC])</f>
        <v>Rebellion</v>
      </c>
      <c r="J2194" s="19" t="s">
        <v>107</v>
      </c>
      <c r="K219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4" s="19" t="s">
        <v>187</v>
      </c>
      <c r="N21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94" s="19" t="s">
        <v>380</v>
      </c>
      <c r="Q2194" s="19"/>
      <c r="R2194" s="25">
        <v>0</v>
      </c>
      <c r="S2194" s="19" t="s">
        <v>2221</v>
      </c>
      <c r="T2194" s="28" t="str">
        <f>IF(ISBLANK(TableSolo[[#This Row],[URL]]), TableSolo[[#This Row],[Player]], HYPERLINK(TableSolo[[#This Row],[URL]], TableSolo[[#This Row],[Player]]))</f>
        <v>q5tyhj</v>
      </c>
      <c r="U21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V2194" s="24" t="str">
        <f>_xlfn.IFNA(HYPERLINK(TableSolo[[#This Row],[URL]], TableSolo[[#This Row],[Player]]), TableSolo[[#This Row],[Player]])</f>
        <v>q5tyhj</v>
      </c>
      <c r="W21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32:09 | White | Cerberus | Venom Shotgun</v>
      </c>
      <c r="X2194" s="25">
        <v>1</v>
      </c>
    </row>
    <row r="2195" spans="1:24" x14ac:dyDescent="0.25">
      <c r="A2195" s="19" t="s">
        <v>406</v>
      </c>
      <c r="B2195" s="20">
        <v>42338</v>
      </c>
      <c r="C2195" s="7">
        <v>2.4409722222222222E-2</v>
      </c>
      <c r="D2195" s="22" t="s">
        <v>132</v>
      </c>
      <c r="E2195" s="19" t="s">
        <v>9</v>
      </c>
      <c r="F2195" s="22" t="s">
        <v>44</v>
      </c>
      <c r="G2195" s="22" t="str">
        <f>LOOKUP(TableSolo[[#This Row],[Character]], TableKit[], TableKit[Class])</f>
        <v>Sentinel</v>
      </c>
      <c r="H2195" s="22" t="str">
        <f>LOOKUP(TableSolo[[#This Row],[Character]], TableKit[], TableKit[Species])</f>
        <v>Turian</v>
      </c>
      <c r="I2195" s="22" t="str">
        <f>LOOKUP(TableSolo[[#This Row],[Character]], TableKit[], TableKit[DLC])</f>
        <v>Original Game</v>
      </c>
      <c r="J2195" s="19" t="s">
        <v>107</v>
      </c>
      <c r="K21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5" s="19" t="s">
        <v>187</v>
      </c>
      <c r="N21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95" s="19" t="s">
        <v>380</v>
      </c>
      <c r="Q2195" s="19"/>
      <c r="R2195" s="25">
        <v>0</v>
      </c>
      <c r="S2195" s="19" t="s">
        <v>2533</v>
      </c>
      <c r="T2195" s="28" t="str">
        <f>IF(ISBLANK(TableSolo[[#This Row],[URL]]), TableSolo[[#This Row],[Player]], HYPERLINK(TableSolo[[#This Row],[URL]], TableSolo[[#This Row],[Player]]))</f>
        <v>q5tyhj</v>
      </c>
      <c r="U21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V2195" s="24" t="str">
        <f>_xlfn.IFNA(HYPERLINK(TableSolo[[#This Row],[URL]], TableSolo[[#This Row],[Player]]), TableSolo[[#This Row],[Player]])</f>
        <v>q5tyhj</v>
      </c>
      <c r="W21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35:09 | White | Cerberus | Venom Shotgun</v>
      </c>
      <c r="X2195" s="25">
        <v>1</v>
      </c>
    </row>
    <row r="2196" spans="1:24" x14ac:dyDescent="0.25">
      <c r="A2196" s="19" t="s">
        <v>406</v>
      </c>
      <c r="B2196" s="20">
        <v>42338</v>
      </c>
      <c r="C2196" s="7">
        <v>2.4421296296296292E-2</v>
      </c>
      <c r="D2196" s="22" t="s">
        <v>132</v>
      </c>
      <c r="E2196" s="19" t="s">
        <v>11</v>
      </c>
      <c r="F2196" s="22" t="s">
        <v>32</v>
      </c>
      <c r="G2196" s="22" t="str">
        <f>LOOKUP(TableSolo[[#This Row],[Character]], TableKit[], TableKit[Class])</f>
        <v>Soldier</v>
      </c>
      <c r="H2196" s="22" t="str">
        <f>LOOKUP(TableSolo[[#This Row],[Character]], TableKit[], TableKit[Species])</f>
        <v>Geth</v>
      </c>
      <c r="I2196" s="22" t="str">
        <f>LOOKUP(TableSolo[[#This Row],[Character]], TableKit[], TableKit[DLC])</f>
        <v>Reckoning</v>
      </c>
      <c r="J2196" s="19" t="s">
        <v>100</v>
      </c>
      <c r="K219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6" s="19" t="s">
        <v>187</v>
      </c>
      <c r="N21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96" s="19" t="s">
        <v>380</v>
      </c>
      <c r="Q2196" s="19"/>
      <c r="R2196" s="25">
        <v>0</v>
      </c>
      <c r="S2196" s="19" t="s">
        <v>1475</v>
      </c>
      <c r="T2196" s="28" t="str">
        <f>IF(ISBLANK(TableSolo[[#This Row],[URL]]), TableSolo[[#This Row],[Player]], HYPERLINK(TableSolo[[#This Row],[URL]], TableSolo[[#This Row],[Player]]))</f>
        <v>q5tyhj</v>
      </c>
      <c r="U21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V2196" s="24" t="str">
        <f>_xlfn.IFNA(HYPERLINK(TableSolo[[#This Row],[URL]], TableSolo[[#This Row],[Player]]), TableSolo[[#This Row],[Player]])</f>
        <v>q5tyhj</v>
      </c>
      <c r="W21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35:10 | White | Reapers | Reegar Carbine</v>
      </c>
      <c r="X2196" s="25">
        <v>1</v>
      </c>
    </row>
    <row r="2197" spans="1:24" x14ac:dyDescent="0.25">
      <c r="A2197" s="19" t="s">
        <v>437</v>
      </c>
      <c r="B2197" s="20">
        <v>42338</v>
      </c>
      <c r="C2197" s="7">
        <v>2.5613425925925925E-2</v>
      </c>
      <c r="D2197" s="22" t="s">
        <v>133</v>
      </c>
      <c r="E2197" s="19" t="s">
        <v>9</v>
      </c>
      <c r="F2197" s="22" t="s">
        <v>34</v>
      </c>
      <c r="G2197" s="22" t="str">
        <f>LOOKUP(TableSolo[[#This Row],[Character]], TableKit[], TableKit[Class])</f>
        <v>Engineer</v>
      </c>
      <c r="H2197" s="22" t="str">
        <f>LOOKUP(TableSolo[[#This Row],[Character]], TableKit[], TableKit[Species])</f>
        <v>Human</v>
      </c>
      <c r="I2197" s="22" t="str">
        <f>LOOKUP(TableSolo[[#This Row],[Character]], TableKit[], TableKit[DLC])</f>
        <v>Original Game</v>
      </c>
      <c r="J2197" s="19" t="s">
        <v>114</v>
      </c>
      <c r="K219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1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7" s="19" t="s">
        <v>91</v>
      </c>
      <c r="N219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19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197" s="19" t="s">
        <v>381</v>
      </c>
      <c r="Q2197" s="19"/>
      <c r="R2197" s="25">
        <v>0</v>
      </c>
      <c r="S2197" s="19" t="s">
        <v>2150</v>
      </c>
      <c r="T2197" s="28" t="str">
        <f>IF(ISBLANK(TableSolo[[#This Row],[URL]]), TableSolo[[#This Row],[Player]], HYPERLINK(TableSolo[[#This Row],[URL]], TableSolo[[#This Row],[Player]]))</f>
        <v>The_Doctor46N7</v>
      </c>
      <c r="U21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V2197" s="24" t="str">
        <f>_xlfn.IFNA(HYPERLINK(TableSolo[[#This Row],[URL]], TableSolo[[#This Row],[Player]]), TableSolo[[#This Row],[Player]])</f>
        <v>The_Doctor46N7</v>
      </c>
      <c r="W21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36:53 | Glacier | Cerberus | N7 Hurricane, Acolyte</v>
      </c>
      <c r="X2197" s="25">
        <v>1</v>
      </c>
    </row>
    <row r="2198" spans="1:24" x14ac:dyDescent="0.25">
      <c r="A2198" s="19" t="s">
        <v>406</v>
      </c>
      <c r="B2198" s="20">
        <v>42338</v>
      </c>
      <c r="C2198" s="7">
        <v>2.6539351851851852E-2</v>
      </c>
      <c r="D2198" s="22" t="s">
        <v>132</v>
      </c>
      <c r="E2198" s="19" t="s">
        <v>9</v>
      </c>
      <c r="F2198" s="22" t="s">
        <v>37</v>
      </c>
      <c r="G2198" s="22" t="str">
        <f>LOOKUP(TableSolo[[#This Row],[Character]], TableKit[], TableKit[Class])</f>
        <v>Engineer</v>
      </c>
      <c r="H2198" s="22" t="str">
        <f>LOOKUP(TableSolo[[#This Row],[Character]], TableKit[], TableKit[Species])</f>
        <v>Geth</v>
      </c>
      <c r="I2198" s="22" t="str">
        <f>LOOKUP(TableSolo[[#This Row],[Character]], TableKit[], TableKit[DLC])</f>
        <v>Resurgence</v>
      </c>
      <c r="J2198" s="19" t="s">
        <v>107</v>
      </c>
      <c r="K21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198" s="19" t="s">
        <v>187</v>
      </c>
      <c r="N21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98" s="19" t="s">
        <v>380</v>
      </c>
      <c r="Q2198" s="19"/>
      <c r="R2198" s="25">
        <v>0</v>
      </c>
      <c r="S2198" s="19" t="s">
        <v>2126</v>
      </c>
      <c r="T2198" s="28" t="str">
        <f>IF(ISBLANK(TableSolo[[#This Row],[URL]]), TableSolo[[#This Row],[Player]], HYPERLINK(TableSolo[[#This Row],[URL]], TableSolo[[#This Row],[Player]]))</f>
        <v>q5tyhj</v>
      </c>
      <c r="U21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V2198" s="24" t="str">
        <f>_xlfn.IFNA(HYPERLINK(TableSolo[[#This Row],[URL]], TableSolo[[#This Row],[Player]]), TableSolo[[#This Row],[Player]])</f>
        <v>q5tyhj</v>
      </c>
      <c r="W21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38:13 | White | Cerberus | Venom Shotgun</v>
      </c>
      <c r="X2198" s="25">
        <v>1</v>
      </c>
    </row>
    <row r="2199" spans="1:24" x14ac:dyDescent="0.25">
      <c r="A2199" s="19" t="s">
        <v>437</v>
      </c>
      <c r="B2199" s="20">
        <v>42338</v>
      </c>
      <c r="C2199" s="7">
        <v>3.0046296296296297E-2</v>
      </c>
      <c r="D2199" s="22" t="s">
        <v>130</v>
      </c>
      <c r="E2199" s="19" t="s">
        <v>10</v>
      </c>
      <c r="F2199" s="22" t="s">
        <v>64</v>
      </c>
      <c r="G2199" s="22" t="str">
        <f>LOOKUP(TableSolo[[#This Row],[Character]], TableKit[], TableKit[Class])</f>
        <v>Vanguard</v>
      </c>
      <c r="H2199" s="22" t="str">
        <f>LOOKUP(TableSolo[[#This Row],[Character]], TableKit[], TableKit[Species])</f>
        <v>Batarian</v>
      </c>
      <c r="I2199" s="22" t="str">
        <f>LOOKUP(TableSolo[[#This Row],[Character]], TableKit[], TableKit[DLC])</f>
        <v>Retaliation</v>
      </c>
      <c r="J2199" s="19" t="s">
        <v>99</v>
      </c>
      <c r="K21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19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199" s="19" t="s">
        <v>187</v>
      </c>
      <c r="N21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1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199" s="19" t="s">
        <v>381</v>
      </c>
      <c r="Q2199" s="19" t="s">
        <v>399</v>
      </c>
      <c r="R2199" s="25">
        <v>0</v>
      </c>
      <c r="S2199" s="19" t="s">
        <v>2019</v>
      </c>
      <c r="T2199" s="28" t="str">
        <f>IF(ISBLANK(TableSolo[[#This Row],[URL]]), TableSolo[[#This Row],[Player]], HYPERLINK(TableSolo[[#This Row],[URL]], TableSolo[[#This Row],[Player]]))</f>
        <v>The_Doctor46N7</v>
      </c>
      <c r="U21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Ghost | Geth | AT-12 Raider | 10 WS</v>
      </c>
      <c r="V2199" s="24" t="str">
        <f>_xlfn.IFNA(HYPERLINK(TableSolo[[#This Row],[URL]], TableSolo[[#This Row],[Player]]), TableSolo[[#This Row],[Player]])</f>
        <v>The_Doctor46N7</v>
      </c>
      <c r="W21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43:16 | Batarian Brawler | Ghost | Geth | AT-12 Raider | 10 WS</v>
      </c>
      <c r="X2199" s="25">
        <v>1</v>
      </c>
    </row>
    <row r="2200" spans="1:24" x14ac:dyDescent="0.25">
      <c r="A2200" s="19" t="s">
        <v>437</v>
      </c>
      <c r="B2200" s="20">
        <v>42338</v>
      </c>
      <c r="C2200" s="7">
        <v>3.3368055555555554E-2</v>
      </c>
      <c r="D2200" s="22" t="s">
        <v>139</v>
      </c>
      <c r="E2200" s="19" t="s">
        <v>11</v>
      </c>
      <c r="F2200" s="22" t="s">
        <v>24</v>
      </c>
      <c r="G2200" s="22" t="str">
        <f>LOOKUP(TableSolo[[#This Row],[Character]], TableKit[], TableKit[Class])</f>
        <v>Soldier</v>
      </c>
      <c r="H2200" s="22" t="str">
        <f>LOOKUP(TableSolo[[#This Row],[Character]], TableKit[], TableKit[Species])</f>
        <v>Turian</v>
      </c>
      <c r="I2200" s="22" t="str">
        <f>LOOKUP(TableSolo[[#This Row],[Character]], TableKit[], TableKit[DLC])</f>
        <v>Original Game</v>
      </c>
      <c r="J2200" s="19" t="s">
        <v>121</v>
      </c>
      <c r="K220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0" s="19" t="s">
        <v>187</v>
      </c>
      <c r="N22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00" s="19" t="s">
        <v>381</v>
      </c>
      <c r="Q2200" s="19"/>
      <c r="R2200" s="25">
        <v>1</v>
      </c>
      <c r="S2200" s="19" t="s">
        <v>1782</v>
      </c>
      <c r="T2200" s="28" t="str">
        <f>IF(ISBLANK(TableSolo[[#This Row],[URL]]), TableSolo[[#This Row],[Player]], HYPERLINK(TableSolo[[#This Row],[URL]], TableSolo[[#This Row],[Player]]))</f>
        <v>The_Doctor46N7</v>
      </c>
      <c r="U22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V2200" s="24" t="str">
        <f>_xlfn.IFNA(HYPERLINK(TableSolo[[#This Row],[URL]], TableSolo[[#This Row],[Player]]), TableSolo[[#This Row],[Player]])</f>
        <v>The_Doctor46N7</v>
      </c>
      <c r="W22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2015 | 48:03 | Vancouver | Reapers | M-98 Widow (v)</v>
      </c>
      <c r="X2200" s="25">
        <v>1</v>
      </c>
    </row>
    <row r="2201" spans="1:24" x14ac:dyDescent="0.25">
      <c r="A2201" s="19" t="s">
        <v>195</v>
      </c>
      <c r="B2201" s="20">
        <v>42339</v>
      </c>
      <c r="C2201" s="7">
        <v>1.6712962962962961E-2</v>
      </c>
      <c r="D2201" s="22" t="s">
        <v>145</v>
      </c>
      <c r="E2201" s="19" t="s">
        <v>9</v>
      </c>
      <c r="F2201" s="22" t="s">
        <v>32</v>
      </c>
      <c r="G2201" s="22" t="str">
        <f>LOOKUP(TableSolo[[#This Row],[Character]], TableKit[], TableKit[Class])</f>
        <v>Soldier</v>
      </c>
      <c r="H2201" s="22" t="str">
        <f>LOOKUP(TableSolo[[#This Row],[Character]], TableKit[], TableKit[Species])</f>
        <v>Geth</v>
      </c>
      <c r="I2201" s="22" t="str">
        <f>LOOKUP(TableSolo[[#This Row],[Character]], TableKit[], TableKit[DLC])</f>
        <v>Reckoning</v>
      </c>
      <c r="J2201" s="19" t="s">
        <v>102</v>
      </c>
      <c r="K22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1" s="19" t="s">
        <v>187</v>
      </c>
      <c r="N22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01" s="19" t="s">
        <v>381</v>
      </c>
      <c r="Q2201" s="19"/>
      <c r="R2201" s="25">
        <v>1</v>
      </c>
      <c r="S2201" s="19" t="s">
        <v>1477</v>
      </c>
      <c r="T2201" s="28" t="str">
        <f>IF(ISBLANK(TableSolo[[#This Row],[URL]]), TableSolo[[#This Row],[Player]], HYPERLINK(TableSolo[[#This Row],[URL]], TableSolo[[#This Row],[Player]]))</f>
        <v>TheTechnoTurian</v>
      </c>
      <c r="U22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V2201" s="24" t="str">
        <f>_xlfn.IFNA(HYPERLINK(TableSolo[[#This Row],[URL]], TableSolo[[#This Row],[Player]]), TableSolo[[#This Row],[Player]])</f>
        <v>TheTechnoTurian</v>
      </c>
      <c r="W22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24:04 | White (Hazard) | Cerberus | Geth Plasma Shotgun (v)</v>
      </c>
      <c r="X2201" s="25">
        <v>1</v>
      </c>
    </row>
    <row r="2202" spans="1:24" x14ac:dyDescent="0.25">
      <c r="A2202" s="19" t="s">
        <v>189</v>
      </c>
      <c r="B2202" s="20">
        <v>42339</v>
      </c>
      <c r="C2202" s="7">
        <v>2.0162037037037037E-2</v>
      </c>
      <c r="D2202" s="22" t="s">
        <v>132</v>
      </c>
      <c r="E2202" s="19" t="s">
        <v>9</v>
      </c>
      <c r="F2202" s="22" t="s">
        <v>47</v>
      </c>
      <c r="G2202" s="22" t="str">
        <f>LOOKUP(TableSolo[[#This Row],[Character]], TableKit[], TableKit[Class])</f>
        <v>Sentinel</v>
      </c>
      <c r="H2202" s="22" t="str">
        <f>LOOKUP(TableSolo[[#This Row],[Character]], TableKit[], TableKit[Species])</f>
        <v>Vorcha</v>
      </c>
      <c r="I2202" s="22" t="str">
        <f>LOOKUP(TableSolo[[#This Row],[Character]], TableKit[], TableKit[DLC])</f>
        <v>Rebellion</v>
      </c>
      <c r="J2202" s="19" t="s">
        <v>91</v>
      </c>
      <c r="K220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2" s="19" t="s">
        <v>114</v>
      </c>
      <c r="N220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2" s="19" t="s">
        <v>380</v>
      </c>
      <c r="Q2202" s="19"/>
      <c r="R2202" s="25">
        <v>1</v>
      </c>
      <c r="S2202" s="19" t="s">
        <v>2586</v>
      </c>
      <c r="T2202" s="28" t="str">
        <f>IF(ISBLANK(TableSolo[[#This Row],[URL]]), TableSolo[[#This Row],[Player]], HYPERLINK(TableSolo[[#This Row],[URL]], TableSolo[[#This Row],[Player]]))</f>
        <v>loufi1528</v>
      </c>
      <c r="U22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V2202" s="24" t="str">
        <f>_xlfn.IFNA(HYPERLINK(TableSolo[[#This Row],[URL]], TableSolo[[#This Row],[Player]]), TableSolo[[#This Row],[Player]])</f>
        <v>loufi1528</v>
      </c>
      <c r="W22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29:02 | White | Cerberus | Acolyte, N7 Hurricane (v)</v>
      </c>
      <c r="X2202" s="25">
        <v>1</v>
      </c>
    </row>
    <row r="2203" spans="1:24" x14ac:dyDescent="0.25">
      <c r="A2203" s="19" t="s">
        <v>408</v>
      </c>
      <c r="B2203" s="20">
        <v>42339</v>
      </c>
      <c r="C2203" s="7">
        <v>2.2199074074074076E-2</v>
      </c>
      <c r="D2203" s="22" t="s">
        <v>132</v>
      </c>
      <c r="E2203" s="19" t="s">
        <v>9</v>
      </c>
      <c r="F2203" s="22" t="s">
        <v>53</v>
      </c>
      <c r="G2203" s="22" t="str">
        <f>LOOKUP(TableSolo[[#This Row],[Character]], TableKit[], TableKit[Class])</f>
        <v>Infiltrator</v>
      </c>
      <c r="H2203" s="22" t="str">
        <f>LOOKUP(TableSolo[[#This Row],[Character]], TableKit[], TableKit[Species])</f>
        <v>Geth</v>
      </c>
      <c r="I2203" s="22" t="str">
        <f>LOOKUP(TableSolo[[#This Row],[Character]], TableKit[], TableKit[DLC])</f>
        <v>Resurgence</v>
      </c>
      <c r="J2203" s="19" t="s">
        <v>107</v>
      </c>
      <c r="K22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03" s="19" t="s">
        <v>114</v>
      </c>
      <c r="N220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0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03" s="19" t="s">
        <v>381</v>
      </c>
      <c r="Q2203" s="19"/>
      <c r="R2203" s="25">
        <v>0</v>
      </c>
      <c r="S2203" s="19" t="s">
        <v>3291</v>
      </c>
      <c r="T2203" s="28" t="str">
        <f>IF(ISBLANK(TableSolo[[#This Row],[URL]]), TableSolo[[#This Row],[Player]], HYPERLINK(TableSolo[[#This Row],[URL]], TableSolo[[#This Row],[Player]]))</f>
        <v>Bateman1980</v>
      </c>
      <c r="U22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V2203" s="24" t="str">
        <f>_xlfn.IFNA(HYPERLINK(TableSolo[[#This Row],[URL]], TableSolo[[#This Row],[Player]]), TableSolo[[#This Row],[Player]])</f>
        <v>Bateman1980</v>
      </c>
      <c r="W22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31:58 | White | Cerberus | Venom Shotgun, N7 Hurricane</v>
      </c>
      <c r="X2203" s="25">
        <v>1</v>
      </c>
    </row>
    <row r="2204" spans="1:24" x14ac:dyDescent="0.25">
      <c r="A2204" s="19" t="s">
        <v>408</v>
      </c>
      <c r="B2204" s="20">
        <v>42339</v>
      </c>
      <c r="C2204" s="7">
        <v>2.4062500000000001E-2</v>
      </c>
      <c r="D2204" s="22" t="s">
        <v>132</v>
      </c>
      <c r="E2204" s="19" t="s">
        <v>11</v>
      </c>
      <c r="F2204" s="22" t="s">
        <v>31</v>
      </c>
      <c r="G2204" s="22" t="str">
        <f>LOOKUP(TableSolo[[#This Row],[Character]], TableKit[], TableKit[Class])</f>
        <v>Soldier</v>
      </c>
      <c r="H2204" s="22" t="str">
        <f>LOOKUP(TableSolo[[#This Row],[Character]], TableKit[], TableKit[Species])</f>
        <v>Geth</v>
      </c>
      <c r="I2204" s="22" t="str">
        <f>LOOKUP(TableSolo[[#This Row],[Character]], TableKit[], TableKit[DLC])</f>
        <v>Retaliation</v>
      </c>
      <c r="J2204" s="19" t="s">
        <v>91</v>
      </c>
      <c r="K220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4" s="19" t="s">
        <v>187</v>
      </c>
      <c r="N22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04" s="19" t="s">
        <v>381</v>
      </c>
      <c r="Q2204" s="19"/>
      <c r="R2204" s="25">
        <v>0</v>
      </c>
      <c r="S2204" s="19" t="s">
        <v>1580</v>
      </c>
      <c r="T2204" s="28" t="str">
        <f>IF(ISBLANK(TableSolo[[#This Row],[URL]]), TableSolo[[#This Row],[Player]], HYPERLINK(TableSolo[[#This Row],[URL]], TableSolo[[#This Row],[Player]]))</f>
        <v>Bateman1980</v>
      </c>
      <c r="U22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V2204" s="24" t="str">
        <f>_xlfn.IFNA(HYPERLINK(TableSolo[[#This Row],[URL]], TableSolo[[#This Row],[Player]]), TableSolo[[#This Row],[Player]])</f>
        <v>Bateman1980</v>
      </c>
      <c r="W22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34:39 | White | Reapers | Acolyte</v>
      </c>
      <c r="X2204" s="25">
        <v>1</v>
      </c>
    </row>
    <row r="2205" spans="1:24" x14ac:dyDescent="0.25">
      <c r="A2205" s="19" t="s">
        <v>271</v>
      </c>
      <c r="B2205" s="20">
        <v>42339</v>
      </c>
      <c r="C2205" s="7">
        <v>3.1435185185185184E-2</v>
      </c>
      <c r="D2205" s="22" t="s">
        <v>138</v>
      </c>
      <c r="E2205" s="19" t="s">
        <v>11</v>
      </c>
      <c r="F2205" s="22" t="s">
        <v>31</v>
      </c>
      <c r="G2205" s="22" t="str">
        <f>LOOKUP(TableSolo[[#This Row],[Character]], TableKit[], TableKit[Class])</f>
        <v>Soldier</v>
      </c>
      <c r="H2205" s="22" t="str">
        <f>LOOKUP(TableSolo[[#This Row],[Character]], TableKit[], TableKit[Species])</f>
        <v>Geth</v>
      </c>
      <c r="I2205" s="22" t="str">
        <f>LOOKUP(TableSolo[[#This Row],[Character]], TableKit[], TableKit[DLC])</f>
        <v>Retaliation</v>
      </c>
      <c r="J2205" s="19" t="s">
        <v>91</v>
      </c>
      <c r="K220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5" s="19" t="s">
        <v>187</v>
      </c>
      <c r="N22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05" s="19" t="s">
        <v>381</v>
      </c>
      <c r="Q2205" s="19"/>
      <c r="R2205" s="25">
        <v>0</v>
      </c>
      <c r="S2205" s="19" t="s">
        <v>1579</v>
      </c>
      <c r="T2205" s="28" t="str">
        <f>IF(ISBLANK(TableSolo[[#This Row],[URL]]), TableSolo[[#This Row],[Player]], HYPERLINK(TableSolo[[#This Row],[URL]], TableSolo[[#This Row],[Player]]))</f>
        <v>Alfonsedode</v>
      </c>
      <c r="U22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V2205" s="24" t="str">
        <f>_xlfn.IFNA(HYPERLINK(TableSolo[[#This Row],[URL]], TableSolo[[#This Row],[Player]]), TableSolo[[#This Row],[Player]])</f>
        <v>Alfonsedode</v>
      </c>
      <c r="W22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2015 | 45:16 | Goddess | Reapers | Acolyte</v>
      </c>
      <c r="X2205" s="25">
        <v>1</v>
      </c>
    </row>
    <row r="2206" spans="1:24" x14ac:dyDescent="0.25">
      <c r="A2206" s="19" t="s">
        <v>201</v>
      </c>
      <c r="B2206" s="20">
        <v>42340</v>
      </c>
      <c r="C2206" s="7">
        <v>1.7245370370370369E-2</v>
      </c>
      <c r="D2206" s="22" t="s">
        <v>145</v>
      </c>
      <c r="E2206" s="19" t="s">
        <v>9</v>
      </c>
      <c r="F2206" s="22" t="s">
        <v>32</v>
      </c>
      <c r="G2206" s="22" t="str">
        <f>LOOKUP(TableSolo[[#This Row],[Character]], TableKit[], TableKit[Class])</f>
        <v>Soldier</v>
      </c>
      <c r="H2206" s="22" t="str">
        <f>LOOKUP(TableSolo[[#This Row],[Character]], TableKit[], TableKit[Species])</f>
        <v>Geth</v>
      </c>
      <c r="I2206" s="22" t="str">
        <f>LOOKUP(TableSolo[[#This Row],[Character]], TableKit[], TableKit[DLC])</f>
        <v>Reckoning</v>
      </c>
      <c r="J2206" s="19" t="s">
        <v>102</v>
      </c>
      <c r="K22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6" s="19" t="s">
        <v>187</v>
      </c>
      <c r="N22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06" s="19" t="s">
        <v>381</v>
      </c>
      <c r="Q2206" s="19"/>
      <c r="R2206" s="25">
        <v>0</v>
      </c>
      <c r="S2206" s="19" t="s">
        <v>1479</v>
      </c>
      <c r="T2206" s="28" t="str">
        <f>IF(ISBLANK(TableSolo[[#This Row],[URL]]), TableSolo[[#This Row],[Player]], HYPERLINK(TableSolo[[#This Row],[URL]], TableSolo[[#This Row],[Player]]))</f>
        <v>N7-Gerbil</v>
      </c>
      <c r="U22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V2206" s="24" t="str">
        <f>_xlfn.IFNA(HYPERLINK(TableSolo[[#This Row],[URL]], TableSolo[[#This Row],[Player]]), TableSolo[[#This Row],[Player]])</f>
        <v>N7-Gerbil</v>
      </c>
      <c r="W22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24:50 | White (Hazard) | Cerberus | Geth Plasma Shotgun</v>
      </c>
      <c r="X2206" s="25">
        <v>1</v>
      </c>
    </row>
    <row r="2207" spans="1:24" x14ac:dyDescent="0.25">
      <c r="A2207" s="19" t="s">
        <v>195</v>
      </c>
      <c r="B2207" s="20">
        <v>42340</v>
      </c>
      <c r="C2207" s="7">
        <v>2.0347222222222221E-2</v>
      </c>
      <c r="D2207" s="22" t="s">
        <v>132</v>
      </c>
      <c r="E2207" s="19" t="s">
        <v>11</v>
      </c>
      <c r="F2207" s="22" t="s">
        <v>32</v>
      </c>
      <c r="G2207" s="22" t="str">
        <f>LOOKUP(TableSolo[[#This Row],[Character]], TableKit[], TableKit[Class])</f>
        <v>Soldier</v>
      </c>
      <c r="H2207" s="22" t="str">
        <f>LOOKUP(TableSolo[[#This Row],[Character]], TableKit[], TableKit[Species])</f>
        <v>Geth</v>
      </c>
      <c r="I2207" s="22" t="str">
        <f>LOOKUP(TableSolo[[#This Row],[Character]], TableKit[], TableKit[DLC])</f>
        <v>Reckoning</v>
      </c>
      <c r="J2207" s="19" t="s">
        <v>102</v>
      </c>
      <c r="K22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7" s="19" t="s">
        <v>187</v>
      </c>
      <c r="N22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07" s="19" t="s">
        <v>381</v>
      </c>
      <c r="Q2207" s="19"/>
      <c r="R2207" s="25">
        <v>0</v>
      </c>
      <c r="S2207" s="19" t="s">
        <v>1478</v>
      </c>
      <c r="T2207" s="28" t="str">
        <f>IF(ISBLANK(TableSolo[[#This Row],[URL]]), TableSolo[[#This Row],[Player]], HYPERLINK(TableSolo[[#This Row],[URL]], TableSolo[[#This Row],[Player]]))</f>
        <v>TheTechnoTurian</v>
      </c>
      <c r="U22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V2207" s="24" t="str">
        <f>_xlfn.IFNA(HYPERLINK(TableSolo[[#This Row],[URL]], TableSolo[[#This Row],[Player]]), TableSolo[[#This Row],[Player]])</f>
        <v>TheTechnoTurian</v>
      </c>
      <c r="W22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29:18 | White | Reapers | Geth Plasma Shotgun</v>
      </c>
      <c r="X2207" s="25">
        <v>1</v>
      </c>
    </row>
    <row r="2208" spans="1:24" x14ac:dyDescent="0.25">
      <c r="A2208" s="19" t="s">
        <v>408</v>
      </c>
      <c r="B2208" s="20">
        <v>42340</v>
      </c>
      <c r="C2208" s="7">
        <v>2.2326388888888885E-2</v>
      </c>
      <c r="D2208" s="22" t="s">
        <v>132</v>
      </c>
      <c r="E2208" s="19" t="s">
        <v>9</v>
      </c>
      <c r="F2208" s="22" t="s">
        <v>56</v>
      </c>
      <c r="G2208" s="22" t="str">
        <f>LOOKUP(TableSolo[[#This Row],[Character]], TableKit[], TableKit[Class])</f>
        <v>Infiltrator</v>
      </c>
      <c r="H2208" s="22" t="str">
        <f>LOOKUP(TableSolo[[#This Row],[Character]], TableKit[], TableKit[Species])</f>
        <v>Turian</v>
      </c>
      <c r="I2208" s="22" t="str">
        <f>LOOKUP(TableSolo[[#This Row],[Character]], TableKit[], TableKit[DLC])</f>
        <v>Retaliation</v>
      </c>
      <c r="J2208" s="19" t="s">
        <v>100</v>
      </c>
      <c r="K22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8" s="19" t="s">
        <v>187</v>
      </c>
      <c r="N22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08" s="19" t="s">
        <v>381</v>
      </c>
      <c r="Q2208" s="19"/>
      <c r="R2208" s="25">
        <v>0</v>
      </c>
      <c r="S2208" s="19" t="s">
        <v>3531</v>
      </c>
      <c r="T2208" s="28" t="str">
        <f>IF(ISBLANK(TableSolo[[#This Row],[URL]]), TableSolo[[#This Row],[Player]], HYPERLINK(TableSolo[[#This Row],[URL]], TableSolo[[#This Row],[Player]]))</f>
        <v>Bateman1980</v>
      </c>
      <c r="U22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V2208" s="24" t="str">
        <f>_xlfn.IFNA(HYPERLINK(TableSolo[[#This Row],[URL]], TableSolo[[#This Row],[Player]]), TableSolo[[#This Row],[Player]])</f>
        <v>Bateman1980</v>
      </c>
      <c r="W22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32:09 | White | Cerberus | Reegar Carbine</v>
      </c>
      <c r="X2208" s="25">
        <v>1</v>
      </c>
    </row>
    <row r="2209" spans="1:24" x14ac:dyDescent="0.25">
      <c r="A2209" s="19" t="s">
        <v>437</v>
      </c>
      <c r="B2209" s="20">
        <v>42340</v>
      </c>
      <c r="C2209" s="7">
        <v>3.3912037037037039E-2</v>
      </c>
      <c r="D2209" s="22" t="s">
        <v>144</v>
      </c>
      <c r="E2209" s="19" t="s">
        <v>12</v>
      </c>
      <c r="F2209" s="22" t="s">
        <v>831</v>
      </c>
      <c r="G2209" s="22" t="str">
        <f>LOOKUP(TableSolo[[#This Row],[Character]], TableKit[], TableKit[Class])</f>
        <v>Vanguard</v>
      </c>
      <c r="H2209" s="22" t="str">
        <f>LOOKUP(TableSolo[[#This Row],[Character]], TableKit[], TableKit[Species])</f>
        <v>Krogan</v>
      </c>
      <c r="I2209" s="22" t="str">
        <f>LOOKUP(TableSolo[[#This Row],[Character]], TableKit[], TableKit[DLC])</f>
        <v>Resurgence</v>
      </c>
      <c r="J2209" s="19" t="s">
        <v>101</v>
      </c>
      <c r="K22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09" s="19" t="s">
        <v>187</v>
      </c>
      <c r="N22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09" s="19" t="s">
        <v>381</v>
      </c>
      <c r="Q2209" s="19"/>
      <c r="R2209" s="25">
        <v>0</v>
      </c>
      <c r="S2209" s="19" t="s">
        <v>760</v>
      </c>
      <c r="T2209" s="28" t="str">
        <f>IF(ISBLANK(TableSolo[[#This Row],[URL]]), TableSolo[[#This Row],[Player]], HYPERLINK(TableSolo[[#This Row],[URL]], TableSolo[[#This Row],[Player]]))</f>
        <v>The_Doctor46N7</v>
      </c>
      <c r="U22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V2209" s="24" t="str">
        <f>_xlfn.IFNA(HYPERLINK(TableSolo[[#This Row],[URL]], TableSolo[[#This Row],[Player]]), TableSolo[[#This Row],[Player]])</f>
        <v>The_Doctor46N7</v>
      </c>
      <c r="W22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48:50 | Giant (Hazard) | Collectors | Graal Spike Thrower</v>
      </c>
      <c r="X2209" s="25">
        <v>1</v>
      </c>
    </row>
    <row r="2210" spans="1:24" x14ac:dyDescent="0.25">
      <c r="A2210" s="19" t="s">
        <v>437</v>
      </c>
      <c r="B2210" s="20">
        <v>42340</v>
      </c>
      <c r="C2210" s="7">
        <v>3.7870370370370367E-2</v>
      </c>
      <c r="D2210" s="22" t="s">
        <v>130</v>
      </c>
      <c r="E2210" s="19" t="s">
        <v>9</v>
      </c>
      <c r="F2210" s="22" t="s">
        <v>24</v>
      </c>
      <c r="G2210" s="22" t="str">
        <f>LOOKUP(TableSolo[[#This Row],[Character]], TableKit[], TableKit[Class])</f>
        <v>Soldier</v>
      </c>
      <c r="H2210" s="22" t="str">
        <f>LOOKUP(TableSolo[[#This Row],[Character]], TableKit[], TableKit[Species])</f>
        <v>Turian</v>
      </c>
      <c r="I2210" s="22" t="str">
        <f>LOOKUP(TableSolo[[#This Row],[Character]], TableKit[], TableKit[DLC])</f>
        <v>Original Game</v>
      </c>
      <c r="J2210" s="19" t="s">
        <v>71</v>
      </c>
      <c r="K221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0" s="19" t="s">
        <v>187</v>
      </c>
      <c r="N22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10" s="19" t="s">
        <v>381</v>
      </c>
      <c r="Q2210" s="19"/>
      <c r="R2210" s="25">
        <v>1</v>
      </c>
      <c r="S2210" s="19" t="s">
        <v>1783</v>
      </c>
      <c r="T2210" s="28" t="str">
        <f>IF(ISBLANK(TableSolo[[#This Row],[URL]]), TableSolo[[#This Row],[Player]], HYPERLINK(TableSolo[[#This Row],[URL]], TableSolo[[#This Row],[Player]]))</f>
        <v>The_Doctor46N7</v>
      </c>
      <c r="U22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V2210" s="24" t="str">
        <f>_xlfn.IFNA(HYPERLINK(TableSolo[[#This Row],[URL]], TableSolo[[#This Row],[Player]]), TableSolo[[#This Row],[Player]])</f>
        <v>The_Doctor46N7</v>
      </c>
      <c r="W22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2015 | 54:32 | Ghost | Cerberus | M-76 Revenant (v)</v>
      </c>
      <c r="X2210" s="25">
        <v>1</v>
      </c>
    </row>
    <row r="2211" spans="1:24" x14ac:dyDescent="0.25">
      <c r="A2211" s="19" t="s">
        <v>408</v>
      </c>
      <c r="B2211" s="20">
        <v>42341</v>
      </c>
      <c r="C2211" s="7">
        <v>2.4814814814814817E-2</v>
      </c>
      <c r="D2211" s="22" t="s">
        <v>131</v>
      </c>
      <c r="E2211" s="19" t="s">
        <v>9</v>
      </c>
      <c r="F2211" s="22" t="s">
        <v>56</v>
      </c>
      <c r="G2211" s="22" t="str">
        <f>LOOKUP(TableSolo[[#This Row],[Character]], TableKit[], TableKit[Class])</f>
        <v>Infiltrator</v>
      </c>
      <c r="H2211" s="22" t="str">
        <f>LOOKUP(TableSolo[[#This Row],[Character]], TableKit[], TableKit[Species])</f>
        <v>Turian</v>
      </c>
      <c r="I2211" s="22" t="str">
        <f>LOOKUP(TableSolo[[#This Row],[Character]], TableKit[], TableKit[DLC])</f>
        <v>Retaliation</v>
      </c>
      <c r="J2211" s="19" t="s">
        <v>81</v>
      </c>
      <c r="K221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1" s="19" t="s">
        <v>91</v>
      </c>
      <c r="N221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1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11" s="19" t="s">
        <v>381</v>
      </c>
      <c r="Q2211" s="19"/>
      <c r="R2211" s="25">
        <v>-1</v>
      </c>
      <c r="S2211" s="19"/>
      <c r="T2211" s="28" t="str">
        <f>IF(ISBLANK(TableSolo[[#This Row],[URL]]), TableSolo[[#This Row],[Player]], HYPERLINK(TableSolo[[#This Row],[URL]], TableSolo[[#This Row],[Player]]))</f>
        <v>Bateman1980</v>
      </c>
      <c r="U22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V2211" s="24" t="str">
        <f>_xlfn.IFNA(HYPERLINK(TableSolo[[#This Row],[URL]], TableSolo[[#This Row],[Player]]), TableSolo[[#This Row],[Player]])</f>
        <v>Bateman1980</v>
      </c>
      <c r="W22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2015 | 35:44 | Giant | Cerberus | Particle Rifle, Acolyte</v>
      </c>
      <c r="X2211" s="25">
        <v>1</v>
      </c>
    </row>
    <row r="2212" spans="1:24" x14ac:dyDescent="0.25">
      <c r="A2212" s="19" t="s">
        <v>408</v>
      </c>
      <c r="B2212" s="20">
        <v>42342</v>
      </c>
      <c r="C2212" s="7">
        <v>1.8958333333333334E-2</v>
      </c>
      <c r="D2212" s="22" t="s">
        <v>132</v>
      </c>
      <c r="E2212" s="19" t="s">
        <v>9</v>
      </c>
      <c r="F2212" s="22" t="s">
        <v>32</v>
      </c>
      <c r="G2212" s="22" t="str">
        <f>LOOKUP(TableSolo[[#This Row],[Character]], TableKit[], TableKit[Class])</f>
        <v>Soldier</v>
      </c>
      <c r="H2212" s="22" t="str">
        <f>LOOKUP(TableSolo[[#This Row],[Character]], TableKit[], TableKit[Species])</f>
        <v>Geth</v>
      </c>
      <c r="I2212" s="22" t="str">
        <f>LOOKUP(TableSolo[[#This Row],[Character]], TableKit[], TableKit[DLC])</f>
        <v>Reckoning</v>
      </c>
      <c r="J2212" s="19" t="s">
        <v>100</v>
      </c>
      <c r="K22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2" s="19" t="s">
        <v>187</v>
      </c>
      <c r="N22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12" s="19" t="s">
        <v>381</v>
      </c>
      <c r="Q2212" s="19"/>
      <c r="R2212" s="25">
        <v>0</v>
      </c>
      <c r="S2212" s="19" t="s">
        <v>1480</v>
      </c>
      <c r="T2212" s="28" t="str">
        <f>IF(ISBLANK(TableSolo[[#This Row],[URL]]), TableSolo[[#This Row],[Player]], HYPERLINK(TableSolo[[#This Row],[URL]], TableSolo[[#This Row],[Player]]))</f>
        <v>Bateman1980</v>
      </c>
      <c r="U22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V2212" s="24" t="str">
        <f>_xlfn.IFNA(HYPERLINK(TableSolo[[#This Row],[URL]], TableSolo[[#This Row],[Player]]), TableSolo[[#This Row],[Player]])</f>
        <v>Bateman1980</v>
      </c>
      <c r="W22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27:18 | White | Cerberus | Reegar Carbine</v>
      </c>
      <c r="X2212" s="25">
        <v>1</v>
      </c>
    </row>
    <row r="2213" spans="1:24" x14ac:dyDescent="0.25">
      <c r="A2213" s="19" t="s">
        <v>437</v>
      </c>
      <c r="B2213" s="20">
        <v>42342</v>
      </c>
      <c r="C2213" s="7">
        <v>3.1666666666666669E-2</v>
      </c>
      <c r="D2213" s="22" t="s">
        <v>146</v>
      </c>
      <c r="E2213" s="19" t="s">
        <v>12</v>
      </c>
      <c r="F2213" s="22" t="s">
        <v>815</v>
      </c>
      <c r="G2213" s="22" t="str">
        <f>LOOKUP(TableSolo[[#This Row],[Character]], TableKit[], TableKit[Class])</f>
        <v>Engineer</v>
      </c>
      <c r="H2213" s="22" t="str">
        <f>LOOKUP(TableSolo[[#This Row],[Character]], TableKit[], TableKit[Species])</f>
        <v>Vorcha</v>
      </c>
      <c r="I2213" s="22" t="str">
        <f>LOOKUP(TableSolo[[#This Row],[Character]], TableKit[], TableKit[DLC])</f>
        <v>Retaliation</v>
      </c>
      <c r="J2213" s="19" t="s">
        <v>124</v>
      </c>
      <c r="K221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3" s="19" t="s">
        <v>187</v>
      </c>
      <c r="N22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13" s="19" t="s">
        <v>381</v>
      </c>
      <c r="Q2213" s="19"/>
      <c r="R2213" s="25">
        <v>0</v>
      </c>
      <c r="S2213" s="19" t="s">
        <v>2352</v>
      </c>
      <c r="T2213" s="28" t="str">
        <f>IF(ISBLANK(TableSolo[[#This Row],[URL]]), TableSolo[[#This Row],[Player]], HYPERLINK(TableSolo[[#This Row],[URL]], TableSolo[[#This Row],[Player]]))</f>
        <v>The_Doctor46N7</v>
      </c>
      <c r="U22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V2213" s="24" t="str">
        <f>_xlfn.IFNA(HYPERLINK(TableSolo[[#This Row],[URL]], TableSolo[[#This Row],[Player]]), TableSolo[[#This Row],[Player]])</f>
        <v>The_Doctor46N7</v>
      </c>
      <c r="W22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45:36 | Glacier (Hazard) | Collectors | Kishock Harpoon Gun</v>
      </c>
      <c r="X2213" s="25">
        <v>1</v>
      </c>
    </row>
    <row r="2214" spans="1:24" x14ac:dyDescent="0.25">
      <c r="A2214" s="19" t="s">
        <v>437</v>
      </c>
      <c r="B2214" s="20">
        <v>42342</v>
      </c>
      <c r="C2214" s="7">
        <v>3.6527777777777777E-2</v>
      </c>
      <c r="D2214" s="22" t="s">
        <v>143</v>
      </c>
      <c r="E2214" s="19" t="s">
        <v>12</v>
      </c>
      <c r="F2214" s="22" t="s">
        <v>47</v>
      </c>
      <c r="G2214" s="22" t="str">
        <f>LOOKUP(TableSolo[[#This Row],[Character]], TableKit[], TableKit[Class])</f>
        <v>Sentinel</v>
      </c>
      <c r="H2214" s="22" t="str">
        <f>LOOKUP(TableSolo[[#This Row],[Character]], TableKit[], TableKit[Species])</f>
        <v>Vorcha</v>
      </c>
      <c r="I2214" s="22" t="str">
        <f>LOOKUP(TableSolo[[#This Row],[Character]], TableKit[], TableKit[DLC])</f>
        <v>Rebellion</v>
      </c>
      <c r="J2214" s="19" t="s">
        <v>91</v>
      </c>
      <c r="K221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4" s="19" t="s">
        <v>116</v>
      </c>
      <c r="N221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1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14" s="19" t="s">
        <v>381</v>
      </c>
      <c r="Q2214" s="19"/>
      <c r="R2214" s="25">
        <v>0</v>
      </c>
      <c r="S2214" s="19" t="s">
        <v>768</v>
      </c>
      <c r="T2214" s="28" t="str">
        <f>IF(ISBLANK(TableSolo[[#This Row],[URL]]), TableSolo[[#This Row],[Player]], HYPERLINK(TableSolo[[#This Row],[URL]], TableSolo[[#This Row],[Player]]))</f>
        <v>The_Doctor46N7</v>
      </c>
      <c r="U22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V2214" s="24" t="str">
        <f>_xlfn.IFNA(HYPERLINK(TableSolo[[#This Row],[URL]], TableSolo[[#This Row],[Player]]), TableSolo[[#This Row],[Player]])</f>
        <v>The_Doctor46N7</v>
      </c>
      <c r="W22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2015 | 52:36 | Ghost (Hazard) | Collectors | Acolyte, Blood Pack Punisher</v>
      </c>
      <c r="X2214" s="25">
        <v>1</v>
      </c>
    </row>
    <row r="2215" spans="1:24" x14ac:dyDescent="0.25">
      <c r="A2215" s="19" t="s">
        <v>195</v>
      </c>
      <c r="B2215" s="20">
        <v>42343</v>
      </c>
      <c r="C2215" s="7">
        <v>1.579861111111111E-2</v>
      </c>
      <c r="D2215" s="22" t="s">
        <v>132</v>
      </c>
      <c r="E2215" s="19" t="s">
        <v>9</v>
      </c>
      <c r="F2215" s="22" t="s">
        <v>44</v>
      </c>
      <c r="G2215" s="22" t="str">
        <f>LOOKUP(TableSolo[[#This Row],[Character]], TableKit[], TableKit[Class])</f>
        <v>Sentinel</v>
      </c>
      <c r="H2215" s="22" t="str">
        <f>LOOKUP(TableSolo[[#This Row],[Character]], TableKit[], TableKit[Species])</f>
        <v>Turian</v>
      </c>
      <c r="I2215" s="22" t="str">
        <f>LOOKUP(TableSolo[[#This Row],[Character]], TableKit[], TableKit[DLC])</f>
        <v>Original Game</v>
      </c>
      <c r="J2215" s="19" t="s">
        <v>87</v>
      </c>
      <c r="K221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5" s="19" t="s">
        <v>187</v>
      </c>
      <c r="N22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15" s="19" t="s">
        <v>381</v>
      </c>
      <c r="Q2215" s="19"/>
      <c r="R2215" s="25">
        <v>0</v>
      </c>
      <c r="S2215" s="19" t="s">
        <v>2534</v>
      </c>
      <c r="T2215" s="28" t="str">
        <f>IF(ISBLANK(TableSolo[[#This Row],[URL]]), TableSolo[[#This Row],[Player]], HYPERLINK(TableSolo[[#This Row],[URL]], TableSolo[[#This Row],[Player]]))</f>
        <v>TheTechnoTurian</v>
      </c>
      <c r="U22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V2215" s="24" t="str">
        <f>_xlfn.IFNA(HYPERLINK(TableSolo[[#This Row],[URL]], TableSolo[[#This Row],[Player]]), TableSolo[[#This Row],[Player]])</f>
        <v>TheTechnoTurian</v>
      </c>
      <c r="W22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22:45 | White | Cerberus | Arc Pistol</v>
      </c>
      <c r="X2215" s="25">
        <v>1</v>
      </c>
    </row>
    <row r="2216" spans="1:24" x14ac:dyDescent="0.25">
      <c r="A2216" s="19" t="s">
        <v>195</v>
      </c>
      <c r="B2216" s="20">
        <v>42343</v>
      </c>
      <c r="C2216" s="7">
        <v>1.7488425925925925E-2</v>
      </c>
      <c r="D2216" s="22" t="s">
        <v>132</v>
      </c>
      <c r="E2216" s="19" t="s">
        <v>9</v>
      </c>
      <c r="F2216" s="22" t="s">
        <v>30</v>
      </c>
      <c r="G2216" s="22" t="str">
        <f>LOOKUP(TableSolo[[#This Row],[Character]], TableKit[], TableKit[Class])</f>
        <v>Soldier</v>
      </c>
      <c r="H2216" s="22" t="str">
        <f>LOOKUP(TableSolo[[#This Row],[Character]], TableKit[], TableKit[Species])</f>
        <v>Turian</v>
      </c>
      <c r="I2216" s="22" t="str">
        <f>LOOKUP(TableSolo[[#This Row],[Character]], TableKit[], TableKit[DLC])</f>
        <v>Retaliation</v>
      </c>
      <c r="J2216" s="19" t="s">
        <v>100</v>
      </c>
      <c r="K22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6" s="19" t="s">
        <v>187</v>
      </c>
      <c r="N22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16" s="19" t="s">
        <v>381</v>
      </c>
      <c r="Q2216" s="19"/>
      <c r="R2216" s="25">
        <v>0</v>
      </c>
      <c r="S2216" s="19" t="s">
        <v>1722</v>
      </c>
      <c r="T2216" s="28" t="str">
        <f>IF(ISBLANK(TableSolo[[#This Row],[URL]]), TableSolo[[#This Row],[Player]], HYPERLINK(TableSolo[[#This Row],[URL]], TableSolo[[#This Row],[Player]]))</f>
        <v>TheTechnoTurian</v>
      </c>
      <c r="U22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V2216" s="24" t="str">
        <f>_xlfn.IFNA(HYPERLINK(TableSolo[[#This Row],[URL]], TableSolo[[#This Row],[Player]]), TableSolo[[#This Row],[Player]])</f>
        <v>TheTechnoTurian</v>
      </c>
      <c r="W22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25:11 | White | Cerberus | Reegar Carbine</v>
      </c>
      <c r="X2216" s="25">
        <v>1</v>
      </c>
    </row>
    <row r="2217" spans="1:24" x14ac:dyDescent="0.25">
      <c r="A2217" s="19" t="s">
        <v>408</v>
      </c>
      <c r="B2217" s="20">
        <v>42343</v>
      </c>
      <c r="C2217" s="7">
        <v>2.3645833333333335E-2</v>
      </c>
      <c r="D2217" s="22" t="s">
        <v>132</v>
      </c>
      <c r="E2217" s="19" t="s">
        <v>9</v>
      </c>
      <c r="F2217" s="22" t="s">
        <v>64</v>
      </c>
      <c r="G2217" s="22" t="str">
        <f>LOOKUP(TableSolo[[#This Row],[Character]], TableKit[], TableKit[Class])</f>
        <v>Vanguard</v>
      </c>
      <c r="H2217" s="22" t="str">
        <f>LOOKUP(TableSolo[[#This Row],[Character]], TableKit[], TableKit[Species])</f>
        <v>Batarian</v>
      </c>
      <c r="I2217" s="22" t="str">
        <f>LOOKUP(TableSolo[[#This Row],[Character]], TableKit[], TableKit[DLC])</f>
        <v>Retaliation</v>
      </c>
      <c r="J2217" s="19" t="s">
        <v>100</v>
      </c>
      <c r="K22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7" s="19" t="s">
        <v>187</v>
      </c>
      <c r="N22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17" s="19" t="s">
        <v>381</v>
      </c>
      <c r="Q2217" s="19"/>
      <c r="R2217" s="25">
        <v>0</v>
      </c>
      <c r="S2217" s="19" t="s">
        <v>2020</v>
      </c>
      <c r="T2217" s="28" t="str">
        <f>IF(ISBLANK(TableSolo[[#This Row],[URL]]), TableSolo[[#This Row],[Player]], HYPERLINK(TableSolo[[#This Row],[URL]], TableSolo[[#This Row],[Player]]))</f>
        <v>Bateman1980</v>
      </c>
      <c r="U22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V2217" s="24" t="str">
        <f>_xlfn.IFNA(HYPERLINK(TableSolo[[#This Row],[URL]], TableSolo[[#This Row],[Player]]), TableSolo[[#This Row],[Player]])</f>
        <v>Bateman1980</v>
      </c>
      <c r="W22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2015 | 34:03 | White | Cerberus | Reegar Carbine</v>
      </c>
      <c r="X2217" s="25">
        <v>1</v>
      </c>
    </row>
    <row r="2218" spans="1:24" x14ac:dyDescent="0.25">
      <c r="A2218" s="19" t="s">
        <v>219</v>
      </c>
      <c r="B2218" s="20">
        <v>42344</v>
      </c>
      <c r="C2218" s="7">
        <v>1.6481481481481482E-2</v>
      </c>
      <c r="D2218" s="22" t="s">
        <v>132</v>
      </c>
      <c r="E2218" s="19" t="s">
        <v>9</v>
      </c>
      <c r="F2218" s="22" t="s">
        <v>50</v>
      </c>
      <c r="G2218" s="22" t="str">
        <f>LOOKUP(TableSolo[[#This Row],[Character]], TableKit[], TableKit[Class])</f>
        <v>Sentinel</v>
      </c>
      <c r="H2218" s="22" t="str">
        <f>LOOKUP(TableSolo[[#This Row],[Character]], TableKit[], TableKit[Species])</f>
        <v>Asari</v>
      </c>
      <c r="I2218" s="22" t="str">
        <f>LOOKUP(TableSolo[[#This Row],[Character]], TableKit[], TableKit[DLC])</f>
        <v>Retaliation</v>
      </c>
      <c r="J2218" s="19" t="s">
        <v>107</v>
      </c>
      <c r="K22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18" s="19" t="s">
        <v>187</v>
      </c>
      <c r="N22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18" s="19" t="s">
        <v>379</v>
      </c>
      <c r="Q2218" s="19"/>
      <c r="R2218" s="25">
        <v>0</v>
      </c>
      <c r="S2218" s="19" t="s">
        <v>2636</v>
      </c>
      <c r="T2218" s="28" t="str">
        <f>IF(ISBLANK(TableSolo[[#This Row],[URL]]), TableSolo[[#This Row],[Player]], HYPERLINK(TableSolo[[#This Row],[URL]], TableSolo[[#This Row],[Player]]))</f>
        <v>ctc91</v>
      </c>
      <c r="U22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V2218" s="24" t="str">
        <f>_xlfn.IFNA(HYPERLINK(TableSolo[[#This Row],[URL]], TableSolo[[#This Row],[Player]]), TableSolo[[#This Row],[Player]])</f>
        <v>ctc91</v>
      </c>
      <c r="W22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23:44 | White | Cerberus | Venom Shotgun</v>
      </c>
      <c r="X2218" s="25">
        <v>1</v>
      </c>
    </row>
    <row r="2219" spans="1:24" x14ac:dyDescent="0.25">
      <c r="A2219" s="19" t="s">
        <v>201</v>
      </c>
      <c r="B2219" s="20">
        <v>42344</v>
      </c>
      <c r="C2219" s="7">
        <v>1.7083333333333336E-2</v>
      </c>
      <c r="D2219" s="22" t="s">
        <v>132</v>
      </c>
      <c r="E2219" s="19" t="s">
        <v>9</v>
      </c>
      <c r="F2219" s="22" t="s">
        <v>44</v>
      </c>
      <c r="G2219" s="22" t="str">
        <f>LOOKUP(TableSolo[[#This Row],[Character]], TableKit[], TableKit[Class])</f>
        <v>Sentinel</v>
      </c>
      <c r="H2219" s="22" t="str">
        <f>LOOKUP(TableSolo[[#This Row],[Character]], TableKit[], TableKit[Species])</f>
        <v>Turian</v>
      </c>
      <c r="I2219" s="22" t="str">
        <f>LOOKUP(TableSolo[[#This Row],[Character]], TableKit[], TableKit[DLC])</f>
        <v>Original Game</v>
      </c>
      <c r="J2219" s="19" t="s">
        <v>87</v>
      </c>
      <c r="K221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19" s="19" t="s">
        <v>187</v>
      </c>
      <c r="N22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19" s="19" t="s">
        <v>381</v>
      </c>
      <c r="Q2219" s="19"/>
      <c r="R2219" s="25">
        <v>0</v>
      </c>
      <c r="S2219" s="19" t="s">
        <v>2536</v>
      </c>
      <c r="T2219" s="28" t="str">
        <f>IF(ISBLANK(TableSolo[[#This Row],[URL]]), TableSolo[[#This Row],[Player]], HYPERLINK(TableSolo[[#This Row],[URL]], TableSolo[[#This Row],[Player]]))</f>
        <v>N7-Gerbil</v>
      </c>
      <c r="U22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V2219" s="24" t="str">
        <f>_xlfn.IFNA(HYPERLINK(TableSolo[[#This Row],[URL]], TableSolo[[#This Row],[Player]]), TableSolo[[#This Row],[Player]])</f>
        <v>N7-Gerbil</v>
      </c>
      <c r="W22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24:36 | White | Cerberus | Arc Pistol</v>
      </c>
      <c r="X2219" s="25">
        <v>1</v>
      </c>
    </row>
    <row r="2220" spans="1:24" x14ac:dyDescent="0.25">
      <c r="A2220" s="19" t="s">
        <v>325</v>
      </c>
      <c r="B2220" s="20">
        <v>42344</v>
      </c>
      <c r="C2220" s="7">
        <v>1.7916666666666668E-2</v>
      </c>
      <c r="D2220" s="22" t="s">
        <v>132</v>
      </c>
      <c r="E2220" s="19" t="s">
        <v>9</v>
      </c>
      <c r="F2220" s="22" t="s">
        <v>44</v>
      </c>
      <c r="G2220" s="22" t="str">
        <f>LOOKUP(TableSolo[[#This Row],[Character]], TableKit[], TableKit[Class])</f>
        <v>Sentinel</v>
      </c>
      <c r="H2220" s="22" t="str">
        <f>LOOKUP(TableSolo[[#This Row],[Character]], TableKit[], TableKit[Species])</f>
        <v>Turian</v>
      </c>
      <c r="I2220" s="22" t="str">
        <f>LOOKUP(TableSolo[[#This Row],[Character]], TableKit[], TableKit[DLC])</f>
        <v>Original Game</v>
      </c>
      <c r="J2220" s="19" t="s">
        <v>87</v>
      </c>
      <c r="K222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0" s="19" t="s">
        <v>187</v>
      </c>
      <c r="N22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20" s="19" t="s">
        <v>381</v>
      </c>
      <c r="Q2220" s="19"/>
      <c r="R2220" s="25">
        <v>0</v>
      </c>
      <c r="S2220" s="19" t="s">
        <v>2535</v>
      </c>
      <c r="T2220" s="28" t="str">
        <f>IF(ISBLANK(TableSolo[[#This Row],[URL]]), TableSolo[[#This Row],[Player]], HYPERLINK(TableSolo[[#This Row],[URL]], TableSolo[[#This Row],[Player]]))</f>
        <v>Areksto</v>
      </c>
      <c r="U22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V2220" s="24" t="str">
        <f>_xlfn.IFNA(HYPERLINK(TableSolo[[#This Row],[URL]], TableSolo[[#This Row],[Player]]), TableSolo[[#This Row],[Player]])</f>
        <v>Areksto</v>
      </c>
      <c r="W22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25:48 | White | Cerberus | Arc Pistol</v>
      </c>
      <c r="X2220" s="25">
        <v>1</v>
      </c>
    </row>
    <row r="2221" spans="1:24" x14ac:dyDescent="0.25">
      <c r="A2221" s="19" t="s">
        <v>325</v>
      </c>
      <c r="B2221" s="20">
        <v>42344</v>
      </c>
      <c r="C2221" s="7">
        <v>1.9895833333333331E-2</v>
      </c>
      <c r="D2221" s="22" t="s">
        <v>145</v>
      </c>
      <c r="E2221" s="19" t="s">
        <v>9</v>
      </c>
      <c r="F2221" s="22" t="s">
        <v>32</v>
      </c>
      <c r="G2221" s="22" t="str">
        <f>LOOKUP(TableSolo[[#This Row],[Character]], TableKit[], TableKit[Class])</f>
        <v>Soldier</v>
      </c>
      <c r="H2221" s="22" t="str">
        <f>LOOKUP(TableSolo[[#This Row],[Character]], TableKit[], TableKit[Species])</f>
        <v>Geth</v>
      </c>
      <c r="I2221" s="22" t="str">
        <f>LOOKUP(TableSolo[[#This Row],[Character]], TableKit[], TableKit[DLC])</f>
        <v>Reckoning</v>
      </c>
      <c r="J2221" s="19" t="s">
        <v>102</v>
      </c>
      <c r="K22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21" s="19" t="s">
        <v>187</v>
      </c>
      <c r="N22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21" s="19" t="s">
        <v>381</v>
      </c>
      <c r="Q2221" s="19"/>
      <c r="R2221" s="25">
        <v>0</v>
      </c>
      <c r="S2221" s="19" t="s">
        <v>1481</v>
      </c>
      <c r="T2221" s="28" t="str">
        <f>IF(ISBLANK(TableSolo[[#This Row],[URL]]), TableSolo[[#This Row],[Player]], HYPERLINK(TableSolo[[#This Row],[URL]], TableSolo[[#This Row],[Player]]))</f>
        <v>Areksto</v>
      </c>
      <c r="U22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V2221" s="24" t="str">
        <f>_xlfn.IFNA(HYPERLINK(TableSolo[[#This Row],[URL]], TableSolo[[#This Row],[Player]]), TableSolo[[#This Row],[Player]])</f>
        <v>Areksto</v>
      </c>
      <c r="W22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28:39 | White (Hazard) | Cerberus | Geth Plasma Shotgun</v>
      </c>
      <c r="X2221" s="25">
        <v>1</v>
      </c>
    </row>
    <row r="2222" spans="1:24" x14ac:dyDescent="0.25">
      <c r="A2222" s="19" t="s">
        <v>437</v>
      </c>
      <c r="B2222" s="20">
        <v>42344</v>
      </c>
      <c r="C2222" s="7">
        <v>3.0011574074074076E-2</v>
      </c>
      <c r="D2222" s="22" t="s">
        <v>140</v>
      </c>
      <c r="E2222" s="19" t="s">
        <v>11</v>
      </c>
      <c r="F2222" s="22" t="s">
        <v>39</v>
      </c>
      <c r="G2222" s="22" t="str">
        <f>LOOKUP(TableSolo[[#This Row],[Character]], TableKit[], TableKit[Class])</f>
        <v>Engineer</v>
      </c>
      <c r="H2222" s="22" t="str">
        <f>LOOKUP(TableSolo[[#This Row],[Character]], TableKit[], TableKit[Species])</f>
        <v>Human</v>
      </c>
      <c r="I2222" s="22" t="str">
        <f>LOOKUP(TableSolo[[#This Row],[Character]], TableKit[], TableKit[DLC])</f>
        <v>Earth</v>
      </c>
      <c r="J2222" s="19" t="s">
        <v>83</v>
      </c>
      <c r="K222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2" s="19" t="s">
        <v>87</v>
      </c>
      <c r="N222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2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22" s="19" t="s">
        <v>381</v>
      </c>
      <c r="Q2222" s="19"/>
      <c r="R2222" s="25">
        <v>0</v>
      </c>
      <c r="S2222" s="19" t="s">
        <v>2170</v>
      </c>
      <c r="T2222" s="28" t="str">
        <f>IF(ISBLANK(TableSolo[[#This Row],[URL]]), TableSolo[[#This Row],[Player]], HYPERLINK(TableSolo[[#This Row],[URL]], TableSolo[[#This Row],[Player]]))</f>
        <v>The_Doctor46N7</v>
      </c>
      <c r="U22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V2222" s="24" t="str">
        <f>_xlfn.IFNA(HYPERLINK(TableSolo[[#This Row],[URL]], TableSolo[[#This Row],[Player]]), TableSolo[[#This Row],[Player]])</f>
        <v>The_Doctor46N7</v>
      </c>
      <c r="W22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43:13 | Rio | Reapers | N7 Typhoon, Arc Pistol</v>
      </c>
      <c r="X2222" s="25">
        <v>1</v>
      </c>
    </row>
    <row r="2223" spans="1:24" x14ac:dyDescent="0.25">
      <c r="A2223" s="19" t="s">
        <v>437</v>
      </c>
      <c r="B2223" s="20">
        <v>42344</v>
      </c>
      <c r="C2223" s="7">
        <v>3.6342592592592593E-2</v>
      </c>
      <c r="D2223" s="22" t="s">
        <v>185</v>
      </c>
      <c r="E2223" s="19" t="s">
        <v>10</v>
      </c>
      <c r="F2223" s="22" t="s">
        <v>61</v>
      </c>
      <c r="G2223" s="22" t="str">
        <f>LOOKUP(TableSolo[[#This Row],[Character]], TableKit[], TableKit[Class])</f>
        <v>Vanguard</v>
      </c>
      <c r="H2223" s="22" t="str">
        <f>LOOKUP(TableSolo[[#This Row],[Character]], TableKit[], TableKit[Species])</f>
        <v>Asari</v>
      </c>
      <c r="I2223" s="22" t="str">
        <f>LOOKUP(TableSolo[[#This Row],[Character]], TableKit[], TableKit[DLC])</f>
        <v>Original Game</v>
      </c>
      <c r="J2223" s="19" t="s">
        <v>92</v>
      </c>
      <c r="K222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3" s="19" t="s">
        <v>187</v>
      </c>
      <c r="N22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23" s="19" t="s">
        <v>381</v>
      </c>
      <c r="Q2223" s="19"/>
      <c r="R2223" s="25">
        <v>0</v>
      </c>
      <c r="S2223" s="19" t="s">
        <v>767</v>
      </c>
      <c r="T2223" s="28" t="str">
        <f>IF(ISBLANK(TableSolo[[#This Row],[URL]]), TableSolo[[#This Row],[Player]], HYPERLINK(TableSolo[[#This Row],[URL]], TableSolo[[#This Row],[Player]]))</f>
        <v>The_Doctor46N7</v>
      </c>
      <c r="U22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V2223" s="24" t="str">
        <f>_xlfn.IFNA(HYPERLINK(TableSolo[[#This Row],[URL]], TableSolo[[#This Row],[Player]]), TableSolo[[#This Row],[Player]])</f>
        <v>The_Doctor46N7</v>
      </c>
      <c r="W22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2015 | 52:20 | Reactor (Hazard) | Geth | M-358 Talon</v>
      </c>
      <c r="X2223" s="25">
        <v>1</v>
      </c>
    </row>
    <row r="2224" spans="1:24" x14ac:dyDescent="0.25">
      <c r="A2224" s="19" t="s">
        <v>195</v>
      </c>
      <c r="B2224" s="20">
        <v>42345</v>
      </c>
      <c r="C2224" s="7">
        <v>1.5671296296296298E-2</v>
      </c>
      <c r="D2224" s="22" t="s">
        <v>132</v>
      </c>
      <c r="E2224" s="19" t="s">
        <v>11</v>
      </c>
      <c r="F2224" s="22" t="s">
        <v>14</v>
      </c>
      <c r="G2224" s="22" t="str">
        <f>LOOKUP(TableSolo[[#This Row],[Character]], TableKit[], TableKit[Class])</f>
        <v>Adept</v>
      </c>
      <c r="H2224" s="22" t="str">
        <f>LOOKUP(TableSolo[[#This Row],[Character]], TableKit[], TableKit[Species])</f>
        <v>Drell</v>
      </c>
      <c r="I2224" s="22" t="str">
        <f>LOOKUP(TableSolo[[#This Row],[Character]], TableKit[], TableKit[DLC])</f>
        <v>Original Game</v>
      </c>
      <c r="J2224" s="19" t="s">
        <v>107</v>
      </c>
      <c r="K22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4" s="19" t="s">
        <v>187</v>
      </c>
      <c r="N22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24" s="19" t="s">
        <v>381</v>
      </c>
      <c r="Q2224" s="19"/>
      <c r="R2224" s="25">
        <v>1</v>
      </c>
      <c r="S2224" s="19" t="s">
        <v>973</v>
      </c>
      <c r="T2224" s="28" t="str">
        <f>IF(ISBLANK(TableSolo[[#This Row],[URL]]), TableSolo[[#This Row],[Player]], HYPERLINK(TableSolo[[#This Row],[URL]], TableSolo[[#This Row],[Player]]))</f>
        <v>TheTechnoTurian</v>
      </c>
      <c r="U22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V2224" s="24" t="str">
        <f>_xlfn.IFNA(HYPERLINK(TableSolo[[#This Row],[URL]], TableSolo[[#This Row],[Player]]), TableSolo[[#This Row],[Player]])</f>
        <v>TheTechnoTurian</v>
      </c>
      <c r="W22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22:34 | White | Reapers | Venom Shotgun (v)</v>
      </c>
      <c r="X2224" s="25">
        <v>1</v>
      </c>
    </row>
    <row r="2225" spans="1:24" x14ac:dyDescent="0.25">
      <c r="A2225" s="19" t="s">
        <v>201</v>
      </c>
      <c r="B2225" s="20">
        <v>42345</v>
      </c>
      <c r="C2225" s="7">
        <v>1.6354166666666666E-2</v>
      </c>
      <c r="D2225" s="22" t="s">
        <v>132</v>
      </c>
      <c r="E2225" s="19" t="s">
        <v>11</v>
      </c>
      <c r="F2225" s="22" t="s">
        <v>14</v>
      </c>
      <c r="G2225" s="22" t="str">
        <f>LOOKUP(TableSolo[[#This Row],[Character]], TableKit[], TableKit[Class])</f>
        <v>Adept</v>
      </c>
      <c r="H2225" s="22" t="str">
        <f>LOOKUP(TableSolo[[#This Row],[Character]], TableKit[], TableKit[Species])</f>
        <v>Drell</v>
      </c>
      <c r="I2225" s="22" t="str">
        <f>LOOKUP(TableSolo[[#This Row],[Character]], TableKit[], TableKit[DLC])</f>
        <v>Original Game</v>
      </c>
      <c r="J2225" s="19" t="s">
        <v>107</v>
      </c>
      <c r="K22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5" s="19" t="s">
        <v>187</v>
      </c>
      <c r="N22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25" s="19" t="s">
        <v>381</v>
      </c>
      <c r="Q2225" s="19"/>
      <c r="R2225" s="25">
        <v>0</v>
      </c>
      <c r="S2225" s="19" t="s">
        <v>972</v>
      </c>
      <c r="T2225" s="28" t="str">
        <f>IF(ISBLANK(TableSolo[[#This Row],[URL]]), TableSolo[[#This Row],[Player]], HYPERLINK(TableSolo[[#This Row],[URL]], TableSolo[[#This Row],[Player]]))</f>
        <v>N7-Gerbil</v>
      </c>
      <c r="U22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V2225" s="24" t="str">
        <f>_xlfn.IFNA(HYPERLINK(TableSolo[[#This Row],[URL]], TableSolo[[#This Row],[Player]]), TableSolo[[#This Row],[Player]])</f>
        <v>N7-Gerbil</v>
      </c>
      <c r="W22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23:33 | White | Reapers | Venom Shotgun</v>
      </c>
      <c r="X2225" s="25">
        <v>1</v>
      </c>
    </row>
    <row r="2226" spans="1:24" x14ac:dyDescent="0.25">
      <c r="A2226" s="19" t="s">
        <v>325</v>
      </c>
      <c r="B2226" s="20">
        <v>42345</v>
      </c>
      <c r="C2226" s="7">
        <v>1.6469907407407405E-2</v>
      </c>
      <c r="D2226" s="22" t="s">
        <v>132</v>
      </c>
      <c r="E2226" s="19" t="s">
        <v>11</v>
      </c>
      <c r="F2226" s="22" t="s">
        <v>14</v>
      </c>
      <c r="G2226" s="22" t="str">
        <f>LOOKUP(TableSolo[[#This Row],[Character]], TableKit[], TableKit[Class])</f>
        <v>Adept</v>
      </c>
      <c r="H2226" s="22" t="str">
        <f>LOOKUP(TableSolo[[#This Row],[Character]], TableKit[], TableKit[Species])</f>
        <v>Drell</v>
      </c>
      <c r="I2226" s="22" t="str">
        <f>LOOKUP(TableSolo[[#This Row],[Character]], TableKit[], TableKit[DLC])</f>
        <v>Original Game</v>
      </c>
      <c r="J2226" s="19" t="s">
        <v>107</v>
      </c>
      <c r="K22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6" s="19" t="s">
        <v>187</v>
      </c>
      <c r="N22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26" s="19" t="s">
        <v>381</v>
      </c>
      <c r="Q2226" s="19"/>
      <c r="R2226" s="25">
        <v>0</v>
      </c>
      <c r="S2226" s="19" t="s">
        <v>971</v>
      </c>
      <c r="T2226" s="28" t="str">
        <f>IF(ISBLANK(TableSolo[[#This Row],[URL]]), TableSolo[[#This Row],[Player]], HYPERLINK(TableSolo[[#This Row],[URL]], TableSolo[[#This Row],[Player]]))</f>
        <v>Areksto</v>
      </c>
      <c r="U22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V2226" s="24" t="str">
        <f>_xlfn.IFNA(HYPERLINK(TableSolo[[#This Row],[URL]], TableSolo[[#This Row],[Player]]), TableSolo[[#This Row],[Player]])</f>
        <v>Areksto</v>
      </c>
      <c r="W22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23:43 | White | Reapers | Venom Shotgun</v>
      </c>
      <c r="X2226" s="25">
        <v>1</v>
      </c>
    </row>
    <row r="2227" spans="1:24" x14ac:dyDescent="0.25">
      <c r="A2227" s="19" t="s">
        <v>437</v>
      </c>
      <c r="B2227" s="20">
        <v>42345</v>
      </c>
      <c r="C2227" s="7">
        <v>3.6296296296296292E-2</v>
      </c>
      <c r="D2227" s="22" t="s">
        <v>137</v>
      </c>
      <c r="E2227" s="19" t="s">
        <v>11</v>
      </c>
      <c r="F2227" s="22" t="s">
        <v>66</v>
      </c>
      <c r="G2227" s="22" t="str">
        <f>LOOKUP(TableSolo[[#This Row],[Character]], TableKit[], TableKit[Class])</f>
        <v>Infiltrator</v>
      </c>
      <c r="H2227" s="22" t="str">
        <f>LOOKUP(TableSolo[[#This Row],[Character]], TableKit[], TableKit[Species])</f>
        <v>Salarian</v>
      </c>
      <c r="I2227" s="22" t="str">
        <f>LOOKUP(TableSolo[[#This Row],[Character]], TableKit[], TableKit[DLC])</f>
        <v>Original Game</v>
      </c>
      <c r="J2227" s="19" t="s">
        <v>94</v>
      </c>
      <c r="K222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7" s="19" t="s">
        <v>187</v>
      </c>
      <c r="N22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27" s="19" t="s">
        <v>381</v>
      </c>
      <c r="Q2227" s="19"/>
      <c r="R2227" s="25">
        <v>0</v>
      </c>
      <c r="S2227" s="19" t="s">
        <v>766</v>
      </c>
      <c r="T2227" s="28" t="str">
        <f>IF(ISBLANK(TableSolo[[#This Row],[URL]]), TableSolo[[#This Row],[Player]], HYPERLINK(TableSolo[[#This Row],[URL]], TableSolo[[#This Row],[Player]]))</f>
        <v>The_Doctor46N7</v>
      </c>
      <c r="U22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V2227" s="24" t="str">
        <f>_xlfn.IFNA(HYPERLINK(TableSolo[[#This Row],[URL]], TableSolo[[#This Row],[Player]]), TableSolo[[#This Row],[Player]])</f>
        <v>The_Doctor46N7</v>
      </c>
      <c r="W22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2015 | 52:16 | Jade | Reapers | M-77 Paladin</v>
      </c>
      <c r="X2227" s="25">
        <v>1</v>
      </c>
    </row>
    <row r="2228" spans="1:24" x14ac:dyDescent="0.25">
      <c r="A2228" s="19" t="s">
        <v>195</v>
      </c>
      <c r="B2228" s="20">
        <v>42346</v>
      </c>
      <c r="C2228" s="7">
        <v>1.6840277777777777E-2</v>
      </c>
      <c r="D2228" s="22" t="s">
        <v>132</v>
      </c>
      <c r="E2228" s="19" t="s">
        <v>11</v>
      </c>
      <c r="F2228" s="22" t="s">
        <v>16</v>
      </c>
      <c r="G2228" s="22" t="str">
        <f>LOOKUP(TableSolo[[#This Row],[Character]], TableKit[], TableKit[Class])</f>
        <v>Adept</v>
      </c>
      <c r="H2228" s="22" t="str">
        <f>LOOKUP(TableSolo[[#This Row],[Character]], TableKit[], TableKit[Species])</f>
        <v>Asari</v>
      </c>
      <c r="I2228" s="22" t="str">
        <f>LOOKUP(TableSolo[[#This Row],[Character]], TableKit[], TableKit[DLC])</f>
        <v>Resurgence</v>
      </c>
      <c r="J2228" s="19" t="s">
        <v>107</v>
      </c>
      <c r="K22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8" s="19" t="s">
        <v>187</v>
      </c>
      <c r="N22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28" s="19" t="s">
        <v>381</v>
      </c>
      <c r="Q2228" s="19"/>
      <c r="R2228" s="25">
        <v>0</v>
      </c>
      <c r="S2228" s="19" t="s">
        <v>1163</v>
      </c>
      <c r="T2228" s="28" t="str">
        <f>IF(ISBLANK(TableSolo[[#This Row],[URL]]), TableSolo[[#This Row],[Player]], HYPERLINK(TableSolo[[#This Row],[URL]], TableSolo[[#This Row],[Player]]))</f>
        <v>TheTechnoTurian</v>
      </c>
      <c r="U22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V2228" s="24" t="str">
        <f>_xlfn.IFNA(HYPERLINK(TableSolo[[#This Row],[URL]], TableSolo[[#This Row],[Player]]), TableSolo[[#This Row],[Player]])</f>
        <v>TheTechnoTurian</v>
      </c>
      <c r="W22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24:15 | White | Reapers | Venom Shotgun</v>
      </c>
      <c r="X2228" s="25">
        <v>1</v>
      </c>
    </row>
    <row r="2229" spans="1:24" x14ac:dyDescent="0.25">
      <c r="A2229" s="19" t="s">
        <v>406</v>
      </c>
      <c r="B2229" s="20">
        <v>42346</v>
      </c>
      <c r="C2229" s="7">
        <v>2.3842592592592596E-2</v>
      </c>
      <c r="D2229" s="22" t="s">
        <v>132</v>
      </c>
      <c r="E2229" s="19" t="s">
        <v>9</v>
      </c>
      <c r="F2229" s="22" t="s">
        <v>25</v>
      </c>
      <c r="G2229" s="22" t="str">
        <f>LOOKUP(TableSolo[[#This Row],[Character]], TableKit[], TableKit[Class])</f>
        <v>Soldier</v>
      </c>
      <c r="H2229" s="22" t="str">
        <f>LOOKUP(TableSolo[[#This Row],[Character]], TableKit[], TableKit[Species])</f>
        <v>Krogan</v>
      </c>
      <c r="I2229" s="22" t="str">
        <f>LOOKUP(TableSolo[[#This Row],[Character]], TableKit[], TableKit[DLC])</f>
        <v>Original Game</v>
      </c>
      <c r="J2229" s="19" t="s">
        <v>107</v>
      </c>
      <c r="K22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29" s="19" t="s">
        <v>187</v>
      </c>
      <c r="N22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29" s="19" t="s">
        <v>380</v>
      </c>
      <c r="Q2229" s="19"/>
      <c r="R2229" s="25">
        <v>0</v>
      </c>
      <c r="S2229" s="19" t="s">
        <v>1671</v>
      </c>
      <c r="T2229" s="28" t="str">
        <f>IF(ISBLANK(TableSolo[[#This Row],[URL]]), TableSolo[[#This Row],[Player]], HYPERLINK(TableSolo[[#This Row],[URL]], TableSolo[[#This Row],[Player]]))</f>
        <v>q5tyhj</v>
      </c>
      <c r="U22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V2229" s="24" t="str">
        <f>_xlfn.IFNA(HYPERLINK(TableSolo[[#This Row],[URL]], TableSolo[[#This Row],[Player]]), TableSolo[[#This Row],[Player]])</f>
        <v>q5tyhj</v>
      </c>
      <c r="W22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34:20 | White | Cerberus | Venom Shotgun</v>
      </c>
      <c r="X2229" s="25">
        <v>1</v>
      </c>
    </row>
    <row r="2230" spans="1:24" x14ac:dyDescent="0.25">
      <c r="A2230" s="19" t="s">
        <v>406</v>
      </c>
      <c r="B2230" s="20">
        <v>42346</v>
      </c>
      <c r="C2230" s="7">
        <v>2.3969907407407409E-2</v>
      </c>
      <c r="D2230" s="22" t="s">
        <v>132</v>
      </c>
      <c r="E2230" s="19" t="s">
        <v>9</v>
      </c>
      <c r="F2230" s="22" t="s">
        <v>16</v>
      </c>
      <c r="G2230" s="22" t="str">
        <f>LOOKUP(TableSolo[[#This Row],[Character]], TableKit[], TableKit[Class])</f>
        <v>Adept</v>
      </c>
      <c r="H2230" s="22" t="str">
        <f>LOOKUP(TableSolo[[#This Row],[Character]], TableKit[], TableKit[Species])</f>
        <v>Asari</v>
      </c>
      <c r="I2230" s="22" t="str">
        <f>LOOKUP(TableSolo[[#This Row],[Character]], TableKit[], TableKit[DLC])</f>
        <v>Resurgence</v>
      </c>
      <c r="J2230" s="19" t="s">
        <v>107</v>
      </c>
      <c r="K22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0" s="19" t="s">
        <v>187</v>
      </c>
      <c r="N22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30" s="19" t="s">
        <v>380</v>
      </c>
      <c r="Q2230" s="19"/>
      <c r="R2230" s="25">
        <v>0</v>
      </c>
      <c r="S2230" s="19" t="s">
        <v>1162</v>
      </c>
      <c r="T2230" s="28" t="str">
        <f>IF(ISBLANK(TableSolo[[#This Row],[URL]]), TableSolo[[#This Row],[Player]], HYPERLINK(TableSolo[[#This Row],[URL]], TableSolo[[#This Row],[Player]]))</f>
        <v>q5tyhj</v>
      </c>
      <c r="U22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V2230" s="24" t="str">
        <f>_xlfn.IFNA(HYPERLINK(TableSolo[[#This Row],[URL]], TableSolo[[#This Row],[Player]]), TableSolo[[#This Row],[Player]])</f>
        <v>q5tyhj</v>
      </c>
      <c r="W22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34:31 | White | Cerberus | Venom Shotgun</v>
      </c>
      <c r="X2230" s="25">
        <v>1</v>
      </c>
    </row>
    <row r="2231" spans="1:24" x14ac:dyDescent="0.25">
      <c r="A2231" s="19" t="s">
        <v>437</v>
      </c>
      <c r="B2231" s="20">
        <v>42346</v>
      </c>
      <c r="C2231" s="7">
        <v>3.5949074074074071E-2</v>
      </c>
      <c r="D2231" s="22" t="s">
        <v>142</v>
      </c>
      <c r="E2231" s="19" t="s">
        <v>12</v>
      </c>
      <c r="F2231" s="22" t="s">
        <v>62</v>
      </c>
      <c r="G2231" s="22" t="str">
        <f>LOOKUP(TableSolo[[#This Row],[Character]], TableKit[], TableKit[Class])</f>
        <v>Vanguard</v>
      </c>
      <c r="H2231" s="22" t="str">
        <f>LOOKUP(TableSolo[[#This Row],[Character]], TableKit[], TableKit[Species])</f>
        <v>Human</v>
      </c>
      <c r="I2231" s="22" t="str">
        <f>LOOKUP(TableSolo[[#This Row],[Character]], TableKit[], TableKit[DLC])</f>
        <v>Rebellion</v>
      </c>
      <c r="J2231" s="19" t="s">
        <v>82</v>
      </c>
      <c r="K223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1" s="19" t="s">
        <v>187</v>
      </c>
      <c r="N22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31" s="19" t="s">
        <v>381</v>
      </c>
      <c r="Q2231" s="19"/>
      <c r="R2231" s="25">
        <v>0</v>
      </c>
      <c r="S2231" s="19" t="s">
        <v>763</v>
      </c>
      <c r="T2231" s="28" t="str">
        <f>IF(ISBLANK(TableSolo[[#This Row],[URL]]), TableSolo[[#This Row],[Player]], HYPERLINK(TableSolo[[#This Row],[URL]], TableSolo[[#This Row],[Player]]))</f>
        <v>The_Doctor46N7</v>
      </c>
      <c r="U22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V2231" s="24" t="str">
        <f>_xlfn.IFNA(HYPERLINK(TableSolo[[#This Row],[URL]], TableSolo[[#This Row],[Player]]), TableSolo[[#This Row],[Player]])</f>
        <v>The_Doctor46N7</v>
      </c>
      <c r="W22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51:46 | Dagger (Hazard) | Collectors | M-7 Lancer</v>
      </c>
      <c r="X2231" s="25">
        <v>1</v>
      </c>
    </row>
    <row r="2232" spans="1:24" x14ac:dyDescent="0.25">
      <c r="A2232" s="19" t="s">
        <v>345</v>
      </c>
      <c r="B2232" s="20">
        <v>42346</v>
      </c>
      <c r="C2232" s="7">
        <v>3.6747685185185182E-2</v>
      </c>
      <c r="D2232" s="22" t="s">
        <v>131</v>
      </c>
      <c r="E2232" s="19" t="s">
        <v>9</v>
      </c>
      <c r="F2232" s="22" t="s">
        <v>831</v>
      </c>
      <c r="G2232" s="22" t="str">
        <f>LOOKUP(TableSolo[[#This Row],[Character]], TableKit[], TableKit[Class])</f>
        <v>Vanguard</v>
      </c>
      <c r="H2232" s="22" t="str">
        <f>LOOKUP(TableSolo[[#This Row],[Character]], TableKit[], TableKit[Species])</f>
        <v>Krogan</v>
      </c>
      <c r="I2232" s="22" t="str">
        <f>LOOKUP(TableSolo[[#This Row],[Character]], TableKit[], TableKit[DLC])</f>
        <v>Resurgence</v>
      </c>
      <c r="J2232" s="19" t="s">
        <v>115</v>
      </c>
      <c r="K223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2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2" s="19" t="s">
        <v>91</v>
      </c>
      <c r="N223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2" s="19" t="s">
        <v>381</v>
      </c>
      <c r="Q2232" s="19"/>
      <c r="R2232" s="25">
        <v>0</v>
      </c>
      <c r="S2232" s="19" t="s">
        <v>1923</v>
      </c>
      <c r="T2232" s="28" t="str">
        <f>IF(ISBLANK(TableSolo[[#This Row],[URL]]), TableSolo[[#This Row],[Player]], HYPERLINK(TableSolo[[#This Row],[URL]], TableSolo[[#This Row],[Player]]))</f>
        <v>t_raks_99</v>
      </c>
      <c r="U22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V2232" s="24" t="str">
        <f>_xlfn.IFNA(HYPERLINK(TableSolo[[#This Row],[URL]], TableSolo[[#This Row],[Player]]), TableSolo[[#This Row],[Player]])</f>
        <v>t_raks_99</v>
      </c>
      <c r="W22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2015 | 52:55 | Giant | Cerberus | Collector SMG, Acolyte</v>
      </c>
      <c r="X2232" s="25">
        <v>1</v>
      </c>
    </row>
    <row r="2233" spans="1:24" x14ac:dyDescent="0.25">
      <c r="A2233" s="19" t="s">
        <v>437</v>
      </c>
      <c r="B2233" s="20">
        <v>42347</v>
      </c>
      <c r="C2233" s="7">
        <v>2.9224537037037038E-2</v>
      </c>
      <c r="D2233" s="22" t="s">
        <v>138</v>
      </c>
      <c r="E2233" s="19" t="s">
        <v>12</v>
      </c>
      <c r="F2233" s="22" t="s">
        <v>14</v>
      </c>
      <c r="G2233" s="22" t="str">
        <f>LOOKUP(TableSolo[[#This Row],[Character]], TableKit[], TableKit[Class])</f>
        <v>Adept</v>
      </c>
      <c r="H2233" s="22" t="str">
        <f>LOOKUP(TableSolo[[#This Row],[Character]], TableKit[], TableKit[Species])</f>
        <v>Drell</v>
      </c>
      <c r="I2233" s="22" t="str">
        <f>LOOKUP(TableSolo[[#This Row],[Character]], TableKit[], TableKit[DLC])</f>
        <v>Original Game</v>
      </c>
      <c r="J2233" s="19" t="s">
        <v>107</v>
      </c>
      <c r="K22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3" s="19" t="s">
        <v>187</v>
      </c>
      <c r="N22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33" s="19" t="s">
        <v>381</v>
      </c>
      <c r="Q2233" s="19"/>
      <c r="R2233" s="25">
        <v>0</v>
      </c>
      <c r="S2233" s="19" t="s">
        <v>974</v>
      </c>
      <c r="T2233" s="28" t="str">
        <f>IF(ISBLANK(TableSolo[[#This Row],[URL]]), TableSolo[[#This Row],[Player]], HYPERLINK(TableSolo[[#This Row],[URL]], TableSolo[[#This Row],[Player]]))</f>
        <v>The_Doctor46N7</v>
      </c>
      <c r="U22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V2233" s="24" t="str">
        <f>_xlfn.IFNA(HYPERLINK(TableSolo[[#This Row],[URL]], TableSolo[[#This Row],[Player]]), TableSolo[[#This Row],[Player]])</f>
        <v>The_Doctor46N7</v>
      </c>
      <c r="W22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42:05 | Goddess | Collectors | Venom Shotgun</v>
      </c>
      <c r="X2233" s="25">
        <v>1</v>
      </c>
    </row>
    <row r="2234" spans="1:24" x14ac:dyDescent="0.25">
      <c r="A2234" s="19" t="s">
        <v>345</v>
      </c>
      <c r="B2234" s="20">
        <v>42347</v>
      </c>
      <c r="C2234" s="7">
        <v>3.6655092592592593E-2</v>
      </c>
      <c r="D2234" s="22" t="s">
        <v>131</v>
      </c>
      <c r="E2234" s="19" t="s">
        <v>9</v>
      </c>
      <c r="F2234" s="22" t="s">
        <v>13</v>
      </c>
      <c r="G2234" s="22" t="str">
        <f>LOOKUP(TableSolo[[#This Row],[Character]], TableKit[], TableKit[Class])</f>
        <v>Adept</v>
      </c>
      <c r="H2234" s="22" t="str">
        <f>LOOKUP(TableSolo[[#This Row],[Character]], TableKit[], TableKit[Species])</f>
        <v>Human</v>
      </c>
      <c r="I2234" s="22" t="str">
        <f>LOOKUP(TableSolo[[#This Row],[Character]], TableKit[], TableKit[DLC])</f>
        <v>Original Game</v>
      </c>
      <c r="J2234" s="19" t="s">
        <v>115</v>
      </c>
      <c r="K223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2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4" s="19" t="s">
        <v>91</v>
      </c>
      <c r="N223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3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34" s="19" t="s">
        <v>381</v>
      </c>
      <c r="Q2234" s="19"/>
      <c r="R2234" s="25">
        <v>0</v>
      </c>
      <c r="S2234" s="19" t="s">
        <v>937</v>
      </c>
      <c r="T2234" s="28" t="str">
        <f>IF(ISBLANK(TableSolo[[#This Row],[URL]]), TableSolo[[#This Row],[Player]], HYPERLINK(TableSolo[[#This Row],[URL]], TableSolo[[#This Row],[Player]]))</f>
        <v>t_raks_99</v>
      </c>
      <c r="U22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V2234" s="24" t="str">
        <f>_xlfn.IFNA(HYPERLINK(TableSolo[[#This Row],[URL]], TableSolo[[#This Row],[Player]]), TableSolo[[#This Row],[Player]])</f>
        <v>t_raks_99</v>
      </c>
      <c r="W22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52:47 | Giant | Cerberus | Collector SMG, Acolyte</v>
      </c>
      <c r="X2234" s="25">
        <v>1</v>
      </c>
    </row>
    <row r="2235" spans="1:24" x14ac:dyDescent="0.25">
      <c r="A2235" s="19" t="s">
        <v>437</v>
      </c>
      <c r="B2235" s="20">
        <v>42347</v>
      </c>
      <c r="C2235" s="7">
        <v>4.0347222222222222E-2</v>
      </c>
      <c r="D2235" s="22" t="s">
        <v>135</v>
      </c>
      <c r="E2235" s="19" t="s">
        <v>11</v>
      </c>
      <c r="F2235" s="22" t="s">
        <v>30</v>
      </c>
      <c r="G2235" s="22" t="str">
        <f>LOOKUP(TableSolo[[#This Row],[Character]], TableKit[], TableKit[Class])</f>
        <v>Soldier</v>
      </c>
      <c r="H2235" s="22" t="str">
        <f>LOOKUP(TableSolo[[#This Row],[Character]], TableKit[], TableKit[Species])</f>
        <v>Turian</v>
      </c>
      <c r="I2235" s="22" t="str">
        <f>LOOKUP(TableSolo[[#This Row],[Character]], TableKit[], TableKit[DLC])</f>
        <v>Retaliation</v>
      </c>
      <c r="J2235" s="19" t="s">
        <v>81</v>
      </c>
      <c r="K223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5" s="19" t="s">
        <v>187</v>
      </c>
      <c r="N22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35" s="19" t="s">
        <v>381</v>
      </c>
      <c r="Q2235" s="19"/>
      <c r="R2235" s="25">
        <v>0</v>
      </c>
      <c r="S2235" s="19" t="s">
        <v>774</v>
      </c>
      <c r="T2235" s="28" t="str">
        <f>IF(ISBLANK(TableSolo[[#This Row],[URL]]), TableSolo[[#This Row],[Player]], HYPERLINK(TableSolo[[#This Row],[URL]], TableSolo[[#This Row],[Player]]))</f>
        <v>The_Doctor46N7</v>
      </c>
      <c r="U22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V2235" s="24" t="str">
        <f>_xlfn.IFNA(HYPERLINK(TableSolo[[#This Row],[URL]], TableSolo[[#This Row],[Player]]), TableSolo[[#This Row],[Player]])</f>
        <v>The_Doctor46N7</v>
      </c>
      <c r="W22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2015 | 58:06 | Condor | Reapers | Particle Rifle</v>
      </c>
      <c r="X2235" s="25">
        <v>1</v>
      </c>
    </row>
    <row r="2236" spans="1:24" x14ac:dyDescent="0.25">
      <c r="A2236" s="19" t="s">
        <v>219</v>
      </c>
      <c r="B2236" s="20">
        <v>42348</v>
      </c>
      <c r="C2236" s="7">
        <v>1.6319444444444445E-2</v>
      </c>
      <c r="D2236" s="22" t="s">
        <v>132</v>
      </c>
      <c r="E2236" s="19" t="s">
        <v>9</v>
      </c>
      <c r="F2236" s="22" t="s">
        <v>14</v>
      </c>
      <c r="G2236" s="22" t="str">
        <f>LOOKUP(TableSolo[[#This Row],[Character]], TableKit[], TableKit[Class])</f>
        <v>Adept</v>
      </c>
      <c r="H2236" s="22" t="str">
        <f>LOOKUP(TableSolo[[#This Row],[Character]], TableKit[], TableKit[Species])</f>
        <v>Drell</v>
      </c>
      <c r="I2236" s="22" t="str">
        <f>LOOKUP(TableSolo[[#This Row],[Character]], TableKit[], TableKit[DLC])</f>
        <v>Original Game</v>
      </c>
      <c r="J2236" s="19" t="s">
        <v>107</v>
      </c>
      <c r="K223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6" s="19" t="s">
        <v>187</v>
      </c>
      <c r="N22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36" s="19" t="s">
        <v>379</v>
      </c>
      <c r="Q2236" s="19"/>
      <c r="R2236" s="25">
        <v>0</v>
      </c>
      <c r="S2236" s="19" t="s">
        <v>975</v>
      </c>
      <c r="T2236" s="28" t="str">
        <f>IF(ISBLANK(TableSolo[[#This Row],[URL]]), TableSolo[[#This Row],[Player]], HYPERLINK(TableSolo[[#This Row],[URL]], TableSolo[[#This Row],[Player]]))</f>
        <v>ctc91</v>
      </c>
      <c r="U22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V2236" s="24" t="str">
        <f>_xlfn.IFNA(HYPERLINK(TableSolo[[#This Row],[URL]], TableSolo[[#This Row],[Player]]), TableSolo[[#This Row],[Player]])</f>
        <v>ctc91</v>
      </c>
      <c r="W22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23:30 | White | Cerberus | Venom Shotgun</v>
      </c>
      <c r="X2236" s="25">
        <v>1</v>
      </c>
    </row>
    <row r="2237" spans="1:24" x14ac:dyDescent="0.25">
      <c r="A2237" s="19" t="s">
        <v>219</v>
      </c>
      <c r="B2237" s="20">
        <v>42348</v>
      </c>
      <c r="C2237" s="7">
        <v>1.695601851851852E-2</v>
      </c>
      <c r="D2237" s="22" t="s">
        <v>132</v>
      </c>
      <c r="E2237" s="19" t="s">
        <v>9</v>
      </c>
      <c r="F2237" s="22" t="s">
        <v>18</v>
      </c>
      <c r="G2237" s="22" t="str">
        <f>LOOKUP(TableSolo[[#This Row],[Character]], TableKit[], TableKit[Class])</f>
        <v>Adept</v>
      </c>
      <c r="H2237" s="22" t="str">
        <f>LOOKUP(TableSolo[[#This Row],[Character]], TableKit[], TableKit[Species])</f>
        <v>Human</v>
      </c>
      <c r="I2237" s="22" t="str">
        <f>LOOKUP(TableSolo[[#This Row],[Character]], TableKit[], TableKit[DLC])</f>
        <v>Earth</v>
      </c>
      <c r="J2237" s="19" t="s">
        <v>107</v>
      </c>
      <c r="K22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7" s="19" t="s">
        <v>187</v>
      </c>
      <c r="N22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37" s="19" t="s">
        <v>379</v>
      </c>
      <c r="Q2237" s="19"/>
      <c r="R2237" s="25">
        <v>0</v>
      </c>
      <c r="S2237" s="19" t="s">
        <v>935</v>
      </c>
      <c r="T2237" s="28" t="str">
        <f>IF(ISBLANK(TableSolo[[#This Row],[URL]]), TableSolo[[#This Row],[Player]], HYPERLINK(TableSolo[[#This Row],[URL]], TableSolo[[#This Row],[Player]]))</f>
        <v>ctc91</v>
      </c>
      <c r="U22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V2237" s="24" t="str">
        <f>_xlfn.IFNA(HYPERLINK(TableSolo[[#This Row],[URL]], TableSolo[[#This Row],[Player]]), TableSolo[[#This Row],[Player]])</f>
        <v>ctc91</v>
      </c>
      <c r="W22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24:25 | White | Cerberus | Venom Shotgun</v>
      </c>
      <c r="X2237" s="25">
        <v>1</v>
      </c>
    </row>
    <row r="2238" spans="1:24" x14ac:dyDescent="0.25">
      <c r="A2238" s="19" t="s">
        <v>191</v>
      </c>
      <c r="B2238" s="20">
        <v>42348</v>
      </c>
      <c r="C2238" s="7">
        <v>3.7280092592592594E-2</v>
      </c>
      <c r="D2238" s="22" t="s">
        <v>139</v>
      </c>
      <c r="E2238" s="19" t="s">
        <v>12</v>
      </c>
      <c r="F2238" s="22" t="s">
        <v>37</v>
      </c>
      <c r="G2238" s="22" t="str">
        <f>LOOKUP(TableSolo[[#This Row],[Character]], TableKit[], TableKit[Class])</f>
        <v>Engineer</v>
      </c>
      <c r="H2238" s="22" t="str">
        <f>LOOKUP(TableSolo[[#This Row],[Character]], TableKit[], TableKit[Species])</f>
        <v>Geth</v>
      </c>
      <c r="I2238" s="22" t="str">
        <f>LOOKUP(TableSolo[[#This Row],[Character]], TableKit[], TableKit[DLC])</f>
        <v>Resurgence</v>
      </c>
      <c r="J2238" s="19" t="s">
        <v>106</v>
      </c>
      <c r="K22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3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38" s="19" t="s">
        <v>187</v>
      </c>
      <c r="N22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38" s="19" t="s">
        <v>381</v>
      </c>
      <c r="Q2238" s="19"/>
      <c r="R2238" s="25">
        <v>0</v>
      </c>
      <c r="S2238" s="19" t="s">
        <v>2127</v>
      </c>
      <c r="T2238" s="28" t="str">
        <f>IF(ISBLANK(TableSolo[[#This Row],[URL]]), TableSolo[[#This Row],[Player]], HYPERLINK(TableSolo[[#This Row],[URL]], TableSolo[[#This Row],[Player]]))</f>
        <v>TheNightSlasher</v>
      </c>
      <c r="U22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V2238" s="24" t="str">
        <f>_xlfn.IFNA(HYPERLINK(TableSolo[[#This Row],[URL]], TableSolo[[#This Row],[Player]]), TableSolo[[#This Row],[Player]])</f>
        <v>TheNightSlasher</v>
      </c>
      <c r="W22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2015 | 53:41 | Vancouver | Collectors | M-11 Wraith</v>
      </c>
      <c r="X2238" s="25">
        <v>1</v>
      </c>
    </row>
    <row r="2239" spans="1:24" x14ac:dyDescent="0.25">
      <c r="A2239" s="19" t="s">
        <v>219</v>
      </c>
      <c r="B2239" s="20">
        <v>42349</v>
      </c>
      <c r="C2239" s="7">
        <v>1.6481481481481482E-2</v>
      </c>
      <c r="D2239" s="22" t="s">
        <v>132</v>
      </c>
      <c r="E2239" s="19" t="s">
        <v>11</v>
      </c>
      <c r="F2239" s="22" t="s">
        <v>28</v>
      </c>
      <c r="G2239" s="22" t="str">
        <f>LOOKUP(TableSolo[[#This Row],[Character]], TableKit[], TableKit[Class])</f>
        <v>Soldier</v>
      </c>
      <c r="H2239" s="22" t="str">
        <f>LOOKUP(TableSolo[[#This Row],[Character]], TableKit[], TableKit[Species])</f>
        <v>Vorcha</v>
      </c>
      <c r="I2239" s="22" t="str">
        <f>LOOKUP(TableSolo[[#This Row],[Character]], TableKit[], TableKit[DLC])</f>
        <v>Rebellion</v>
      </c>
      <c r="J2239" s="19" t="s">
        <v>91</v>
      </c>
      <c r="K223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39" s="19" t="s">
        <v>187</v>
      </c>
      <c r="N22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39" s="19" t="s">
        <v>379</v>
      </c>
      <c r="Q2239" s="19"/>
      <c r="R2239" s="25">
        <v>0</v>
      </c>
      <c r="S2239" s="19" t="s">
        <v>1816</v>
      </c>
      <c r="T2239" s="28" t="str">
        <f>IF(ISBLANK(TableSolo[[#This Row],[URL]]), TableSolo[[#This Row],[Player]], HYPERLINK(TableSolo[[#This Row],[URL]], TableSolo[[#This Row],[Player]]))</f>
        <v>ctc91</v>
      </c>
      <c r="U22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V2239" s="24" t="str">
        <f>_xlfn.IFNA(HYPERLINK(TableSolo[[#This Row],[URL]], TableSolo[[#This Row],[Player]]), TableSolo[[#This Row],[Player]])</f>
        <v>ctc91</v>
      </c>
      <c r="W22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23:44 | White | Reapers | Acolyte</v>
      </c>
      <c r="X2239" s="25">
        <v>1</v>
      </c>
    </row>
    <row r="2240" spans="1:24" x14ac:dyDescent="0.25">
      <c r="A2240" s="19" t="s">
        <v>201</v>
      </c>
      <c r="B2240" s="20">
        <v>42349</v>
      </c>
      <c r="C2240" s="7">
        <v>1.7372685185185185E-2</v>
      </c>
      <c r="D2240" s="22" t="s">
        <v>132</v>
      </c>
      <c r="E2240" s="19" t="s">
        <v>9</v>
      </c>
      <c r="F2240" s="22" t="s">
        <v>16</v>
      </c>
      <c r="G2240" s="22" t="str">
        <f>LOOKUP(TableSolo[[#This Row],[Character]], TableKit[], TableKit[Class])</f>
        <v>Adept</v>
      </c>
      <c r="H2240" s="22" t="str">
        <f>LOOKUP(TableSolo[[#This Row],[Character]], TableKit[], TableKit[Species])</f>
        <v>Asari</v>
      </c>
      <c r="I2240" s="22" t="str">
        <f>LOOKUP(TableSolo[[#This Row],[Character]], TableKit[], TableKit[DLC])</f>
        <v>Resurgence</v>
      </c>
      <c r="J2240" s="19" t="s">
        <v>91</v>
      </c>
      <c r="K224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0" s="19" t="s">
        <v>115</v>
      </c>
      <c r="N224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4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40" s="19" t="s">
        <v>381</v>
      </c>
      <c r="Q2240" s="19"/>
      <c r="R2240" s="25">
        <v>0</v>
      </c>
      <c r="S2240" s="19" t="s">
        <v>1166</v>
      </c>
      <c r="T2240" s="28" t="str">
        <f>IF(ISBLANK(TableSolo[[#This Row],[URL]]), TableSolo[[#This Row],[Player]], HYPERLINK(TableSolo[[#This Row],[URL]], TableSolo[[#This Row],[Player]]))</f>
        <v>N7-Gerbil</v>
      </c>
      <c r="U22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V2240" s="24" t="str">
        <f>_xlfn.IFNA(HYPERLINK(TableSolo[[#This Row],[URL]], TableSolo[[#This Row],[Player]]), TableSolo[[#This Row],[Player]])</f>
        <v>N7-Gerbil</v>
      </c>
      <c r="W22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25:01 | White | Cerberus | Acolyte, Collector SMG</v>
      </c>
      <c r="X2240" s="25">
        <v>1</v>
      </c>
    </row>
    <row r="2241" spans="1:24" x14ac:dyDescent="0.25">
      <c r="A2241" s="19" t="s">
        <v>325</v>
      </c>
      <c r="B2241" s="20">
        <v>42349</v>
      </c>
      <c r="C2241" s="7">
        <v>1.7557870370370373E-2</v>
      </c>
      <c r="D2241" s="22" t="s">
        <v>132</v>
      </c>
      <c r="E2241" s="19" t="s">
        <v>11</v>
      </c>
      <c r="F2241" s="22" t="s">
        <v>50</v>
      </c>
      <c r="G2241" s="22" t="str">
        <f>LOOKUP(TableSolo[[#This Row],[Character]], TableKit[], TableKit[Class])</f>
        <v>Sentinel</v>
      </c>
      <c r="H2241" s="22" t="str">
        <f>LOOKUP(TableSolo[[#This Row],[Character]], TableKit[], TableKit[Species])</f>
        <v>Asari</v>
      </c>
      <c r="I2241" s="22" t="str">
        <f>LOOKUP(TableSolo[[#This Row],[Character]], TableKit[], TableKit[DLC])</f>
        <v>Retaliation</v>
      </c>
      <c r="J2241" s="19" t="s">
        <v>107</v>
      </c>
      <c r="K22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1" s="19" t="s">
        <v>187</v>
      </c>
      <c r="N22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41" s="19" t="s">
        <v>381</v>
      </c>
      <c r="Q2241" s="19"/>
      <c r="R2241" s="25">
        <v>0</v>
      </c>
      <c r="S2241" s="19" t="s">
        <v>2639</v>
      </c>
      <c r="T2241" s="28" t="str">
        <f>IF(ISBLANK(TableSolo[[#This Row],[URL]]), TableSolo[[#This Row],[Player]], HYPERLINK(TableSolo[[#This Row],[URL]], TableSolo[[#This Row],[Player]]))</f>
        <v>Areksto</v>
      </c>
      <c r="U22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V2241" s="24" t="str">
        <f>_xlfn.IFNA(HYPERLINK(TableSolo[[#This Row],[URL]], TableSolo[[#This Row],[Player]]), TableSolo[[#This Row],[Player]])</f>
        <v>Areksto</v>
      </c>
      <c r="W22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25:17 | White | Reapers | Venom Shotgun</v>
      </c>
      <c r="X2241" s="25">
        <v>1</v>
      </c>
    </row>
    <row r="2242" spans="1:24" x14ac:dyDescent="0.25">
      <c r="A2242" s="19" t="s">
        <v>195</v>
      </c>
      <c r="B2242" s="20">
        <v>42349</v>
      </c>
      <c r="C2242" s="7">
        <v>1.7719907407407406E-2</v>
      </c>
      <c r="D2242" s="22" t="s">
        <v>132</v>
      </c>
      <c r="E2242" s="19" t="s">
        <v>9</v>
      </c>
      <c r="F2242" s="22" t="s">
        <v>50</v>
      </c>
      <c r="G2242" s="22" t="str">
        <f>LOOKUP(TableSolo[[#This Row],[Character]], TableKit[], TableKit[Class])</f>
        <v>Sentinel</v>
      </c>
      <c r="H2242" s="22" t="str">
        <f>LOOKUP(TableSolo[[#This Row],[Character]], TableKit[], TableKit[Species])</f>
        <v>Asari</v>
      </c>
      <c r="I2242" s="22" t="str">
        <f>LOOKUP(TableSolo[[#This Row],[Character]], TableKit[], TableKit[DLC])</f>
        <v>Retaliation</v>
      </c>
      <c r="J2242" s="19" t="s">
        <v>87</v>
      </c>
      <c r="K224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2" s="19" t="s">
        <v>187</v>
      </c>
      <c r="N22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42" s="19" t="s">
        <v>381</v>
      </c>
      <c r="Q2242" s="19"/>
      <c r="R2242" s="25">
        <v>1</v>
      </c>
      <c r="S2242" s="19" t="s">
        <v>2638</v>
      </c>
      <c r="T2242" s="28" t="str">
        <f>IF(ISBLANK(TableSolo[[#This Row],[URL]]), TableSolo[[#This Row],[Player]], HYPERLINK(TableSolo[[#This Row],[URL]], TableSolo[[#This Row],[Player]]))</f>
        <v>TheTechnoTurian</v>
      </c>
      <c r="U22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V2242" s="24" t="str">
        <f>_xlfn.IFNA(HYPERLINK(TableSolo[[#This Row],[URL]], TableSolo[[#This Row],[Player]]), TableSolo[[#This Row],[Player]])</f>
        <v>TheTechnoTurian</v>
      </c>
      <c r="W22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25:31 | White | Cerberus | Arc Pistol (v)</v>
      </c>
      <c r="X2242" s="25">
        <v>1</v>
      </c>
    </row>
    <row r="2243" spans="1:24" x14ac:dyDescent="0.25">
      <c r="A2243" s="19" t="s">
        <v>191</v>
      </c>
      <c r="B2243" s="20">
        <v>42349</v>
      </c>
      <c r="C2243" s="7">
        <v>1.8576388888888889E-2</v>
      </c>
      <c r="D2243" s="22" t="s">
        <v>132</v>
      </c>
      <c r="E2243" s="19" t="s">
        <v>11</v>
      </c>
      <c r="F2243" s="22" t="s">
        <v>710</v>
      </c>
      <c r="G2243" s="22" t="str">
        <f>LOOKUP(TableSolo[[#This Row],[Character]], TableKit[], TableKit[Class])</f>
        <v>Infiltrator</v>
      </c>
      <c r="H2243" s="22" t="str">
        <f>LOOKUP(TableSolo[[#This Row],[Character]], TableKit[], TableKit[Species])</f>
        <v>Drell</v>
      </c>
      <c r="I2243" s="22" t="str">
        <f>LOOKUP(TableSolo[[#This Row],[Character]], TableKit[], TableKit[DLC])</f>
        <v>Retaliation</v>
      </c>
      <c r="J2243" s="19" t="s">
        <v>128</v>
      </c>
      <c r="K224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3" s="19" t="s">
        <v>187</v>
      </c>
      <c r="N22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43" s="19" t="s">
        <v>381</v>
      </c>
      <c r="Q2243" s="19"/>
      <c r="R2243" s="25">
        <v>0</v>
      </c>
      <c r="S2243" s="19" t="s">
        <v>2926</v>
      </c>
      <c r="T2243" s="28" t="str">
        <f>IF(ISBLANK(TableSolo[[#This Row],[URL]]), TableSolo[[#This Row],[Player]], HYPERLINK(TableSolo[[#This Row],[URL]], TableSolo[[#This Row],[Player]]))</f>
        <v>TheNightSlasher</v>
      </c>
      <c r="U22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V2243" s="24" t="str">
        <f>_xlfn.IFNA(HYPERLINK(TableSolo[[#This Row],[URL]], TableSolo[[#This Row],[Player]]), TableSolo[[#This Row],[Player]])</f>
        <v>TheNightSlasher</v>
      </c>
      <c r="W22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26:45 | White | Reapers | Black Widow</v>
      </c>
      <c r="X2243" s="25">
        <v>1</v>
      </c>
    </row>
    <row r="2244" spans="1:24" x14ac:dyDescent="0.25">
      <c r="A2244" s="19" t="s">
        <v>219</v>
      </c>
      <c r="B2244" s="20">
        <v>42349</v>
      </c>
      <c r="C2244" s="7">
        <v>1.8587962962962962E-2</v>
      </c>
      <c r="D2244" s="22" t="s">
        <v>132</v>
      </c>
      <c r="E2244" s="19" t="s">
        <v>9</v>
      </c>
      <c r="F2244" s="22" t="s">
        <v>16</v>
      </c>
      <c r="G2244" s="22" t="str">
        <f>LOOKUP(TableSolo[[#This Row],[Character]], TableKit[], TableKit[Class])</f>
        <v>Adept</v>
      </c>
      <c r="H2244" s="22" t="str">
        <f>LOOKUP(TableSolo[[#This Row],[Character]], TableKit[], TableKit[Species])</f>
        <v>Asari</v>
      </c>
      <c r="I2244" s="22" t="str">
        <f>LOOKUP(TableSolo[[#This Row],[Character]], TableKit[], TableKit[DLC])</f>
        <v>Resurgence</v>
      </c>
      <c r="J2244" s="19" t="s">
        <v>91</v>
      </c>
      <c r="K224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4" s="19" t="s">
        <v>187</v>
      </c>
      <c r="N22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44" s="19" t="s">
        <v>379</v>
      </c>
      <c r="Q2244" s="19"/>
      <c r="R2244" s="25">
        <v>0</v>
      </c>
      <c r="S2244" s="19" t="s">
        <v>1165</v>
      </c>
      <c r="T2244" s="28" t="str">
        <f>IF(ISBLANK(TableSolo[[#This Row],[URL]]), TableSolo[[#This Row],[Player]], HYPERLINK(TableSolo[[#This Row],[URL]], TableSolo[[#This Row],[Player]]))</f>
        <v>ctc91</v>
      </c>
      <c r="U22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V2244" s="24" t="str">
        <f>_xlfn.IFNA(HYPERLINK(TableSolo[[#This Row],[URL]], TableSolo[[#This Row],[Player]]), TableSolo[[#This Row],[Player]])</f>
        <v>ctc91</v>
      </c>
      <c r="W22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26:46 | White | Cerberus | Acolyte</v>
      </c>
      <c r="X2244" s="25">
        <v>1</v>
      </c>
    </row>
    <row r="2245" spans="1:24" x14ac:dyDescent="0.25">
      <c r="A2245" s="19" t="s">
        <v>191</v>
      </c>
      <c r="B2245" s="20">
        <v>42349</v>
      </c>
      <c r="C2245" s="7">
        <v>1.8599537037037036E-2</v>
      </c>
      <c r="D2245" s="22" t="s">
        <v>132</v>
      </c>
      <c r="E2245" s="19" t="s">
        <v>12</v>
      </c>
      <c r="F2245" s="22" t="s">
        <v>710</v>
      </c>
      <c r="G2245" s="22" t="str">
        <f>LOOKUP(TableSolo[[#This Row],[Character]], TableKit[], TableKit[Class])</f>
        <v>Infiltrator</v>
      </c>
      <c r="H2245" s="22" t="str">
        <f>LOOKUP(TableSolo[[#This Row],[Character]], TableKit[], TableKit[Species])</f>
        <v>Drell</v>
      </c>
      <c r="I2245" s="22" t="str">
        <f>LOOKUP(TableSolo[[#This Row],[Character]], TableKit[], TableKit[DLC])</f>
        <v>Retaliation</v>
      </c>
      <c r="J2245" s="19" t="s">
        <v>87</v>
      </c>
      <c r="K224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5" s="19" t="s">
        <v>187</v>
      </c>
      <c r="N22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45" s="19" t="s">
        <v>381</v>
      </c>
      <c r="Q2245" s="19"/>
      <c r="R2245" s="25">
        <v>0</v>
      </c>
      <c r="S2245" s="19" t="s">
        <v>2925</v>
      </c>
      <c r="T2245" s="28" t="str">
        <f>IF(ISBLANK(TableSolo[[#This Row],[URL]]), TableSolo[[#This Row],[Player]], HYPERLINK(TableSolo[[#This Row],[URL]], TableSolo[[#This Row],[Player]]))</f>
        <v>TheNightSlasher</v>
      </c>
      <c r="U22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V2245" s="24" t="str">
        <f>_xlfn.IFNA(HYPERLINK(TableSolo[[#This Row],[URL]], TableSolo[[#This Row],[Player]]), TableSolo[[#This Row],[Player]])</f>
        <v>TheNightSlasher</v>
      </c>
      <c r="W22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26:47 | White | Collectors | Arc Pistol</v>
      </c>
      <c r="X2245" s="25">
        <v>1</v>
      </c>
    </row>
    <row r="2246" spans="1:24" x14ac:dyDescent="0.25">
      <c r="A2246" s="19" t="s">
        <v>219</v>
      </c>
      <c r="B2246" s="20">
        <v>42349</v>
      </c>
      <c r="C2246" s="7">
        <v>1.8738425925925926E-2</v>
      </c>
      <c r="D2246" s="22" t="s">
        <v>132</v>
      </c>
      <c r="E2246" s="19" t="s">
        <v>10</v>
      </c>
      <c r="F2246" s="22" t="s">
        <v>16</v>
      </c>
      <c r="G2246" s="22" t="str">
        <f>LOOKUP(TableSolo[[#This Row],[Character]], TableKit[], TableKit[Class])</f>
        <v>Adept</v>
      </c>
      <c r="H2246" s="22" t="str">
        <f>LOOKUP(TableSolo[[#This Row],[Character]], TableKit[], TableKit[Species])</f>
        <v>Asari</v>
      </c>
      <c r="I2246" s="22" t="str">
        <f>LOOKUP(TableSolo[[#This Row],[Character]], TableKit[], TableKit[DLC])</f>
        <v>Resurgence</v>
      </c>
      <c r="J2246" s="19" t="s">
        <v>107</v>
      </c>
      <c r="K22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6" s="19" t="s">
        <v>187</v>
      </c>
      <c r="N22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46" s="19" t="s">
        <v>379</v>
      </c>
      <c r="Q2246" s="19"/>
      <c r="R2246" s="25">
        <v>0</v>
      </c>
      <c r="S2246" s="19" t="s">
        <v>1164</v>
      </c>
      <c r="T2246" s="28" t="str">
        <f>IF(ISBLANK(TableSolo[[#This Row],[URL]]), TableSolo[[#This Row],[Player]], HYPERLINK(TableSolo[[#This Row],[URL]], TableSolo[[#This Row],[Player]]))</f>
        <v>ctc91</v>
      </c>
      <c r="U22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V2246" s="24" t="str">
        <f>_xlfn.IFNA(HYPERLINK(TableSolo[[#This Row],[URL]], TableSolo[[#This Row],[Player]]), TableSolo[[#This Row],[Player]])</f>
        <v>ctc91</v>
      </c>
      <c r="W22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26:59 | White | Geth | Venom Shotgun</v>
      </c>
      <c r="X2246" s="25">
        <v>1</v>
      </c>
    </row>
    <row r="2247" spans="1:24" x14ac:dyDescent="0.25">
      <c r="A2247" s="19" t="s">
        <v>325</v>
      </c>
      <c r="B2247" s="20">
        <v>42349</v>
      </c>
      <c r="C2247" s="7">
        <v>1.996527777777778E-2</v>
      </c>
      <c r="D2247" s="22" t="s">
        <v>185</v>
      </c>
      <c r="E2247" s="19" t="s">
        <v>11</v>
      </c>
      <c r="F2247" s="22" t="s">
        <v>16</v>
      </c>
      <c r="G2247" s="22" t="str">
        <f>LOOKUP(TableSolo[[#This Row],[Character]], TableKit[], TableKit[Class])</f>
        <v>Adept</v>
      </c>
      <c r="H2247" s="22" t="str">
        <f>LOOKUP(TableSolo[[#This Row],[Character]], TableKit[], TableKit[Species])</f>
        <v>Asari</v>
      </c>
      <c r="I2247" s="22" t="str">
        <f>LOOKUP(TableSolo[[#This Row],[Character]], TableKit[], TableKit[DLC])</f>
        <v>Resurgence</v>
      </c>
      <c r="J2247" s="19" t="s">
        <v>107</v>
      </c>
      <c r="K22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7" s="19" t="s">
        <v>187</v>
      </c>
      <c r="N22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47" s="19" t="s">
        <v>381</v>
      </c>
      <c r="Q2247" s="19"/>
      <c r="R2247" s="25">
        <v>0</v>
      </c>
      <c r="S2247" s="19" t="s">
        <v>938</v>
      </c>
      <c r="T2247" s="28" t="str">
        <f>IF(ISBLANK(TableSolo[[#This Row],[URL]]), TableSolo[[#This Row],[Player]], HYPERLINK(TableSolo[[#This Row],[URL]], TableSolo[[#This Row],[Player]]))</f>
        <v>Areksto</v>
      </c>
      <c r="U22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V2247" s="24" t="str">
        <f>_xlfn.IFNA(HYPERLINK(TableSolo[[#This Row],[URL]], TableSolo[[#This Row],[Player]]), TableSolo[[#This Row],[Player]])</f>
        <v>Areksto</v>
      </c>
      <c r="W22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28:45 | Reactor (Hazard) | Reapers | Venom Shotgun</v>
      </c>
      <c r="X2247" s="25">
        <v>1</v>
      </c>
    </row>
    <row r="2248" spans="1:24" x14ac:dyDescent="0.25">
      <c r="A2248" s="19" t="s">
        <v>195</v>
      </c>
      <c r="B2248" s="20">
        <v>42349</v>
      </c>
      <c r="C2248" s="7">
        <v>2.0439814814814817E-2</v>
      </c>
      <c r="D2248" s="22" t="s">
        <v>132</v>
      </c>
      <c r="E2248" s="19" t="s">
        <v>11</v>
      </c>
      <c r="F2248" s="22" t="s">
        <v>50</v>
      </c>
      <c r="G2248" s="22" t="str">
        <f>LOOKUP(TableSolo[[#This Row],[Character]], TableKit[], TableKit[Class])</f>
        <v>Sentinel</v>
      </c>
      <c r="H2248" s="22" t="str">
        <f>LOOKUP(TableSolo[[#This Row],[Character]], TableKit[], TableKit[Species])</f>
        <v>Asari</v>
      </c>
      <c r="I2248" s="22" t="str">
        <f>LOOKUP(TableSolo[[#This Row],[Character]], TableKit[], TableKit[DLC])</f>
        <v>Retaliation</v>
      </c>
      <c r="J2248" s="19" t="s">
        <v>105</v>
      </c>
      <c r="K22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48" s="19" t="s">
        <v>187</v>
      </c>
      <c r="N22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48" s="19" t="s">
        <v>381</v>
      </c>
      <c r="Q2248" s="19"/>
      <c r="R2248" s="25">
        <v>1</v>
      </c>
      <c r="S2248" s="19" t="s">
        <v>2637</v>
      </c>
      <c r="T2248" s="28" t="str">
        <f>IF(ISBLANK(TableSolo[[#This Row],[URL]]), TableSolo[[#This Row],[Player]], HYPERLINK(TableSolo[[#This Row],[URL]], TableSolo[[#This Row],[Player]]))</f>
        <v>TheTechnoTurian</v>
      </c>
      <c r="U22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V2248" s="24" t="str">
        <f>_xlfn.IFNA(HYPERLINK(TableSolo[[#This Row],[URL]], TableSolo[[#This Row],[Player]]), TableSolo[[#This Row],[Player]])</f>
        <v>TheTechnoTurian</v>
      </c>
      <c r="W22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29:26 | White | Reapers | N7 Piranha (v)</v>
      </c>
      <c r="X2248" s="25">
        <v>1</v>
      </c>
    </row>
    <row r="2249" spans="1:24" x14ac:dyDescent="0.25">
      <c r="A2249" s="19" t="s">
        <v>189</v>
      </c>
      <c r="B2249" s="20">
        <v>42349</v>
      </c>
      <c r="C2249" s="7">
        <v>3.1099537037037037E-2</v>
      </c>
      <c r="D2249" s="22" t="s">
        <v>131</v>
      </c>
      <c r="E2249" s="19" t="s">
        <v>9</v>
      </c>
      <c r="F2249" s="22" t="s">
        <v>15</v>
      </c>
      <c r="G2249" s="22" t="str">
        <f>LOOKUP(TableSolo[[#This Row],[Character]], TableKit[], TableKit[Class])</f>
        <v>Adept</v>
      </c>
      <c r="H2249" s="22" t="str">
        <f>LOOKUP(TableSolo[[#This Row],[Character]], TableKit[], TableKit[Species])</f>
        <v>Asari</v>
      </c>
      <c r="I2249" s="22" t="str">
        <f>LOOKUP(TableSolo[[#This Row],[Character]], TableKit[], TableKit[DLC])</f>
        <v>Original Game</v>
      </c>
      <c r="J2249" s="19" t="s">
        <v>106</v>
      </c>
      <c r="K22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49" s="19" t="s">
        <v>187</v>
      </c>
      <c r="N22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49" s="19" t="s">
        <v>380</v>
      </c>
      <c r="Q2249" s="19"/>
      <c r="R2249" s="25">
        <v>0</v>
      </c>
      <c r="S2249" s="19" t="s">
        <v>1087</v>
      </c>
      <c r="T2249" s="28" t="str">
        <f>IF(ISBLANK(TableSolo[[#This Row],[URL]]), TableSolo[[#This Row],[Player]], HYPERLINK(TableSolo[[#This Row],[URL]], TableSolo[[#This Row],[Player]]))</f>
        <v>loufi1528</v>
      </c>
      <c r="U22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V2249" s="24" t="str">
        <f>_xlfn.IFNA(HYPERLINK(TableSolo[[#This Row],[URL]], TableSolo[[#This Row],[Player]]), TableSolo[[#This Row],[Player]])</f>
        <v>loufi1528</v>
      </c>
      <c r="W22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2015 | 44:47 | Giant | Cerberus | M-11 Wraith</v>
      </c>
      <c r="X2249" s="25">
        <v>1</v>
      </c>
    </row>
    <row r="2250" spans="1:24" x14ac:dyDescent="0.25">
      <c r="A2250" s="19" t="s">
        <v>195</v>
      </c>
      <c r="B2250" s="20">
        <v>42350</v>
      </c>
      <c r="C2250" s="7">
        <v>1.5902777777777776E-2</v>
      </c>
      <c r="D2250" s="22" t="s">
        <v>132</v>
      </c>
      <c r="E2250" s="19" t="s">
        <v>9</v>
      </c>
      <c r="F2250" s="22" t="s">
        <v>24</v>
      </c>
      <c r="G2250" s="22" t="str">
        <f>LOOKUP(TableSolo[[#This Row],[Character]], TableKit[], TableKit[Class])</f>
        <v>Soldier</v>
      </c>
      <c r="H2250" s="22" t="str">
        <f>LOOKUP(TableSolo[[#This Row],[Character]], TableKit[], TableKit[Species])</f>
        <v>Turian</v>
      </c>
      <c r="I2250" s="22" t="str">
        <f>LOOKUP(TableSolo[[#This Row],[Character]], TableKit[], TableKit[DLC])</f>
        <v>Original Game</v>
      </c>
      <c r="J2250" s="19" t="s">
        <v>114</v>
      </c>
      <c r="K225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2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0" s="19" t="s">
        <v>93</v>
      </c>
      <c r="N225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0" s="19" t="s">
        <v>381</v>
      </c>
      <c r="Q2250" s="19"/>
      <c r="R2250" s="25">
        <v>0</v>
      </c>
      <c r="S2250" s="19" t="s">
        <v>1786</v>
      </c>
      <c r="T2250" s="28" t="str">
        <f>IF(ISBLANK(TableSolo[[#This Row],[URL]]), TableSolo[[#This Row],[Player]], HYPERLINK(TableSolo[[#This Row],[URL]], TableSolo[[#This Row],[Player]]))</f>
        <v>TheTechnoTurian</v>
      </c>
      <c r="U22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V2250" s="24" t="str">
        <f>_xlfn.IFNA(HYPERLINK(TableSolo[[#This Row],[URL]], TableSolo[[#This Row],[Player]]), TableSolo[[#This Row],[Player]])</f>
        <v>TheTechnoTurian</v>
      </c>
      <c r="W22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22:54 | White | Cerberus | N7 Hurricane, Scorpion</v>
      </c>
      <c r="X2250" s="25">
        <v>1</v>
      </c>
    </row>
    <row r="2251" spans="1:24" x14ac:dyDescent="0.25">
      <c r="A2251" s="19" t="s">
        <v>195</v>
      </c>
      <c r="B2251" s="20">
        <v>42350</v>
      </c>
      <c r="C2251" s="7">
        <v>1.8506944444444444E-2</v>
      </c>
      <c r="D2251" s="22" t="s">
        <v>132</v>
      </c>
      <c r="E2251" s="19" t="s">
        <v>9</v>
      </c>
      <c r="F2251" s="22" t="s">
        <v>24</v>
      </c>
      <c r="G2251" s="22" t="str">
        <f>LOOKUP(TableSolo[[#This Row],[Character]], TableKit[], TableKit[Class])</f>
        <v>Soldier</v>
      </c>
      <c r="H2251" s="22" t="str">
        <f>LOOKUP(TableSolo[[#This Row],[Character]], TableKit[], TableKit[Species])</f>
        <v>Turian</v>
      </c>
      <c r="I2251" s="22" t="str">
        <f>LOOKUP(TableSolo[[#This Row],[Character]], TableKit[], TableKit[DLC])</f>
        <v>Original Game</v>
      </c>
      <c r="J2251" s="19" t="s">
        <v>79</v>
      </c>
      <c r="K225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1" s="19" t="s">
        <v>93</v>
      </c>
      <c r="N225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1" s="19" t="s">
        <v>381</v>
      </c>
      <c r="Q2251" s="19"/>
      <c r="R2251" s="25">
        <v>0</v>
      </c>
      <c r="S2251" s="19" t="s">
        <v>1785</v>
      </c>
      <c r="T2251" s="28" t="str">
        <f>IF(ISBLANK(TableSolo[[#This Row],[URL]]), TableSolo[[#This Row],[Player]], HYPERLINK(TableSolo[[#This Row],[URL]], TableSolo[[#This Row],[Player]]))</f>
        <v>TheTechnoTurian</v>
      </c>
      <c r="U22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V2251" s="24" t="str">
        <f>_xlfn.IFNA(HYPERLINK(TableSolo[[#This Row],[URL]], TableSolo[[#This Row],[Player]]), TableSolo[[#This Row],[Player]])</f>
        <v>TheTechnoTurian</v>
      </c>
      <c r="W22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26:39 | White | Cerberus | Geth Spitfire, Scorpion</v>
      </c>
      <c r="X2251" s="25">
        <v>1</v>
      </c>
    </row>
    <row r="2252" spans="1:24" x14ac:dyDescent="0.25">
      <c r="A2252" s="19" t="s">
        <v>195</v>
      </c>
      <c r="B2252" s="20">
        <v>42350</v>
      </c>
      <c r="C2252" s="7">
        <v>2.011574074074074E-2</v>
      </c>
      <c r="D2252" s="22" t="s">
        <v>146</v>
      </c>
      <c r="E2252" s="19" t="s">
        <v>12</v>
      </c>
      <c r="F2252" s="22" t="s">
        <v>64</v>
      </c>
      <c r="G2252" s="22" t="str">
        <f>LOOKUP(TableSolo[[#This Row],[Character]], TableKit[], TableKit[Class])</f>
        <v>Vanguard</v>
      </c>
      <c r="H2252" s="22" t="str">
        <f>LOOKUP(TableSolo[[#This Row],[Character]], TableKit[], TableKit[Species])</f>
        <v>Batarian</v>
      </c>
      <c r="I2252" s="22" t="str">
        <f>LOOKUP(TableSolo[[#This Row],[Character]], TableKit[], TableKit[DLC])</f>
        <v>Retaliation</v>
      </c>
      <c r="J2252" s="19" t="s">
        <v>100</v>
      </c>
      <c r="K22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2" s="19" t="s">
        <v>187</v>
      </c>
      <c r="N22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52" s="19" t="s">
        <v>381</v>
      </c>
      <c r="Q2252" s="19"/>
      <c r="R2252" s="25">
        <v>0</v>
      </c>
      <c r="S2252" s="19" t="s">
        <v>2023</v>
      </c>
      <c r="T2252" s="28" t="str">
        <f>IF(ISBLANK(TableSolo[[#This Row],[URL]]), TableSolo[[#This Row],[Player]], HYPERLINK(TableSolo[[#This Row],[URL]], TableSolo[[#This Row],[Player]]))</f>
        <v>TheTechnoTurian</v>
      </c>
      <c r="U22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V2252" s="24" t="str">
        <f>_xlfn.IFNA(HYPERLINK(TableSolo[[#This Row],[URL]], TableSolo[[#This Row],[Player]]), TableSolo[[#This Row],[Player]])</f>
        <v>TheTechnoTurian</v>
      </c>
      <c r="W22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28:58 | Glacier (Hazard) | Collectors | Reegar Carbine</v>
      </c>
      <c r="X2252" s="25">
        <v>1</v>
      </c>
    </row>
    <row r="2253" spans="1:24" x14ac:dyDescent="0.25">
      <c r="A2253" s="19" t="s">
        <v>195</v>
      </c>
      <c r="B2253" s="20">
        <v>42350</v>
      </c>
      <c r="C2253" s="7">
        <v>2.0405092592592593E-2</v>
      </c>
      <c r="D2253" s="22" t="s">
        <v>132</v>
      </c>
      <c r="E2253" s="19" t="s">
        <v>11</v>
      </c>
      <c r="F2253" s="22" t="s">
        <v>24</v>
      </c>
      <c r="G2253" s="22" t="str">
        <f>LOOKUP(TableSolo[[#This Row],[Character]], TableKit[], TableKit[Class])</f>
        <v>Soldier</v>
      </c>
      <c r="H2253" s="22" t="str">
        <f>LOOKUP(TableSolo[[#This Row],[Character]], TableKit[], TableKit[Species])</f>
        <v>Turian</v>
      </c>
      <c r="I2253" s="22" t="str">
        <f>LOOKUP(TableSolo[[#This Row],[Character]], TableKit[], TableKit[DLC])</f>
        <v>Original Game</v>
      </c>
      <c r="J2253" s="19" t="s">
        <v>105</v>
      </c>
      <c r="K22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3" s="19" t="s">
        <v>93</v>
      </c>
      <c r="N225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5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53" s="19" t="s">
        <v>381</v>
      </c>
      <c r="Q2253" s="19"/>
      <c r="R2253" s="25">
        <v>1</v>
      </c>
      <c r="S2253" s="19" t="s">
        <v>1784</v>
      </c>
      <c r="T2253" s="28" t="str">
        <f>IF(ISBLANK(TableSolo[[#This Row],[URL]]), TableSolo[[#This Row],[Player]], HYPERLINK(TableSolo[[#This Row],[URL]], TableSolo[[#This Row],[Player]]))</f>
        <v>TheTechnoTurian</v>
      </c>
      <c r="U22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V2253" s="24" t="str">
        <f>_xlfn.IFNA(HYPERLINK(TableSolo[[#This Row],[URL]], TableSolo[[#This Row],[Player]]), TableSolo[[#This Row],[Player]])</f>
        <v>TheTechnoTurian</v>
      </c>
      <c r="W22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2015 | 29:23 | White | Reapers | N7 Piranha, Scorpion (v)</v>
      </c>
      <c r="X2253" s="25">
        <v>1</v>
      </c>
    </row>
    <row r="2254" spans="1:24" x14ac:dyDescent="0.25">
      <c r="A2254" s="19" t="s">
        <v>191</v>
      </c>
      <c r="B2254" s="20">
        <v>42351</v>
      </c>
      <c r="C2254" s="7">
        <v>1.7395833333333336E-2</v>
      </c>
      <c r="D2254" s="22" t="s">
        <v>132</v>
      </c>
      <c r="E2254" s="19" t="s">
        <v>10</v>
      </c>
      <c r="F2254" s="22" t="s">
        <v>710</v>
      </c>
      <c r="G2254" s="22" t="str">
        <f>LOOKUP(TableSolo[[#This Row],[Character]], TableKit[], TableKit[Class])</f>
        <v>Infiltrator</v>
      </c>
      <c r="H2254" s="22" t="str">
        <f>LOOKUP(TableSolo[[#This Row],[Character]], TableKit[], TableKit[Species])</f>
        <v>Drell</v>
      </c>
      <c r="I2254" s="22" t="str">
        <f>LOOKUP(TableSolo[[#This Row],[Character]], TableKit[], TableKit[DLC])</f>
        <v>Retaliation</v>
      </c>
      <c r="J2254" s="19" t="s">
        <v>108</v>
      </c>
      <c r="K22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4" s="19" t="s">
        <v>187</v>
      </c>
      <c r="N22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54" s="19" t="s">
        <v>381</v>
      </c>
      <c r="Q2254" s="19" t="s">
        <v>399</v>
      </c>
      <c r="R2254" s="25">
        <v>0</v>
      </c>
      <c r="S2254" s="19" t="s">
        <v>2927</v>
      </c>
      <c r="T2254" s="28" t="str">
        <f>IF(ISBLANK(TableSolo[[#This Row],[URL]]), TableSolo[[#This Row],[Player]], HYPERLINK(TableSolo[[#This Row],[URL]], TableSolo[[#This Row],[Player]]))</f>
        <v>TheNightSlasher</v>
      </c>
      <c r="U22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White | Geth | N7 Crusader | 10 WS</v>
      </c>
      <c r="V2254" s="24" t="str">
        <f>_xlfn.IFNA(HYPERLINK(TableSolo[[#This Row],[URL]], TableSolo[[#This Row],[Player]]), TableSolo[[#This Row],[Player]])</f>
        <v>TheNightSlasher</v>
      </c>
      <c r="W22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25:03 | Drell Assassin | White | Geth | N7 Crusader | 10 WS</v>
      </c>
      <c r="X2254" s="25">
        <v>1</v>
      </c>
    </row>
    <row r="2255" spans="1:24" x14ac:dyDescent="0.25">
      <c r="A2255" s="19" t="s">
        <v>195</v>
      </c>
      <c r="B2255" s="20">
        <v>42351</v>
      </c>
      <c r="C2255" s="7">
        <v>1.9479166666666669E-2</v>
      </c>
      <c r="D2255" s="22" t="s">
        <v>132</v>
      </c>
      <c r="E2255" s="19" t="s">
        <v>9</v>
      </c>
      <c r="F2255" s="22" t="s">
        <v>20</v>
      </c>
      <c r="G2255" s="22" t="str">
        <f>LOOKUP(TableSolo[[#This Row],[Character]], TableKit[], TableKit[Class])</f>
        <v>Adept</v>
      </c>
      <c r="H2255" s="22" t="str">
        <f>LOOKUP(TableSolo[[#This Row],[Character]], TableKit[], TableKit[Species])</f>
        <v>Krogan</v>
      </c>
      <c r="I2255" s="22" t="str">
        <f>LOOKUP(TableSolo[[#This Row],[Character]], TableKit[], TableKit[DLC])</f>
        <v>Retaliation</v>
      </c>
      <c r="J2255" s="19" t="s">
        <v>101</v>
      </c>
      <c r="K22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5" s="19" t="s">
        <v>187</v>
      </c>
      <c r="N22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55" s="19" t="s">
        <v>381</v>
      </c>
      <c r="Q2255" s="19"/>
      <c r="R2255" s="25">
        <v>1</v>
      </c>
      <c r="S2255" s="19" t="s">
        <v>1314</v>
      </c>
      <c r="T2255" s="28" t="str">
        <f>IF(ISBLANK(TableSolo[[#This Row],[URL]]), TableSolo[[#This Row],[Player]], HYPERLINK(TableSolo[[#This Row],[URL]], TableSolo[[#This Row],[Player]]))</f>
        <v>TheTechnoTurian</v>
      </c>
      <c r="U22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V2255" s="24" t="str">
        <f>_xlfn.IFNA(HYPERLINK(TableSolo[[#This Row],[URL]], TableSolo[[#This Row],[Player]]), TableSolo[[#This Row],[Player]])</f>
        <v>TheTechnoTurian</v>
      </c>
      <c r="W22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2015 | 28:03 | White | Cerberus | Graal Spike Thrower (v)</v>
      </c>
      <c r="X2255" s="25">
        <v>1</v>
      </c>
    </row>
    <row r="2256" spans="1:24" x14ac:dyDescent="0.25">
      <c r="A2256" s="19" t="s">
        <v>191</v>
      </c>
      <c r="B2256" s="20">
        <v>42352</v>
      </c>
      <c r="C2256" s="7">
        <v>1.7256944444444446E-2</v>
      </c>
      <c r="D2256" s="22" t="s">
        <v>132</v>
      </c>
      <c r="E2256" s="19" t="s">
        <v>11</v>
      </c>
      <c r="F2256" s="22" t="s">
        <v>710</v>
      </c>
      <c r="G2256" s="22" t="str">
        <f>LOOKUP(TableSolo[[#This Row],[Character]], TableKit[], TableKit[Class])</f>
        <v>Infiltrator</v>
      </c>
      <c r="H2256" s="22" t="str">
        <f>LOOKUP(TableSolo[[#This Row],[Character]], TableKit[], TableKit[Species])</f>
        <v>Drell</v>
      </c>
      <c r="I2256" s="22" t="str">
        <f>LOOKUP(TableSolo[[#This Row],[Character]], TableKit[], TableKit[DLC])</f>
        <v>Retaliation</v>
      </c>
      <c r="J2256" s="19" t="s">
        <v>107</v>
      </c>
      <c r="K22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6" s="19" t="s">
        <v>187</v>
      </c>
      <c r="N22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56" s="19" t="s">
        <v>381</v>
      </c>
      <c r="Q2256" s="19"/>
      <c r="R2256" s="25">
        <v>0</v>
      </c>
      <c r="S2256" s="19" t="s">
        <v>2928</v>
      </c>
      <c r="T2256" s="28" t="str">
        <f>IF(ISBLANK(TableSolo[[#This Row],[URL]]), TableSolo[[#This Row],[Player]], HYPERLINK(TableSolo[[#This Row],[URL]], TableSolo[[#This Row],[Player]]))</f>
        <v>TheNightSlasher</v>
      </c>
      <c r="U22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V2256" s="24" t="str">
        <f>_xlfn.IFNA(HYPERLINK(TableSolo[[#This Row],[URL]], TableSolo[[#This Row],[Player]]), TableSolo[[#This Row],[Player]])</f>
        <v>TheNightSlasher</v>
      </c>
      <c r="W22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24:51 | White | Reapers | Venom Shotgun</v>
      </c>
      <c r="X2256" s="25">
        <v>1</v>
      </c>
    </row>
    <row r="2257" spans="1:24" x14ac:dyDescent="0.25">
      <c r="A2257" s="19" t="s">
        <v>195</v>
      </c>
      <c r="B2257" s="20">
        <v>42352</v>
      </c>
      <c r="C2257" s="7">
        <v>2.3136574074074077E-2</v>
      </c>
      <c r="D2257" s="22" t="s">
        <v>132</v>
      </c>
      <c r="E2257" s="19" t="s">
        <v>9</v>
      </c>
      <c r="F2257" s="22" t="s">
        <v>57</v>
      </c>
      <c r="G2257" s="22" t="str">
        <f>LOOKUP(TableSolo[[#This Row],[Character]], TableKit[], TableKit[Class])</f>
        <v>Infiltrator</v>
      </c>
      <c r="H2257" s="22" t="str">
        <f>LOOKUP(TableSolo[[#This Row],[Character]], TableKit[], TableKit[Species])</f>
        <v>Asari</v>
      </c>
      <c r="I2257" s="22" t="str">
        <f>LOOKUP(TableSolo[[#This Row],[Character]], TableKit[], TableKit[DLC])</f>
        <v>Retaliation</v>
      </c>
      <c r="J2257" s="19" t="s">
        <v>81</v>
      </c>
      <c r="K225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57" s="19" t="s">
        <v>187</v>
      </c>
      <c r="N22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57" s="19" t="s">
        <v>381</v>
      </c>
      <c r="Q2257" s="19"/>
      <c r="R2257" s="25">
        <v>0</v>
      </c>
      <c r="S2257" s="19" t="s">
        <v>2860</v>
      </c>
      <c r="T2257" s="28" t="str">
        <f>IF(ISBLANK(TableSolo[[#This Row],[URL]]), TableSolo[[#This Row],[Player]], HYPERLINK(TableSolo[[#This Row],[URL]], TableSolo[[#This Row],[Player]]))</f>
        <v>TheTechnoTurian</v>
      </c>
      <c r="U22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V2257" s="24" t="str">
        <f>_xlfn.IFNA(HYPERLINK(TableSolo[[#This Row],[URL]], TableSolo[[#This Row],[Player]]), TableSolo[[#This Row],[Player]])</f>
        <v>TheTechnoTurian</v>
      </c>
      <c r="W22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2015 | 33:19 | White | Cerberus | Particle Rifle</v>
      </c>
      <c r="X2257" s="25">
        <v>1</v>
      </c>
    </row>
    <row r="2258" spans="1:24" x14ac:dyDescent="0.25">
      <c r="A2258" s="19" t="s">
        <v>195</v>
      </c>
      <c r="B2258" s="20">
        <v>42353</v>
      </c>
      <c r="C2258" s="7">
        <v>2.0925925925925928E-2</v>
      </c>
      <c r="D2258" s="22" t="s">
        <v>132</v>
      </c>
      <c r="E2258" s="19" t="s">
        <v>9</v>
      </c>
      <c r="F2258" s="22" t="s">
        <v>833</v>
      </c>
      <c r="G2258" s="22" t="str">
        <f>LOOKUP(TableSolo[[#This Row],[Character]], TableKit[], TableKit[Class])</f>
        <v>Vanguard</v>
      </c>
      <c r="H2258" s="22" t="str">
        <f>LOOKUP(TableSolo[[#This Row],[Character]], TableKit[], TableKit[Species])</f>
        <v>Volus</v>
      </c>
      <c r="I2258" s="22" t="str">
        <f>LOOKUP(TableSolo[[#This Row],[Character]], TableKit[], TableKit[DLC])</f>
        <v>Retaliation</v>
      </c>
      <c r="J2258" s="19" t="s">
        <v>100</v>
      </c>
      <c r="K22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8" s="19" t="s">
        <v>187</v>
      </c>
      <c r="N22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58" s="19" t="s">
        <v>381</v>
      </c>
      <c r="Q2258" s="19"/>
      <c r="R2258" s="25">
        <v>0</v>
      </c>
      <c r="S2258" s="19" t="s">
        <v>2045</v>
      </c>
      <c r="T2258" s="28" t="str">
        <f>IF(ISBLANK(TableSolo[[#This Row],[URL]]), TableSolo[[#This Row],[Player]], HYPERLINK(TableSolo[[#This Row],[URL]], TableSolo[[#This Row],[Player]]))</f>
        <v>TheTechnoTurian</v>
      </c>
      <c r="U22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V2258" s="24" t="str">
        <f>_xlfn.IFNA(HYPERLINK(TableSolo[[#This Row],[URL]], TableSolo[[#This Row],[Player]]), TableSolo[[#This Row],[Player]])</f>
        <v>TheTechnoTurian</v>
      </c>
      <c r="W22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2015 | 30:08 | White | Cerberus | Reegar Carbine</v>
      </c>
      <c r="X2258" s="25">
        <v>1</v>
      </c>
    </row>
    <row r="2259" spans="1:24" x14ac:dyDescent="0.25">
      <c r="A2259" s="19" t="s">
        <v>195</v>
      </c>
      <c r="B2259" s="20">
        <v>42354</v>
      </c>
      <c r="C2259" s="7">
        <v>2.0613425925925927E-2</v>
      </c>
      <c r="D2259" s="22" t="s">
        <v>132</v>
      </c>
      <c r="E2259" s="19" t="s">
        <v>11</v>
      </c>
      <c r="F2259" s="22" t="s">
        <v>19</v>
      </c>
      <c r="G2259" s="22" t="str">
        <f>LOOKUP(TableSolo[[#This Row],[Character]], TableKit[], TableKit[Class])</f>
        <v>Adept</v>
      </c>
      <c r="H2259" s="22" t="str">
        <f>LOOKUP(TableSolo[[#This Row],[Character]], TableKit[], TableKit[Species])</f>
        <v>Volus</v>
      </c>
      <c r="I2259" s="22" t="str">
        <f>LOOKUP(TableSolo[[#This Row],[Character]], TableKit[], TableKit[DLC])</f>
        <v>Retaliation</v>
      </c>
      <c r="J2259" s="19" t="s">
        <v>100</v>
      </c>
      <c r="K22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59" s="19" t="s">
        <v>187</v>
      </c>
      <c r="N22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59" s="19" t="s">
        <v>381</v>
      </c>
      <c r="Q2259" s="19"/>
      <c r="R2259" s="25">
        <v>0</v>
      </c>
      <c r="S2259" s="19" t="s">
        <v>1282</v>
      </c>
      <c r="T2259" s="28" t="str">
        <f>IF(ISBLANK(TableSolo[[#This Row],[URL]]), TableSolo[[#This Row],[Player]], HYPERLINK(TableSolo[[#This Row],[URL]], TableSolo[[#This Row],[Player]]))</f>
        <v>TheTechnoTurian</v>
      </c>
      <c r="U22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V2259" s="24" t="str">
        <f>_xlfn.IFNA(HYPERLINK(TableSolo[[#This Row],[URL]], TableSolo[[#This Row],[Player]]), TableSolo[[#This Row],[Player]])</f>
        <v>TheTechnoTurian</v>
      </c>
      <c r="W22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29:41 | White | Reapers | Reegar Carbine</v>
      </c>
      <c r="X2259" s="25">
        <v>1</v>
      </c>
    </row>
    <row r="2260" spans="1:24" x14ac:dyDescent="0.25">
      <c r="A2260" s="19" t="s">
        <v>195</v>
      </c>
      <c r="B2260" s="20">
        <v>42354</v>
      </c>
      <c r="C2260" s="7">
        <v>2.2430555555555554E-2</v>
      </c>
      <c r="D2260" s="22" t="s">
        <v>132</v>
      </c>
      <c r="E2260" s="19" t="s">
        <v>9</v>
      </c>
      <c r="F2260" s="22" t="s">
        <v>16</v>
      </c>
      <c r="G2260" s="22" t="str">
        <f>LOOKUP(TableSolo[[#This Row],[Character]], TableKit[], TableKit[Class])</f>
        <v>Adept</v>
      </c>
      <c r="H2260" s="22" t="str">
        <f>LOOKUP(TableSolo[[#This Row],[Character]], TableKit[], TableKit[Species])</f>
        <v>Asari</v>
      </c>
      <c r="I2260" s="22" t="str">
        <f>LOOKUP(TableSolo[[#This Row],[Character]], TableKit[], TableKit[DLC])</f>
        <v>Resurgence</v>
      </c>
      <c r="J2260" s="19" t="s">
        <v>97</v>
      </c>
      <c r="K22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0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260" s="19" t="s">
        <v>187</v>
      </c>
      <c r="N22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60" s="19" t="s">
        <v>381</v>
      </c>
      <c r="Q2260" s="19"/>
      <c r="R2260" s="25">
        <v>1</v>
      </c>
      <c r="S2260" s="19" t="s">
        <v>1167</v>
      </c>
      <c r="T2260" s="28" t="str">
        <f>IF(ISBLANK(TableSolo[[#This Row],[URL]]), TableSolo[[#This Row],[Player]], HYPERLINK(TableSolo[[#This Row],[URL]], TableSolo[[#This Row],[Player]]))</f>
        <v>TheTechnoTurian</v>
      </c>
      <c r="U22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V2260" s="24" t="str">
        <f>_xlfn.IFNA(HYPERLINK(TableSolo[[#This Row],[URL]], TableSolo[[#This Row],[Player]]), TableSolo[[#This Row],[Player]])</f>
        <v>TheTechnoTurian</v>
      </c>
      <c r="W22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32:18 | White | Cerberus | M-27 Scimitar (v)</v>
      </c>
      <c r="X2260" s="25">
        <v>1</v>
      </c>
    </row>
    <row r="2261" spans="1:24" x14ac:dyDescent="0.25">
      <c r="A2261" s="19" t="s">
        <v>408</v>
      </c>
      <c r="B2261" s="20">
        <v>42354</v>
      </c>
      <c r="C2261" s="7">
        <v>2.3240740740740742E-2</v>
      </c>
      <c r="D2261" s="22" t="s">
        <v>132</v>
      </c>
      <c r="E2261" s="19" t="s">
        <v>9</v>
      </c>
      <c r="F2261" s="22" t="s">
        <v>56</v>
      </c>
      <c r="G2261" s="22" t="str">
        <f>LOOKUP(TableSolo[[#This Row],[Character]], TableKit[], TableKit[Class])</f>
        <v>Infiltrator</v>
      </c>
      <c r="H2261" s="22" t="str">
        <f>LOOKUP(TableSolo[[#This Row],[Character]], TableKit[], TableKit[Species])</f>
        <v>Turian</v>
      </c>
      <c r="I2261" s="22" t="str">
        <f>LOOKUP(TableSolo[[#This Row],[Character]], TableKit[], TableKit[DLC])</f>
        <v>Retaliation</v>
      </c>
      <c r="J2261" s="19" t="s">
        <v>84</v>
      </c>
      <c r="K226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1" s="19" t="s">
        <v>187</v>
      </c>
      <c r="N22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61" s="19" t="s">
        <v>381</v>
      </c>
      <c r="Q2261" s="19"/>
      <c r="R2261" s="25">
        <v>0</v>
      </c>
      <c r="S2261" s="19" t="s">
        <v>3532</v>
      </c>
      <c r="T2261" s="28" t="str">
        <f>IF(ISBLANK(TableSolo[[#This Row],[URL]]), TableSolo[[#This Row],[Player]], HYPERLINK(TableSolo[[#This Row],[URL]], TableSolo[[#This Row],[Player]]))</f>
        <v>Bateman1980</v>
      </c>
      <c r="U22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V2261" s="24" t="str">
        <f>_xlfn.IFNA(HYPERLINK(TableSolo[[#This Row],[URL]], TableSolo[[#This Row],[Player]]), TableSolo[[#This Row],[Player]])</f>
        <v>Bateman1980</v>
      </c>
      <c r="W22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2015 | 33:28 | White | Cerberus | Cerberus Harrier</v>
      </c>
      <c r="X2261" s="25">
        <v>1</v>
      </c>
    </row>
    <row r="2262" spans="1:24" x14ac:dyDescent="0.25">
      <c r="A2262" s="19" t="s">
        <v>195</v>
      </c>
      <c r="B2262" s="20">
        <v>42356</v>
      </c>
      <c r="C2262" s="7">
        <v>2.0844907407407406E-2</v>
      </c>
      <c r="D2262" s="22" t="s">
        <v>145</v>
      </c>
      <c r="E2262" s="19" t="s">
        <v>9</v>
      </c>
      <c r="F2262" s="22" t="s">
        <v>49</v>
      </c>
      <c r="G2262" s="22" t="str">
        <f>LOOKUP(TableSolo[[#This Row],[Character]], TableKit[], TableKit[Class])</f>
        <v>Sentinel</v>
      </c>
      <c r="H2262" s="22" t="str">
        <f>LOOKUP(TableSolo[[#This Row],[Character]], TableKit[], TableKit[Species])</f>
        <v>Volus</v>
      </c>
      <c r="I2262" s="22" t="str">
        <f>LOOKUP(TableSolo[[#This Row],[Character]], TableKit[], TableKit[DLC])</f>
        <v>Retaliation</v>
      </c>
      <c r="J2262" s="19" t="s">
        <v>100</v>
      </c>
      <c r="K22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2" s="19" t="s">
        <v>187</v>
      </c>
      <c r="N22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62" s="19" t="s">
        <v>381</v>
      </c>
      <c r="Q2262" s="19"/>
      <c r="R2262" s="25">
        <v>0</v>
      </c>
      <c r="S2262" s="19" t="s">
        <v>2569</v>
      </c>
      <c r="T2262" s="28" t="str">
        <f>IF(ISBLANK(TableSolo[[#This Row],[URL]]), TableSolo[[#This Row],[Player]], HYPERLINK(TableSolo[[#This Row],[URL]], TableSolo[[#This Row],[Player]]))</f>
        <v>TheTechnoTurian</v>
      </c>
      <c r="U22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V2262" s="24" t="str">
        <f>_xlfn.IFNA(HYPERLINK(TableSolo[[#This Row],[URL]], TableSolo[[#This Row],[Player]]), TableSolo[[#This Row],[Player]])</f>
        <v>TheTechnoTurian</v>
      </c>
      <c r="W22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30:01 | White (Hazard) | Cerberus | Reegar Carbine</v>
      </c>
      <c r="X2262" s="25">
        <v>1</v>
      </c>
    </row>
    <row r="2263" spans="1:24" x14ac:dyDescent="0.25">
      <c r="A2263" s="19" t="s">
        <v>195</v>
      </c>
      <c r="B2263" s="20">
        <v>42356</v>
      </c>
      <c r="C2263" s="7">
        <v>2.5752314814814815E-2</v>
      </c>
      <c r="D2263" s="22" t="s">
        <v>129</v>
      </c>
      <c r="E2263" s="19" t="s">
        <v>9</v>
      </c>
      <c r="F2263" s="22" t="s">
        <v>51</v>
      </c>
      <c r="G2263" s="22" t="str">
        <f>LOOKUP(TableSolo[[#This Row],[Character]], TableKit[], TableKit[Class])</f>
        <v>Infiltrator</v>
      </c>
      <c r="H2263" s="22" t="str">
        <f>LOOKUP(TableSolo[[#This Row],[Character]], TableKit[], TableKit[Species])</f>
        <v>Human</v>
      </c>
      <c r="I2263" s="22" t="str">
        <f>LOOKUP(TableSolo[[#This Row],[Character]], TableKit[], TableKit[DLC])</f>
        <v>Original Game</v>
      </c>
      <c r="J2263" s="19" t="s">
        <v>126</v>
      </c>
      <c r="K226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3" s="19" t="s">
        <v>94</v>
      </c>
      <c r="N226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63" s="19" t="s">
        <v>381</v>
      </c>
      <c r="Q2263" s="19"/>
      <c r="R2263" s="25">
        <v>1</v>
      </c>
      <c r="S2263" s="19" t="s">
        <v>3349</v>
      </c>
      <c r="T2263" s="28" t="str">
        <f>IF(ISBLANK(TableSolo[[#This Row],[URL]]), TableSolo[[#This Row],[Player]], HYPERLINK(TableSolo[[#This Row],[URL]], TableSolo[[#This Row],[Player]]))</f>
        <v>TheTechnoTurian</v>
      </c>
      <c r="U22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V2263" s="24" t="str">
        <f>_xlfn.IFNA(HYPERLINK(TableSolo[[#This Row],[URL]], TableSolo[[#This Row],[Player]]), TableSolo[[#This Row],[Player]])</f>
        <v>TheTechnoTurian</v>
      </c>
      <c r="W22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37:05 | Dagger | Cerberus | Javelin, M-77 Paladin (v)</v>
      </c>
      <c r="X2263" s="25">
        <v>1</v>
      </c>
    </row>
    <row r="2264" spans="1:24" x14ac:dyDescent="0.25">
      <c r="A2264" s="19" t="s">
        <v>191</v>
      </c>
      <c r="B2264" s="20">
        <v>42356</v>
      </c>
      <c r="C2264" s="7">
        <v>2.8981481481481483E-2</v>
      </c>
      <c r="D2264" s="22" t="s">
        <v>132</v>
      </c>
      <c r="E2264" s="19" t="s">
        <v>10</v>
      </c>
      <c r="F2264" s="22" t="s">
        <v>35</v>
      </c>
      <c r="G2264" s="22" t="str">
        <f>LOOKUP(TableSolo[[#This Row],[Character]], TableKit[], TableKit[Class])</f>
        <v>Engineer</v>
      </c>
      <c r="H2264" s="22" t="str">
        <f>LOOKUP(TableSolo[[#This Row],[Character]], TableKit[], TableKit[Species])</f>
        <v>Salarian</v>
      </c>
      <c r="I2264" s="22" t="str">
        <f>LOOKUP(TableSolo[[#This Row],[Character]], TableKit[], TableKit[DLC])</f>
        <v>Original Game</v>
      </c>
      <c r="J2264" s="19" t="s">
        <v>74</v>
      </c>
      <c r="K226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4" s="19" t="s">
        <v>187</v>
      </c>
      <c r="N22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64" s="19" t="s">
        <v>381</v>
      </c>
      <c r="Q2264" s="19"/>
      <c r="R2264" s="25">
        <v>0</v>
      </c>
      <c r="S2264" s="19" t="s">
        <v>2256</v>
      </c>
      <c r="T2264" s="28" t="str">
        <f>IF(ISBLANK(TableSolo[[#This Row],[URL]]), TableSolo[[#This Row],[Player]], HYPERLINK(TableSolo[[#This Row],[URL]], TableSolo[[#This Row],[Player]]))</f>
        <v>TheNightSlasher</v>
      </c>
      <c r="U22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V2264" s="24" t="str">
        <f>_xlfn.IFNA(HYPERLINK(TableSolo[[#This Row],[URL]], TableSolo[[#This Row],[Player]]), TableSolo[[#This Row],[Player]])</f>
        <v>TheNightSlasher</v>
      </c>
      <c r="W22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2015 | 41:44 | White | Geth | M-37 Falcon</v>
      </c>
      <c r="X2264" s="25">
        <v>1</v>
      </c>
    </row>
    <row r="2265" spans="1:24" x14ac:dyDescent="0.25">
      <c r="A2265" s="19" t="s">
        <v>195</v>
      </c>
      <c r="B2265" s="20">
        <v>42357</v>
      </c>
      <c r="C2265" s="7">
        <v>1.7037037037037038E-2</v>
      </c>
      <c r="D2265" s="22" t="s">
        <v>132</v>
      </c>
      <c r="E2265" s="19" t="s">
        <v>9</v>
      </c>
      <c r="F2265" s="22" t="s">
        <v>18</v>
      </c>
      <c r="G2265" s="22" t="str">
        <f>LOOKUP(TableSolo[[#This Row],[Character]], TableKit[], TableKit[Class])</f>
        <v>Adept</v>
      </c>
      <c r="H2265" s="22" t="str">
        <f>LOOKUP(TableSolo[[#This Row],[Character]], TableKit[], TableKit[Species])</f>
        <v>Human</v>
      </c>
      <c r="I2265" s="22" t="str">
        <f>LOOKUP(TableSolo[[#This Row],[Character]], TableKit[], TableKit[DLC])</f>
        <v>Earth</v>
      </c>
      <c r="J2265" s="19" t="s">
        <v>107</v>
      </c>
      <c r="K22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5" s="19" t="s">
        <v>187</v>
      </c>
      <c r="N22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65" s="19" t="s">
        <v>381</v>
      </c>
      <c r="Q2265" s="19"/>
      <c r="R2265" s="25">
        <v>0</v>
      </c>
      <c r="S2265" s="19" t="s">
        <v>1247</v>
      </c>
      <c r="T2265" s="28" t="str">
        <f>IF(ISBLANK(TableSolo[[#This Row],[URL]]), TableSolo[[#This Row],[Player]], HYPERLINK(TableSolo[[#This Row],[URL]], TableSolo[[#This Row],[Player]]))</f>
        <v>TheTechnoTurian</v>
      </c>
      <c r="U22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V2265" s="24" t="str">
        <f>_xlfn.IFNA(HYPERLINK(TableSolo[[#This Row],[URL]], TableSolo[[#This Row],[Player]]), TableSolo[[#This Row],[Player]])</f>
        <v>TheTechnoTurian</v>
      </c>
      <c r="W22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24:32 | White | Cerberus | Venom Shotgun</v>
      </c>
      <c r="X2265" s="25">
        <v>1</v>
      </c>
    </row>
    <row r="2266" spans="1:24" x14ac:dyDescent="0.25">
      <c r="A2266" s="19" t="s">
        <v>195</v>
      </c>
      <c r="B2266" s="20">
        <v>42357</v>
      </c>
      <c r="C2266" s="7">
        <v>1.8564814814814815E-2</v>
      </c>
      <c r="D2266" s="22" t="s">
        <v>132</v>
      </c>
      <c r="E2266" s="19" t="s">
        <v>9</v>
      </c>
      <c r="F2266" s="22" t="s">
        <v>28</v>
      </c>
      <c r="G2266" s="22" t="str">
        <f>LOOKUP(TableSolo[[#This Row],[Character]], TableKit[], TableKit[Class])</f>
        <v>Soldier</v>
      </c>
      <c r="H2266" s="22" t="str">
        <f>LOOKUP(TableSolo[[#This Row],[Character]], TableKit[], TableKit[Species])</f>
        <v>Vorcha</v>
      </c>
      <c r="I2266" s="22" t="str">
        <f>LOOKUP(TableSolo[[#This Row],[Character]], TableKit[], TableKit[DLC])</f>
        <v>Rebellion</v>
      </c>
      <c r="J2266" s="19" t="s">
        <v>114</v>
      </c>
      <c r="K226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2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6" s="19" t="s">
        <v>91</v>
      </c>
      <c r="N226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6" s="19" t="s">
        <v>381</v>
      </c>
      <c r="Q2266" s="19"/>
      <c r="R2266" s="25">
        <v>0</v>
      </c>
      <c r="S2266" s="19" t="s">
        <v>1817</v>
      </c>
      <c r="T2266" s="28" t="str">
        <f>IF(ISBLANK(TableSolo[[#This Row],[URL]]), TableSolo[[#This Row],[Player]], HYPERLINK(TableSolo[[#This Row],[URL]], TableSolo[[#This Row],[Player]]))</f>
        <v>TheTechnoTurian</v>
      </c>
      <c r="U22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V2266" s="24" t="str">
        <f>_xlfn.IFNA(HYPERLINK(TableSolo[[#This Row],[URL]], TableSolo[[#This Row],[Player]]), TableSolo[[#This Row],[Player]])</f>
        <v>TheTechnoTurian</v>
      </c>
      <c r="W22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26:44 | White | Cerberus | N7 Hurricane, Acolyte</v>
      </c>
      <c r="X2266" s="25">
        <v>1</v>
      </c>
    </row>
    <row r="2267" spans="1:24" x14ac:dyDescent="0.25">
      <c r="A2267" s="19" t="s">
        <v>195</v>
      </c>
      <c r="B2267" s="20">
        <v>42357</v>
      </c>
      <c r="C2267" s="7">
        <v>2.0983796296296296E-2</v>
      </c>
      <c r="D2267" s="22" t="s">
        <v>132</v>
      </c>
      <c r="E2267" s="19" t="s">
        <v>9</v>
      </c>
      <c r="F2267" s="22" t="s">
        <v>22</v>
      </c>
      <c r="G2267" s="22" t="str">
        <f>LOOKUP(TableSolo[[#This Row],[Character]], TableKit[], TableKit[Class])</f>
        <v>Adept</v>
      </c>
      <c r="H2267" s="22" t="str">
        <f>LOOKUP(TableSolo[[#This Row],[Character]], TableKit[], TableKit[Species])</f>
        <v>Collector</v>
      </c>
      <c r="I2267" s="22" t="str">
        <f>LOOKUP(TableSolo[[#This Row],[Character]], TableKit[], TableKit[DLC])</f>
        <v>Reckoning</v>
      </c>
      <c r="J2267" s="19" t="s">
        <v>87</v>
      </c>
      <c r="K226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6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7" s="19" t="s">
        <v>187</v>
      </c>
      <c r="N22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67" s="19" t="s">
        <v>381</v>
      </c>
      <c r="Q2267" s="19"/>
      <c r="R2267" s="25">
        <v>0</v>
      </c>
      <c r="S2267" s="19" t="s">
        <v>1371</v>
      </c>
      <c r="T2267" s="28" t="str">
        <f>IF(ISBLANK(TableSolo[[#This Row],[URL]]), TableSolo[[#This Row],[Player]], HYPERLINK(TableSolo[[#This Row],[URL]], TableSolo[[#This Row],[Player]]))</f>
        <v>TheTechnoTurian</v>
      </c>
      <c r="U22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V2267" s="24" t="str">
        <f>_xlfn.IFNA(HYPERLINK(TableSolo[[#This Row],[URL]], TableSolo[[#This Row],[Player]]), TableSolo[[#This Row],[Player]])</f>
        <v>TheTechnoTurian</v>
      </c>
      <c r="W22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30:13 | White | Cerberus | Arc Pistol</v>
      </c>
      <c r="X2267" s="25">
        <v>1</v>
      </c>
    </row>
    <row r="2268" spans="1:24" x14ac:dyDescent="0.25">
      <c r="A2268" s="19" t="s">
        <v>195</v>
      </c>
      <c r="B2268" s="20">
        <v>42357</v>
      </c>
      <c r="C2268" s="7">
        <v>2.4745370370370372E-2</v>
      </c>
      <c r="D2268" s="22" t="s">
        <v>132</v>
      </c>
      <c r="E2268" s="19" t="s">
        <v>11</v>
      </c>
      <c r="F2268" s="22" t="s">
        <v>22</v>
      </c>
      <c r="G2268" s="22" t="str">
        <f>LOOKUP(TableSolo[[#This Row],[Character]], TableKit[], TableKit[Class])</f>
        <v>Adept</v>
      </c>
      <c r="H2268" s="22" t="str">
        <f>LOOKUP(TableSolo[[#This Row],[Character]], TableKit[], TableKit[Species])</f>
        <v>Collector</v>
      </c>
      <c r="I2268" s="22" t="str">
        <f>LOOKUP(TableSolo[[#This Row],[Character]], TableKit[], TableKit[DLC])</f>
        <v>Reckoning</v>
      </c>
      <c r="J2268" s="19" t="s">
        <v>115</v>
      </c>
      <c r="K226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2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68" s="19" t="s">
        <v>91</v>
      </c>
      <c r="N226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6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68" s="19" t="s">
        <v>381</v>
      </c>
      <c r="Q2268" s="19"/>
      <c r="R2268" s="25">
        <v>0</v>
      </c>
      <c r="S2268" s="19" t="s">
        <v>1370</v>
      </c>
      <c r="T2268" s="28" t="str">
        <f>IF(ISBLANK(TableSolo[[#This Row],[URL]]), TableSolo[[#This Row],[Player]], HYPERLINK(TableSolo[[#This Row],[URL]], TableSolo[[#This Row],[Player]]))</f>
        <v>TheTechnoTurian</v>
      </c>
      <c r="U22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V2268" s="24" t="str">
        <f>_xlfn.IFNA(HYPERLINK(TableSolo[[#This Row],[URL]], TableSolo[[#This Row],[Player]]), TableSolo[[#This Row],[Player]])</f>
        <v>TheTechnoTurian</v>
      </c>
      <c r="W22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2015 | 35:38 | White | Reapers | Collector SMG, Acolyte</v>
      </c>
      <c r="X2268" s="25">
        <v>1</v>
      </c>
    </row>
    <row r="2269" spans="1:24" x14ac:dyDescent="0.25">
      <c r="A2269" s="19" t="s">
        <v>195</v>
      </c>
      <c r="B2269" s="20">
        <v>42358</v>
      </c>
      <c r="C2269" s="7">
        <v>1.6377314814814813E-2</v>
      </c>
      <c r="D2269" s="22" t="s">
        <v>132</v>
      </c>
      <c r="E2269" s="19" t="s">
        <v>10</v>
      </c>
      <c r="F2269" s="22" t="s">
        <v>831</v>
      </c>
      <c r="G2269" s="22" t="str">
        <f>LOOKUP(TableSolo[[#This Row],[Character]], TableKit[], TableKit[Class])</f>
        <v>Vanguard</v>
      </c>
      <c r="H2269" s="22" t="str">
        <f>LOOKUP(TableSolo[[#This Row],[Character]], TableKit[], TableKit[Species])</f>
        <v>Krogan</v>
      </c>
      <c r="I2269" s="22" t="str">
        <f>LOOKUP(TableSolo[[#This Row],[Character]], TableKit[], TableKit[DLC])</f>
        <v>Resurgence</v>
      </c>
      <c r="J2269" s="19" t="s">
        <v>100</v>
      </c>
      <c r="K22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6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69" s="19" t="s">
        <v>187</v>
      </c>
      <c r="N22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69" s="19" t="s">
        <v>381</v>
      </c>
      <c r="Q2269" s="19" t="s">
        <v>399</v>
      </c>
      <c r="R2269" s="25">
        <v>0</v>
      </c>
      <c r="S2269" s="19" t="s">
        <v>1924</v>
      </c>
      <c r="T2269" s="28" t="str">
        <f>IF(ISBLANK(TableSolo[[#This Row],[URL]]), TableSolo[[#This Row],[Player]], HYPERLINK(TableSolo[[#This Row],[URL]], TableSolo[[#This Row],[Player]]))</f>
        <v>TheTechnoTurian</v>
      </c>
      <c r="U22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White | Geth | Reegar Carbine | 10 WS</v>
      </c>
      <c r="V2269" s="24" t="str">
        <f>_xlfn.IFNA(HYPERLINK(TableSolo[[#This Row],[URL]], TableSolo[[#This Row],[Player]]), TableSolo[[#This Row],[Player]])</f>
        <v>TheTechnoTurian</v>
      </c>
      <c r="W22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23:35 | Krogan Battlemaster | White | Geth | Reegar Carbine | 10 WS</v>
      </c>
      <c r="X2269" s="25">
        <v>1</v>
      </c>
    </row>
    <row r="2270" spans="1:24" x14ac:dyDescent="0.25">
      <c r="A2270" s="19" t="s">
        <v>195</v>
      </c>
      <c r="B2270" s="20">
        <v>42358</v>
      </c>
      <c r="C2270" s="7">
        <v>1.653935185185185E-2</v>
      </c>
      <c r="D2270" s="22" t="s">
        <v>132</v>
      </c>
      <c r="E2270" s="19" t="s">
        <v>9</v>
      </c>
      <c r="F2270" s="22" t="s">
        <v>29</v>
      </c>
      <c r="G2270" s="22" t="str">
        <f>LOOKUP(TableSolo[[#This Row],[Character]], TableKit[], TableKit[Class])</f>
        <v>Soldier</v>
      </c>
      <c r="H2270" s="22" t="str">
        <f>LOOKUP(TableSolo[[#This Row],[Character]], TableKit[], TableKit[Species])</f>
        <v>Human</v>
      </c>
      <c r="I2270" s="22" t="str">
        <f>LOOKUP(TableSolo[[#This Row],[Character]], TableKit[], TableKit[DLC])</f>
        <v>Earth</v>
      </c>
      <c r="J2270" s="19" t="s">
        <v>81</v>
      </c>
      <c r="K227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0" s="19" t="s">
        <v>107</v>
      </c>
      <c r="N2270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27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70" s="19" t="s">
        <v>381</v>
      </c>
      <c r="Q2270" s="19"/>
      <c r="R2270" s="25">
        <v>0</v>
      </c>
      <c r="S2270" s="19" t="s">
        <v>1696</v>
      </c>
      <c r="T2270" s="28" t="str">
        <f>IF(ISBLANK(TableSolo[[#This Row],[URL]]), TableSolo[[#This Row],[Player]], HYPERLINK(TableSolo[[#This Row],[URL]], TableSolo[[#This Row],[Player]]))</f>
        <v>TheTechnoTurian</v>
      </c>
      <c r="U22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V2270" s="24" t="str">
        <f>_xlfn.IFNA(HYPERLINK(TableSolo[[#This Row],[URL]], TableSolo[[#This Row],[Player]]), TableSolo[[#This Row],[Player]])</f>
        <v>TheTechnoTurian</v>
      </c>
      <c r="W22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23:49 | White | Cerberus | Particle Rifle, Venom Shotgun</v>
      </c>
      <c r="X2270" s="25">
        <v>1</v>
      </c>
    </row>
    <row r="2271" spans="1:24" x14ac:dyDescent="0.25">
      <c r="A2271" s="19" t="s">
        <v>195</v>
      </c>
      <c r="B2271" s="20">
        <v>42358</v>
      </c>
      <c r="C2271" s="7">
        <v>1.7962962962962962E-2</v>
      </c>
      <c r="D2271" s="22" t="s">
        <v>132</v>
      </c>
      <c r="E2271" s="19" t="s">
        <v>11</v>
      </c>
      <c r="F2271" s="22" t="s">
        <v>27</v>
      </c>
      <c r="G2271" s="22" t="str">
        <f>LOOKUP(TableSolo[[#This Row],[Character]], TableKit[], TableKit[Class])</f>
        <v>Soldier</v>
      </c>
      <c r="H2271" s="22" t="str">
        <f>LOOKUP(TableSolo[[#This Row],[Character]], TableKit[], TableKit[Species])</f>
        <v>Batarian</v>
      </c>
      <c r="I2271" s="22" t="str">
        <f>LOOKUP(TableSolo[[#This Row],[Character]], TableKit[], TableKit[DLC])</f>
        <v>Resurgence</v>
      </c>
      <c r="J2271" s="19" t="s">
        <v>100</v>
      </c>
      <c r="K22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1" s="19" t="s">
        <v>187</v>
      </c>
      <c r="N22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71" s="19" t="s">
        <v>381</v>
      </c>
      <c r="Q2271" s="19"/>
      <c r="R2271" s="25">
        <v>0</v>
      </c>
      <c r="S2271" s="19" t="s">
        <v>1404</v>
      </c>
      <c r="T2271" s="28" t="str">
        <f>IF(ISBLANK(TableSolo[[#This Row],[URL]]), TableSolo[[#This Row],[Player]], HYPERLINK(TableSolo[[#This Row],[URL]], TableSolo[[#This Row],[Player]]))</f>
        <v>TheTechnoTurian</v>
      </c>
      <c r="U22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V2271" s="24" t="str">
        <f>_xlfn.IFNA(HYPERLINK(TableSolo[[#This Row],[URL]], TableSolo[[#This Row],[Player]]), TableSolo[[#This Row],[Player]])</f>
        <v>TheTechnoTurian</v>
      </c>
      <c r="W22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25:52 | White | Reapers | Reegar Carbine</v>
      </c>
      <c r="X2271" s="25">
        <v>1</v>
      </c>
    </row>
    <row r="2272" spans="1:24" x14ac:dyDescent="0.25">
      <c r="A2272" s="19" t="s">
        <v>402</v>
      </c>
      <c r="B2272" s="20">
        <v>42358</v>
      </c>
      <c r="C2272" s="7">
        <v>4.0682870370370376E-2</v>
      </c>
      <c r="D2272" s="22" t="s">
        <v>185</v>
      </c>
      <c r="E2272" s="19" t="s">
        <v>12</v>
      </c>
      <c r="F2272" s="22" t="s">
        <v>14</v>
      </c>
      <c r="G2272" s="22" t="str">
        <f>LOOKUP(TableSolo[[#This Row],[Character]], TableKit[], TableKit[Class])</f>
        <v>Adept</v>
      </c>
      <c r="H2272" s="22" t="str">
        <f>LOOKUP(TableSolo[[#This Row],[Character]], TableKit[], TableKit[Species])</f>
        <v>Drell</v>
      </c>
      <c r="I2272" s="22" t="str">
        <f>LOOKUP(TableSolo[[#This Row],[Character]], TableKit[], TableKit[DLC])</f>
        <v>Original Game</v>
      </c>
      <c r="J2272" s="19" t="s">
        <v>125</v>
      </c>
      <c r="K227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72" s="19" t="s">
        <v>110</v>
      </c>
      <c r="N227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72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272" s="19" t="s">
        <v>381</v>
      </c>
      <c r="Q2272" s="19"/>
      <c r="R2272" s="25">
        <v>1</v>
      </c>
      <c r="S2272" s="19" t="s">
        <v>976</v>
      </c>
      <c r="T2272" s="28" t="str">
        <f>IF(ISBLANK(TableSolo[[#This Row],[URL]]), TableSolo[[#This Row],[Player]], HYPERLINK(TableSolo[[#This Row],[URL]], TableSolo[[#This Row],[Player]]))</f>
        <v>Smehur</v>
      </c>
      <c r="U22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V2272" s="24" t="str">
        <f>_xlfn.IFNA(HYPERLINK(TableSolo[[#This Row],[URL]], TableSolo[[#This Row],[Player]]), TableSolo[[#This Row],[Player]])</f>
        <v>Smehur</v>
      </c>
      <c r="W22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2015 | 58:35 | Reactor (Hazard) | Collectors | N7 Valiant, M-9 Tempest (v)</v>
      </c>
      <c r="X2272" s="25">
        <v>1</v>
      </c>
    </row>
    <row r="2273" spans="1:24" x14ac:dyDescent="0.25">
      <c r="A2273" s="19" t="s">
        <v>195</v>
      </c>
      <c r="B2273" s="20">
        <v>42359</v>
      </c>
      <c r="C2273" s="7">
        <v>1.8622685185185183E-2</v>
      </c>
      <c r="D2273" s="22" t="s">
        <v>146</v>
      </c>
      <c r="E2273" s="19" t="s">
        <v>12</v>
      </c>
      <c r="F2273" s="22" t="s">
        <v>64</v>
      </c>
      <c r="G2273" s="22" t="str">
        <f>LOOKUP(TableSolo[[#This Row],[Character]], TableKit[], TableKit[Class])</f>
        <v>Vanguard</v>
      </c>
      <c r="H2273" s="22" t="str">
        <f>LOOKUP(TableSolo[[#This Row],[Character]], TableKit[], TableKit[Species])</f>
        <v>Batarian</v>
      </c>
      <c r="I2273" s="22" t="str">
        <f>LOOKUP(TableSolo[[#This Row],[Character]], TableKit[], TableKit[DLC])</f>
        <v>Retaliation</v>
      </c>
      <c r="J2273" s="19" t="s">
        <v>100</v>
      </c>
      <c r="K22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3" s="19" t="s">
        <v>187</v>
      </c>
      <c r="N22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73" s="19" t="s">
        <v>381</v>
      </c>
      <c r="Q2273" s="19"/>
      <c r="R2273" s="25">
        <v>0</v>
      </c>
      <c r="S2273" s="19" t="s">
        <v>2021</v>
      </c>
      <c r="T2273" s="28" t="str">
        <f>IF(ISBLANK(TableSolo[[#This Row],[URL]]), TableSolo[[#This Row],[Player]], HYPERLINK(TableSolo[[#This Row],[URL]], TableSolo[[#This Row],[Player]]))</f>
        <v>TheTechnoTurian</v>
      </c>
      <c r="U22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V2273" s="24" t="str">
        <f>_xlfn.IFNA(HYPERLINK(TableSolo[[#This Row],[URL]], TableSolo[[#This Row],[Player]]), TableSolo[[#This Row],[Player]])</f>
        <v>TheTechnoTurian</v>
      </c>
      <c r="W22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26:49 | Glacier (Hazard) | Collectors | Reegar Carbine</v>
      </c>
      <c r="X2273" s="25">
        <v>1</v>
      </c>
    </row>
    <row r="2274" spans="1:24" x14ac:dyDescent="0.25">
      <c r="A2274" s="19" t="s">
        <v>195</v>
      </c>
      <c r="B2274" s="20">
        <v>42359</v>
      </c>
      <c r="C2274" s="7">
        <v>2.2407407407407407E-2</v>
      </c>
      <c r="D2274" s="22" t="s">
        <v>132</v>
      </c>
      <c r="E2274" s="19" t="s">
        <v>11</v>
      </c>
      <c r="F2274" s="22" t="s">
        <v>832</v>
      </c>
      <c r="G2274" s="22" t="str">
        <f>LOOKUP(TableSolo[[#This Row],[Character]], TableKit[], TableKit[Class])</f>
        <v>Sentinel</v>
      </c>
      <c r="H2274" s="22" t="str">
        <f>LOOKUP(TableSolo[[#This Row],[Character]], TableKit[], TableKit[Species])</f>
        <v>Krogan</v>
      </c>
      <c r="I2274" s="22" t="str">
        <f>LOOKUP(TableSolo[[#This Row],[Character]], TableKit[], TableKit[DLC])</f>
        <v>Reckoning</v>
      </c>
      <c r="J2274" s="19" t="s">
        <v>100</v>
      </c>
      <c r="K22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4" s="19" t="s">
        <v>187</v>
      </c>
      <c r="N22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74" s="19" t="s">
        <v>381</v>
      </c>
      <c r="Q2274" s="19"/>
      <c r="R2274" s="25">
        <v>0</v>
      </c>
      <c r="S2274" s="19" t="s">
        <v>2441</v>
      </c>
      <c r="T2274" s="28" t="str">
        <f>IF(ISBLANK(TableSolo[[#This Row],[URL]]), TableSolo[[#This Row],[Player]], HYPERLINK(TableSolo[[#This Row],[URL]], TableSolo[[#This Row],[Player]]))</f>
        <v>TheTechnoTurian</v>
      </c>
      <c r="U22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V2274" s="24" t="str">
        <f>_xlfn.IFNA(HYPERLINK(TableSolo[[#This Row],[URL]], TableSolo[[#This Row],[Player]]), TableSolo[[#This Row],[Player]])</f>
        <v>TheTechnoTurian</v>
      </c>
      <c r="W22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32:16 | White | Reapers | Reegar Carbine</v>
      </c>
      <c r="X2274" s="25">
        <v>1</v>
      </c>
    </row>
    <row r="2275" spans="1:24" x14ac:dyDescent="0.25">
      <c r="A2275" s="19" t="s">
        <v>189</v>
      </c>
      <c r="B2275" s="20">
        <v>42359</v>
      </c>
      <c r="C2275" s="7">
        <v>2.2731481481481481E-2</v>
      </c>
      <c r="D2275" s="22" t="s">
        <v>131</v>
      </c>
      <c r="E2275" s="19" t="s">
        <v>9</v>
      </c>
      <c r="F2275" s="22" t="s">
        <v>17</v>
      </c>
      <c r="G2275" s="22" t="str">
        <f>LOOKUP(TableSolo[[#This Row],[Character]], TableKit[], TableKit[Class])</f>
        <v>Adept</v>
      </c>
      <c r="H2275" s="22" t="str">
        <f>LOOKUP(TableSolo[[#This Row],[Character]], TableKit[], TableKit[Species])</f>
        <v>Human</v>
      </c>
      <c r="I2275" s="22" t="str">
        <f>LOOKUP(TableSolo[[#This Row],[Character]], TableKit[], TableKit[DLC])</f>
        <v>Rebellion</v>
      </c>
      <c r="J2275" s="19" t="s">
        <v>91</v>
      </c>
      <c r="K227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5" s="19" t="s">
        <v>114</v>
      </c>
      <c r="N227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7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75" s="19" t="s">
        <v>380</v>
      </c>
      <c r="Q2275" s="19"/>
      <c r="R2275" s="25">
        <v>0</v>
      </c>
      <c r="S2275" s="19" t="s">
        <v>1265</v>
      </c>
      <c r="T2275" s="28" t="str">
        <f>IF(ISBLANK(TableSolo[[#This Row],[URL]]), TableSolo[[#This Row],[Player]], HYPERLINK(TableSolo[[#This Row],[URL]], TableSolo[[#This Row],[Player]]))</f>
        <v>loufi1528</v>
      </c>
      <c r="U22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V2275" s="24" t="str">
        <f>_xlfn.IFNA(HYPERLINK(TableSolo[[#This Row],[URL]], TableSolo[[#This Row],[Player]]), TableSolo[[#This Row],[Player]])</f>
        <v>loufi1528</v>
      </c>
      <c r="W22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32:44 | Giant | Cerberus | Acolyte, N7 Hurricane</v>
      </c>
      <c r="X2275" s="25">
        <v>1</v>
      </c>
    </row>
    <row r="2276" spans="1:24" x14ac:dyDescent="0.25">
      <c r="A2276" s="19" t="s">
        <v>195</v>
      </c>
      <c r="B2276" s="20">
        <v>42359</v>
      </c>
      <c r="C2276" s="7">
        <v>2.3356481481481482E-2</v>
      </c>
      <c r="D2276" s="22" t="s">
        <v>132</v>
      </c>
      <c r="E2276" s="19" t="s">
        <v>9</v>
      </c>
      <c r="F2276" s="22" t="s">
        <v>46</v>
      </c>
      <c r="G2276" s="22" t="str">
        <f>LOOKUP(TableSolo[[#This Row],[Character]], TableKit[], TableKit[Class])</f>
        <v>Sentinel</v>
      </c>
      <c r="H2276" s="22" t="str">
        <f>LOOKUP(TableSolo[[#This Row],[Character]], TableKit[], TableKit[Species])</f>
        <v>Batarian</v>
      </c>
      <c r="I2276" s="22" t="str">
        <f>LOOKUP(TableSolo[[#This Row],[Character]], TableKit[], TableKit[DLC])</f>
        <v>Resurgence</v>
      </c>
      <c r="J2276" s="19" t="s">
        <v>99</v>
      </c>
      <c r="K22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6" s="19" t="s">
        <v>187</v>
      </c>
      <c r="N22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76" s="19" t="s">
        <v>381</v>
      </c>
      <c r="Q2276" s="19"/>
      <c r="R2276" s="25">
        <v>0</v>
      </c>
      <c r="S2276" s="19" t="s">
        <v>2705</v>
      </c>
      <c r="T2276" s="28" t="str">
        <f>IF(ISBLANK(TableSolo[[#This Row],[URL]]), TableSolo[[#This Row],[Player]], HYPERLINK(TableSolo[[#This Row],[URL]], TableSolo[[#This Row],[Player]]))</f>
        <v>TheTechnoTurian</v>
      </c>
      <c r="U22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V2276" s="24" t="str">
        <f>_xlfn.IFNA(HYPERLINK(TableSolo[[#This Row],[URL]], TableSolo[[#This Row],[Player]]), TableSolo[[#This Row],[Player]])</f>
        <v>TheTechnoTurian</v>
      </c>
      <c r="W22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2015 | 33:38 | White | Cerberus | AT-12 Raider</v>
      </c>
      <c r="X2276" s="25">
        <v>1</v>
      </c>
    </row>
    <row r="2277" spans="1:24" x14ac:dyDescent="0.25">
      <c r="A2277" s="19" t="s">
        <v>195</v>
      </c>
      <c r="B2277" s="20">
        <v>42360</v>
      </c>
      <c r="C2277" s="7">
        <v>1.7928240740740741E-2</v>
      </c>
      <c r="D2277" s="22" t="s">
        <v>132</v>
      </c>
      <c r="E2277" s="19" t="s">
        <v>9</v>
      </c>
      <c r="F2277" s="22" t="s">
        <v>48</v>
      </c>
      <c r="G2277" s="22" t="str">
        <f>LOOKUP(TableSolo[[#This Row],[Character]], TableKit[], TableKit[Class])</f>
        <v>Sentinel</v>
      </c>
      <c r="H2277" s="22" t="str">
        <f>LOOKUP(TableSolo[[#This Row],[Character]], TableKit[], TableKit[Species])</f>
        <v>Human</v>
      </c>
      <c r="I2277" s="22" t="str">
        <f>LOOKUP(TableSolo[[#This Row],[Character]], TableKit[], TableKit[DLC])</f>
        <v>Earth</v>
      </c>
      <c r="J2277" s="19" t="s">
        <v>87</v>
      </c>
      <c r="K227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7" s="19" t="s">
        <v>187</v>
      </c>
      <c r="N22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77" s="19" t="s">
        <v>381</v>
      </c>
      <c r="Q2277" s="19"/>
      <c r="R2277" s="25">
        <v>0</v>
      </c>
      <c r="S2277" s="19" t="s">
        <v>2476</v>
      </c>
      <c r="T2277" s="28" t="str">
        <f>IF(ISBLANK(TableSolo[[#This Row],[URL]]), TableSolo[[#This Row],[Player]], HYPERLINK(TableSolo[[#This Row],[URL]], TableSolo[[#This Row],[Player]]))</f>
        <v>TheTechnoTurian</v>
      </c>
      <c r="U22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V2277" s="24" t="str">
        <f>_xlfn.IFNA(HYPERLINK(TableSolo[[#This Row],[URL]], TableSolo[[#This Row],[Player]]), TableSolo[[#This Row],[Player]])</f>
        <v>TheTechnoTurian</v>
      </c>
      <c r="W22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25:49 | White | Cerberus | Arc Pistol</v>
      </c>
      <c r="X2277" s="25">
        <v>1</v>
      </c>
    </row>
    <row r="2278" spans="1:24" x14ac:dyDescent="0.25">
      <c r="A2278" s="19" t="s">
        <v>195</v>
      </c>
      <c r="B2278" s="20">
        <v>42360</v>
      </c>
      <c r="C2278" s="7">
        <v>1.8333333333333333E-2</v>
      </c>
      <c r="D2278" s="22" t="s">
        <v>132</v>
      </c>
      <c r="E2278" s="19" t="s">
        <v>11</v>
      </c>
      <c r="F2278" s="22" t="s">
        <v>47</v>
      </c>
      <c r="G2278" s="22" t="str">
        <f>LOOKUP(TableSolo[[#This Row],[Character]], TableKit[], TableKit[Class])</f>
        <v>Sentinel</v>
      </c>
      <c r="H2278" s="22" t="str">
        <f>LOOKUP(TableSolo[[#This Row],[Character]], TableKit[], TableKit[Species])</f>
        <v>Vorcha</v>
      </c>
      <c r="I2278" s="22" t="str">
        <f>LOOKUP(TableSolo[[#This Row],[Character]], TableKit[], TableKit[DLC])</f>
        <v>Rebellion</v>
      </c>
      <c r="J2278" s="19" t="s">
        <v>100</v>
      </c>
      <c r="K22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8" s="19" t="s">
        <v>187</v>
      </c>
      <c r="N22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78" s="19" t="s">
        <v>381</v>
      </c>
      <c r="Q2278" s="19"/>
      <c r="R2278" s="25">
        <v>0</v>
      </c>
      <c r="S2278" s="19" t="s">
        <v>2587</v>
      </c>
      <c r="T2278" s="28" t="str">
        <f>IF(ISBLANK(TableSolo[[#This Row],[URL]]), TableSolo[[#This Row],[Player]], HYPERLINK(TableSolo[[#This Row],[URL]], TableSolo[[#This Row],[Player]]))</f>
        <v>TheTechnoTurian</v>
      </c>
      <c r="U22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V2278" s="24" t="str">
        <f>_xlfn.IFNA(HYPERLINK(TableSolo[[#This Row],[URL]], TableSolo[[#This Row],[Player]]), TableSolo[[#This Row],[Player]])</f>
        <v>TheTechnoTurian</v>
      </c>
      <c r="W22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26:24 | White | Reapers | Reegar Carbine</v>
      </c>
      <c r="X2278" s="25">
        <v>1</v>
      </c>
    </row>
    <row r="2279" spans="1:24" x14ac:dyDescent="0.25">
      <c r="A2279" s="19" t="s">
        <v>408</v>
      </c>
      <c r="B2279" s="20">
        <v>42360</v>
      </c>
      <c r="C2279" s="7">
        <v>2.3217592592592592E-2</v>
      </c>
      <c r="D2279" s="22" t="s">
        <v>132</v>
      </c>
      <c r="E2279" s="19" t="s">
        <v>9</v>
      </c>
      <c r="F2279" s="22" t="s">
        <v>31</v>
      </c>
      <c r="G2279" s="22" t="str">
        <f>LOOKUP(TableSolo[[#This Row],[Character]], TableKit[], TableKit[Class])</f>
        <v>Soldier</v>
      </c>
      <c r="H2279" s="22" t="str">
        <f>LOOKUP(TableSolo[[#This Row],[Character]], TableKit[], TableKit[Species])</f>
        <v>Geth</v>
      </c>
      <c r="I2279" s="22" t="str">
        <f>LOOKUP(TableSolo[[#This Row],[Character]], TableKit[], TableKit[DLC])</f>
        <v>Retaliation</v>
      </c>
      <c r="J2279" s="19" t="s">
        <v>91</v>
      </c>
      <c r="K227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7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79" s="19" t="s">
        <v>187</v>
      </c>
      <c r="N22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79" s="19" t="s">
        <v>381</v>
      </c>
      <c r="Q2279" s="19"/>
      <c r="R2279" s="25">
        <v>0</v>
      </c>
      <c r="S2279" s="19" t="s">
        <v>1581</v>
      </c>
      <c r="T2279" s="28" t="str">
        <f>IF(ISBLANK(TableSolo[[#This Row],[URL]]), TableSolo[[#This Row],[Player]], HYPERLINK(TableSolo[[#This Row],[URL]], TableSolo[[#This Row],[Player]]))</f>
        <v>Bateman1980</v>
      </c>
      <c r="U22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V2279" s="24" t="str">
        <f>_xlfn.IFNA(HYPERLINK(TableSolo[[#This Row],[URL]], TableSolo[[#This Row],[Player]]), TableSolo[[#This Row],[Player]])</f>
        <v>Bateman1980</v>
      </c>
      <c r="W22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33:26 | White | Cerberus | Acolyte</v>
      </c>
      <c r="X2279" s="25">
        <v>1</v>
      </c>
    </row>
    <row r="2280" spans="1:24" x14ac:dyDescent="0.25">
      <c r="A2280" s="19" t="s">
        <v>195</v>
      </c>
      <c r="B2280" s="20">
        <v>42360</v>
      </c>
      <c r="C2280" s="7">
        <v>2.3229166666666665E-2</v>
      </c>
      <c r="D2280" s="22" t="s">
        <v>131</v>
      </c>
      <c r="E2280" s="19" t="s">
        <v>9</v>
      </c>
      <c r="F2280" s="22" t="s">
        <v>55</v>
      </c>
      <c r="G2280" s="22" t="str">
        <f>LOOKUP(TableSolo[[#This Row],[Character]], TableKit[], TableKit[Class])</f>
        <v>Infiltrator</v>
      </c>
      <c r="H2280" s="22" t="str">
        <f>LOOKUP(TableSolo[[#This Row],[Character]], TableKit[], TableKit[Species])</f>
        <v>Human</v>
      </c>
      <c r="I2280" s="22" t="str">
        <f>LOOKUP(TableSolo[[#This Row],[Character]], TableKit[], TableKit[DLC])</f>
        <v>Earth</v>
      </c>
      <c r="J2280" s="19" t="s">
        <v>128</v>
      </c>
      <c r="K228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2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0" s="19" t="s">
        <v>187</v>
      </c>
      <c r="N22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80" s="19" t="s">
        <v>381</v>
      </c>
      <c r="Q2280" s="19"/>
      <c r="R2280" s="25">
        <v>0</v>
      </c>
      <c r="S2280" s="19" t="s">
        <v>3371</v>
      </c>
      <c r="T2280" s="28" t="str">
        <f>IF(ISBLANK(TableSolo[[#This Row],[URL]]), TableSolo[[#This Row],[Player]], HYPERLINK(TableSolo[[#This Row],[URL]], TableSolo[[#This Row],[Player]]))</f>
        <v>TheTechnoTurian</v>
      </c>
      <c r="U22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V2280" s="24" t="str">
        <f>_xlfn.IFNA(HYPERLINK(TableSolo[[#This Row],[URL]], TableSolo[[#This Row],[Player]]), TableSolo[[#This Row],[Player]])</f>
        <v>TheTechnoTurian</v>
      </c>
      <c r="W22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33:27 | Giant | Cerberus | Black Widow</v>
      </c>
      <c r="X2280" s="25">
        <v>1</v>
      </c>
    </row>
    <row r="2281" spans="1:24" x14ac:dyDescent="0.25">
      <c r="A2281" s="19" t="s">
        <v>408</v>
      </c>
      <c r="B2281" s="20">
        <v>42360</v>
      </c>
      <c r="C2281" s="7">
        <v>2.3553240740740739E-2</v>
      </c>
      <c r="D2281" s="22" t="s">
        <v>132</v>
      </c>
      <c r="E2281" s="19" t="s">
        <v>9</v>
      </c>
      <c r="F2281" s="22" t="s">
        <v>16</v>
      </c>
      <c r="G2281" s="22" t="str">
        <f>LOOKUP(TableSolo[[#This Row],[Character]], TableKit[], TableKit[Class])</f>
        <v>Adept</v>
      </c>
      <c r="H2281" s="22" t="str">
        <f>LOOKUP(TableSolo[[#This Row],[Character]], TableKit[], TableKit[Species])</f>
        <v>Asari</v>
      </c>
      <c r="I2281" s="22" t="str">
        <f>LOOKUP(TableSolo[[#This Row],[Character]], TableKit[], TableKit[DLC])</f>
        <v>Resurgence</v>
      </c>
      <c r="J2281" s="19" t="s">
        <v>115</v>
      </c>
      <c r="K228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2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1" s="19" t="s">
        <v>91</v>
      </c>
      <c r="N228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81" s="19" t="s">
        <v>381</v>
      </c>
      <c r="Q2281" s="19"/>
      <c r="R2281" s="25">
        <v>0</v>
      </c>
      <c r="S2281" s="19" t="s">
        <v>1168</v>
      </c>
      <c r="T2281" s="28" t="str">
        <f>IF(ISBLANK(TableSolo[[#This Row],[URL]]), TableSolo[[#This Row],[Player]], HYPERLINK(TableSolo[[#This Row],[URL]], TableSolo[[#This Row],[Player]]))</f>
        <v>Bateman1980</v>
      </c>
      <c r="U22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V2281" s="24" t="str">
        <f>_xlfn.IFNA(HYPERLINK(TableSolo[[#This Row],[URL]], TableSolo[[#This Row],[Player]]), TableSolo[[#This Row],[Player]])</f>
        <v>Bateman1980</v>
      </c>
      <c r="W22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33:55 | White | Cerberus | Collector SMG, Acolyte</v>
      </c>
      <c r="X2281" s="25">
        <v>1</v>
      </c>
    </row>
    <row r="2282" spans="1:24" x14ac:dyDescent="0.25">
      <c r="A2282" s="19" t="s">
        <v>195</v>
      </c>
      <c r="B2282" s="20">
        <v>42360</v>
      </c>
      <c r="C2282" s="7">
        <v>2.4155092592592589E-2</v>
      </c>
      <c r="D2282" s="22" t="s">
        <v>131</v>
      </c>
      <c r="E2282" s="19" t="s">
        <v>11</v>
      </c>
      <c r="F2282" s="22" t="s">
        <v>45</v>
      </c>
      <c r="G2282" s="22" t="str">
        <f>LOOKUP(TableSolo[[#This Row],[Character]], TableKit[], TableKit[Class])</f>
        <v>Sentinel</v>
      </c>
      <c r="H2282" s="22" t="str">
        <f>LOOKUP(TableSolo[[#This Row],[Character]], TableKit[], TableKit[Species])</f>
        <v>Krogan</v>
      </c>
      <c r="I2282" s="22" t="str">
        <f>LOOKUP(TableSolo[[#This Row],[Character]], TableKit[], TableKit[DLC])</f>
        <v>Original Game</v>
      </c>
      <c r="J2282" s="19" t="s">
        <v>106</v>
      </c>
      <c r="K22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2" s="19" t="s">
        <v>187</v>
      </c>
      <c r="N22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82" s="19" t="s">
        <v>381</v>
      </c>
      <c r="Q2282" s="19"/>
      <c r="R2282" s="25">
        <v>0</v>
      </c>
      <c r="S2282" s="19" t="s">
        <v>2423</v>
      </c>
      <c r="T2282" s="28" t="str">
        <f>IF(ISBLANK(TableSolo[[#This Row],[URL]]), TableSolo[[#This Row],[Player]], HYPERLINK(TableSolo[[#This Row],[URL]], TableSolo[[#This Row],[Player]]))</f>
        <v>TheTechnoTurian</v>
      </c>
      <c r="U22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V2282" s="24" t="str">
        <f>_xlfn.IFNA(HYPERLINK(TableSolo[[#This Row],[URL]], TableSolo[[#This Row],[Player]]), TableSolo[[#This Row],[Player]])</f>
        <v>TheTechnoTurian</v>
      </c>
      <c r="W22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34:47 | Giant | Reapers | M-11 Wraith</v>
      </c>
      <c r="X2282" s="25">
        <v>1</v>
      </c>
    </row>
    <row r="2283" spans="1:24" x14ac:dyDescent="0.25">
      <c r="A2283" s="19" t="s">
        <v>345</v>
      </c>
      <c r="B2283" s="20">
        <v>42360</v>
      </c>
      <c r="C2283" s="7">
        <v>3.6828703703703704E-2</v>
      </c>
      <c r="D2283" s="22" t="s">
        <v>131</v>
      </c>
      <c r="E2283" s="19" t="s">
        <v>9</v>
      </c>
      <c r="F2283" s="22" t="s">
        <v>15</v>
      </c>
      <c r="G2283" s="22" t="str">
        <f>LOOKUP(TableSolo[[#This Row],[Character]], TableKit[], TableKit[Class])</f>
        <v>Adept</v>
      </c>
      <c r="H2283" s="22" t="str">
        <f>LOOKUP(TableSolo[[#This Row],[Character]], TableKit[], TableKit[Species])</f>
        <v>Asari</v>
      </c>
      <c r="I2283" s="22" t="str">
        <f>LOOKUP(TableSolo[[#This Row],[Character]], TableKit[], TableKit[DLC])</f>
        <v>Original Game</v>
      </c>
      <c r="J2283" s="19" t="s">
        <v>115</v>
      </c>
      <c r="K228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2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3" s="19" t="s">
        <v>91</v>
      </c>
      <c r="N228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283" s="19" t="s">
        <v>381</v>
      </c>
      <c r="Q2283" s="19"/>
      <c r="R2283" s="25">
        <v>0</v>
      </c>
      <c r="S2283" s="19" t="s">
        <v>1074</v>
      </c>
      <c r="T2283" s="28" t="str">
        <f>IF(ISBLANK(TableSolo[[#This Row],[URL]]), TableSolo[[#This Row],[Player]], HYPERLINK(TableSolo[[#This Row],[URL]], TableSolo[[#This Row],[Player]]))</f>
        <v>t_raks_99</v>
      </c>
      <c r="U22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V2283" s="24" t="str">
        <f>_xlfn.IFNA(HYPERLINK(TableSolo[[#This Row],[URL]], TableSolo[[#This Row],[Player]]), TableSolo[[#This Row],[Player]])</f>
        <v>t_raks_99</v>
      </c>
      <c r="W22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2015 | 53:02 | Giant | Cerberus | Collector SMG, Acolyte</v>
      </c>
      <c r="X2283" s="25">
        <v>1</v>
      </c>
    </row>
    <row r="2284" spans="1:24" x14ac:dyDescent="0.25">
      <c r="A2284" s="19" t="s">
        <v>195</v>
      </c>
      <c r="B2284" s="20">
        <v>42361</v>
      </c>
      <c r="C2284" s="7">
        <v>1.7754629629629631E-2</v>
      </c>
      <c r="D2284" s="22" t="s">
        <v>132</v>
      </c>
      <c r="E2284" s="19" t="s">
        <v>9</v>
      </c>
      <c r="F2284" s="22" t="s">
        <v>815</v>
      </c>
      <c r="G2284" s="22" t="str">
        <f>LOOKUP(TableSolo[[#This Row],[Character]], TableKit[], TableKit[Class])</f>
        <v>Engineer</v>
      </c>
      <c r="H2284" s="22" t="str">
        <f>LOOKUP(TableSolo[[#This Row],[Character]], TableKit[], TableKit[Species])</f>
        <v>Vorcha</v>
      </c>
      <c r="I2284" s="22" t="str">
        <f>LOOKUP(TableSolo[[#This Row],[Character]], TableKit[], TableKit[DLC])</f>
        <v>Retaliation</v>
      </c>
      <c r="J2284" s="19" t="s">
        <v>107</v>
      </c>
      <c r="K228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4" s="19" t="s">
        <v>187</v>
      </c>
      <c r="N22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84" s="19" t="s">
        <v>381</v>
      </c>
      <c r="Q2284" s="19"/>
      <c r="R2284" s="25">
        <v>0</v>
      </c>
      <c r="S2284" s="19" t="s">
        <v>2353</v>
      </c>
      <c r="T2284" s="28" t="str">
        <f>IF(ISBLANK(TableSolo[[#This Row],[URL]]), TableSolo[[#This Row],[Player]], HYPERLINK(TableSolo[[#This Row],[URL]], TableSolo[[#This Row],[Player]]))</f>
        <v>TheTechnoTurian</v>
      </c>
      <c r="U22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V2284" s="24" t="str">
        <f>_xlfn.IFNA(HYPERLINK(TableSolo[[#This Row],[URL]], TableSolo[[#This Row],[Player]]), TableSolo[[#This Row],[Player]])</f>
        <v>TheTechnoTurian</v>
      </c>
      <c r="W22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25:34 | White | Cerberus | Venom Shotgun</v>
      </c>
      <c r="X2284" s="25">
        <v>1</v>
      </c>
    </row>
    <row r="2285" spans="1:24" x14ac:dyDescent="0.25">
      <c r="A2285" s="19" t="s">
        <v>195</v>
      </c>
      <c r="B2285" s="20">
        <v>42361</v>
      </c>
      <c r="C2285" s="7">
        <v>1.8761574074074073E-2</v>
      </c>
      <c r="D2285" s="22" t="s">
        <v>132</v>
      </c>
      <c r="E2285" s="19" t="s">
        <v>9</v>
      </c>
      <c r="F2285" s="22" t="s">
        <v>42</v>
      </c>
      <c r="G2285" s="22" t="str">
        <f>LOOKUP(TableSolo[[#This Row],[Character]], TableKit[], TableKit[Class])</f>
        <v>Engineer</v>
      </c>
      <c r="H2285" s="22" t="str">
        <f>LOOKUP(TableSolo[[#This Row],[Character]], TableKit[], TableKit[Species])</f>
        <v>Human</v>
      </c>
      <c r="I2285" s="22" t="str">
        <f>LOOKUP(TableSolo[[#This Row],[Character]], TableKit[], TableKit[DLC])</f>
        <v>Reckoning</v>
      </c>
      <c r="J2285" s="19" t="s">
        <v>87</v>
      </c>
      <c r="K228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5" s="19" t="s">
        <v>187</v>
      </c>
      <c r="N22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85" s="19" t="s">
        <v>381</v>
      </c>
      <c r="Q2285" s="19"/>
      <c r="R2285" s="25">
        <v>0</v>
      </c>
      <c r="S2285" s="19" t="s">
        <v>2279</v>
      </c>
      <c r="T2285" s="28" t="str">
        <f>IF(ISBLANK(TableSolo[[#This Row],[URL]]), TableSolo[[#This Row],[Player]], HYPERLINK(TableSolo[[#This Row],[URL]], TableSolo[[#This Row],[Player]]))</f>
        <v>TheTechnoTurian</v>
      </c>
      <c r="U22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V2285" s="24" t="str">
        <f>_xlfn.IFNA(HYPERLINK(TableSolo[[#This Row],[URL]], TableSolo[[#This Row],[Player]]), TableSolo[[#This Row],[Player]])</f>
        <v>TheTechnoTurian</v>
      </c>
      <c r="W22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27:01 | White | Cerberus | Arc Pistol</v>
      </c>
      <c r="X2285" s="25">
        <v>1</v>
      </c>
    </row>
    <row r="2286" spans="1:24" x14ac:dyDescent="0.25">
      <c r="A2286" s="19" t="s">
        <v>195</v>
      </c>
      <c r="B2286" s="20">
        <v>42361</v>
      </c>
      <c r="C2286" s="7">
        <v>1.9502314814814816E-2</v>
      </c>
      <c r="D2286" s="22" t="s">
        <v>132</v>
      </c>
      <c r="E2286" s="19" t="s">
        <v>9</v>
      </c>
      <c r="F2286" s="22" t="s">
        <v>58</v>
      </c>
      <c r="G2286" s="22" t="str">
        <f>LOOKUP(TableSolo[[#This Row],[Character]], TableKit[], TableKit[Class])</f>
        <v>Infiltrator</v>
      </c>
      <c r="H2286" s="22" t="str">
        <f>LOOKUP(TableSolo[[#This Row],[Character]], TableKit[], TableKit[Species])</f>
        <v>Synthetic</v>
      </c>
      <c r="I2286" s="22" t="str">
        <f>LOOKUP(TableSolo[[#This Row],[Character]], TableKit[], TableKit[DLC])</f>
        <v>Reckoning</v>
      </c>
      <c r="J2286" s="19" t="s">
        <v>105</v>
      </c>
      <c r="K22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6" s="19" t="s">
        <v>93</v>
      </c>
      <c r="N228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6" s="19" t="s">
        <v>381</v>
      </c>
      <c r="Q2286" s="19"/>
      <c r="R2286" s="25">
        <v>0</v>
      </c>
      <c r="S2286" s="19" t="s">
        <v>2795</v>
      </c>
      <c r="T2286" s="28" t="str">
        <f>IF(ISBLANK(TableSolo[[#This Row],[URL]]), TableSolo[[#This Row],[Player]], HYPERLINK(TableSolo[[#This Row],[URL]], TableSolo[[#This Row],[Player]]))</f>
        <v>TheTechnoTurian</v>
      </c>
      <c r="U22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V2286" s="24" t="str">
        <f>_xlfn.IFNA(HYPERLINK(TableSolo[[#This Row],[URL]], TableSolo[[#This Row],[Player]]), TableSolo[[#This Row],[Player]])</f>
        <v>TheTechnoTurian</v>
      </c>
      <c r="W22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2015 | 28:05 | White | Cerberus | N7 Piranha, Scorpion</v>
      </c>
      <c r="X2286" s="25">
        <v>1</v>
      </c>
    </row>
    <row r="2287" spans="1:24" x14ac:dyDescent="0.25">
      <c r="A2287" s="19" t="s">
        <v>437</v>
      </c>
      <c r="B2287" s="20">
        <v>42362</v>
      </c>
      <c r="C2287" s="7">
        <v>1.7604166666666667E-2</v>
      </c>
      <c r="D2287" s="22" t="s">
        <v>133</v>
      </c>
      <c r="E2287" s="19" t="s">
        <v>9</v>
      </c>
      <c r="F2287" s="22" t="s">
        <v>58</v>
      </c>
      <c r="G2287" s="22" t="str">
        <f>LOOKUP(TableSolo[[#This Row],[Character]], TableKit[], TableKit[Class])</f>
        <v>Infiltrator</v>
      </c>
      <c r="H2287" s="22" t="str">
        <f>LOOKUP(TableSolo[[#This Row],[Character]], TableKit[], TableKit[Species])</f>
        <v>Synthetic</v>
      </c>
      <c r="I2287" s="22" t="str">
        <f>LOOKUP(TableSolo[[#This Row],[Character]], TableKit[], TableKit[DLC])</f>
        <v>Reckoning</v>
      </c>
      <c r="J2287" s="19" t="s">
        <v>107</v>
      </c>
      <c r="K22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7" s="19" t="s">
        <v>187</v>
      </c>
      <c r="N22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87" s="19" t="s">
        <v>381</v>
      </c>
      <c r="Q2287" s="19"/>
      <c r="R2287" s="25">
        <v>0</v>
      </c>
      <c r="S2287" s="19" t="s">
        <v>730</v>
      </c>
      <c r="T2287" s="28" t="str">
        <f>IF(ISBLANK(TableSolo[[#This Row],[URL]]), TableSolo[[#This Row],[Player]], HYPERLINK(TableSolo[[#This Row],[URL]], TableSolo[[#This Row],[Player]]))</f>
        <v>The_Doctor46N7</v>
      </c>
      <c r="U22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V2287" s="24" t="str">
        <f>_xlfn.IFNA(HYPERLINK(TableSolo[[#This Row],[URL]], TableSolo[[#This Row],[Player]]), TableSolo[[#This Row],[Player]])</f>
        <v>The_Doctor46N7</v>
      </c>
      <c r="W22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2015 | 25:21 | Glacier | Cerberus | Venom Shotgun</v>
      </c>
      <c r="X2287" s="25">
        <v>1</v>
      </c>
    </row>
    <row r="2288" spans="1:24" x14ac:dyDescent="0.25">
      <c r="A2288" s="19" t="s">
        <v>423</v>
      </c>
      <c r="B2288" s="20">
        <v>42363</v>
      </c>
      <c r="C2288" s="7">
        <v>1.383101851851852E-2</v>
      </c>
      <c r="D2288" s="22" t="s">
        <v>138</v>
      </c>
      <c r="E2288" s="19" t="s">
        <v>11</v>
      </c>
      <c r="F2288" s="22" t="s">
        <v>31</v>
      </c>
      <c r="G2288" s="22" t="str">
        <f>LOOKUP(TableSolo[[#This Row],[Character]], TableKit[], TableKit[Class])</f>
        <v>Soldier</v>
      </c>
      <c r="H2288" s="22" t="str">
        <f>LOOKUP(TableSolo[[#This Row],[Character]], TableKit[], TableKit[Species])</f>
        <v>Geth</v>
      </c>
      <c r="I2288" s="22" t="str">
        <f>LOOKUP(TableSolo[[#This Row],[Character]], TableKit[], TableKit[DLC])</f>
        <v>Retaliation</v>
      </c>
      <c r="J2288" s="19" t="s">
        <v>91</v>
      </c>
      <c r="K228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8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88" s="19" t="s">
        <v>114</v>
      </c>
      <c r="N228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8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8" s="19" t="s">
        <v>381</v>
      </c>
      <c r="Q2288" s="19"/>
      <c r="R2288" s="25">
        <v>1</v>
      </c>
      <c r="S2288" s="19" t="s">
        <v>1582</v>
      </c>
      <c r="T2288" s="28" t="str">
        <f>IF(ISBLANK(TableSolo[[#This Row],[URL]]), TableSolo[[#This Row],[Player]], HYPERLINK(TableSolo[[#This Row],[URL]], TableSolo[[#This Row],[Player]]))</f>
        <v>freelancer_xs</v>
      </c>
      <c r="U22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V2288" s="24" t="str">
        <f>_xlfn.IFNA(HYPERLINK(TableSolo[[#This Row],[URL]], TableSolo[[#This Row],[Player]]), TableSolo[[#This Row],[Player]])</f>
        <v>freelancer_xs</v>
      </c>
      <c r="W22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19:55 | Goddess | Reapers | Acolyte, N7 Hurricane (v)</v>
      </c>
      <c r="X2288" s="25">
        <v>1</v>
      </c>
    </row>
    <row r="2289" spans="1:24" x14ac:dyDescent="0.25">
      <c r="A2289" s="19" t="s">
        <v>195</v>
      </c>
      <c r="B2289" s="20">
        <v>42363</v>
      </c>
      <c r="C2289" s="7">
        <v>1.5428240740740741E-2</v>
      </c>
      <c r="D2289" s="22" t="s">
        <v>132</v>
      </c>
      <c r="E2289" s="19" t="s">
        <v>9</v>
      </c>
      <c r="F2289" s="22" t="s">
        <v>24</v>
      </c>
      <c r="G2289" s="22" t="str">
        <f>LOOKUP(TableSolo[[#This Row],[Character]], TableKit[], TableKit[Class])</f>
        <v>Soldier</v>
      </c>
      <c r="H2289" s="22" t="str">
        <f>LOOKUP(TableSolo[[#This Row],[Character]], TableKit[], TableKit[Species])</f>
        <v>Turian</v>
      </c>
      <c r="I2289" s="22" t="str">
        <f>LOOKUP(TableSolo[[#This Row],[Character]], TableKit[], TableKit[DLC])</f>
        <v>Original Game</v>
      </c>
      <c r="J2289" s="19" t="s">
        <v>114</v>
      </c>
      <c r="K228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2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89" s="19" t="s">
        <v>93</v>
      </c>
      <c r="N228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8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89" s="19" t="s">
        <v>381</v>
      </c>
      <c r="Q2289" s="19"/>
      <c r="R2289" s="25">
        <v>0</v>
      </c>
      <c r="S2289" s="19" t="s">
        <v>1788</v>
      </c>
      <c r="T2289" s="28" t="str">
        <f>IF(ISBLANK(TableSolo[[#This Row],[URL]]), TableSolo[[#This Row],[Player]], HYPERLINK(TableSolo[[#This Row],[URL]], TableSolo[[#This Row],[Player]]))</f>
        <v>TheTechnoTurian</v>
      </c>
      <c r="U22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V2289" s="24" t="str">
        <f>_xlfn.IFNA(HYPERLINK(TableSolo[[#This Row],[URL]], TableSolo[[#This Row],[Player]]), TableSolo[[#This Row],[Player]])</f>
        <v>TheTechnoTurian</v>
      </c>
      <c r="W22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22:13 | White | Cerberus | N7 Hurricane, Scorpion</v>
      </c>
      <c r="X2289" s="25">
        <v>1</v>
      </c>
    </row>
    <row r="2290" spans="1:24" x14ac:dyDescent="0.25">
      <c r="A2290" s="19" t="s">
        <v>195</v>
      </c>
      <c r="B2290" s="20">
        <v>42363</v>
      </c>
      <c r="C2290" s="7">
        <v>1.6261574074074074E-2</v>
      </c>
      <c r="D2290" s="22" t="s">
        <v>132</v>
      </c>
      <c r="E2290" s="19" t="s">
        <v>11</v>
      </c>
      <c r="F2290" s="22" t="s">
        <v>16</v>
      </c>
      <c r="G2290" s="22" t="str">
        <f>LOOKUP(TableSolo[[#This Row],[Character]], TableKit[], TableKit[Class])</f>
        <v>Adept</v>
      </c>
      <c r="H2290" s="22" t="str">
        <f>LOOKUP(TableSolo[[#This Row],[Character]], TableKit[], TableKit[Species])</f>
        <v>Asari</v>
      </c>
      <c r="I2290" s="22" t="str">
        <f>LOOKUP(TableSolo[[#This Row],[Character]], TableKit[], TableKit[DLC])</f>
        <v>Resurgence</v>
      </c>
      <c r="J2290" s="19" t="s">
        <v>107</v>
      </c>
      <c r="K22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0" s="19" t="s">
        <v>187</v>
      </c>
      <c r="N22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90" s="19" t="s">
        <v>381</v>
      </c>
      <c r="Q2290" s="19"/>
      <c r="R2290" s="25">
        <v>0</v>
      </c>
      <c r="S2290" s="19" t="s">
        <v>1170</v>
      </c>
      <c r="T2290" s="28" t="str">
        <f>IF(ISBLANK(TableSolo[[#This Row],[URL]]), TableSolo[[#This Row],[Player]], HYPERLINK(TableSolo[[#This Row],[URL]], TableSolo[[#This Row],[Player]]))</f>
        <v>TheTechnoTurian</v>
      </c>
      <c r="U22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V2290" s="24" t="str">
        <f>_xlfn.IFNA(HYPERLINK(TableSolo[[#This Row],[URL]], TableSolo[[#This Row],[Player]]), TableSolo[[#This Row],[Player]])</f>
        <v>TheTechnoTurian</v>
      </c>
      <c r="W22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23:25 | White | Reapers | Venom Shotgun</v>
      </c>
      <c r="X2290" s="25">
        <v>1</v>
      </c>
    </row>
    <row r="2291" spans="1:24" x14ac:dyDescent="0.25">
      <c r="A2291" s="19" t="s">
        <v>195</v>
      </c>
      <c r="B2291" s="20">
        <v>42363</v>
      </c>
      <c r="C2291" s="7">
        <v>1.6284722222222221E-2</v>
      </c>
      <c r="D2291" s="22" t="s">
        <v>132</v>
      </c>
      <c r="E2291" s="19" t="s">
        <v>9</v>
      </c>
      <c r="F2291" s="22" t="s">
        <v>16</v>
      </c>
      <c r="G2291" s="22" t="str">
        <f>LOOKUP(TableSolo[[#This Row],[Character]], TableKit[], TableKit[Class])</f>
        <v>Adept</v>
      </c>
      <c r="H2291" s="22" t="str">
        <f>LOOKUP(TableSolo[[#This Row],[Character]], TableKit[], TableKit[Species])</f>
        <v>Asari</v>
      </c>
      <c r="I2291" s="22" t="str">
        <f>LOOKUP(TableSolo[[#This Row],[Character]], TableKit[], TableKit[DLC])</f>
        <v>Resurgence</v>
      </c>
      <c r="J2291" s="19" t="s">
        <v>107</v>
      </c>
      <c r="K22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1" s="19" t="s">
        <v>187</v>
      </c>
      <c r="N22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91" s="19" t="s">
        <v>381</v>
      </c>
      <c r="Q2291" s="19"/>
      <c r="R2291" s="25">
        <v>0</v>
      </c>
      <c r="S2291" s="19" t="s">
        <v>1169</v>
      </c>
      <c r="T2291" s="28" t="str">
        <f>IF(ISBLANK(TableSolo[[#This Row],[URL]]), TableSolo[[#This Row],[Player]], HYPERLINK(TableSolo[[#This Row],[URL]], TableSolo[[#This Row],[Player]]))</f>
        <v>TheTechnoTurian</v>
      </c>
      <c r="U22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V2291" s="24" t="str">
        <f>_xlfn.IFNA(HYPERLINK(TableSolo[[#This Row],[URL]], TableSolo[[#This Row],[Player]]), TableSolo[[#This Row],[Player]])</f>
        <v>TheTechnoTurian</v>
      </c>
      <c r="W22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23:27 | White | Cerberus | Venom Shotgun</v>
      </c>
      <c r="X2291" s="25">
        <v>1</v>
      </c>
    </row>
    <row r="2292" spans="1:24" x14ac:dyDescent="0.25">
      <c r="A2292" s="19" t="s">
        <v>195</v>
      </c>
      <c r="B2292" s="20">
        <v>42363</v>
      </c>
      <c r="C2292" s="7">
        <v>1.6354166666666666E-2</v>
      </c>
      <c r="D2292" s="22" t="s">
        <v>132</v>
      </c>
      <c r="E2292" s="19" t="s">
        <v>11</v>
      </c>
      <c r="F2292" s="22" t="s">
        <v>21</v>
      </c>
      <c r="G2292" s="22" t="str">
        <f>LOOKUP(TableSolo[[#This Row],[Character]], TableKit[], TableKit[Class])</f>
        <v>Adept</v>
      </c>
      <c r="H2292" s="22" t="str">
        <f>LOOKUP(TableSolo[[#This Row],[Character]], TableKit[], TableKit[Species])</f>
        <v>Batarian</v>
      </c>
      <c r="I2292" s="22" t="str">
        <f>LOOKUP(TableSolo[[#This Row],[Character]], TableKit[], TableKit[DLC])</f>
        <v>Retaliation</v>
      </c>
      <c r="J2292" s="19" t="s">
        <v>107</v>
      </c>
      <c r="K22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2" s="19" t="s">
        <v>187</v>
      </c>
      <c r="N22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92" s="19" t="s">
        <v>381</v>
      </c>
      <c r="Q2292" s="19"/>
      <c r="R2292" s="25">
        <v>0</v>
      </c>
      <c r="S2292" s="19" t="s">
        <v>1338</v>
      </c>
      <c r="T2292" s="28" t="str">
        <f>IF(ISBLANK(TableSolo[[#This Row],[URL]]), TableSolo[[#This Row],[Player]], HYPERLINK(TableSolo[[#This Row],[URL]], TableSolo[[#This Row],[Player]]))</f>
        <v>TheTechnoTurian</v>
      </c>
      <c r="U22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V2292" s="24" t="str">
        <f>_xlfn.IFNA(HYPERLINK(TableSolo[[#This Row],[URL]], TableSolo[[#This Row],[Player]]), TableSolo[[#This Row],[Player]])</f>
        <v>TheTechnoTurian</v>
      </c>
      <c r="W22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23:33 | White | Reapers | Venom Shotgun</v>
      </c>
      <c r="X2292" s="25">
        <v>1</v>
      </c>
    </row>
    <row r="2293" spans="1:24" x14ac:dyDescent="0.25">
      <c r="A2293" s="19" t="s">
        <v>195</v>
      </c>
      <c r="B2293" s="20">
        <v>42363</v>
      </c>
      <c r="C2293" s="7">
        <v>1.667824074074074E-2</v>
      </c>
      <c r="D2293" s="22" t="s">
        <v>132</v>
      </c>
      <c r="E2293" s="19" t="s">
        <v>9</v>
      </c>
      <c r="F2293" s="22" t="s">
        <v>24</v>
      </c>
      <c r="G2293" s="22" t="str">
        <f>LOOKUP(TableSolo[[#This Row],[Character]], TableKit[], TableKit[Class])</f>
        <v>Soldier</v>
      </c>
      <c r="H2293" s="22" t="str">
        <f>LOOKUP(TableSolo[[#This Row],[Character]], TableKit[], TableKit[Species])</f>
        <v>Turian</v>
      </c>
      <c r="I2293" s="22" t="str">
        <f>LOOKUP(TableSolo[[#This Row],[Character]], TableKit[], TableKit[DLC])</f>
        <v>Original Game</v>
      </c>
      <c r="J2293" s="19" t="s">
        <v>114</v>
      </c>
      <c r="K229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2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3" s="19" t="s">
        <v>93</v>
      </c>
      <c r="N229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3" s="19" t="s">
        <v>381</v>
      </c>
      <c r="Q2293" s="19"/>
      <c r="R2293" s="25">
        <v>0</v>
      </c>
      <c r="S2293" s="19" t="s">
        <v>1787</v>
      </c>
      <c r="T2293" s="28" t="str">
        <f>IF(ISBLANK(TableSolo[[#This Row],[URL]]), TableSolo[[#This Row],[Player]], HYPERLINK(TableSolo[[#This Row],[URL]], TableSolo[[#This Row],[Player]]))</f>
        <v>TheTechnoTurian</v>
      </c>
      <c r="U22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V2293" s="24" t="str">
        <f>_xlfn.IFNA(HYPERLINK(TableSolo[[#This Row],[URL]], TableSolo[[#This Row],[Player]]), TableSolo[[#This Row],[Player]])</f>
        <v>TheTechnoTurian</v>
      </c>
      <c r="W22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24:01 | White | Cerberus | N7 Hurricane, Scorpion</v>
      </c>
      <c r="X2293" s="25">
        <v>1</v>
      </c>
    </row>
    <row r="2294" spans="1:24" x14ac:dyDescent="0.25">
      <c r="A2294" s="19" t="s">
        <v>195</v>
      </c>
      <c r="B2294" s="20">
        <v>42363</v>
      </c>
      <c r="C2294" s="7">
        <v>1.7280092592592593E-2</v>
      </c>
      <c r="D2294" s="22" t="s">
        <v>132</v>
      </c>
      <c r="E2294" s="19" t="s">
        <v>9</v>
      </c>
      <c r="F2294" s="22" t="s">
        <v>44</v>
      </c>
      <c r="G2294" s="22" t="str">
        <f>LOOKUP(TableSolo[[#This Row],[Character]], TableKit[], TableKit[Class])</f>
        <v>Sentinel</v>
      </c>
      <c r="H2294" s="22" t="str">
        <f>LOOKUP(TableSolo[[#This Row],[Character]], TableKit[], TableKit[Species])</f>
        <v>Turian</v>
      </c>
      <c r="I2294" s="22" t="str">
        <f>LOOKUP(TableSolo[[#This Row],[Character]], TableKit[], TableKit[DLC])</f>
        <v>Original Game</v>
      </c>
      <c r="J2294" s="19" t="s">
        <v>87</v>
      </c>
      <c r="K22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29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4" s="19" t="s">
        <v>187</v>
      </c>
      <c r="N22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94" s="19" t="s">
        <v>381</v>
      </c>
      <c r="Q2294" s="19"/>
      <c r="R2294" s="25">
        <v>0</v>
      </c>
      <c r="S2294" s="19" t="s">
        <v>2537</v>
      </c>
      <c r="T2294" s="28" t="str">
        <f>IF(ISBLANK(TableSolo[[#This Row],[URL]]), TableSolo[[#This Row],[Player]], HYPERLINK(TableSolo[[#This Row],[URL]], TableSolo[[#This Row],[Player]]))</f>
        <v>TheTechnoTurian</v>
      </c>
      <c r="U22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V2294" s="24" t="str">
        <f>_xlfn.IFNA(HYPERLINK(TableSolo[[#This Row],[URL]], TableSolo[[#This Row],[Player]]), TableSolo[[#This Row],[Player]])</f>
        <v>TheTechnoTurian</v>
      </c>
      <c r="W22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24:53 | White | Cerberus | Arc Pistol</v>
      </c>
      <c r="X2294" s="25">
        <v>1</v>
      </c>
    </row>
    <row r="2295" spans="1:24" x14ac:dyDescent="0.25">
      <c r="A2295" s="19" t="s">
        <v>195</v>
      </c>
      <c r="B2295" s="20">
        <v>42363</v>
      </c>
      <c r="C2295" s="7">
        <v>1.7453703703703704E-2</v>
      </c>
      <c r="D2295" s="22" t="s">
        <v>132</v>
      </c>
      <c r="E2295" s="19" t="s">
        <v>9</v>
      </c>
      <c r="F2295" s="22" t="s">
        <v>56</v>
      </c>
      <c r="G2295" s="22" t="str">
        <f>LOOKUP(TableSolo[[#This Row],[Character]], TableKit[], TableKit[Class])</f>
        <v>Infiltrator</v>
      </c>
      <c r="H2295" s="22" t="str">
        <f>LOOKUP(TableSolo[[#This Row],[Character]], TableKit[], TableKit[Species])</f>
        <v>Turian</v>
      </c>
      <c r="I2295" s="22" t="str">
        <f>LOOKUP(TableSolo[[#This Row],[Character]], TableKit[], TableKit[DLC])</f>
        <v>Retaliation</v>
      </c>
      <c r="J2295" s="19" t="s">
        <v>81</v>
      </c>
      <c r="K229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5" s="19" t="s">
        <v>93</v>
      </c>
      <c r="N229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5" s="19" t="s">
        <v>381</v>
      </c>
      <c r="Q2295" s="19"/>
      <c r="R2295" s="25">
        <v>0</v>
      </c>
      <c r="S2295" s="19" t="s">
        <v>3533</v>
      </c>
      <c r="T2295" s="28" t="str">
        <f>IF(ISBLANK(TableSolo[[#This Row],[URL]]), TableSolo[[#This Row],[Player]], HYPERLINK(TableSolo[[#This Row],[URL]], TableSolo[[#This Row],[Player]]))</f>
        <v>TheTechnoTurian</v>
      </c>
      <c r="U22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V2295" s="24" t="str">
        <f>_xlfn.IFNA(HYPERLINK(TableSolo[[#This Row],[URL]], TableSolo[[#This Row],[Player]]), TableSolo[[#This Row],[Player]])</f>
        <v>TheTechnoTurian</v>
      </c>
      <c r="W22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2015 | 25:08 | White | Cerberus | Particle Rifle, Scorpion</v>
      </c>
      <c r="X2295" s="25">
        <v>1</v>
      </c>
    </row>
    <row r="2296" spans="1:24" x14ac:dyDescent="0.25">
      <c r="A2296" s="19" t="s">
        <v>195</v>
      </c>
      <c r="B2296" s="20">
        <v>42365</v>
      </c>
      <c r="C2296" s="7">
        <v>2.2812499999999999E-2</v>
      </c>
      <c r="D2296" s="22" t="s">
        <v>132</v>
      </c>
      <c r="E2296" s="19" t="s">
        <v>9</v>
      </c>
      <c r="F2296" s="22" t="s">
        <v>15</v>
      </c>
      <c r="G2296" s="22" t="str">
        <f>LOOKUP(TableSolo[[#This Row],[Character]], TableKit[], TableKit[Class])</f>
        <v>Adept</v>
      </c>
      <c r="H2296" s="22" t="str">
        <f>LOOKUP(TableSolo[[#This Row],[Character]], TableKit[], TableKit[Species])</f>
        <v>Asari</v>
      </c>
      <c r="I2296" s="22" t="str">
        <f>LOOKUP(TableSolo[[#This Row],[Character]], TableKit[], TableKit[DLC])</f>
        <v>Original Game</v>
      </c>
      <c r="J2296" s="19" t="s">
        <v>68</v>
      </c>
      <c r="K229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296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296" s="19" t="s">
        <v>187</v>
      </c>
      <c r="N22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2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296" s="19" t="s">
        <v>381</v>
      </c>
      <c r="Q2296" s="19"/>
      <c r="R2296" s="25">
        <v>1</v>
      </c>
      <c r="S2296" s="19" t="s">
        <v>1075</v>
      </c>
      <c r="T2296" s="28" t="str">
        <f>IF(ISBLANK(TableSolo[[#This Row],[URL]]), TableSolo[[#This Row],[Player]], HYPERLINK(TableSolo[[#This Row],[URL]], TableSolo[[#This Row],[Player]]))</f>
        <v>TheTechnoTurian</v>
      </c>
      <c r="U22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V2296" s="24" t="str">
        <f>_xlfn.IFNA(HYPERLINK(TableSolo[[#This Row],[URL]], TableSolo[[#This Row],[Player]]), TableSolo[[#This Row],[Player]])</f>
        <v>TheTechnoTurian</v>
      </c>
      <c r="W22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2015 | 32:51 | White | Cerberus | M-15 Vindicator (v)</v>
      </c>
      <c r="X2296" s="25">
        <v>1</v>
      </c>
    </row>
    <row r="2297" spans="1:24" x14ac:dyDescent="0.25">
      <c r="A2297" s="19" t="s">
        <v>195</v>
      </c>
      <c r="B2297" s="20">
        <v>42366</v>
      </c>
      <c r="C2297" s="7">
        <v>1.4826388888888889E-2</v>
      </c>
      <c r="D2297" s="22" t="s">
        <v>132</v>
      </c>
      <c r="E2297" s="19" t="s">
        <v>9</v>
      </c>
      <c r="F2297" s="22" t="s">
        <v>24</v>
      </c>
      <c r="G2297" s="22" t="str">
        <f>LOOKUP(TableSolo[[#This Row],[Character]], TableKit[], TableKit[Class])</f>
        <v>Soldier</v>
      </c>
      <c r="H2297" s="22" t="str">
        <f>LOOKUP(TableSolo[[#This Row],[Character]], TableKit[], TableKit[Species])</f>
        <v>Turian</v>
      </c>
      <c r="I2297" s="22" t="str">
        <f>LOOKUP(TableSolo[[#This Row],[Character]], TableKit[], TableKit[DLC])</f>
        <v>Original Game</v>
      </c>
      <c r="J2297" s="19" t="s">
        <v>114</v>
      </c>
      <c r="K229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2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7" s="19" t="s">
        <v>93</v>
      </c>
      <c r="N229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29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7" s="19" t="s">
        <v>381</v>
      </c>
      <c r="Q2297" s="19"/>
      <c r="R2297" s="25">
        <v>1</v>
      </c>
      <c r="S2297" s="19" t="s">
        <v>1789</v>
      </c>
      <c r="T2297" s="28" t="str">
        <f>IF(ISBLANK(TableSolo[[#This Row],[URL]]), TableSolo[[#This Row],[Player]], HYPERLINK(TableSolo[[#This Row],[URL]], TableSolo[[#This Row],[Player]]))</f>
        <v>TheTechnoTurian</v>
      </c>
      <c r="U22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V2297" s="24" t="str">
        <f>_xlfn.IFNA(HYPERLINK(TableSolo[[#This Row],[URL]], TableSolo[[#This Row],[Player]]), TableSolo[[#This Row],[Player]])</f>
        <v>TheTechnoTurian</v>
      </c>
      <c r="W22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2015 | 21:21 | White | Cerberus | N7 Hurricane, Scorpion (v)</v>
      </c>
      <c r="X2297" s="25">
        <v>1</v>
      </c>
    </row>
    <row r="2298" spans="1:24" x14ac:dyDescent="0.25">
      <c r="A2298" s="19" t="s">
        <v>429</v>
      </c>
      <c r="B2298" s="20">
        <v>42367</v>
      </c>
      <c r="C2298" s="7">
        <v>3.24537037037037E-2</v>
      </c>
      <c r="D2298" s="22" t="s">
        <v>131</v>
      </c>
      <c r="E2298" s="19" t="s">
        <v>11</v>
      </c>
      <c r="F2298" s="22" t="s">
        <v>58</v>
      </c>
      <c r="G2298" s="16" t="str">
        <f>LOOKUP(TableSolo[[#This Row],[Character]], TableKit[], TableKit[Class])</f>
        <v>Infiltrator</v>
      </c>
      <c r="H2298" s="16" t="str">
        <f>LOOKUP(TableSolo[[#This Row],[Character]], TableKit[], TableKit[Species])</f>
        <v>Synthetic</v>
      </c>
      <c r="I2298" s="16" t="str">
        <f>LOOKUP(TableSolo[[#This Row],[Character]], TableKit[], TableKit[DLC])</f>
        <v>Reckoning</v>
      </c>
      <c r="J2298" s="19" t="s">
        <v>104</v>
      </c>
      <c r="K22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298" s="19" t="s">
        <v>187</v>
      </c>
      <c r="N2298" s="11" t="str">
        <f xml:space="preserve"> IF(ISBLANK( LOOKUP(TableSolo[[#This Row],[Secondary Weapon]], TableWeapon[], TableWeapon[Type])), "", LOOKUP(TableSolo[[#This Row],[Secondary Weapon]], TableWeapon[], TableWeapon[Type]))</f>
        <v/>
      </c>
      <c r="O2298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2298" s="19" t="s">
        <v>381</v>
      </c>
      <c r="Q2298" s="19"/>
      <c r="R2298" s="25">
        <v>1</v>
      </c>
      <c r="S2298" s="29" t="s">
        <v>3557</v>
      </c>
      <c r="T2298" s="28" t="str">
        <f>IF(ISBLANK(TableSolo[[#This Row],[URL]]), TableSolo[[#This Row],[Player]], HYPERLINK(TableSolo[[#This Row],[URL]], TableSolo[[#This Row],[Player]]))</f>
        <v>Majest1K_FR</v>
      </c>
      <c r="U2298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V2298" s="10" t="str">
        <f>_xlfn.IFNA(HYPERLINK(TableSolo[[#This Row],[URL]], TableSolo[[#This Row],[Player]]), TableSolo[[#This Row],[Player]])</f>
        <v>Majest1K_FR</v>
      </c>
      <c r="W2298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2015 | 46:44 | Giant | Reapers | M-300 Claymore (v)</v>
      </c>
      <c r="X2298" s="25">
        <v>1</v>
      </c>
    </row>
    <row r="2299" spans="1:24" x14ac:dyDescent="0.25">
      <c r="A2299" s="19" t="s">
        <v>408</v>
      </c>
      <c r="B2299" s="20">
        <v>42368</v>
      </c>
      <c r="C2299" s="7">
        <v>2.5601851851851851E-2</v>
      </c>
      <c r="D2299" s="22" t="s">
        <v>132</v>
      </c>
      <c r="E2299" s="19" t="s">
        <v>9</v>
      </c>
      <c r="F2299" s="22" t="s">
        <v>14</v>
      </c>
      <c r="G2299" s="22" t="str">
        <f>LOOKUP(TableSolo[[#This Row],[Character]], TableKit[], TableKit[Class])</f>
        <v>Adept</v>
      </c>
      <c r="H2299" s="22" t="str">
        <f>LOOKUP(TableSolo[[#This Row],[Character]], TableKit[], TableKit[Species])</f>
        <v>Drell</v>
      </c>
      <c r="I2299" s="22" t="str">
        <f>LOOKUP(TableSolo[[#This Row],[Character]], TableKit[], TableKit[DLC])</f>
        <v>Original Game</v>
      </c>
      <c r="J2299" s="19" t="s">
        <v>107</v>
      </c>
      <c r="K22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2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299" s="19" t="s">
        <v>114</v>
      </c>
      <c r="N229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29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299" s="19" t="s">
        <v>381</v>
      </c>
      <c r="Q2299" s="19"/>
      <c r="R2299" s="25">
        <v>0</v>
      </c>
      <c r="S2299" s="19" t="s">
        <v>977</v>
      </c>
      <c r="T2299" s="28" t="str">
        <f>IF(ISBLANK(TableSolo[[#This Row],[URL]]), TableSolo[[#This Row],[Player]], HYPERLINK(TableSolo[[#This Row],[URL]], TableSolo[[#This Row],[Player]]))</f>
        <v>Bateman1980</v>
      </c>
      <c r="U22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V2299" s="24" t="str">
        <f>_xlfn.IFNA(HYPERLINK(TableSolo[[#This Row],[URL]], TableSolo[[#This Row],[Player]]), TableSolo[[#This Row],[Player]])</f>
        <v>Bateman1980</v>
      </c>
      <c r="W22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36:52 | White | Cerberus | Venom Shotgun, N7 Hurricane</v>
      </c>
      <c r="X2299" s="25">
        <v>1</v>
      </c>
    </row>
    <row r="2300" spans="1:24" x14ac:dyDescent="0.25">
      <c r="A2300" s="19" t="s">
        <v>426</v>
      </c>
      <c r="B2300" s="20">
        <v>42368</v>
      </c>
      <c r="C2300" s="7">
        <v>2.9641203703703701E-2</v>
      </c>
      <c r="D2300" s="22" t="s">
        <v>145</v>
      </c>
      <c r="E2300" s="19" t="s">
        <v>9</v>
      </c>
      <c r="F2300" s="22" t="s">
        <v>23</v>
      </c>
      <c r="G2300" s="22" t="str">
        <f>LOOKUP(TableSolo[[#This Row],[Character]], TableKit[], TableKit[Class])</f>
        <v>Soldier</v>
      </c>
      <c r="H2300" s="22" t="str">
        <f>LOOKUP(TableSolo[[#This Row],[Character]], TableKit[], TableKit[Species])</f>
        <v>Human</v>
      </c>
      <c r="I2300" s="22" t="str">
        <f>LOOKUP(TableSolo[[#This Row],[Character]], TableKit[], TableKit[DLC])</f>
        <v>Original Game</v>
      </c>
      <c r="J2300" s="19" t="s">
        <v>104</v>
      </c>
      <c r="K23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0" s="19" t="s">
        <v>187</v>
      </c>
      <c r="N23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00" s="19" t="s">
        <v>381</v>
      </c>
      <c r="Q2300" s="19"/>
      <c r="R2300" s="25">
        <v>1</v>
      </c>
      <c r="S2300" s="19" t="s">
        <v>1641</v>
      </c>
      <c r="T2300" s="28" t="str">
        <f>IF(ISBLANK(TableSolo[[#This Row],[URL]]), TableSolo[[#This Row],[Player]], HYPERLINK(TableSolo[[#This Row],[URL]], TableSolo[[#This Row],[Player]]))</f>
        <v>Mission_Scrubbed</v>
      </c>
      <c r="U23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V2300" s="24" t="str">
        <f>_xlfn.IFNA(HYPERLINK(TableSolo[[#This Row],[URL]], TableSolo[[#This Row],[Player]]), TableSolo[[#This Row],[Player]])</f>
        <v>Mission_Scrubbed</v>
      </c>
      <c r="W23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42:41 | White (Hazard) | Cerberus | M-300 Claymore (v)</v>
      </c>
      <c r="X2300" s="25">
        <v>1</v>
      </c>
    </row>
    <row r="2301" spans="1:24" x14ac:dyDescent="0.25">
      <c r="A2301" s="19" t="s">
        <v>437</v>
      </c>
      <c r="B2301" s="20">
        <v>42368</v>
      </c>
      <c r="C2301" s="7">
        <v>3.3773148148148149E-2</v>
      </c>
      <c r="D2301" s="22" t="s">
        <v>132</v>
      </c>
      <c r="E2301" s="19" t="s">
        <v>10</v>
      </c>
      <c r="F2301" s="22" t="s">
        <v>35</v>
      </c>
      <c r="G2301" s="22" t="str">
        <f>LOOKUP(TableSolo[[#This Row],[Character]], TableKit[], TableKit[Class])</f>
        <v>Engineer</v>
      </c>
      <c r="H2301" s="22" t="str">
        <f>LOOKUP(TableSolo[[#This Row],[Character]], TableKit[], TableKit[Species])</f>
        <v>Salarian</v>
      </c>
      <c r="I2301" s="22" t="str">
        <f>LOOKUP(TableSolo[[#This Row],[Character]], TableKit[], TableKit[DLC])</f>
        <v>Original Game</v>
      </c>
      <c r="J2301" s="19" t="s">
        <v>74</v>
      </c>
      <c r="K230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0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1" s="19" t="s">
        <v>187</v>
      </c>
      <c r="N23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01" s="19" t="s">
        <v>381</v>
      </c>
      <c r="Q2301" s="19"/>
      <c r="R2301" s="25">
        <v>1</v>
      </c>
      <c r="S2301" s="19" t="s">
        <v>759</v>
      </c>
      <c r="T2301" s="28" t="str">
        <f>IF(ISBLANK(TableSolo[[#This Row],[URL]]), TableSolo[[#This Row],[Player]], HYPERLINK(TableSolo[[#This Row],[URL]], TableSolo[[#This Row],[Player]]))</f>
        <v>The_Doctor46N7</v>
      </c>
      <c r="U23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V2301" s="24" t="str">
        <f>_xlfn.IFNA(HYPERLINK(TableSolo[[#This Row],[URL]], TableSolo[[#This Row],[Player]]), TableSolo[[#This Row],[Player]])</f>
        <v>The_Doctor46N7</v>
      </c>
      <c r="W23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48:38 | White | Geth | M-37 Falcon (v)</v>
      </c>
      <c r="X2301" s="25">
        <v>1</v>
      </c>
    </row>
    <row r="2302" spans="1:24" x14ac:dyDescent="0.25">
      <c r="A2302" s="19" t="s">
        <v>424</v>
      </c>
      <c r="B2302" s="20">
        <v>42368</v>
      </c>
      <c r="C2302" s="7">
        <v>5.0266203703703709E-2</v>
      </c>
      <c r="D2302" s="22" t="s">
        <v>131</v>
      </c>
      <c r="E2302" s="19" t="s">
        <v>11</v>
      </c>
      <c r="F2302" s="22" t="s">
        <v>31</v>
      </c>
      <c r="G2302" s="22" t="str">
        <f>LOOKUP(TableSolo[[#This Row],[Character]], TableKit[], TableKit[Class])</f>
        <v>Soldier</v>
      </c>
      <c r="H2302" s="22" t="str">
        <f>LOOKUP(TableSolo[[#This Row],[Character]], TableKit[], TableKit[Species])</f>
        <v>Geth</v>
      </c>
      <c r="I2302" s="22" t="str">
        <f>LOOKUP(TableSolo[[#This Row],[Character]], TableKit[], TableKit[DLC])</f>
        <v>Retaliation</v>
      </c>
      <c r="J2302" s="19" t="s">
        <v>104</v>
      </c>
      <c r="K23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2" s="19" t="s">
        <v>91</v>
      </c>
      <c r="N230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02" s="19" t="s">
        <v>381</v>
      </c>
      <c r="Q2302" s="19"/>
      <c r="R2302" s="25">
        <v>0</v>
      </c>
      <c r="S2302" s="19" t="s">
        <v>1583</v>
      </c>
      <c r="T2302" s="28" t="str">
        <f>IF(ISBLANK(TableSolo[[#This Row],[URL]]), TableSolo[[#This Row],[Player]], HYPERLINK(TableSolo[[#This Row],[URL]], TableSolo[[#This Row],[Player]]))</f>
        <v>emexxia</v>
      </c>
      <c r="U23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V2302" s="24" t="str">
        <f>_xlfn.IFNA(HYPERLINK(TableSolo[[#This Row],[URL]], TableSolo[[#This Row],[Player]]), TableSolo[[#This Row],[Player]])</f>
        <v>emexxia</v>
      </c>
      <c r="W23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2015 | 1:12:23 | Giant | Reapers | M-300 Claymore, Acolyte</v>
      </c>
      <c r="X2302" s="25">
        <v>1</v>
      </c>
    </row>
    <row r="2303" spans="1:24" x14ac:dyDescent="0.25">
      <c r="A2303" s="19" t="s">
        <v>400</v>
      </c>
      <c r="B2303" s="20">
        <v>42369</v>
      </c>
      <c r="C2303" s="7">
        <v>2.568287037037037E-2</v>
      </c>
      <c r="D2303" s="22" t="s">
        <v>146</v>
      </c>
      <c r="E2303" s="19" t="s">
        <v>12</v>
      </c>
      <c r="F2303" s="22" t="s">
        <v>32</v>
      </c>
      <c r="G2303" s="22" t="str">
        <f>LOOKUP(TableSolo[[#This Row],[Character]], TableKit[], TableKit[Class])</f>
        <v>Soldier</v>
      </c>
      <c r="H2303" s="22" t="str">
        <f>LOOKUP(TableSolo[[#This Row],[Character]], TableKit[], TableKit[Species])</f>
        <v>Geth</v>
      </c>
      <c r="I2303" s="22" t="str">
        <f>LOOKUP(TableSolo[[#This Row],[Character]], TableKit[], TableKit[DLC])</f>
        <v>Reckoning</v>
      </c>
      <c r="J2303" s="19" t="s">
        <v>100</v>
      </c>
      <c r="K23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3" s="19" t="s">
        <v>187</v>
      </c>
      <c r="N23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03" s="19" t="s">
        <v>380</v>
      </c>
      <c r="Q2303" s="19"/>
      <c r="R2303" s="25">
        <v>0</v>
      </c>
      <c r="S2303" s="19" t="s">
        <v>1487</v>
      </c>
      <c r="T2303" s="28" t="str">
        <f>IF(ISBLANK(TableSolo[[#This Row],[URL]]), TableSolo[[#This Row],[Player]], HYPERLINK(TableSolo[[#This Row],[URL]], TableSolo[[#This Row],[Player]]))</f>
        <v>evnltn</v>
      </c>
      <c r="U23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V2303" s="24" t="str">
        <f>_xlfn.IFNA(HYPERLINK(TableSolo[[#This Row],[URL]], TableSolo[[#This Row],[Player]]), TableSolo[[#This Row],[Player]])</f>
        <v>evnltn</v>
      </c>
      <c r="W23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36:59 | Glacier (Hazard) | Collectors | Reegar Carbine</v>
      </c>
      <c r="X2303" s="25">
        <v>1</v>
      </c>
    </row>
    <row r="2304" spans="1:24" x14ac:dyDescent="0.25">
      <c r="A2304" s="19" t="s">
        <v>400</v>
      </c>
      <c r="B2304" s="20">
        <v>42369</v>
      </c>
      <c r="C2304" s="7">
        <v>2.6168981481481477E-2</v>
      </c>
      <c r="D2304" s="22" t="s">
        <v>133</v>
      </c>
      <c r="E2304" s="19" t="s">
        <v>10</v>
      </c>
      <c r="F2304" s="22" t="s">
        <v>32</v>
      </c>
      <c r="G2304" s="22" t="str">
        <f>LOOKUP(TableSolo[[#This Row],[Character]], TableKit[], TableKit[Class])</f>
        <v>Soldier</v>
      </c>
      <c r="H2304" s="22" t="str">
        <f>LOOKUP(TableSolo[[#This Row],[Character]], TableKit[], TableKit[Species])</f>
        <v>Geth</v>
      </c>
      <c r="I2304" s="22" t="str">
        <f>LOOKUP(TableSolo[[#This Row],[Character]], TableKit[], TableKit[DLC])</f>
        <v>Reckoning</v>
      </c>
      <c r="J2304" s="19" t="s">
        <v>100</v>
      </c>
      <c r="K230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4" s="19" t="s">
        <v>187</v>
      </c>
      <c r="N23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04" s="19" t="s">
        <v>380</v>
      </c>
      <c r="Q2304" s="19"/>
      <c r="R2304" s="25">
        <v>0</v>
      </c>
      <c r="S2304" s="19" t="s">
        <v>1486</v>
      </c>
      <c r="T2304" s="28" t="str">
        <f>IF(ISBLANK(TableSolo[[#This Row],[URL]]), TableSolo[[#This Row],[Player]], HYPERLINK(TableSolo[[#This Row],[URL]], TableSolo[[#This Row],[Player]]))</f>
        <v>evnltn</v>
      </c>
      <c r="U23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V2304" s="24" t="str">
        <f>_xlfn.IFNA(HYPERLINK(TableSolo[[#This Row],[URL]], TableSolo[[#This Row],[Player]]), TableSolo[[#This Row],[Player]])</f>
        <v>evnltn</v>
      </c>
      <c r="W23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37:41 | Glacier | Geth | Reegar Carbine</v>
      </c>
      <c r="X2304" s="25">
        <v>1</v>
      </c>
    </row>
    <row r="2305" spans="1:24" x14ac:dyDescent="0.25">
      <c r="A2305" s="19" t="s">
        <v>400</v>
      </c>
      <c r="B2305" s="20">
        <v>42369</v>
      </c>
      <c r="C2305" s="7">
        <v>2.6585648148148146E-2</v>
      </c>
      <c r="D2305" s="22" t="s">
        <v>133</v>
      </c>
      <c r="E2305" s="19" t="s">
        <v>12</v>
      </c>
      <c r="F2305" s="22" t="s">
        <v>32</v>
      </c>
      <c r="G2305" s="22" t="str">
        <f>LOOKUP(TableSolo[[#This Row],[Character]], TableKit[], TableKit[Class])</f>
        <v>Soldier</v>
      </c>
      <c r="H2305" s="22" t="str">
        <f>LOOKUP(TableSolo[[#This Row],[Character]], TableKit[], TableKit[Species])</f>
        <v>Geth</v>
      </c>
      <c r="I2305" s="22" t="str">
        <f>LOOKUP(TableSolo[[#This Row],[Character]], TableKit[], TableKit[DLC])</f>
        <v>Reckoning</v>
      </c>
      <c r="J2305" s="19" t="s">
        <v>100</v>
      </c>
      <c r="K23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5" s="19" t="s">
        <v>187</v>
      </c>
      <c r="N23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05" s="19" t="s">
        <v>380</v>
      </c>
      <c r="Q2305" s="19"/>
      <c r="R2305" s="25">
        <v>0</v>
      </c>
      <c r="S2305" s="19" t="s">
        <v>1485</v>
      </c>
      <c r="T2305" s="28" t="str">
        <f>IF(ISBLANK(TableSolo[[#This Row],[URL]]), TableSolo[[#This Row],[Player]], HYPERLINK(TableSolo[[#This Row],[URL]], TableSolo[[#This Row],[Player]]))</f>
        <v>evnltn</v>
      </c>
      <c r="U23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V2305" s="24" t="str">
        <f>_xlfn.IFNA(HYPERLINK(TableSolo[[#This Row],[URL]], TableSolo[[#This Row],[Player]]), TableSolo[[#This Row],[Player]])</f>
        <v>evnltn</v>
      </c>
      <c r="W23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38:17 | Glacier | Collectors | Reegar Carbine</v>
      </c>
      <c r="X2305" s="25">
        <v>1</v>
      </c>
    </row>
    <row r="2306" spans="1:24" x14ac:dyDescent="0.25">
      <c r="A2306" s="19" t="s">
        <v>400</v>
      </c>
      <c r="B2306" s="20">
        <v>42369</v>
      </c>
      <c r="C2306" s="7">
        <v>2.6712962962962966E-2</v>
      </c>
      <c r="D2306" s="22" t="s">
        <v>138</v>
      </c>
      <c r="E2306" s="19" t="s">
        <v>10</v>
      </c>
      <c r="F2306" s="22" t="s">
        <v>24</v>
      </c>
      <c r="G2306" s="22" t="str">
        <f>LOOKUP(TableSolo[[#This Row],[Character]], TableKit[], TableKit[Class])</f>
        <v>Soldier</v>
      </c>
      <c r="H2306" s="22" t="str">
        <f>LOOKUP(TableSolo[[#This Row],[Character]], TableKit[], TableKit[Species])</f>
        <v>Turian</v>
      </c>
      <c r="I2306" s="22" t="str">
        <f>LOOKUP(TableSolo[[#This Row],[Character]], TableKit[], TableKit[DLC])</f>
        <v>Original Game</v>
      </c>
      <c r="J2306" s="19" t="s">
        <v>106</v>
      </c>
      <c r="K23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06" s="19" t="s">
        <v>187</v>
      </c>
      <c r="N23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06" s="19" t="s">
        <v>380</v>
      </c>
      <c r="Q2306" s="19"/>
      <c r="R2306" s="25">
        <v>0</v>
      </c>
      <c r="S2306" s="19" t="s">
        <v>1790</v>
      </c>
      <c r="T2306" s="28" t="str">
        <f>IF(ISBLANK(TableSolo[[#This Row],[URL]]), TableSolo[[#This Row],[Player]], HYPERLINK(TableSolo[[#This Row],[URL]], TableSolo[[#This Row],[Player]]))</f>
        <v>evnltn</v>
      </c>
      <c r="U23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V2306" s="24" t="str">
        <f>_xlfn.IFNA(HYPERLINK(TableSolo[[#This Row],[URL]], TableSolo[[#This Row],[Player]]), TableSolo[[#This Row],[Player]])</f>
        <v>evnltn</v>
      </c>
      <c r="W23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38:28 | Goddess | Geth | M-11 Wraith</v>
      </c>
      <c r="X2306" s="25">
        <v>1</v>
      </c>
    </row>
    <row r="2307" spans="1:24" x14ac:dyDescent="0.25">
      <c r="A2307" s="19" t="s">
        <v>400</v>
      </c>
      <c r="B2307" s="20">
        <v>42369</v>
      </c>
      <c r="C2307" s="7">
        <v>2.6979166666666669E-2</v>
      </c>
      <c r="D2307" s="22" t="s">
        <v>146</v>
      </c>
      <c r="E2307" s="19" t="s">
        <v>10</v>
      </c>
      <c r="F2307" s="22" t="s">
        <v>30</v>
      </c>
      <c r="G2307" s="22" t="str">
        <f>LOOKUP(TableSolo[[#This Row],[Character]], TableKit[], TableKit[Class])</f>
        <v>Soldier</v>
      </c>
      <c r="H2307" s="22" t="str">
        <f>LOOKUP(TableSolo[[#This Row],[Character]], TableKit[], TableKit[Species])</f>
        <v>Turian</v>
      </c>
      <c r="I2307" s="22" t="str">
        <f>LOOKUP(TableSolo[[#This Row],[Character]], TableKit[], TableKit[DLC])</f>
        <v>Retaliation</v>
      </c>
      <c r="J2307" s="19" t="s">
        <v>99</v>
      </c>
      <c r="K23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7" s="19" t="s">
        <v>91</v>
      </c>
      <c r="N230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0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07" s="19" t="s">
        <v>380</v>
      </c>
      <c r="Q2307" s="19"/>
      <c r="R2307" s="25">
        <v>0</v>
      </c>
      <c r="S2307" s="19" t="s">
        <v>1727</v>
      </c>
      <c r="T2307" s="28" t="str">
        <f>IF(ISBLANK(TableSolo[[#This Row],[URL]]), TableSolo[[#This Row],[Player]], HYPERLINK(TableSolo[[#This Row],[URL]], TableSolo[[#This Row],[Player]]))</f>
        <v>evnltn</v>
      </c>
      <c r="U23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V2307" s="24" t="str">
        <f>_xlfn.IFNA(HYPERLINK(TableSolo[[#This Row],[URL]], TableSolo[[#This Row],[Player]]), TableSolo[[#This Row],[Player]])</f>
        <v>evnltn</v>
      </c>
      <c r="W23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38:51 | Glacier (Hazard) | Geth | AT-12 Raider, Acolyte</v>
      </c>
      <c r="X2307" s="25">
        <v>1</v>
      </c>
    </row>
    <row r="2308" spans="1:24" x14ac:dyDescent="0.25">
      <c r="A2308" s="19" t="s">
        <v>400</v>
      </c>
      <c r="B2308" s="20">
        <v>42369</v>
      </c>
      <c r="C2308" s="7">
        <v>2.7789351851851853E-2</v>
      </c>
      <c r="D2308" s="22" t="s">
        <v>129</v>
      </c>
      <c r="E2308" s="19" t="s">
        <v>10</v>
      </c>
      <c r="F2308" s="22" t="s">
        <v>30</v>
      </c>
      <c r="G2308" s="22" t="str">
        <f>LOOKUP(TableSolo[[#This Row],[Character]], TableKit[], TableKit[Class])</f>
        <v>Soldier</v>
      </c>
      <c r="H2308" s="22" t="str">
        <f>LOOKUP(TableSolo[[#This Row],[Character]], TableKit[], TableKit[Species])</f>
        <v>Turian</v>
      </c>
      <c r="I2308" s="22" t="str">
        <f>LOOKUP(TableSolo[[#This Row],[Character]], TableKit[], TableKit[DLC])</f>
        <v>Retaliation</v>
      </c>
      <c r="J2308" s="19" t="s">
        <v>105</v>
      </c>
      <c r="K23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8" s="19" t="s">
        <v>187</v>
      </c>
      <c r="N23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08" s="19" t="s">
        <v>380</v>
      </c>
      <c r="Q2308" s="19"/>
      <c r="R2308" s="25">
        <v>0</v>
      </c>
      <c r="S2308" s="19" t="s">
        <v>1726</v>
      </c>
      <c r="T2308" s="28" t="str">
        <f>IF(ISBLANK(TableSolo[[#This Row],[URL]]), TableSolo[[#This Row],[Player]], HYPERLINK(TableSolo[[#This Row],[URL]], TableSolo[[#This Row],[Player]]))</f>
        <v>evnltn</v>
      </c>
      <c r="U23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V2308" s="24" t="str">
        <f>_xlfn.IFNA(HYPERLINK(TableSolo[[#This Row],[URL]], TableSolo[[#This Row],[Player]]), TableSolo[[#This Row],[Player]])</f>
        <v>evnltn</v>
      </c>
      <c r="W23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40:01 | Dagger | Geth | N7 Piranha</v>
      </c>
      <c r="X2308" s="25">
        <v>1</v>
      </c>
    </row>
    <row r="2309" spans="1:24" x14ac:dyDescent="0.25">
      <c r="A2309" s="19" t="s">
        <v>400</v>
      </c>
      <c r="B2309" s="20">
        <v>42369</v>
      </c>
      <c r="C2309" s="7">
        <v>2.8240740740740736E-2</v>
      </c>
      <c r="D2309" s="22" t="s">
        <v>142</v>
      </c>
      <c r="E2309" s="19" t="s">
        <v>10</v>
      </c>
      <c r="F2309" s="22" t="s">
        <v>31</v>
      </c>
      <c r="G2309" s="22" t="str">
        <f>LOOKUP(TableSolo[[#This Row],[Character]], TableKit[], TableKit[Class])</f>
        <v>Soldier</v>
      </c>
      <c r="H2309" s="22" t="str">
        <f>LOOKUP(TableSolo[[#This Row],[Character]], TableKit[], TableKit[Species])</f>
        <v>Geth</v>
      </c>
      <c r="I2309" s="22" t="str">
        <f>LOOKUP(TableSolo[[#This Row],[Character]], TableKit[], TableKit[DLC])</f>
        <v>Retaliation</v>
      </c>
      <c r="J2309" s="19" t="s">
        <v>91</v>
      </c>
      <c r="K230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09" s="19" t="s">
        <v>114</v>
      </c>
      <c r="N230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0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09" s="19" t="s">
        <v>380</v>
      </c>
      <c r="Q2309" s="19"/>
      <c r="R2309" s="25">
        <v>0</v>
      </c>
      <c r="S2309" s="19" t="s">
        <v>1586</v>
      </c>
      <c r="T2309" s="28" t="str">
        <f>IF(ISBLANK(TableSolo[[#This Row],[URL]]), TableSolo[[#This Row],[Player]], HYPERLINK(TableSolo[[#This Row],[URL]], TableSolo[[#This Row],[Player]]))</f>
        <v>evnltn</v>
      </c>
      <c r="U23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V2309" s="24" t="str">
        <f>_xlfn.IFNA(HYPERLINK(TableSolo[[#This Row],[URL]], TableSolo[[#This Row],[Player]]), TableSolo[[#This Row],[Player]])</f>
        <v>evnltn</v>
      </c>
      <c r="W23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40:40 | Dagger (Hazard) | Geth | Acolyte, N7 Hurricane</v>
      </c>
      <c r="X2309" s="25">
        <v>1</v>
      </c>
    </row>
    <row r="2310" spans="1:24" x14ac:dyDescent="0.25">
      <c r="A2310" s="19" t="s">
        <v>400</v>
      </c>
      <c r="B2310" s="20">
        <v>42369</v>
      </c>
      <c r="C2310" s="7">
        <v>2.9456018518518517E-2</v>
      </c>
      <c r="D2310" s="22" t="s">
        <v>139</v>
      </c>
      <c r="E2310" s="19" t="s">
        <v>10</v>
      </c>
      <c r="F2310" s="22" t="s">
        <v>831</v>
      </c>
      <c r="G2310" s="22" t="str">
        <f>LOOKUP(TableSolo[[#This Row],[Character]], TableKit[], TableKit[Class])</f>
        <v>Vanguard</v>
      </c>
      <c r="H2310" s="22" t="str">
        <f>LOOKUP(TableSolo[[#This Row],[Character]], TableKit[], TableKit[Species])</f>
        <v>Krogan</v>
      </c>
      <c r="I2310" s="22" t="str">
        <f>LOOKUP(TableSolo[[#This Row],[Character]], TableKit[], TableKit[DLC])</f>
        <v>Resurgence</v>
      </c>
      <c r="J2310" s="19" t="s">
        <v>100</v>
      </c>
      <c r="K23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0" s="19" t="s">
        <v>187</v>
      </c>
      <c r="N23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10" s="19" t="s">
        <v>380</v>
      </c>
      <c r="Q2310" s="19"/>
      <c r="R2310" s="25">
        <v>0</v>
      </c>
      <c r="S2310" s="19" t="s">
        <v>1930</v>
      </c>
      <c r="T2310" s="28" t="str">
        <f>IF(ISBLANK(TableSolo[[#This Row],[URL]]), TableSolo[[#This Row],[Player]], HYPERLINK(TableSolo[[#This Row],[URL]], TableSolo[[#This Row],[Player]]))</f>
        <v>evnltn</v>
      </c>
      <c r="U23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V2310" s="24" t="str">
        <f>_xlfn.IFNA(HYPERLINK(TableSolo[[#This Row],[URL]], TableSolo[[#This Row],[Player]]), TableSolo[[#This Row],[Player]])</f>
        <v>evnltn</v>
      </c>
      <c r="W23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42:25 | Vancouver | Geth | Reegar Carbine</v>
      </c>
      <c r="X2310" s="25">
        <v>1</v>
      </c>
    </row>
    <row r="2311" spans="1:24" x14ac:dyDescent="0.25">
      <c r="A2311" s="19" t="s">
        <v>408</v>
      </c>
      <c r="B2311" s="20">
        <v>42369</v>
      </c>
      <c r="C2311" s="7">
        <v>2.9976851851851852E-2</v>
      </c>
      <c r="D2311" s="22" t="s">
        <v>132</v>
      </c>
      <c r="E2311" s="19" t="s">
        <v>9</v>
      </c>
      <c r="F2311" s="22" t="s">
        <v>21</v>
      </c>
      <c r="G2311" s="22" t="str">
        <f>LOOKUP(TableSolo[[#This Row],[Character]], TableKit[], TableKit[Class])</f>
        <v>Adept</v>
      </c>
      <c r="H2311" s="22" t="str">
        <f>LOOKUP(TableSolo[[#This Row],[Character]], TableKit[], TableKit[Species])</f>
        <v>Batarian</v>
      </c>
      <c r="I2311" s="22" t="str">
        <f>LOOKUP(TableSolo[[#This Row],[Character]], TableKit[], TableKit[DLC])</f>
        <v>Retaliation</v>
      </c>
      <c r="J2311" s="19" t="s">
        <v>106</v>
      </c>
      <c r="K23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1" s="19" t="s">
        <v>91</v>
      </c>
      <c r="N231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1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11" s="19" t="s">
        <v>381</v>
      </c>
      <c r="Q2311" s="19"/>
      <c r="R2311" s="25">
        <v>0</v>
      </c>
      <c r="S2311" s="19" t="s">
        <v>1339</v>
      </c>
      <c r="T2311" s="28" t="str">
        <f>IF(ISBLANK(TableSolo[[#This Row],[URL]]), TableSolo[[#This Row],[Player]], HYPERLINK(TableSolo[[#This Row],[URL]], TableSolo[[#This Row],[Player]]))</f>
        <v>Bateman1980</v>
      </c>
      <c r="U23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V2311" s="24" t="str">
        <f>_xlfn.IFNA(HYPERLINK(TableSolo[[#This Row],[URL]], TableSolo[[#This Row],[Player]]), TableSolo[[#This Row],[Player]])</f>
        <v>Bateman1980</v>
      </c>
      <c r="W23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43:10 | White | Cerberus | M-11 Wraith, Acolyte</v>
      </c>
      <c r="X2311" s="25">
        <v>1</v>
      </c>
    </row>
    <row r="2312" spans="1:24" x14ac:dyDescent="0.25">
      <c r="A2312" s="19" t="s">
        <v>400</v>
      </c>
      <c r="B2312" s="20">
        <v>42369</v>
      </c>
      <c r="C2312" s="7">
        <v>3.019675925925926E-2</v>
      </c>
      <c r="D2312" s="22" t="s">
        <v>130</v>
      </c>
      <c r="E2312" s="19" t="s">
        <v>10</v>
      </c>
      <c r="F2312" s="22" t="s">
        <v>31</v>
      </c>
      <c r="G2312" s="22" t="str">
        <f>LOOKUP(TableSolo[[#This Row],[Character]], TableKit[], TableKit[Class])</f>
        <v>Soldier</v>
      </c>
      <c r="H2312" s="22" t="str">
        <f>LOOKUP(TableSolo[[#This Row],[Character]], TableKit[], TableKit[Species])</f>
        <v>Geth</v>
      </c>
      <c r="I2312" s="22" t="str">
        <f>LOOKUP(TableSolo[[#This Row],[Character]], TableKit[], TableKit[DLC])</f>
        <v>Retaliation</v>
      </c>
      <c r="J2312" s="19" t="s">
        <v>100</v>
      </c>
      <c r="K23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2" s="19" t="s">
        <v>187</v>
      </c>
      <c r="N23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12" s="19" t="s">
        <v>380</v>
      </c>
      <c r="Q2312" s="19"/>
      <c r="R2312" s="25">
        <v>0</v>
      </c>
      <c r="S2312" s="19" t="s">
        <v>1585</v>
      </c>
      <c r="T2312" s="28" t="str">
        <f>IF(ISBLANK(TableSolo[[#This Row],[URL]]), TableSolo[[#This Row],[Player]], HYPERLINK(TableSolo[[#This Row],[URL]], TableSolo[[#This Row],[Player]]))</f>
        <v>evnltn</v>
      </c>
      <c r="U23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V2312" s="24" t="str">
        <f>_xlfn.IFNA(HYPERLINK(TableSolo[[#This Row],[URL]], TableSolo[[#This Row],[Player]]), TableSolo[[#This Row],[Player]])</f>
        <v>evnltn</v>
      </c>
      <c r="W23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43:29 | Ghost | Geth | Reegar Carbine</v>
      </c>
      <c r="X2312" s="25">
        <v>1</v>
      </c>
    </row>
    <row r="2313" spans="1:24" x14ac:dyDescent="0.25">
      <c r="A2313" s="19" t="s">
        <v>400</v>
      </c>
      <c r="B2313" s="20">
        <v>42369</v>
      </c>
      <c r="C2313" s="7">
        <v>3.0486111111111113E-2</v>
      </c>
      <c r="D2313" s="22" t="s">
        <v>141</v>
      </c>
      <c r="E2313" s="19" t="s">
        <v>10</v>
      </c>
      <c r="F2313" s="22" t="s">
        <v>32</v>
      </c>
      <c r="G2313" s="22" t="str">
        <f>LOOKUP(TableSolo[[#This Row],[Character]], TableKit[], TableKit[Class])</f>
        <v>Soldier</v>
      </c>
      <c r="H2313" s="22" t="str">
        <f>LOOKUP(TableSolo[[#This Row],[Character]], TableKit[], TableKit[Species])</f>
        <v>Geth</v>
      </c>
      <c r="I2313" s="22" t="str">
        <f>LOOKUP(TableSolo[[#This Row],[Character]], TableKit[], TableKit[DLC])</f>
        <v>Reckoning</v>
      </c>
      <c r="J2313" s="19" t="s">
        <v>100</v>
      </c>
      <c r="K23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3" s="19" t="s">
        <v>187</v>
      </c>
      <c r="N23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13" s="19" t="s">
        <v>380</v>
      </c>
      <c r="Q2313" s="19"/>
      <c r="R2313" s="25">
        <v>0</v>
      </c>
      <c r="S2313" s="19" t="s">
        <v>1484</v>
      </c>
      <c r="T2313" s="28" t="str">
        <f>IF(ISBLANK(TableSolo[[#This Row],[URL]]), TableSolo[[#This Row],[Player]], HYPERLINK(TableSolo[[#This Row],[URL]], TableSolo[[#This Row],[Player]]))</f>
        <v>evnltn</v>
      </c>
      <c r="U23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V2313" s="24" t="str">
        <f>_xlfn.IFNA(HYPERLINK(TableSolo[[#This Row],[URL]], TableSolo[[#This Row],[Player]]), TableSolo[[#This Row],[Player]])</f>
        <v>evnltn</v>
      </c>
      <c r="W23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43:54 | London | Geth | Reegar Carbine</v>
      </c>
      <c r="X2313" s="25">
        <v>1</v>
      </c>
    </row>
    <row r="2314" spans="1:24" x14ac:dyDescent="0.25">
      <c r="A2314" s="19" t="s">
        <v>400</v>
      </c>
      <c r="B2314" s="20">
        <v>42369</v>
      </c>
      <c r="C2314" s="7">
        <v>3.0636574074074076E-2</v>
      </c>
      <c r="D2314" s="22" t="s">
        <v>136</v>
      </c>
      <c r="E2314" s="19" t="s">
        <v>10</v>
      </c>
      <c r="F2314" s="22" t="s">
        <v>27</v>
      </c>
      <c r="G2314" s="22" t="str">
        <f>LOOKUP(TableSolo[[#This Row],[Character]], TableKit[], TableKit[Class])</f>
        <v>Soldier</v>
      </c>
      <c r="H2314" s="22" t="str">
        <f>LOOKUP(TableSolo[[#This Row],[Character]], TableKit[], TableKit[Species])</f>
        <v>Batarian</v>
      </c>
      <c r="I2314" s="22" t="str">
        <f>LOOKUP(TableSolo[[#This Row],[Character]], TableKit[], TableKit[DLC])</f>
        <v>Resurgence</v>
      </c>
      <c r="J2314" s="19" t="s">
        <v>100</v>
      </c>
      <c r="K23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4" s="19" t="s">
        <v>187</v>
      </c>
      <c r="N23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14" s="19" t="s">
        <v>380</v>
      </c>
      <c r="Q2314" s="19"/>
      <c r="R2314" s="25">
        <v>0</v>
      </c>
      <c r="S2314" s="19" t="s">
        <v>1406</v>
      </c>
      <c r="T2314" s="28" t="str">
        <f>IF(ISBLANK(TableSolo[[#This Row],[URL]]), TableSolo[[#This Row],[Player]], HYPERLINK(TableSolo[[#This Row],[URL]], TableSolo[[#This Row],[Player]]))</f>
        <v>evnltn</v>
      </c>
      <c r="U23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V2314" s="24" t="str">
        <f>_xlfn.IFNA(HYPERLINK(TableSolo[[#This Row],[URL]], TableSolo[[#This Row],[Player]]), TableSolo[[#This Row],[Player]])</f>
        <v>evnltn</v>
      </c>
      <c r="W23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44:07 | Hydra | Geth | Reegar Carbine</v>
      </c>
      <c r="X2314" s="25">
        <v>1</v>
      </c>
    </row>
    <row r="2315" spans="1:24" x14ac:dyDescent="0.25">
      <c r="A2315" s="19" t="s">
        <v>400</v>
      </c>
      <c r="B2315" s="20">
        <v>42369</v>
      </c>
      <c r="C2315" s="7">
        <v>3.1898148148148148E-2</v>
      </c>
      <c r="D2315" s="22" t="s">
        <v>145</v>
      </c>
      <c r="E2315" s="19" t="s">
        <v>12</v>
      </c>
      <c r="F2315" s="22" t="s">
        <v>15</v>
      </c>
      <c r="G2315" s="22" t="str">
        <f>LOOKUP(TableSolo[[#This Row],[Character]], TableKit[], TableKit[Class])</f>
        <v>Adept</v>
      </c>
      <c r="H2315" s="22" t="str">
        <f>LOOKUP(TableSolo[[#This Row],[Character]], TableKit[], TableKit[Species])</f>
        <v>Asari</v>
      </c>
      <c r="I2315" s="22" t="str">
        <f>LOOKUP(TableSolo[[#This Row],[Character]], TableKit[], TableKit[DLC])</f>
        <v>Original Game</v>
      </c>
      <c r="J2315" s="19" t="s">
        <v>106</v>
      </c>
      <c r="K23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5" s="19" t="s">
        <v>187</v>
      </c>
      <c r="N23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15" s="19" t="s">
        <v>380</v>
      </c>
      <c r="Q2315" s="19"/>
      <c r="R2315" s="25">
        <v>0</v>
      </c>
      <c r="S2315" s="19" t="s">
        <v>1078</v>
      </c>
      <c r="T2315" s="28" t="str">
        <f>IF(ISBLANK(TableSolo[[#This Row],[URL]]), TableSolo[[#This Row],[Player]], HYPERLINK(TableSolo[[#This Row],[URL]], TableSolo[[#This Row],[Player]]))</f>
        <v>evnltn</v>
      </c>
      <c r="U23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V2315" s="24" t="str">
        <f>_xlfn.IFNA(HYPERLINK(TableSolo[[#This Row],[URL]], TableSolo[[#This Row],[Player]]), TableSolo[[#This Row],[Player]])</f>
        <v>evnltn</v>
      </c>
      <c r="W23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45:56 | White (Hazard) | Collectors | M-11 Wraith</v>
      </c>
      <c r="X2315" s="25">
        <v>1</v>
      </c>
    </row>
    <row r="2316" spans="1:24" x14ac:dyDescent="0.25">
      <c r="A2316" s="19" t="s">
        <v>400</v>
      </c>
      <c r="B2316" s="20">
        <v>42369</v>
      </c>
      <c r="C2316" s="7">
        <v>3.1921296296296302E-2</v>
      </c>
      <c r="D2316" s="22" t="s">
        <v>144</v>
      </c>
      <c r="E2316" s="19" t="s">
        <v>12</v>
      </c>
      <c r="F2316" s="22" t="s">
        <v>50</v>
      </c>
      <c r="G2316" s="22" t="str">
        <f>LOOKUP(TableSolo[[#This Row],[Character]], TableKit[], TableKit[Class])</f>
        <v>Sentinel</v>
      </c>
      <c r="H2316" s="22" t="str">
        <f>LOOKUP(TableSolo[[#This Row],[Character]], TableKit[], TableKit[Species])</f>
        <v>Asari</v>
      </c>
      <c r="I2316" s="22" t="str">
        <f>LOOKUP(TableSolo[[#This Row],[Character]], TableKit[], TableKit[DLC])</f>
        <v>Retaliation</v>
      </c>
      <c r="J2316" s="19" t="s">
        <v>100</v>
      </c>
      <c r="K23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6" s="19" t="s">
        <v>187</v>
      </c>
      <c r="N23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16" s="19" t="s">
        <v>380</v>
      </c>
      <c r="Q2316" s="19"/>
      <c r="R2316" s="25">
        <v>0</v>
      </c>
      <c r="S2316" s="19" t="s">
        <v>2643</v>
      </c>
      <c r="T2316" s="28" t="str">
        <f>IF(ISBLANK(TableSolo[[#This Row],[URL]]), TableSolo[[#This Row],[Player]], HYPERLINK(TableSolo[[#This Row],[URL]], TableSolo[[#This Row],[Player]]))</f>
        <v>evnltn</v>
      </c>
      <c r="U23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V2316" s="24" t="str">
        <f>_xlfn.IFNA(HYPERLINK(TableSolo[[#This Row],[URL]], TableSolo[[#This Row],[Player]]), TableSolo[[#This Row],[Player]])</f>
        <v>evnltn</v>
      </c>
      <c r="W23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45:58 | Giant (Hazard) | Collectors | Reegar Carbine</v>
      </c>
      <c r="X2316" s="25">
        <v>1</v>
      </c>
    </row>
    <row r="2317" spans="1:24" x14ac:dyDescent="0.25">
      <c r="A2317" s="19" t="s">
        <v>400</v>
      </c>
      <c r="B2317" s="20">
        <v>42369</v>
      </c>
      <c r="C2317" s="7">
        <v>3.1956018518518516E-2</v>
      </c>
      <c r="D2317" s="22" t="s">
        <v>135</v>
      </c>
      <c r="E2317" s="19" t="s">
        <v>10</v>
      </c>
      <c r="F2317" s="22" t="s">
        <v>32</v>
      </c>
      <c r="G2317" s="22" t="str">
        <f>LOOKUP(TableSolo[[#This Row],[Character]], TableKit[], TableKit[Class])</f>
        <v>Soldier</v>
      </c>
      <c r="H2317" s="22" t="str">
        <f>LOOKUP(TableSolo[[#This Row],[Character]], TableKit[], TableKit[Species])</f>
        <v>Geth</v>
      </c>
      <c r="I2317" s="22" t="str">
        <f>LOOKUP(TableSolo[[#This Row],[Character]], TableKit[], TableKit[DLC])</f>
        <v>Reckoning</v>
      </c>
      <c r="J2317" s="19" t="s">
        <v>100</v>
      </c>
      <c r="K23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7" s="19" t="s">
        <v>187</v>
      </c>
      <c r="N23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17" s="19" t="s">
        <v>380</v>
      </c>
      <c r="Q2317" s="19"/>
      <c r="R2317" s="25">
        <v>0</v>
      </c>
      <c r="S2317" s="19" t="s">
        <v>1483</v>
      </c>
      <c r="T2317" s="28" t="str">
        <f>IF(ISBLANK(TableSolo[[#This Row],[URL]]), TableSolo[[#This Row],[Player]], HYPERLINK(TableSolo[[#This Row],[URL]], TableSolo[[#This Row],[Player]]))</f>
        <v>evnltn</v>
      </c>
      <c r="U23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V2317" s="24" t="str">
        <f>_xlfn.IFNA(HYPERLINK(TableSolo[[#This Row],[URL]], TableSolo[[#This Row],[Player]]), TableSolo[[#This Row],[Player]])</f>
        <v>evnltn</v>
      </c>
      <c r="W23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46:01 | Condor | Geth | Reegar Carbine</v>
      </c>
      <c r="X2317" s="25">
        <v>1</v>
      </c>
    </row>
    <row r="2318" spans="1:24" x14ac:dyDescent="0.25">
      <c r="A2318" s="19" t="s">
        <v>400</v>
      </c>
      <c r="B2318" s="20">
        <v>42369</v>
      </c>
      <c r="C2318" s="7">
        <v>3.2754629629629627E-2</v>
      </c>
      <c r="D2318" s="22" t="s">
        <v>132</v>
      </c>
      <c r="E2318" s="19" t="s">
        <v>10</v>
      </c>
      <c r="F2318" s="22" t="s">
        <v>38</v>
      </c>
      <c r="G2318" s="22" t="str">
        <f>LOOKUP(TableSolo[[#This Row],[Character]], TableKit[], TableKit[Class])</f>
        <v>Engineer</v>
      </c>
      <c r="H2318" s="22" t="str">
        <f>LOOKUP(TableSolo[[#This Row],[Character]], TableKit[], TableKit[Species])</f>
        <v>Quarian</v>
      </c>
      <c r="I2318" s="22" t="str">
        <f>LOOKUP(TableSolo[[#This Row],[Character]], TableKit[], TableKit[DLC])</f>
        <v>Rebellion</v>
      </c>
      <c r="J2318" s="19" t="s">
        <v>107</v>
      </c>
      <c r="K23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18" s="19" t="s">
        <v>187</v>
      </c>
      <c r="N23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18" s="19" t="s">
        <v>380</v>
      </c>
      <c r="Q2318" s="19"/>
      <c r="R2318" s="25">
        <v>0</v>
      </c>
      <c r="S2318" s="19" t="s">
        <v>2222</v>
      </c>
      <c r="T2318" s="28" t="str">
        <f>IF(ISBLANK(TableSolo[[#This Row],[URL]]), TableSolo[[#This Row],[Player]], HYPERLINK(TableSolo[[#This Row],[URL]], TableSolo[[#This Row],[Player]]))</f>
        <v>evnltn</v>
      </c>
      <c r="U23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V2318" s="24" t="str">
        <f>_xlfn.IFNA(HYPERLINK(TableSolo[[#This Row],[URL]], TableSolo[[#This Row],[Player]]), TableSolo[[#This Row],[Player]])</f>
        <v>evnltn</v>
      </c>
      <c r="W23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47:10 | White | Geth | Venom Shotgun</v>
      </c>
      <c r="X2318" s="25">
        <v>1</v>
      </c>
    </row>
    <row r="2319" spans="1:24" x14ac:dyDescent="0.25">
      <c r="A2319" s="19" t="s">
        <v>400</v>
      </c>
      <c r="B2319" s="20">
        <v>42369</v>
      </c>
      <c r="C2319" s="7">
        <v>3.3032407407407406E-2</v>
      </c>
      <c r="D2319" s="22" t="s">
        <v>185</v>
      </c>
      <c r="E2319" s="19" t="s">
        <v>10</v>
      </c>
      <c r="F2319" s="22" t="s">
        <v>53</v>
      </c>
      <c r="G2319" s="22" t="str">
        <f>LOOKUP(TableSolo[[#This Row],[Character]], TableKit[], TableKit[Class])</f>
        <v>Infiltrator</v>
      </c>
      <c r="H2319" s="22" t="str">
        <f>LOOKUP(TableSolo[[#This Row],[Character]], TableKit[], TableKit[Species])</f>
        <v>Geth</v>
      </c>
      <c r="I2319" s="22" t="str">
        <f>LOOKUP(TableSolo[[#This Row],[Character]], TableKit[], TableKit[DLC])</f>
        <v>Resurgence</v>
      </c>
      <c r="J2319" s="19" t="s">
        <v>104</v>
      </c>
      <c r="K23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19" s="19" t="s">
        <v>187</v>
      </c>
      <c r="N23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19" s="19" t="s">
        <v>380</v>
      </c>
      <c r="Q2319" s="19"/>
      <c r="R2319" s="25">
        <v>0</v>
      </c>
      <c r="S2319" s="19" t="s">
        <v>3294</v>
      </c>
      <c r="T2319" s="28" t="str">
        <f>IF(ISBLANK(TableSolo[[#This Row],[URL]]), TableSolo[[#This Row],[Player]], HYPERLINK(TableSolo[[#This Row],[URL]], TableSolo[[#This Row],[Player]]))</f>
        <v>evnltn</v>
      </c>
      <c r="U23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V2319" s="24" t="str">
        <f>_xlfn.IFNA(HYPERLINK(TableSolo[[#This Row],[URL]], TableSolo[[#This Row],[Player]]), TableSolo[[#This Row],[Player]])</f>
        <v>evnltn</v>
      </c>
      <c r="W23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47:34 | Reactor (Hazard) | Geth | M-300 Claymore</v>
      </c>
      <c r="X2319" s="25">
        <v>1</v>
      </c>
    </row>
    <row r="2320" spans="1:24" x14ac:dyDescent="0.25">
      <c r="A2320" s="19" t="s">
        <v>400</v>
      </c>
      <c r="B2320" s="20">
        <v>42369</v>
      </c>
      <c r="C2320" s="7">
        <v>3.318287037037037E-2</v>
      </c>
      <c r="D2320" s="22" t="s">
        <v>131</v>
      </c>
      <c r="E2320" s="19" t="s">
        <v>10</v>
      </c>
      <c r="F2320" s="22" t="s">
        <v>15</v>
      </c>
      <c r="G2320" s="22" t="str">
        <f>LOOKUP(TableSolo[[#This Row],[Character]], TableKit[], TableKit[Class])</f>
        <v>Adept</v>
      </c>
      <c r="H2320" s="22" t="str">
        <f>LOOKUP(TableSolo[[#This Row],[Character]], TableKit[], TableKit[Species])</f>
        <v>Asari</v>
      </c>
      <c r="I2320" s="22" t="str">
        <f>LOOKUP(TableSolo[[#This Row],[Character]], TableKit[], TableKit[DLC])</f>
        <v>Original Game</v>
      </c>
      <c r="J2320" s="19" t="s">
        <v>106</v>
      </c>
      <c r="K23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0" s="19" t="s">
        <v>187</v>
      </c>
      <c r="N23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20" s="19" t="s">
        <v>380</v>
      </c>
      <c r="Q2320" s="19"/>
      <c r="R2320" s="25">
        <v>0</v>
      </c>
      <c r="S2320" s="19" t="s">
        <v>1077</v>
      </c>
      <c r="T2320" s="28" t="str">
        <f>IF(ISBLANK(TableSolo[[#This Row],[URL]]), TableSolo[[#This Row],[Player]], HYPERLINK(TableSolo[[#This Row],[URL]], TableSolo[[#This Row],[Player]]))</f>
        <v>evnltn</v>
      </c>
      <c r="U23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V2320" s="24" t="str">
        <f>_xlfn.IFNA(HYPERLINK(TableSolo[[#This Row],[URL]], TableSolo[[#This Row],[Player]]), TableSolo[[#This Row],[Player]])</f>
        <v>evnltn</v>
      </c>
      <c r="W23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47:47 | Giant | Geth | M-11 Wraith</v>
      </c>
      <c r="X2320" s="25">
        <v>1</v>
      </c>
    </row>
    <row r="2321" spans="1:24" x14ac:dyDescent="0.25">
      <c r="A2321" s="19" t="s">
        <v>400</v>
      </c>
      <c r="B2321" s="20">
        <v>42369</v>
      </c>
      <c r="C2321" s="7">
        <v>3.3391203703703708E-2</v>
      </c>
      <c r="D2321" s="22" t="s">
        <v>185</v>
      </c>
      <c r="E2321" s="19" t="s">
        <v>12</v>
      </c>
      <c r="F2321" s="22" t="s">
        <v>30</v>
      </c>
      <c r="G2321" s="22" t="str">
        <f>LOOKUP(TableSolo[[#This Row],[Character]], TableKit[], TableKit[Class])</f>
        <v>Soldier</v>
      </c>
      <c r="H2321" s="22" t="str">
        <f>LOOKUP(TableSolo[[#This Row],[Character]], TableKit[], TableKit[Species])</f>
        <v>Turian</v>
      </c>
      <c r="I2321" s="22" t="str">
        <f>LOOKUP(TableSolo[[#This Row],[Character]], TableKit[], TableKit[DLC])</f>
        <v>Retaliation</v>
      </c>
      <c r="J2321" s="19" t="s">
        <v>106</v>
      </c>
      <c r="K23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1" s="19" t="s">
        <v>187</v>
      </c>
      <c r="N23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21" s="19" t="s">
        <v>380</v>
      </c>
      <c r="Q2321" s="19"/>
      <c r="R2321" s="25">
        <v>0</v>
      </c>
      <c r="S2321" s="19" t="s">
        <v>1725</v>
      </c>
      <c r="T2321" s="28" t="str">
        <f>IF(ISBLANK(TableSolo[[#This Row],[URL]]), TableSolo[[#This Row],[Player]], HYPERLINK(TableSolo[[#This Row],[URL]], TableSolo[[#This Row],[Player]]))</f>
        <v>evnltn</v>
      </c>
      <c r="U23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V2321" s="24" t="str">
        <f>_xlfn.IFNA(HYPERLINK(TableSolo[[#This Row],[URL]], TableSolo[[#This Row],[Player]]), TableSolo[[#This Row],[Player]])</f>
        <v>evnltn</v>
      </c>
      <c r="W23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48:05 | Reactor (Hazard) | Collectors | M-11 Wraith</v>
      </c>
      <c r="X2321" s="25">
        <v>1</v>
      </c>
    </row>
    <row r="2322" spans="1:24" x14ac:dyDescent="0.25">
      <c r="A2322" s="19" t="s">
        <v>400</v>
      </c>
      <c r="B2322" s="20">
        <v>42369</v>
      </c>
      <c r="C2322" s="7">
        <v>3.3472222222222223E-2</v>
      </c>
      <c r="D2322" s="22" t="s">
        <v>140</v>
      </c>
      <c r="E2322" s="19" t="s">
        <v>10</v>
      </c>
      <c r="F2322" s="22" t="s">
        <v>50</v>
      </c>
      <c r="G2322" s="22" t="str">
        <f>LOOKUP(TableSolo[[#This Row],[Character]], TableKit[], TableKit[Class])</f>
        <v>Sentinel</v>
      </c>
      <c r="H2322" s="22" t="str">
        <f>LOOKUP(TableSolo[[#This Row],[Character]], TableKit[], TableKit[Species])</f>
        <v>Asari</v>
      </c>
      <c r="I2322" s="22" t="str">
        <f>LOOKUP(TableSolo[[#This Row],[Character]], TableKit[], TableKit[DLC])</f>
        <v>Retaliation</v>
      </c>
      <c r="J2322" s="19" t="s">
        <v>100</v>
      </c>
      <c r="K23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2" s="19" t="s">
        <v>187</v>
      </c>
      <c r="N23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22" s="19" t="s">
        <v>380</v>
      </c>
      <c r="Q2322" s="19"/>
      <c r="R2322" s="25">
        <v>0</v>
      </c>
      <c r="S2322" s="19" t="s">
        <v>2642</v>
      </c>
      <c r="T2322" s="28" t="str">
        <f>IF(ISBLANK(TableSolo[[#This Row],[URL]]), TableSolo[[#This Row],[Player]], HYPERLINK(TableSolo[[#This Row],[URL]], TableSolo[[#This Row],[Player]]))</f>
        <v>evnltn</v>
      </c>
      <c r="U23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V2322" s="24" t="str">
        <f>_xlfn.IFNA(HYPERLINK(TableSolo[[#This Row],[URL]], TableSolo[[#This Row],[Player]]), TableSolo[[#This Row],[Player]])</f>
        <v>evnltn</v>
      </c>
      <c r="W23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48:12 | Rio | Geth | Reegar Carbine</v>
      </c>
      <c r="X2322" s="25">
        <v>1</v>
      </c>
    </row>
    <row r="2323" spans="1:24" x14ac:dyDescent="0.25">
      <c r="A2323" s="19" t="s">
        <v>400</v>
      </c>
      <c r="B2323" s="20">
        <v>42369</v>
      </c>
      <c r="C2323" s="7">
        <v>3.380787037037037E-2</v>
      </c>
      <c r="D2323" s="22" t="s">
        <v>140</v>
      </c>
      <c r="E2323" s="19" t="s">
        <v>12</v>
      </c>
      <c r="F2323" s="22" t="s">
        <v>50</v>
      </c>
      <c r="G2323" s="22" t="str">
        <f>LOOKUP(TableSolo[[#This Row],[Character]], TableKit[], TableKit[Class])</f>
        <v>Sentinel</v>
      </c>
      <c r="H2323" s="22" t="str">
        <f>LOOKUP(TableSolo[[#This Row],[Character]], TableKit[], TableKit[Species])</f>
        <v>Asari</v>
      </c>
      <c r="I2323" s="22" t="str">
        <f>LOOKUP(TableSolo[[#This Row],[Character]], TableKit[], TableKit[DLC])</f>
        <v>Retaliation</v>
      </c>
      <c r="J2323" s="19" t="s">
        <v>100</v>
      </c>
      <c r="K23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3" s="19" t="s">
        <v>187</v>
      </c>
      <c r="N23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23" s="19" t="s">
        <v>380</v>
      </c>
      <c r="Q2323" s="19"/>
      <c r="R2323" s="25">
        <v>0</v>
      </c>
      <c r="S2323" s="19" t="s">
        <v>2641</v>
      </c>
      <c r="T2323" s="28" t="str">
        <f>IF(ISBLANK(TableSolo[[#This Row],[URL]]), TableSolo[[#This Row],[Player]], HYPERLINK(TableSolo[[#This Row],[URL]], TableSolo[[#This Row],[Player]]))</f>
        <v>evnltn</v>
      </c>
      <c r="U23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V2323" s="24" t="str">
        <f>_xlfn.IFNA(HYPERLINK(TableSolo[[#This Row],[URL]], TableSolo[[#This Row],[Player]]), TableSolo[[#This Row],[Player]])</f>
        <v>evnltn</v>
      </c>
      <c r="W23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48:41 | Rio | Collectors | Reegar Carbine</v>
      </c>
      <c r="X2323" s="25">
        <v>1</v>
      </c>
    </row>
    <row r="2324" spans="1:24" x14ac:dyDescent="0.25">
      <c r="A2324" s="19" t="s">
        <v>400</v>
      </c>
      <c r="B2324" s="20">
        <v>42369</v>
      </c>
      <c r="C2324" s="7">
        <v>3.3993055555555561E-2</v>
      </c>
      <c r="D2324" s="22" t="s">
        <v>145</v>
      </c>
      <c r="E2324" s="19" t="s">
        <v>10</v>
      </c>
      <c r="F2324" s="22" t="s">
        <v>48</v>
      </c>
      <c r="G2324" s="22" t="str">
        <f>LOOKUP(TableSolo[[#This Row],[Character]], TableKit[], TableKit[Class])</f>
        <v>Sentinel</v>
      </c>
      <c r="H2324" s="22" t="str">
        <f>LOOKUP(TableSolo[[#This Row],[Character]], TableKit[], TableKit[Species])</f>
        <v>Human</v>
      </c>
      <c r="I2324" s="22" t="str">
        <f>LOOKUP(TableSolo[[#This Row],[Character]], TableKit[], TableKit[DLC])</f>
        <v>Earth</v>
      </c>
      <c r="J2324" s="19" t="s">
        <v>87</v>
      </c>
      <c r="K232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4" s="19" t="s">
        <v>187</v>
      </c>
      <c r="N23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24" s="19" t="s">
        <v>380</v>
      </c>
      <c r="Q2324" s="19"/>
      <c r="R2324" s="25">
        <v>0</v>
      </c>
      <c r="S2324" s="19" t="s">
        <v>2477</v>
      </c>
      <c r="T2324" s="28" t="str">
        <f>IF(ISBLANK(TableSolo[[#This Row],[URL]]), TableSolo[[#This Row],[Player]], HYPERLINK(TableSolo[[#This Row],[URL]], TableSolo[[#This Row],[Player]]))</f>
        <v>evnltn</v>
      </c>
      <c r="U23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V2324" s="24" t="str">
        <f>_xlfn.IFNA(HYPERLINK(TableSolo[[#This Row],[URL]], TableSolo[[#This Row],[Player]]), TableSolo[[#This Row],[Player]])</f>
        <v>evnltn</v>
      </c>
      <c r="W23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48:57 | White (Hazard) | Geth | Arc Pistol</v>
      </c>
      <c r="X2324" s="25">
        <v>1</v>
      </c>
    </row>
    <row r="2325" spans="1:24" x14ac:dyDescent="0.25">
      <c r="A2325" s="19" t="s">
        <v>400</v>
      </c>
      <c r="B2325" s="20">
        <v>42369</v>
      </c>
      <c r="C2325" s="7">
        <v>3.4189814814814819E-2</v>
      </c>
      <c r="D2325" s="22" t="s">
        <v>138</v>
      </c>
      <c r="E2325" s="19" t="s">
        <v>12</v>
      </c>
      <c r="F2325" s="22" t="s">
        <v>27</v>
      </c>
      <c r="G2325" s="22" t="str">
        <f>LOOKUP(TableSolo[[#This Row],[Character]], TableKit[], TableKit[Class])</f>
        <v>Soldier</v>
      </c>
      <c r="H2325" s="22" t="str">
        <f>LOOKUP(TableSolo[[#This Row],[Character]], TableKit[], TableKit[Species])</f>
        <v>Batarian</v>
      </c>
      <c r="I2325" s="22" t="str">
        <f>LOOKUP(TableSolo[[#This Row],[Character]], TableKit[], TableKit[DLC])</f>
        <v>Resurgence</v>
      </c>
      <c r="J2325" s="19" t="s">
        <v>100</v>
      </c>
      <c r="K23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5" s="19" t="s">
        <v>187</v>
      </c>
      <c r="N23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25" s="19" t="s">
        <v>380</v>
      </c>
      <c r="Q2325" s="19"/>
      <c r="R2325" s="25">
        <v>0</v>
      </c>
      <c r="S2325" s="19" t="s">
        <v>1405</v>
      </c>
      <c r="T2325" s="28" t="str">
        <f>IF(ISBLANK(TableSolo[[#This Row],[URL]]), TableSolo[[#This Row],[Player]], HYPERLINK(TableSolo[[#This Row],[URL]], TableSolo[[#This Row],[Player]]))</f>
        <v>evnltn</v>
      </c>
      <c r="U23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V2325" s="24" t="str">
        <f>_xlfn.IFNA(HYPERLINK(TableSolo[[#This Row],[URL]], TableSolo[[#This Row],[Player]]), TableSolo[[#This Row],[Player]])</f>
        <v>evnltn</v>
      </c>
      <c r="W23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Goddess | Collectors | Reegar Carbine</v>
      </c>
      <c r="X2325" s="25">
        <v>1</v>
      </c>
    </row>
    <row r="2326" spans="1:24" x14ac:dyDescent="0.25">
      <c r="A2326" s="19" t="s">
        <v>400</v>
      </c>
      <c r="B2326" s="20">
        <v>42369</v>
      </c>
      <c r="C2326" s="7">
        <v>3.4189814814814819E-2</v>
      </c>
      <c r="D2326" s="22" t="s">
        <v>137</v>
      </c>
      <c r="E2326" s="19" t="s">
        <v>10</v>
      </c>
      <c r="F2326" s="22" t="s">
        <v>25</v>
      </c>
      <c r="G2326" s="22" t="str">
        <f>LOOKUP(TableSolo[[#This Row],[Character]], TableKit[], TableKit[Class])</f>
        <v>Soldier</v>
      </c>
      <c r="H2326" s="22" t="str">
        <f>LOOKUP(TableSolo[[#This Row],[Character]], TableKit[], TableKit[Species])</f>
        <v>Krogan</v>
      </c>
      <c r="I2326" s="22" t="str">
        <f>LOOKUP(TableSolo[[#This Row],[Character]], TableKit[], TableKit[DLC])</f>
        <v>Original Game</v>
      </c>
      <c r="J2326" s="19" t="s">
        <v>100</v>
      </c>
      <c r="K23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6" s="19" t="s">
        <v>187</v>
      </c>
      <c r="N23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26" s="19" t="s">
        <v>380</v>
      </c>
      <c r="Q2326" s="19"/>
      <c r="R2326" s="25">
        <v>0</v>
      </c>
      <c r="S2326" s="19" t="s">
        <v>1672</v>
      </c>
      <c r="T2326" s="28" t="str">
        <f>IF(ISBLANK(TableSolo[[#This Row],[URL]]), TableSolo[[#This Row],[Player]], HYPERLINK(TableSolo[[#This Row],[URL]], TableSolo[[#This Row],[Player]]))</f>
        <v>evnltn</v>
      </c>
      <c r="U23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V2326" s="24" t="str">
        <f>_xlfn.IFNA(HYPERLINK(TableSolo[[#This Row],[URL]], TableSolo[[#This Row],[Player]]), TableSolo[[#This Row],[Player]])</f>
        <v>evnltn</v>
      </c>
      <c r="W23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49:14 | Jade | Geth | Reegar Carbine</v>
      </c>
      <c r="X2326" s="25">
        <v>1</v>
      </c>
    </row>
    <row r="2327" spans="1:24" x14ac:dyDescent="0.25">
      <c r="A2327" s="19" t="s">
        <v>400</v>
      </c>
      <c r="B2327" s="20">
        <v>42369</v>
      </c>
      <c r="C2327" s="7">
        <v>3.4328703703703702E-2</v>
      </c>
      <c r="D2327" s="22" t="s">
        <v>132</v>
      </c>
      <c r="E2327" s="19" t="s">
        <v>12</v>
      </c>
      <c r="F2327" s="22" t="s">
        <v>15</v>
      </c>
      <c r="G2327" s="22" t="str">
        <f>LOOKUP(TableSolo[[#This Row],[Character]], TableKit[], TableKit[Class])</f>
        <v>Adept</v>
      </c>
      <c r="H2327" s="22" t="str">
        <f>LOOKUP(TableSolo[[#This Row],[Character]], TableKit[], TableKit[Species])</f>
        <v>Asari</v>
      </c>
      <c r="I2327" s="22" t="str">
        <f>LOOKUP(TableSolo[[#This Row],[Character]], TableKit[], TableKit[DLC])</f>
        <v>Original Game</v>
      </c>
      <c r="J2327" s="19" t="s">
        <v>100</v>
      </c>
      <c r="K232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7" s="19" t="s">
        <v>187</v>
      </c>
      <c r="N23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27" s="19" t="s">
        <v>380</v>
      </c>
      <c r="Q2327" s="19"/>
      <c r="R2327" s="25">
        <v>0</v>
      </c>
      <c r="S2327" s="19" t="s">
        <v>1076</v>
      </c>
      <c r="T2327" s="28" t="str">
        <f>IF(ISBLANK(TableSolo[[#This Row],[URL]]), TableSolo[[#This Row],[Player]], HYPERLINK(TableSolo[[#This Row],[URL]], TableSolo[[#This Row],[Player]]))</f>
        <v>evnltn</v>
      </c>
      <c r="U23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V2327" s="24" t="str">
        <f>_xlfn.IFNA(HYPERLINK(TableSolo[[#This Row],[URL]], TableSolo[[#This Row],[Player]]), TableSolo[[#This Row],[Player]])</f>
        <v>evnltn</v>
      </c>
      <c r="W23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49:26 | White | Collectors | Reegar Carbine</v>
      </c>
      <c r="X2327" s="25">
        <v>1</v>
      </c>
    </row>
    <row r="2328" spans="1:24" x14ac:dyDescent="0.25">
      <c r="A2328" s="19" t="s">
        <v>400</v>
      </c>
      <c r="B2328" s="20">
        <v>42369</v>
      </c>
      <c r="C2328" s="7">
        <v>3.5208333333333335E-2</v>
      </c>
      <c r="D2328" s="22" t="s">
        <v>134</v>
      </c>
      <c r="E2328" s="19" t="s">
        <v>10</v>
      </c>
      <c r="F2328" s="22" t="s">
        <v>44</v>
      </c>
      <c r="G2328" s="22" t="str">
        <f>LOOKUP(TableSolo[[#This Row],[Character]], TableKit[], TableKit[Class])</f>
        <v>Sentinel</v>
      </c>
      <c r="H2328" s="22" t="str">
        <f>LOOKUP(TableSolo[[#This Row],[Character]], TableKit[], TableKit[Species])</f>
        <v>Turian</v>
      </c>
      <c r="I2328" s="22" t="str">
        <f>LOOKUP(TableSolo[[#This Row],[Character]], TableKit[], TableKit[DLC])</f>
        <v>Original Game</v>
      </c>
      <c r="J2328" s="19" t="s">
        <v>106</v>
      </c>
      <c r="K23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28" s="19" t="s">
        <v>187</v>
      </c>
      <c r="N23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28" s="19" t="s">
        <v>380</v>
      </c>
      <c r="Q2328" s="19"/>
      <c r="R2328" s="25">
        <v>0</v>
      </c>
      <c r="S2328" s="19" t="s">
        <v>2538</v>
      </c>
      <c r="T2328" s="28" t="str">
        <f>IF(ISBLANK(TableSolo[[#This Row],[URL]]), TableSolo[[#This Row],[Player]], HYPERLINK(TableSolo[[#This Row],[URL]], TableSolo[[#This Row],[Player]]))</f>
        <v>evnltn</v>
      </c>
      <c r="U23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V2328" s="24" t="str">
        <f>_xlfn.IFNA(HYPERLINK(TableSolo[[#This Row],[URL]], TableSolo[[#This Row],[Player]]), TableSolo[[#This Row],[Player]])</f>
        <v>evnltn</v>
      </c>
      <c r="W23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50:42 | Reactor | Geth | M-11 Wraith</v>
      </c>
      <c r="X2328" s="25">
        <v>1</v>
      </c>
    </row>
    <row r="2329" spans="1:24" x14ac:dyDescent="0.25">
      <c r="A2329" s="19" t="s">
        <v>400</v>
      </c>
      <c r="B2329" s="20">
        <v>42369</v>
      </c>
      <c r="C2329" s="7">
        <v>3.5763888888888887E-2</v>
      </c>
      <c r="D2329" s="22" t="s">
        <v>144</v>
      </c>
      <c r="E2329" s="19" t="s">
        <v>10</v>
      </c>
      <c r="F2329" s="22" t="s">
        <v>16</v>
      </c>
      <c r="G2329" s="22" t="str">
        <f>LOOKUP(TableSolo[[#This Row],[Character]], TableKit[], TableKit[Class])</f>
        <v>Adept</v>
      </c>
      <c r="H2329" s="22" t="str">
        <f>LOOKUP(TableSolo[[#This Row],[Character]], TableKit[], TableKit[Species])</f>
        <v>Asari</v>
      </c>
      <c r="I2329" s="22" t="str">
        <f>LOOKUP(TableSolo[[#This Row],[Character]], TableKit[], TableKit[DLC])</f>
        <v>Resurgence</v>
      </c>
      <c r="J2329" s="19" t="s">
        <v>91</v>
      </c>
      <c r="K232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29" s="19" t="s">
        <v>187</v>
      </c>
      <c r="N23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29" s="19" t="s">
        <v>380</v>
      </c>
      <c r="Q2329" s="19"/>
      <c r="R2329" s="25">
        <v>0</v>
      </c>
      <c r="S2329" s="19" t="s">
        <v>1171</v>
      </c>
      <c r="T2329" s="28" t="str">
        <f>IF(ISBLANK(TableSolo[[#This Row],[URL]]), TableSolo[[#This Row],[Player]], HYPERLINK(TableSolo[[#This Row],[URL]], TableSolo[[#This Row],[Player]]))</f>
        <v>evnltn</v>
      </c>
      <c r="U23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V2329" s="24" t="str">
        <f>_xlfn.IFNA(HYPERLINK(TableSolo[[#This Row],[URL]], TableSolo[[#This Row],[Player]]), TableSolo[[#This Row],[Player]])</f>
        <v>evnltn</v>
      </c>
      <c r="W23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51:30 | Giant (Hazard) | Geth | Acolyte</v>
      </c>
      <c r="X2329" s="25">
        <v>1</v>
      </c>
    </row>
    <row r="2330" spans="1:24" x14ac:dyDescent="0.25">
      <c r="A2330" s="19" t="s">
        <v>400</v>
      </c>
      <c r="B2330" s="20">
        <v>42369</v>
      </c>
      <c r="C2330" s="7">
        <v>3.6793981481481483E-2</v>
      </c>
      <c r="D2330" s="22" t="s">
        <v>129</v>
      </c>
      <c r="E2330" s="19" t="s">
        <v>12</v>
      </c>
      <c r="F2330" s="22" t="s">
        <v>30</v>
      </c>
      <c r="G2330" s="22" t="str">
        <f>LOOKUP(TableSolo[[#This Row],[Character]], TableKit[], TableKit[Class])</f>
        <v>Soldier</v>
      </c>
      <c r="H2330" s="22" t="str">
        <f>LOOKUP(TableSolo[[#This Row],[Character]], TableKit[], TableKit[Species])</f>
        <v>Turian</v>
      </c>
      <c r="I2330" s="22" t="str">
        <f>LOOKUP(TableSolo[[#This Row],[Character]], TableKit[], TableKit[DLC])</f>
        <v>Retaliation</v>
      </c>
      <c r="J2330" s="19" t="s">
        <v>104</v>
      </c>
      <c r="K23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0" s="19" t="s">
        <v>187</v>
      </c>
      <c r="N23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30" s="19" t="s">
        <v>380</v>
      </c>
      <c r="Q2330" s="19"/>
      <c r="R2330" s="25">
        <v>0</v>
      </c>
      <c r="S2330" s="19" t="s">
        <v>1724</v>
      </c>
      <c r="T2330" s="28" t="str">
        <f>IF(ISBLANK(TableSolo[[#This Row],[URL]]), TableSolo[[#This Row],[Player]], HYPERLINK(TableSolo[[#This Row],[URL]], TableSolo[[#This Row],[Player]]))</f>
        <v>evnltn</v>
      </c>
      <c r="U23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V2330" s="24" t="str">
        <f>_xlfn.IFNA(HYPERLINK(TableSolo[[#This Row],[URL]], TableSolo[[#This Row],[Player]]), TableSolo[[#This Row],[Player]])</f>
        <v>evnltn</v>
      </c>
      <c r="W23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52:59 | Dagger | Collectors | M-300 Claymore</v>
      </c>
      <c r="X2330" s="25">
        <v>1</v>
      </c>
    </row>
    <row r="2331" spans="1:24" x14ac:dyDescent="0.25">
      <c r="A2331" s="19" t="s">
        <v>400</v>
      </c>
      <c r="B2331" s="20">
        <v>42369</v>
      </c>
      <c r="C2331" s="7">
        <v>3.7673611111111109E-2</v>
      </c>
      <c r="D2331" s="22" t="s">
        <v>131</v>
      </c>
      <c r="E2331" s="19" t="s">
        <v>12</v>
      </c>
      <c r="F2331" s="22" t="s">
        <v>50</v>
      </c>
      <c r="G2331" s="22" t="str">
        <f>LOOKUP(TableSolo[[#This Row],[Character]], TableKit[], TableKit[Class])</f>
        <v>Sentinel</v>
      </c>
      <c r="H2331" s="22" t="str">
        <f>LOOKUP(TableSolo[[#This Row],[Character]], TableKit[], TableKit[Species])</f>
        <v>Asari</v>
      </c>
      <c r="I2331" s="22" t="str">
        <f>LOOKUP(TableSolo[[#This Row],[Character]], TableKit[], TableKit[DLC])</f>
        <v>Retaliation</v>
      </c>
      <c r="J2331" s="19" t="s">
        <v>100</v>
      </c>
      <c r="K233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1" s="19" t="s">
        <v>187</v>
      </c>
      <c r="N23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31" s="19" t="s">
        <v>380</v>
      </c>
      <c r="Q2331" s="19"/>
      <c r="R2331" s="25">
        <v>0</v>
      </c>
      <c r="S2331" s="19" t="s">
        <v>2640</v>
      </c>
      <c r="T2331" s="28" t="str">
        <f>IF(ISBLANK(TableSolo[[#This Row],[URL]]), TableSolo[[#This Row],[Player]], HYPERLINK(TableSolo[[#This Row],[URL]], TableSolo[[#This Row],[Player]]))</f>
        <v>evnltn</v>
      </c>
      <c r="U23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V2331" s="24" t="str">
        <f>_xlfn.IFNA(HYPERLINK(TableSolo[[#This Row],[URL]], TableSolo[[#This Row],[Player]]), TableSolo[[#This Row],[Player]])</f>
        <v>evnltn</v>
      </c>
      <c r="W23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54:15 | Giant | Collectors | Reegar Carbine</v>
      </c>
      <c r="X2331" s="25">
        <v>1</v>
      </c>
    </row>
    <row r="2332" spans="1:24" x14ac:dyDescent="0.25">
      <c r="A2332" s="19" t="s">
        <v>400</v>
      </c>
      <c r="B2332" s="20">
        <v>42369</v>
      </c>
      <c r="C2332" s="7">
        <v>3.7997685185185183E-2</v>
      </c>
      <c r="D2332" s="22" t="s">
        <v>143</v>
      </c>
      <c r="E2332" s="19" t="s">
        <v>10</v>
      </c>
      <c r="F2332" s="22" t="s">
        <v>56</v>
      </c>
      <c r="G2332" s="22" t="str">
        <f>LOOKUP(TableSolo[[#This Row],[Character]], TableKit[], TableKit[Class])</f>
        <v>Infiltrator</v>
      </c>
      <c r="H2332" s="22" t="str">
        <f>LOOKUP(TableSolo[[#This Row],[Character]], TableKit[], TableKit[Species])</f>
        <v>Turian</v>
      </c>
      <c r="I2332" s="22" t="str">
        <f>LOOKUP(TableSolo[[#This Row],[Character]], TableKit[], TableKit[DLC])</f>
        <v>Retaliation</v>
      </c>
      <c r="J2332" s="19" t="s">
        <v>82</v>
      </c>
      <c r="K233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2" s="19" t="s">
        <v>187</v>
      </c>
      <c r="N23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32" s="19" t="s">
        <v>380</v>
      </c>
      <c r="Q2332" s="19"/>
      <c r="R2332" s="25">
        <v>-1</v>
      </c>
      <c r="S2332" s="19"/>
      <c r="T2332" s="28" t="str">
        <f>IF(ISBLANK(TableSolo[[#This Row],[URL]]), TableSolo[[#This Row],[Player]], HYPERLINK(TableSolo[[#This Row],[URL]], TableSolo[[#This Row],[Player]]))</f>
        <v>evnltn</v>
      </c>
      <c r="U23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V2332" s="24" t="str">
        <f>_xlfn.IFNA(HYPERLINK(TableSolo[[#This Row],[URL]], TableSolo[[#This Row],[Player]]), TableSolo[[#This Row],[Player]])</f>
        <v>evnltn</v>
      </c>
      <c r="W23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54:43 | Ghost (Hazard) | Geth | M-7 Lancer</v>
      </c>
      <c r="X2332" s="25">
        <v>1</v>
      </c>
    </row>
    <row r="2333" spans="1:24" x14ac:dyDescent="0.25">
      <c r="A2333" s="19" t="s">
        <v>400</v>
      </c>
      <c r="B2333" s="20">
        <v>42369</v>
      </c>
      <c r="C2333" s="7">
        <v>3.8113425925925926E-2</v>
      </c>
      <c r="D2333" s="22" t="s">
        <v>134</v>
      </c>
      <c r="E2333" s="19" t="s">
        <v>12</v>
      </c>
      <c r="F2333" s="22" t="s">
        <v>57</v>
      </c>
      <c r="G2333" s="22" t="str">
        <f>LOOKUP(TableSolo[[#This Row],[Character]], TableKit[], TableKit[Class])</f>
        <v>Infiltrator</v>
      </c>
      <c r="H2333" s="22" t="str">
        <f>LOOKUP(TableSolo[[#This Row],[Character]], TableKit[], TableKit[Species])</f>
        <v>Asari</v>
      </c>
      <c r="I2333" s="22" t="str">
        <f>LOOKUP(TableSolo[[#This Row],[Character]], TableKit[], TableKit[DLC])</f>
        <v>Retaliation</v>
      </c>
      <c r="J2333" s="19" t="s">
        <v>100</v>
      </c>
      <c r="K23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3" s="19" t="s">
        <v>93</v>
      </c>
      <c r="N233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3" s="19" t="s">
        <v>380</v>
      </c>
      <c r="Q2333" s="19"/>
      <c r="R2333" s="25">
        <v>-1</v>
      </c>
      <c r="S2333" s="19"/>
      <c r="T2333" s="28" t="str">
        <f>IF(ISBLANK(TableSolo[[#This Row],[URL]]), TableSolo[[#This Row],[Player]], HYPERLINK(TableSolo[[#This Row],[URL]], TableSolo[[#This Row],[Player]]))</f>
        <v>evnltn</v>
      </c>
      <c r="U23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V2333" s="24" t="str">
        <f>_xlfn.IFNA(HYPERLINK(TableSolo[[#This Row],[URL]], TableSolo[[#This Row],[Player]]), TableSolo[[#This Row],[Player]])</f>
        <v>evnltn</v>
      </c>
      <c r="W23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54:53 | Reactor | Collectors | Reegar Carbine, Scorpion</v>
      </c>
      <c r="X2333" s="25">
        <v>1</v>
      </c>
    </row>
    <row r="2334" spans="1:24" x14ac:dyDescent="0.25">
      <c r="A2334" s="19" t="s">
        <v>400</v>
      </c>
      <c r="B2334" s="20">
        <v>42369</v>
      </c>
      <c r="C2334" s="7">
        <v>3.8321759259259257E-2</v>
      </c>
      <c r="D2334" s="22" t="s">
        <v>135</v>
      </c>
      <c r="E2334" s="19" t="s">
        <v>12</v>
      </c>
      <c r="F2334" s="22" t="s">
        <v>32</v>
      </c>
      <c r="G2334" s="22" t="str">
        <f>LOOKUP(TableSolo[[#This Row],[Character]], TableKit[], TableKit[Class])</f>
        <v>Soldier</v>
      </c>
      <c r="H2334" s="22" t="str">
        <f>LOOKUP(TableSolo[[#This Row],[Character]], TableKit[], TableKit[Species])</f>
        <v>Geth</v>
      </c>
      <c r="I2334" s="22" t="str">
        <f>LOOKUP(TableSolo[[#This Row],[Character]], TableKit[], TableKit[DLC])</f>
        <v>Reckoning</v>
      </c>
      <c r="J2334" s="19" t="s">
        <v>100</v>
      </c>
      <c r="K233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4" s="19" t="s">
        <v>187</v>
      </c>
      <c r="N23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34" s="19" t="s">
        <v>380</v>
      </c>
      <c r="Q2334" s="19"/>
      <c r="R2334" s="25">
        <v>0</v>
      </c>
      <c r="S2334" s="19" t="s">
        <v>1482</v>
      </c>
      <c r="T2334" s="28" t="str">
        <f>IF(ISBLANK(TableSolo[[#This Row],[URL]]), TableSolo[[#This Row],[Player]], HYPERLINK(TableSolo[[#This Row],[URL]], TableSolo[[#This Row],[Player]]))</f>
        <v>evnltn</v>
      </c>
      <c r="U23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V2334" s="24" t="str">
        <f>_xlfn.IFNA(HYPERLINK(TableSolo[[#This Row],[URL]], TableSolo[[#This Row],[Player]]), TableSolo[[#This Row],[Player]])</f>
        <v>evnltn</v>
      </c>
      <c r="W23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55:11 | Condor | Collectors | Reegar Carbine</v>
      </c>
      <c r="X2334" s="25">
        <v>1</v>
      </c>
    </row>
    <row r="2335" spans="1:24" x14ac:dyDescent="0.25">
      <c r="A2335" s="19" t="s">
        <v>400</v>
      </c>
      <c r="B2335" s="20">
        <v>42369</v>
      </c>
      <c r="C2335" s="7">
        <v>3.8518518518518521E-2</v>
      </c>
      <c r="D2335" s="22" t="s">
        <v>139</v>
      </c>
      <c r="E2335" s="19" t="s">
        <v>12</v>
      </c>
      <c r="F2335" s="22" t="s">
        <v>31</v>
      </c>
      <c r="G2335" s="22" t="str">
        <f>LOOKUP(TableSolo[[#This Row],[Character]], TableKit[], TableKit[Class])</f>
        <v>Soldier</v>
      </c>
      <c r="H2335" s="22" t="str">
        <f>LOOKUP(TableSolo[[#This Row],[Character]], TableKit[], TableKit[Species])</f>
        <v>Geth</v>
      </c>
      <c r="I2335" s="22" t="str">
        <f>LOOKUP(TableSolo[[#This Row],[Character]], TableKit[], TableKit[DLC])</f>
        <v>Retaliation</v>
      </c>
      <c r="J2335" s="19" t="s">
        <v>106</v>
      </c>
      <c r="K23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5" s="19" t="s">
        <v>91</v>
      </c>
      <c r="N233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5" s="19" t="s">
        <v>380</v>
      </c>
      <c r="Q2335" s="19"/>
      <c r="R2335" s="25">
        <v>0</v>
      </c>
      <c r="S2335" s="19" t="s">
        <v>1584</v>
      </c>
      <c r="T2335" s="28" t="str">
        <f>IF(ISBLANK(TableSolo[[#This Row],[URL]]), TableSolo[[#This Row],[Player]], HYPERLINK(TableSolo[[#This Row],[URL]], TableSolo[[#This Row],[Player]]))</f>
        <v>evnltn</v>
      </c>
      <c r="U23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V2335" s="24" t="str">
        <f>_xlfn.IFNA(HYPERLINK(TableSolo[[#This Row],[URL]], TableSolo[[#This Row],[Player]]), TableSolo[[#This Row],[Player]])</f>
        <v>evnltn</v>
      </c>
      <c r="W23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55:28 | Vancouver | Collectors | M-11 Wraith, Acolyte</v>
      </c>
      <c r="X2335" s="25">
        <v>1</v>
      </c>
    </row>
    <row r="2336" spans="1:24" x14ac:dyDescent="0.25">
      <c r="A2336" s="19" t="s">
        <v>400</v>
      </c>
      <c r="B2336" s="20">
        <v>42369</v>
      </c>
      <c r="C2336" s="7">
        <v>3.8726851851851853E-2</v>
      </c>
      <c r="D2336" s="22" t="s">
        <v>130</v>
      </c>
      <c r="E2336" s="19" t="s">
        <v>12</v>
      </c>
      <c r="F2336" s="22" t="s">
        <v>30</v>
      </c>
      <c r="G2336" s="22" t="str">
        <f>LOOKUP(TableSolo[[#This Row],[Character]], TableKit[], TableKit[Class])</f>
        <v>Soldier</v>
      </c>
      <c r="H2336" s="22" t="str">
        <f>LOOKUP(TableSolo[[#This Row],[Character]], TableKit[], TableKit[Species])</f>
        <v>Turian</v>
      </c>
      <c r="I2336" s="22" t="str">
        <f>LOOKUP(TableSolo[[#This Row],[Character]], TableKit[], TableKit[DLC])</f>
        <v>Retaliation</v>
      </c>
      <c r="J2336" s="19" t="s">
        <v>99</v>
      </c>
      <c r="K233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6" s="19" t="s">
        <v>91</v>
      </c>
      <c r="N233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36" s="19" t="s">
        <v>380</v>
      </c>
      <c r="Q2336" s="19"/>
      <c r="R2336" s="25">
        <v>0</v>
      </c>
      <c r="S2336" s="19" t="s">
        <v>1723</v>
      </c>
      <c r="T2336" s="28" t="str">
        <f>IF(ISBLANK(TableSolo[[#This Row],[URL]]), TableSolo[[#This Row],[Player]], HYPERLINK(TableSolo[[#This Row],[URL]], TableSolo[[#This Row],[Player]]))</f>
        <v>evnltn</v>
      </c>
      <c r="U23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V2336" s="24" t="str">
        <f>_xlfn.IFNA(HYPERLINK(TableSolo[[#This Row],[URL]], TableSolo[[#This Row],[Player]]), TableSolo[[#This Row],[Player]])</f>
        <v>evnltn</v>
      </c>
      <c r="W23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55:46 | Ghost | Collectors | AT-12 Raider, Acolyte</v>
      </c>
      <c r="X2336" s="25">
        <v>1</v>
      </c>
    </row>
    <row r="2337" spans="1:24" x14ac:dyDescent="0.25">
      <c r="A2337" s="19" t="s">
        <v>400</v>
      </c>
      <c r="B2337" s="20">
        <v>42369</v>
      </c>
      <c r="C2337" s="7">
        <v>3.9976851851851854E-2</v>
      </c>
      <c r="D2337" s="22" t="s">
        <v>142</v>
      </c>
      <c r="E2337" s="19" t="s">
        <v>12</v>
      </c>
      <c r="F2337" s="22" t="s">
        <v>53</v>
      </c>
      <c r="G2337" s="22" t="str">
        <f>LOOKUP(TableSolo[[#This Row],[Character]], TableKit[], TableKit[Class])</f>
        <v>Infiltrator</v>
      </c>
      <c r="H2337" s="22" t="str">
        <f>LOOKUP(TableSolo[[#This Row],[Character]], TableKit[], TableKit[Species])</f>
        <v>Geth</v>
      </c>
      <c r="I2337" s="22" t="str">
        <f>LOOKUP(TableSolo[[#This Row],[Character]], TableKit[], TableKit[DLC])</f>
        <v>Resurgence</v>
      </c>
      <c r="J2337" s="19" t="s">
        <v>104</v>
      </c>
      <c r="K23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7" s="19" t="s">
        <v>93</v>
      </c>
      <c r="N233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7" s="19" t="s">
        <v>380</v>
      </c>
      <c r="Q2337" s="19"/>
      <c r="R2337" s="25">
        <v>0</v>
      </c>
      <c r="S2337" s="19" t="s">
        <v>3293</v>
      </c>
      <c r="T2337" s="28" t="str">
        <f>IF(ISBLANK(TableSolo[[#This Row],[URL]]), TableSolo[[#This Row],[Player]], HYPERLINK(TableSolo[[#This Row],[URL]], TableSolo[[#This Row],[Player]]))</f>
        <v>evnltn</v>
      </c>
      <c r="U23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V2337" s="24" t="str">
        <f>_xlfn.IFNA(HYPERLINK(TableSolo[[#This Row],[URL]], TableSolo[[#This Row],[Player]]), TableSolo[[#This Row],[Player]])</f>
        <v>evnltn</v>
      </c>
      <c r="W23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57:34 | Dagger (Hazard) | Collectors | M-300 Claymore, Scorpion</v>
      </c>
      <c r="X2337" s="25">
        <v>1</v>
      </c>
    </row>
    <row r="2338" spans="1:24" x14ac:dyDescent="0.25">
      <c r="A2338" s="19" t="s">
        <v>400</v>
      </c>
      <c r="B2338" s="20">
        <v>42369</v>
      </c>
      <c r="C2338" s="7">
        <v>4.2187499999999996E-2</v>
      </c>
      <c r="D2338" s="22" t="s">
        <v>143</v>
      </c>
      <c r="E2338" s="19" t="s">
        <v>12</v>
      </c>
      <c r="F2338" s="22" t="s">
        <v>56</v>
      </c>
      <c r="G2338" s="22" t="str">
        <f>LOOKUP(TableSolo[[#This Row],[Character]], TableKit[], TableKit[Class])</f>
        <v>Infiltrator</v>
      </c>
      <c r="H2338" s="22" t="str">
        <f>LOOKUP(TableSolo[[#This Row],[Character]], TableKit[], TableKit[Species])</f>
        <v>Turian</v>
      </c>
      <c r="I2338" s="22" t="str">
        <f>LOOKUP(TableSolo[[#This Row],[Character]], TableKit[], TableKit[DLC])</f>
        <v>Retaliation</v>
      </c>
      <c r="J2338" s="19" t="s">
        <v>87</v>
      </c>
      <c r="K233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38" s="19" t="s">
        <v>115</v>
      </c>
      <c r="N233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3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8" s="19" t="s">
        <v>380</v>
      </c>
      <c r="Q2338" s="19"/>
      <c r="R2338" s="25">
        <v>-1</v>
      </c>
      <c r="S2338" s="19"/>
      <c r="T2338" s="28" t="str">
        <f>IF(ISBLANK(TableSolo[[#This Row],[URL]]), TableSolo[[#This Row],[Player]], HYPERLINK(TableSolo[[#This Row],[URL]], TableSolo[[#This Row],[Player]]))</f>
        <v>evnltn</v>
      </c>
      <c r="U23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V2338" s="24" t="str">
        <f>_xlfn.IFNA(HYPERLINK(TableSolo[[#This Row],[URL]], TableSolo[[#This Row],[Player]]), TableSolo[[#This Row],[Player]])</f>
        <v>evnltn</v>
      </c>
      <c r="W23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1:00:45 | Ghost (Hazard) | Collectors | Arc Pistol, Collector SMG</v>
      </c>
      <c r="X2338" s="25">
        <v>1</v>
      </c>
    </row>
    <row r="2339" spans="1:24" x14ac:dyDescent="0.25">
      <c r="A2339" s="19" t="s">
        <v>400</v>
      </c>
      <c r="B2339" s="20">
        <v>42369</v>
      </c>
      <c r="C2339" s="7">
        <v>4.3032407407407408E-2</v>
      </c>
      <c r="D2339" s="22" t="s">
        <v>137</v>
      </c>
      <c r="E2339" s="19" t="s">
        <v>12</v>
      </c>
      <c r="F2339" s="22" t="s">
        <v>53</v>
      </c>
      <c r="G2339" s="22" t="str">
        <f>LOOKUP(TableSolo[[#This Row],[Character]], TableKit[], TableKit[Class])</f>
        <v>Infiltrator</v>
      </c>
      <c r="H2339" s="22" t="str">
        <f>LOOKUP(TableSolo[[#This Row],[Character]], TableKit[], TableKit[Species])</f>
        <v>Geth</v>
      </c>
      <c r="I2339" s="22" t="str">
        <f>LOOKUP(TableSolo[[#This Row],[Character]], TableKit[], TableKit[DLC])</f>
        <v>Resurgence</v>
      </c>
      <c r="J2339" s="19" t="s">
        <v>114</v>
      </c>
      <c r="K233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3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39" s="19" t="s">
        <v>93</v>
      </c>
      <c r="N233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3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39" s="19" t="s">
        <v>380</v>
      </c>
      <c r="Q2339" s="19"/>
      <c r="R2339" s="25">
        <v>0</v>
      </c>
      <c r="S2339" s="19" t="s">
        <v>3292</v>
      </c>
      <c r="T2339" s="28" t="str">
        <f>IF(ISBLANK(TableSolo[[#This Row],[URL]]), TableSolo[[#This Row],[Player]], HYPERLINK(TableSolo[[#This Row],[URL]], TableSolo[[#This Row],[Player]]))</f>
        <v>evnltn</v>
      </c>
      <c r="U23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V2339" s="24" t="str">
        <f>_xlfn.IFNA(HYPERLINK(TableSolo[[#This Row],[URL]], TableSolo[[#This Row],[Player]]), TableSolo[[#This Row],[Player]])</f>
        <v>evnltn</v>
      </c>
      <c r="W23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1:01:58 | Jade | Collectors | N7 Hurricane, Scorpion</v>
      </c>
      <c r="X2339" s="25">
        <v>1</v>
      </c>
    </row>
    <row r="2340" spans="1:24" x14ac:dyDescent="0.25">
      <c r="A2340" s="19" t="s">
        <v>400</v>
      </c>
      <c r="B2340" s="20">
        <v>42369</v>
      </c>
      <c r="C2340" s="7">
        <v>4.341435185185185E-2</v>
      </c>
      <c r="D2340" s="22" t="s">
        <v>141</v>
      </c>
      <c r="E2340" s="19" t="s">
        <v>12</v>
      </c>
      <c r="F2340" s="22" t="s">
        <v>56</v>
      </c>
      <c r="G2340" s="22" t="str">
        <f>LOOKUP(TableSolo[[#This Row],[Character]], TableKit[], TableKit[Class])</f>
        <v>Infiltrator</v>
      </c>
      <c r="H2340" s="22" t="str">
        <f>LOOKUP(TableSolo[[#This Row],[Character]], TableKit[], TableKit[Species])</f>
        <v>Turian</v>
      </c>
      <c r="I2340" s="22" t="str">
        <f>LOOKUP(TableSolo[[#This Row],[Character]], TableKit[], TableKit[DLC])</f>
        <v>Retaliation</v>
      </c>
      <c r="J2340" s="19" t="s">
        <v>84</v>
      </c>
      <c r="K234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0" s="19" t="s">
        <v>114</v>
      </c>
      <c r="N234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0" s="19" t="s">
        <v>380</v>
      </c>
      <c r="Q2340" s="19"/>
      <c r="R2340" s="25">
        <v>-1</v>
      </c>
      <c r="S2340" s="19"/>
      <c r="T2340" s="28" t="str">
        <f>IF(ISBLANK(TableSolo[[#This Row],[URL]]), TableSolo[[#This Row],[Player]], HYPERLINK(TableSolo[[#This Row],[URL]], TableSolo[[#This Row],[Player]]))</f>
        <v>evnltn</v>
      </c>
      <c r="U23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V2340" s="24" t="str">
        <f>_xlfn.IFNA(HYPERLINK(TableSolo[[#This Row],[URL]], TableSolo[[#This Row],[Player]]), TableSolo[[#This Row],[Player]])</f>
        <v>evnltn</v>
      </c>
      <c r="W23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1:02:31 | London | Collectors | Cerberus Harrier, N7 Hurricane</v>
      </c>
      <c r="X2340" s="25">
        <v>1</v>
      </c>
    </row>
    <row r="2341" spans="1:24" x14ac:dyDescent="0.25">
      <c r="A2341" s="19" t="s">
        <v>400</v>
      </c>
      <c r="B2341" s="20">
        <v>42369</v>
      </c>
      <c r="C2341" s="7">
        <v>4.4282407407407409E-2</v>
      </c>
      <c r="D2341" s="22" t="s">
        <v>136</v>
      </c>
      <c r="E2341" s="19" t="s">
        <v>12</v>
      </c>
      <c r="F2341" s="22" t="s">
        <v>57</v>
      </c>
      <c r="G2341" s="22" t="str">
        <f>LOOKUP(TableSolo[[#This Row],[Character]], TableKit[], TableKit[Class])</f>
        <v>Infiltrator</v>
      </c>
      <c r="H2341" s="22" t="str">
        <f>LOOKUP(TableSolo[[#This Row],[Character]], TableKit[], TableKit[Species])</f>
        <v>Asari</v>
      </c>
      <c r="I2341" s="22" t="str">
        <f>LOOKUP(TableSolo[[#This Row],[Character]], TableKit[], TableKit[DLC])</f>
        <v>Retaliation</v>
      </c>
      <c r="J2341" s="19" t="s">
        <v>82</v>
      </c>
      <c r="K234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1" s="19" t="s">
        <v>91</v>
      </c>
      <c r="N234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41" s="19" t="s">
        <v>380</v>
      </c>
      <c r="Q2341" s="19"/>
      <c r="R2341" s="25">
        <v>-1</v>
      </c>
      <c r="S2341" s="19"/>
      <c r="T2341" s="28" t="str">
        <f>IF(ISBLANK(TableSolo[[#This Row],[URL]]), TableSolo[[#This Row],[Player]], HYPERLINK(TableSolo[[#This Row],[URL]], TableSolo[[#This Row],[Player]]))</f>
        <v>evnltn</v>
      </c>
      <c r="U23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V2341" s="24" t="str">
        <f>_xlfn.IFNA(HYPERLINK(TableSolo[[#This Row],[URL]], TableSolo[[#This Row],[Player]]), TableSolo[[#This Row],[Player]])</f>
        <v>evnltn</v>
      </c>
      <c r="W23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2015 | 1:03:46 | Hydra | Collectors | M-7 Lancer, Acolyte</v>
      </c>
      <c r="X2341" s="25">
        <v>1</v>
      </c>
    </row>
    <row r="2342" spans="1:24" x14ac:dyDescent="0.25">
      <c r="A2342" s="19" t="s">
        <v>437</v>
      </c>
      <c r="B2342" s="20">
        <v>42371</v>
      </c>
      <c r="C2342" s="7">
        <v>2.7662037037037041E-2</v>
      </c>
      <c r="D2342" s="22" t="s">
        <v>137</v>
      </c>
      <c r="E2342" s="19" t="s">
        <v>9</v>
      </c>
      <c r="F2342" s="22" t="s">
        <v>20</v>
      </c>
      <c r="G2342" s="22" t="str">
        <f>LOOKUP(TableSolo[[#This Row],[Character]], TableKit[], TableKit[Class])</f>
        <v>Adept</v>
      </c>
      <c r="H2342" s="22" t="str">
        <f>LOOKUP(TableSolo[[#This Row],[Character]], TableKit[], TableKit[Species])</f>
        <v>Krogan</v>
      </c>
      <c r="I2342" s="22" t="str">
        <f>LOOKUP(TableSolo[[#This Row],[Character]], TableKit[], TableKit[DLC])</f>
        <v>Retaliation</v>
      </c>
      <c r="J2342" s="19" t="s">
        <v>104</v>
      </c>
      <c r="K23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2" s="19" t="s">
        <v>93</v>
      </c>
      <c r="N234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4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2" s="19" t="s">
        <v>381</v>
      </c>
      <c r="Q2342" s="19"/>
      <c r="R2342" s="25">
        <v>0</v>
      </c>
      <c r="S2342" s="19" t="s">
        <v>748</v>
      </c>
      <c r="T2342" s="28" t="str">
        <f>IF(ISBLANK(TableSolo[[#This Row],[URL]]), TableSolo[[#This Row],[Player]], HYPERLINK(TableSolo[[#This Row],[URL]], TableSolo[[#This Row],[Player]]))</f>
        <v>The_Doctor46N7</v>
      </c>
      <c r="U23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V2342" s="24" t="str">
        <f>_xlfn.IFNA(HYPERLINK(TableSolo[[#This Row],[URL]], TableSolo[[#This Row],[Player]]), TableSolo[[#This Row],[Player]])</f>
        <v>The_Doctor46N7</v>
      </c>
      <c r="W23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39:50 | Jade | Cerberus | M-300 Claymore, Scorpion</v>
      </c>
      <c r="X2342" s="25">
        <v>1</v>
      </c>
    </row>
    <row r="2343" spans="1:24" x14ac:dyDescent="0.25">
      <c r="A2343" s="19" t="s">
        <v>408</v>
      </c>
      <c r="B2343" s="20">
        <v>42371</v>
      </c>
      <c r="C2343" s="7">
        <v>2.7893518518518515E-2</v>
      </c>
      <c r="D2343" s="22" t="s">
        <v>132</v>
      </c>
      <c r="E2343" s="19" t="s">
        <v>9</v>
      </c>
      <c r="F2343" s="22" t="s">
        <v>63</v>
      </c>
      <c r="G2343" s="22" t="str">
        <f>LOOKUP(TableSolo[[#This Row],[Character]], TableKit[], TableKit[Class])</f>
        <v>Vanguard</v>
      </c>
      <c r="H2343" s="22" t="str">
        <f>LOOKUP(TableSolo[[#This Row],[Character]], TableKit[], TableKit[Species])</f>
        <v>Human</v>
      </c>
      <c r="I2343" s="22" t="str">
        <f>LOOKUP(TableSolo[[#This Row],[Character]], TableKit[], TableKit[DLC])</f>
        <v>Earth</v>
      </c>
      <c r="J2343" s="19" t="s">
        <v>107</v>
      </c>
      <c r="K234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3" s="19" t="s">
        <v>114</v>
      </c>
      <c r="N234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3" s="19" t="s">
        <v>381</v>
      </c>
      <c r="Q2343" s="19"/>
      <c r="R2343" s="25">
        <v>0</v>
      </c>
      <c r="S2343" s="19" t="s">
        <v>1965</v>
      </c>
      <c r="T2343" s="28" t="str">
        <f>IF(ISBLANK(TableSolo[[#This Row],[URL]]), TableSolo[[#This Row],[Player]], HYPERLINK(TableSolo[[#This Row],[URL]], TableSolo[[#This Row],[Player]]))</f>
        <v>Bateman1980</v>
      </c>
      <c r="U23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V2343" s="24" t="str">
        <f>_xlfn.IFNA(HYPERLINK(TableSolo[[#This Row],[URL]], TableSolo[[#This Row],[Player]]), TableSolo[[#This Row],[Player]])</f>
        <v>Bateman1980</v>
      </c>
      <c r="W23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40:10 | White | Cerberus | Venom Shotgun, N7 Hurricane</v>
      </c>
      <c r="X2343" s="25">
        <v>1</v>
      </c>
    </row>
    <row r="2344" spans="1:24" x14ac:dyDescent="0.25">
      <c r="A2344" s="19" t="s">
        <v>437</v>
      </c>
      <c r="B2344" s="20">
        <v>42371</v>
      </c>
      <c r="C2344" s="7">
        <v>2.8113425925925927E-2</v>
      </c>
      <c r="D2344" s="22" t="s">
        <v>137</v>
      </c>
      <c r="E2344" s="19" t="s">
        <v>9</v>
      </c>
      <c r="F2344" s="22" t="s">
        <v>35</v>
      </c>
      <c r="G2344" s="22" t="str">
        <f>LOOKUP(TableSolo[[#This Row],[Character]], TableKit[], TableKit[Class])</f>
        <v>Engineer</v>
      </c>
      <c r="H2344" s="22" t="str">
        <f>LOOKUP(TableSolo[[#This Row],[Character]], TableKit[], TableKit[Species])</f>
        <v>Salarian</v>
      </c>
      <c r="I2344" s="22" t="str">
        <f>LOOKUP(TableSolo[[#This Row],[Character]], TableKit[], TableKit[DLC])</f>
        <v>Original Game</v>
      </c>
      <c r="J2344" s="19" t="s">
        <v>107</v>
      </c>
      <c r="K23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4" s="19" t="s">
        <v>187</v>
      </c>
      <c r="N23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44" s="19" t="s">
        <v>381</v>
      </c>
      <c r="Q2344" s="19"/>
      <c r="R2344" s="25">
        <v>0</v>
      </c>
      <c r="S2344" s="19" t="s">
        <v>2257</v>
      </c>
      <c r="T2344" s="28" t="str">
        <f>IF(ISBLANK(TableSolo[[#This Row],[URL]]), TableSolo[[#This Row],[Player]], HYPERLINK(TableSolo[[#This Row],[URL]], TableSolo[[#This Row],[Player]]))</f>
        <v>The_Doctor46N7</v>
      </c>
      <c r="U23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V2344" s="24" t="str">
        <f>_xlfn.IFNA(HYPERLINK(TableSolo[[#This Row],[URL]], TableSolo[[#This Row],[Player]]), TableSolo[[#This Row],[Player]])</f>
        <v>The_Doctor46N7</v>
      </c>
      <c r="W23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2016 | 40:29 | Jade | Cerberus | Venom Shotgun</v>
      </c>
      <c r="X2344" s="25">
        <v>1</v>
      </c>
    </row>
    <row r="2345" spans="1:24" x14ac:dyDescent="0.25">
      <c r="A2345" s="19" t="s">
        <v>408</v>
      </c>
      <c r="B2345" s="20">
        <v>42372</v>
      </c>
      <c r="C2345" s="7">
        <v>2.5833333333333333E-2</v>
      </c>
      <c r="D2345" s="22" t="s">
        <v>132</v>
      </c>
      <c r="E2345" s="19" t="s">
        <v>9</v>
      </c>
      <c r="F2345" s="22" t="s">
        <v>60</v>
      </c>
      <c r="G2345" s="22" t="str">
        <f>LOOKUP(TableSolo[[#This Row],[Character]], TableKit[], TableKit[Class])</f>
        <v>Vanguard</v>
      </c>
      <c r="H2345" s="22" t="str">
        <f>LOOKUP(TableSolo[[#This Row],[Character]], TableKit[], TableKit[Species])</f>
        <v>Drell</v>
      </c>
      <c r="I2345" s="22" t="str">
        <f>LOOKUP(TableSolo[[#This Row],[Character]], TableKit[], TableKit[DLC])</f>
        <v>Original Game</v>
      </c>
      <c r="J2345" s="19" t="s">
        <v>107</v>
      </c>
      <c r="K23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5" s="19" t="s">
        <v>187</v>
      </c>
      <c r="N23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45" s="19" t="s">
        <v>381</v>
      </c>
      <c r="Q2345" s="19"/>
      <c r="R2345" s="25">
        <v>0</v>
      </c>
      <c r="S2345" s="19" t="s">
        <v>1852</v>
      </c>
      <c r="T2345" s="28" t="str">
        <f>IF(ISBLANK(TableSolo[[#This Row],[URL]]), TableSolo[[#This Row],[Player]], HYPERLINK(TableSolo[[#This Row],[URL]], TableSolo[[#This Row],[Player]]))</f>
        <v>Bateman1980</v>
      </c>
      <c r="U23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V2345" s="24" t="str">
        <f>_xlfn.IFNA(HYPERLINK(TableSolo[[#This Row],[URL]], TableSolo[[#This Row],[Player]]), TableSolo[[#This Row],[Player]])</f>
        <v>Bateman1980</v>
      </c>
      <c r="W23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37:12 | White | Cerberus | Venom Shotgun</v>
      </c>
      <c r="X2345" s="25">
        <v>1</v>
      </c>
    </row>
    <row r="2346" spans="1:24" x14ac:dyDescent="0.25">
      <c r="A2346" s="19" t="s">
        <v>408</v>
      </c>
      <c r="B2346" s="20">
        <v>42372</v>
      </c>
      <c r="C2346" s="7">
        <v>2.8171296296296302E-2</v>
      </c>
      <c r="D2346" s="22" t="s">
        <v>132</v>
      </c>
      <c r="E2346" s="19" t="s">
        <v>9</v>
      </c>
      <c r="F2346" s="22" t="s">
        <v>59</v>
      </c>
      <c r="G2346" s="22" t="str">
        <f>LOOKUP(TableSolo[[#This Row],[Character]], TableKit[], TableKit[Class])</f>
        <v>Vanguard</v>
      </c>
      <c r="H2346" s="22" t="str">
        <f>LOOKUP(TableSolo[[#This Row],[Character]], TableKit[], TableKit[Species])</f>
        <v>Human</v>
      </c>
      <c r="I2346" s="22" t="str">
        <f>LOOKUP(TableSolo[[#This Row],[Character]], TableKit[], TableKit[DLC])</f>
        <v>Original Game</v>
      </c>
      <c r="J2346" s="19" t="s">
        <v>106</v>
      </c>
      <c r="K23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6" s="19" t="s">
        <v>187</v>
      </c>
      <c r="N23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46" s="19" t="s">
        <v>381</v>
      </c>
      <c r="Q2346" s="19"/>
      <c r="R2346" s="25">
        <v>0</v>
      </c>
      <c r="S2346" s="19" t="s">
        <v>1834</v>
      </c>
      <c r="T2346" s="28" t="str">
        <f>IF(ISBLANK(TableSolo[[#This Row],[URL]]), TableSolo[[#This Row],[Player]], HYPERLINK(TableSolo[[#This Row],[URL]], TableSolo[[#This Row],[Player]]))</f>
        <v>Bateman1980</v>
      </c>
      <c r="U23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V2346" s="24" t="str">
        <f>_xlfn.IFNA(HYPERLINK(TableSolo[[#This Row],[URL]], TableSolo[[#This Row],[Player]]), TableSolo[[#This Row],[Player]])</f>
        <v>Bateman1980</v>
      </c>
      <c r="W23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40:34 | White | Cerberus | M-11 Wraith</v>
      </c>
      <c r="X2346" s="25">
        <v>1</v>
      </c>
    </row>
    <row r="2347" spans="1:24" x14ac:dyDescent="0.25">
      <c r="A2347" s="19" t="s">
        <v>273</v>
      </c>
      <c r="B2347" s="20">
        <v>42372</v>
      </c>
      <c r="C2347" s="7">
        <v>2.8229166666666666E-2</v>
      </c>
      <c r="D2347" s="22" t="s">
        <v>132</v>
      </c>
      <c r="E2347" s="19" t="s">
        <v>9</v>
      </c>
      <c r="F2347" s="22" t="s">
        <v>13</v>
      </c>
      <c r="G2347" s="22" t="str">
        <f>LOOKUP(TableSolo[[#This Row],[Character]], TableKit[], TableKit[Class])</f>
        <v>Adept</v>
      </c>
      <c r="H2347" s="22" t="str">
        <f>LOOKUP(TableSolo[[#This Row],[Character]], TableKit[], TableKit[Species])</f>
        <v>Human</v>
      </c>
      <c r="I2347" s="22" t="str">
        <f>LOOKUP(TableSolo[[#This Row],[Character]], TableKit[], TableKit[DLC])</f>
        <v>Original Game</v>
      </c>
      <c r="J2347" s="19" t="s">
        <v>91</v>
      </c>
      <c r="K234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47" s="19" t="s">
        <v>114</v>
      </c>
      <c r="N234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4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47" s="19" t="s">
        <v>381</v>
      </c>
      <c r="Q2347" s="19"/>
      <c r="R2347" s="25">
        <v>0</v>
      </c>
      <c r="S2347" s="19" t="s">
        <v>938</v>
      </c>
      <c r="T2347" s="28" t="str">
        <f>IF(ISBLANK(TableSolo[[#This Row],[URL]]), TableSolo[[#This Row],[Player]], HYPERLINK(TableSolo[[#This Row],[URL]], TableSolo[[#This Row],[Player]]))</f>
        <v>lyq3r</v>
      </c>
      <c r="U23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V2347" s="24" t="str">
        <f>_xlfn.IFNA(HYPERLINK(TableSolo[[#This Row],[URL]], TableSolo[[#This Row],[Player]]), TableSolo[[#This Row],[Player]])</f>
        <v>lyq3r</v>
      </c>
      <c r="W23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40:39 | White | Cerberus | Acolyte, N7 Hurricane</v>
      </c>
      <c r="X2347" s="25">
        <v>1</v>
      </c>
    </row>
    <row r="2348" spans="1:24" x14ac:dyDescent="0.25">
      <c r="A2348" s="19" t="s">
        <v>408</v>
      </c>
      <c r="B2348" s="20">
        <v>42372</v>
      </c>
      <c r="C2348" s="7">
        <v>2.9502314814814815E-2</v>
      </c>
      <c r="D2348" s="22" t="s">
        <v>132</v>
      </c>
      <c r="E2348" s="19" t="s">
        <v>9</v>
      </c>
      <c r="F2348" s="22" t="s">
        <v>61</v>
      </c>
      <c r="G2348" s="22" t="str">
        <f>LOOKUP(TableSolo[[#This Row],[Character]], TableKit[], TableKit[Class])</f>
        <v>Vanguard</v>
      </c>
      <c r="H2348" s="22" t="str">
        <f>LOOKUP(TableSolo[[#This Row],[Character]], TableKit[], TableKit[Species])</f>
        <v>Asari</v>
      </c>
      <c r="I2348" s="22" t="str">
        <f>LOOKUP(TableSolo[[#This Row],[Character]], TableKit[], TableKit[DLC])</f>
        <v>Original Game</v>
      </c>
      <c r="J2348" s="19" t="s">
        <v>107</v>
      </c>
      <c r="K23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8" s="19" t="s">
        <v>187</v>
      </c>
      <c r="N23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48" s="19" t="s">
        <v>381</v>
      </c>
      <c r="Q2348" s="19"/>
      <c r="R2348" s="25">
        <v>0</v>
      </c>
      <c r="S2348" s="19" t="s">
        <v>1873</v>
      </c>
      <c r="T2348" s="28" t="str">
        <f>IF(ISBLANK(TableSolo[[#This Row],[URL]]), TableSolo[[#This Row],[Player]], HYPERLINK(TableSolo[[#This Row],[URL]], TableSolo[[#This Row],[Player]]))</f>
        <v>Bateman1980</v>
      </c>
      <c r="U23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V2348" s="24" t="str">
        <f>_xlfn.IFNA(HYPERLINK(TableSolo[[#This Row],[URL]], TableSolo[[#This Row],[Player]]), TableSolo[[#This Row],[Player]])</f>
        <v>Bateman1980</v>
      </c>
      <c r="W23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2016 | 42:29 | White | Cerberus | Venom Shotgun</v>
      </c>
      <c r="X2348" s="25">
        <v>1</v>
      </c>
    </row>
    <row r="2349" spans="1:24" x14ac:dyDescent="0.25">
      <c r="A2349" s="19" t="s">
        <v>408</v>
      </c>
      <c r="B2349" s="20">
        <v>42374</v>
      </c>
      <c r="C2349" s="7">
        <v>2.8819444444444443E-2</v>
      </c>
      <c r="D2349" s="22" t="s">
        <v>132</v>
      </c>
      <c r="E2349" s="19" t="s">
        <v>9</v>
      </c>
      <c r="F2349" s="22" t="s">
        <v>36</v>
      </c>
      <c r="G2349" s="22" t="str">
        <f>LOOKUP(TableSolo[[#This Row],[Character]], TableKit[], TableKit[Class])</f>
        <v>Engineer</v>
      </c>
      <c r="H2349" s="22" t="str">
        <f>LOOKUP(TableSolo[[#This Row],[Character]], TableKit[], TableKit[Species])</f>
        <v>Quarian</v>
      </c>
      <c r="I2349" s="22" t="str">
        <f>LOOKUP(TableSolo[[#This Row],[Character]], TableKit[], TableKit[DLC])</f>
        <v>Original Game</v>
      </c>
      <c r="J2349" s="19" t="s">
        <v>107</v>
      </c>
      <c r="K23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49" s="19" t="s">
        <v>187</v>
      </c>
      <c r="N23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49" s="19" t="s">
        <v>381</v>
      </c>
      <c r="Q2349" s="19"/>
      <c r="R2349" s="25">
        <v>0</v>
      </c>
      <c r="S2349" s="19" t="s">
        <v>2190</v>
      </c>
      <c r="T2349" s="28" t="str">
        <f>IF(ISBLANK(TableSolo[[#This Row],[URL]]), TableSolo[[#This Row],[Player]], HYPERLINK(TableSolo[[#This Row],[URL]], TableSolo[[#This Row],[Player]]))</f>
        <v>Bateman1980</v>
      </c>
      <c r="U23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V2349" s="24" t="str">
        <f>_xlfn.IFNA(HYPERLINK(TableSolo[[#This Row],[URL]], TableSolo[[#This Row],[Player]]), TableSolo[[#This Row],[Player]])</f>
        <v>Bateman1980</v>
      </c>
      <c r="W23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2016 | 41:30 | White | Cerberus | Venom Shotgun</v>
      </c>
      <c r="X2349" s="25">
        <v>1</v>
      </c>
    </row>
    <row r="2350" spans="1:24" x14ac:dyDescent="0.25">
      <c r="A2350" s="19" t="s">
        <v>425</v>
      </c>
      <c r="B2350" s="20">
        <v>42375</v>
      </c>
      <c r="C2350" s="7">
        <v>1.9456018518518518E-2</v>
      </c>
      <c r="D2350" s="22" t="s">
        <v>131</v>
      </c>
      <c r="E2350" s="19" t="s">
        <v>11</v>
      </c>
      <c r="F2350" s="22" t="s">
        <v>31</v>
      </c>
      <c r="G2350" s="22" t="str">
        <f>LOOKUP(TableSolo[[#This Row],[Character]], TableKit[], TableKit[Class])</f>
        <v>Soldier</v>
      </c>
      <c r="H2350" s="22" t="str">
        <f>LOOKUP(TableSolo[[#This Row],[Character]], TableKit[], TableKit[Species])</f>
        <v>Geth</v>
      </c>
      <c r="I2350" s="22" t="str">
        <f>LOOKUP(TableSolo[[#This Row],[Character]], TableKit[], TableKit[DLC])</f>
        <v>Retaliation</v>
      </c>
      <c r="J2350" s="19" t="s">
        <v>91</v>
      </c>
      <c r="K235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0" s="19" t="s">
        <v>187</v>
      </c>
      <c r="N23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50" s="19" t="s">
        <v>381</v>
      </c>
      <c r="Q2350" s="19"/>
      <c r="R2350" s="25">
        <v>0</v>
      </c>
      <c r="S2350" s="19" t="s">
        <v>938</v>
      </c>
      <c r="T2350" s="28" t="str">
        <f>IF(ISBLANK(TableSolo[[#This Row],[URL]]), TableSolo[[#This Row],[Player]], HYPERLINK(TableSolo[[#This Row],[URL]], TableSolo[[#This Row],[Player]]))</f>
        <v>DJ39H</v>
      </c>
      <c r="U23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V2350" s="24" t="str">
        <f>_xlfn.IFNA(HYPERLINK(TableSolo[[#This Row],[URL]], TableSolo[[#This Row],[Player]]), TableSolo[[#This Row],[Player]])</f>
        <v>DJ39H</v>
      </c>
      <c r="W23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28:01 | Giant | Reapers | Acolyte</v>
      </c>
      <c r="X2350" s="25">
        <v>1</v>
      </c>
    </row>
    <row r="2351" spans="1:24" x14ac:dyDescent="0.25">
      <c r="A2351" s="19" t="s">
        <v>408</v>
      </c>
      <c r="B2351" s="20">
        <v>42375</v>
      </c>
      <c r="C2351" s="7">
        <v>2.6863425925925926E-2</v>
      </c>
      <c r="D2351" s="22" t="s">
        <v>132</v>
      </c>
      <c r="E2351" s="19" t="s">
        <v>9</v>
      </c>
      <c r="F2351" s="22" t="s">
        <v>52</v>
      </c>
      <c r="G2351" s="22" t="str">
        <f>LOOKUP(TableSolo[[#This Row],[Character]], TableKit[], TableKit[Class])</f>
        <v>Infiltrator</v>
      </c>
      <c r="H2351" s="22" t="str">
        <f>LOOKUP(TableSolo[[#This Row],[Character]], TableKit[], TableKit[Species])</f>
        <v>Quarian</v>
      </c>
      <c r="I2351" s="22" t="str">
        <f>LOOKUP(TableSolo[[#This Row],[Character]], TableKit[], TableKit[DLC])</f>
        <v>Original Game</v>
      </c>
      <c r="J2351" s="19" t="s">
        <v>107</v>
      </c>
      <c r="K23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1" s="19" t="s">
        <v>187</v>
      </c>
      <c r="N23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51" s="19" t="s">
        <v>381</v>
      </c>
      <c r="Q2351" s="19"/>
      <c r="R2351" s="25">
        <v>0</v>
      </c>
      <c r="S2351" s="19" t="s">
        <v>3389</v>
      </c>
      <c r="T2351" s="28" t="str">
        <f>IF(ISBLANK(TableSolo[[#This Row],[URL]]), TableSolo[[#This Row],[Player]], HYPERLINK(TableSolo[[#This Row],[URL]], TableSolo[[#This Row],[Player]]))</f>
        <v>Bateman1980</v>
      </c>
      <c r="U23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V2351" s="24" t="str">
        <f>_xlfn.IFNA(HYPERLINK(TableSolo[[#This Row],[URL]], TableSolo[[#This Row],[Player]]), TableSolo[[#This Row],[Player]])</f>
        <v>Bateman1980</v>
      </c>
      <c r="W23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38:41 | White | Cerberus | Venom Shotgun</v>
      </c>
      <c r="X2351" s="25">
        <v>1</v>
      </c>
    </row>
    <row r="2352" spans="1:24" x14ac:dyDescent="0.25">
      <c r="A2352" s="19" t="s">
        <v>408</v>
      </c>
      <c r="B2352" s="20">
        <v>42375</v>
      </c>
      <c r="C2352" s="7">
        <v>3.1608796296296295E-2</v>
      </c>
      <c r="D2352" s="22" t="s">
        <v>132</v>
      </c>
      <c r="E2352" s="19" t="s">
        <v>9</v>
      </c>
      <c r="F2352" s="22" t="s">
        <v>55</v>
      </c>
      <c r="G2352" s="22" t="str">
        <f>LOOKUP(TableSolo[[#This Row],[Character]], TableKit[], TableKit[Class])</f>
        <v>Infiltrator</v>
      </c>
      <c r="H2352" s="22" t="str">
        <f>LOOKUP(TableSolo[[#This Row],[Character]], TableKit[], TableKit[Species])</f>
        <v>Human</v>
      </c>
      <c r="I2352" s="22" t="str">
        <f>LOOKUP(TableSolo[[#This Row],[Character]], TableKit[], TableKit[DLC])</f>
        <v>Earth</v>
      </c>
      <c r="J2352" s="19" t="s">
        <v>107</v>
      </c>
      <c r="K23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2" s="19" t="s">
        <v>187</v>
      </c>
      <c r="N23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52" s="19" t="s">
        <v>381</v>
      </c>
      <c r="Q2352" s="19"/>
      <c r="R2352" s="25">
        <v>0</v>
      </c>
      <c r="S2352" s="19" t="s">
        <v>3372</v>
      </c>
      <c r="T2352" s="28" t="str">
        <f>IF(ISBLANK(TableSolo[[#This Row],[URL]]), TableSolo[[#This Row],[Player]], HYPERLINK(TableSolo[[#This Row],[URL]], TableSolo[[#This Row],[Player]]))</f>
        <v>Bateman1980</v>
      </c>
      <c r="U23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V2352" s="24" t="str">
        <f>_xlfn.IFNA(HYPERLINK(TableSolo[[#This Row],[URL]], TableSolo[[#This Row],[Player]]), TableSolo[[#This Row],[Player]])</f>
        <v>Bateman1980</v>
      </c>
      <c r="W23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2016 | 45:31 | White | Cerberus | Venom Shotgun</v>
      </c>
      <c r="X2352" s="25">
        <v>1</v>
      </c>
    </row>
    <row r="2353" spans="1:24" x14ac:dyDescent="0.25">
      <c r="A2353" s="19" t="s">
        <v>437</v>
      </c>
      <c r="B2353" s="20">
        <v>42376</v>
      </c>
      <c r="C2353" s="7">
        <v>1.3194444444444444E-2</v>
      </c>
      <c r="D2353" s="22" t="s">
        <v>132</v>
      </c>
      <c r="E2353" s="19" t="s">
        <v>9</v>
      </c>
      <c r="F2353" s="22" t="s">
        <v>20</v>
      </c>
      <c r="G2353" s="22" t="str">
        <f>LOOKUP(TableSolo[[#This Row],[Character]], TableKit[], TableKit[Class])</f>
        <v>Adept</v>
      </c>
      <c r="H2353" s="22" t="str">
        <f>LOOKUP(TableSolo[[#This Row],[Character]], TableKit[], TableKit[Species])</f>
        <v>Krogan</v>
      </c>
      <c r="I2353" s="22" t="str">
        <f>LOOKUP(TableSolo[[#This Row],[Character]], TableKit[], TableKit[DLC])</f>
        <v>Retaliation</v>
      </c>
      <c r="J2353" s="19" t="s">
        <v>100</v>
      </c>
      <c r="K23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3" s="19" t="s">
        <v>187</v>
      </c>
      <c r="N23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53" s="19" t="s">
        <v>381</v>
      </c>
      <c r="Q2353" s="19"/>
      <c r="R2353" s="25">
        <v>1</v>
      </c>
      <c r="S2353" s="19" t="s">
        <v>1342</v>
      </c>
      <c r="T2353" s="28" t="str">
        <f>IF(ISBLANK(TableSolo[[#This Row],[URL]]), TableSolo[[#This Row],[Player]], HYPERLINK(TableSolo[[#This Row],[URL]], TableSolo[[#This Row],[Player]]))</f>
        <v>The_Doctor46N7</v>
      </c>
      <c r="U23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53" s="24" t="str">
        <f>_xlfn.IFNA(HYPERLINK(TableSolo[[#This Row],[URL]], TableSolo[[#This Row],[Player]]), TableSolo[[#This Row],[Player]])</f>
        <v>The_Doctor46N7</v>
      </c>
      <c r="W23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53" s="25">
        <v>1</v>
      </c>
    </row>
    <row r="2354" spans="1:24" x14ac:dyDescent="0.25">
      <c r="A2354" s="19" t="s">
        <v>437</v>
      </c>
      <c r="B2354" s="20">
        <v>42376</v>
      </c>
      <c r="C2354" s="7">
        <v>1.3194444444444444E-2</v>
      </c>
      <c r="D2354" s="22" t="s">
        <v>132</v>
      </c>
      <c r="E2354" s="19" t="s">
        <v>9</v>
      </c>
      <c r="F2354" s="22" t="s">
        <v>831</v>
      </c>
      <c r="G2354" s="22" t="str">
        <f>LOOKUP(TableSolo[[#This Row],[Character]], TableKit[], TableKit[Class])</f>
        <v>Vanguard</v>
      </c>
      <c r="H2354" s="22" t="str">
        <f>LOOKUP(TableSolo[[#This Row],[Character]], TableKit[], TableKit[Species])</f>
        <v>Krogan</v>
      </c>
      <c r="I2354" s="22" t="str">
        <f>LOOKUP(TableSolo[[#This Row],[Character]], TableKit[], TableKit[DLC])</f>
        <v>Resurgence</v>
      </c>
      <c r="J2354" s="19" t="s">
        <v>100</v>
      </c>
      <c r="K23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4" s="19" t="s">
        <v>187</v>
      </c>
      <c r="N23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54" s="19" t="s">
        <v>381</v>
      </c>
      <c r="Q2354" s="19"/>
      <c r="R2354" s="25">
        <v>1</v>
      </c>
      <c r="S2354" s="19" t="s">
        <v>1925</v>
      </c>
      <c r="T2354" s="28" t="str">
        <f>IF(ISBLANK(TableSolo[[#This Row],[URL]]), TableSolo[[#This Row],[Player]], HYPERLINK(TableSolo[[#This Row],[URL]], TableSolo[[#This Row],[Player]]))</f>
        <v>The_Doctor46N7</v>
      </c>
      <c r="U23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V2354" s="24" t="str">
        <f>_xlfn.IFNA(HYPERLINK(TableSolo[[#This Row],[URL]], TableSolo[[#This Row],[Player]]), TableSolo[[#This Row],[Player]])</f>
        <v>The_Doctor46N7</v>
      </c>
      <c r="W23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19:00 | White | Cerberus | Reegar Carbine (v)</v>
      </c>
      <c r="X2354" s="25">
        <v>1</v>
      </c>
    </row>
    <row r="2355" spans="1:24" x14ac:dyDescent="0.25">
      <c r="A2355" s="19" t="s">
        <v>431</v>
      </c>
      <c r="B2355" s="20">
        <v>42376</v>
      </c>
      <c r="C2355" s="7">
        <v>2.8495370370370369E-2</v>
      </c>
      <c r="D2355" s="22" t="s">
        <v>132</v>
      </c>
      <c r="E2355" s="19" t="s">
        <v>9</v>
      </c>
      <c r="F2355" s="22" t="s">
        <v>17</v>
      </c>
      <c r="G2355" s="22" t="str">
        <f>LOOKUP(TableSolo[[#This Row],[Character]], TableKit[], TableKit[Class])</f>
        <v>Adept</v>
      </c>
      <c r="H2355" s="22" t="str">
        <f>LOOKUP(TableSolo[[#This Row],[Character]], TableKit[], TableKit[Species])</f>
        <v>Human</v>
      </c>
      <c r="I2355" s="22" t="str">
        <f>LOOKUP(TableSolo[[#This Row],[Character]], TableKit[], TableKit[DLC])</f>
        <v>Rebellion</v>
      </c>
      <c r="J2355" s="19" t="s">
        <v>114</v>
      </c>
      <c r="K235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3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5" s="19" t="s">
        <v>91</v>
      </c>
      <c r="N235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5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55" s="19" t="s">
        <v>381</v>
      </c>
      <c r="Q2355" s="19"/>
      <c r="R2355" s="25">
        <v>1</v>
      </c>
      <c r="S2355" s="19" t="s">
        <v>1266</v>
      </c>
      <c r="T2355" s="28" t="str">
        <f>IF(ISBLANK(TableSolo[[#This Row],[URL]]), TableSolo[[#This Row],[Player]], HYPERLINK(TableSolo[[#This Row],[URL]], TableSolo[[#This Row],[Player]]))</f>
        <v>LightRobot</v>
      </c>
      <c r="U23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V2355" s="24" t="str">
        <f>_xlfn.IFNA(HYPERLINK(TableSolo[[#This Row],[URL]], TableSolo[[#This Row],[Player]]), TableSolo[[#This Row],[Player]])</f>
        <v>LightRobot</v>
      </c>
      <c r="W23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2016 | 41:02 | White | Cerberus | N7 Hurricane, Acolyte (v)</v>
      </c>
      <c r="X2355" s="25">
        <v>1</v>
      </c>
    </row>
    <row r="2356" spans="1:24" x14ac:dyDescent="0.25">
      <c r="A2356" s="19" t="s">
        <v>429</v>
      </c>
      <c r="B2356" s="20">
        <v>42377</v>
      </c>
      <c r="C2356" s="7">
        <v>2.5798611111111109E-2</v>
      </c>
      <c r="D2356" s="22" t="s">
        <v>132</v>
      </c>
      <c r="E2356" s="19" t="s">
        <v>11</v>
      </c>
      <c r="F2356" s="22" t="s">
        <v>13</v>
      </c>
      <c r="G2356" s="22" t="str">
        <f>LOOKUP(TableSolo[[#This Row],[Character]], TableKit[], TableKit[Class])</f>
        <v>Adept</v>
      </c>
      <c r="H2356" s="22" t="str">
        <f>LOOKUP(TableSolo[[#This Row],[Character]], TableKit[], TableKit[Species])</f>
        <v>Human</v>
      </c>
      <c r="I2356" s="22" t="str">
        <f>LOOKUP(TableSolo[[#This Row],[Character]], TableKit[], TableKit[DLC])</f>
        <v>Original Game</v>
      </c>
      <c r="J2356" s="19" t="s">
        <v>91</v>
      </c>
      <c r="K235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5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6" s="19" t="s">
        <v>114</v>
      </c>
      <c r="N235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6" s="19" t="s">
        <v>381</v>
      </c>
      <c r="Q2356" s="19"/>
      <c r="R2356" s="25">
        <v>1</v>
      </c>
      <c r="S2356" s="19" t="s">
        <v>799</v>
      </c>
      <c r="T2356" s="28" t="str">
        <f>IF(ISBLANK(TableSolo[[#This Row],[URL]]), TableSolo[[#This Row],[Player]], HYPERLINK(TableSolo[[#This Row],[URL]], TableSolo[[#This Row],[Player]]))</f>
        <v>Majest1K_FR</v>
      </c>
      <c r="U23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V2356" s="24" t="str">
        <f>_xlfn.IFNA(HYPERLINK(TableSolo[[#This Row],[URL]], TableSolo[[#This Row],[Player]]), TableSolo[[#This Row],[Player]])</f>
        <v>Majest1K_FR</v>
      </c>
      <c r="W23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37:09 | White | Reapers | Acolyte, N7 Hurricane (v)</v>
      </c>
      <c r="X2356" s="25">
        <v>1</v>
      </c>
    </row>
    <row r="2357" spans="1:24" x14ac:dyDescent="0.25">
      <c r="A2357" s="19" t="s">
        <v>408</v>
      </c>
      <c r="B2357" s="20">
        <v>42377</v>
      </c>
      <c r="C2357" s="7">
        <v>3.5358796296296298E-2</v>
      </c>
      <c r="D2357" s="22" t="s">
        <v>132</v>
      </c>
      <c r="E2357" s="19" t="s">
        <v>9</v>
      </c>
      <c r="F2357" s="22" t="s">
        <v>833</v>
      </c>
      <c r="G2357" s="22" t="str">
        <f>LOOKUP(TableSolo[[#This Row],[Character]], TableKit[], TableKit[Class])</f>
        <v>Vanguard</v>
      </c>
      <c r="H2357" s="22" t="str">
        <f>LOOKUP(TableSolo[[#This Row],[Character]], TableKit[], TableKit[Species])</f>
        <v>Volus</v>
      </c>
      <c r="I2357" s="22" t="str">
        <f>LOOKUP(TableSolo[[#This Row],[Character]], TableKit[], TableKit[DLC])</f>
        <v>Retaliation</v>
      </c>
      <c r="J2357" s="19" t="s">
        <v>107</v>
      </c>
      <c r="K23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7" s="19" t="s">
        <v>114</v>
      </c>
      <c r="N235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5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57" s="19" t="s">
        <v>381</v>
      </c>
      <c r="Q2357" s="19" t="s">
        <v>399</v>
      </c>
      <c r="R2357" s="25">
        <v>0</v>
      </c>
      <c r="S2357" s="19" t="s">
        <v>2046</v>
      </c>
      <c r="T2357" s="28" t="str">
        <f>IF(ISBLANK(TableSolo[[#This Row],[URL]]), TableSolo[[#This Row],[Player]], HYPERLINK(TableSolo[[#This Row],[URL]], TableSolo[[#This Row],[Player]]))</f>
        <v>Bateman1980</v>
      </c>
      <c r="U23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White | Cerberus | Venom Shotgun, N7 Hurricane | 10 WS</v>
      </c>
      <c r="V2357" s="24" t="str">
        <f>_xlfn.IFNA(HYPERLINK(TableSolo[[#This Row],[URL]], TableSolo[[#This Row],[Player]]), TableSolo[[#This Row],[Player]])</f>
        <v>Bateman1980</v>
      </c>
      <c r="W23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2016 | 50:55 | Volus Protector | White | Cerberus | Venom Shotgun, N7 Hurricane | 10 WS</v>
      </c>
      <c r="X2357" s="25">
        <v>1</v>
      </c>
    </row>
    <row r="2358" spans="1:24" x14ac:dyDescent="0.25">
      <c r="A2358" s="19" t="s">
        <v>423</v>
      </c>
      <c r="B2358" s="20">
        <v>42378</v>
      </c>
      <c r="C2358" s="7">
        <v>1.3726851851851851E-2</v>
      </c>
      <c r="D2358" s="22" t="s">
        <v>137</v>
      </c>
      <c r="E2358" s="19" t="s">
        <v>9</v>
      </c>
      <c r="F2358" s="22" t="s">
        <v>64</v>
      </c>
      <c r="G2358" s="22" t="str">
        <f>LOOKUP(TableSolo[[#This Row],[Character]], TableKit[], TableKit[Class])</f>
        <v>Vanguard</v>
      </c>
      <c r="H2358" s="22" t="str">
        <f>LOOKUP(TableSolo[[#This Row],[Character]], TableKit[], TableKit[Species])</f>
        <v>Batarian</v>
      </c>
      <c r="I2358" s="22" t="str">
        <f>LOOKUP(TableSolo[[#This Row],[Character]], TableKit[], TableKit[DLC])</f>
        <v>Retaliation</v>
      </c>
      <c r="J2358" s="19" t="s">
        <v>100</v>
      </c>
      <c r="K23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58" s="19" t="s">
        <v>187</v>
      </c>
      <c r="N23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58" s="19" t="s">
        <v>381</v>
      </c>
      <c r="Q2358" s="19"/>
      <c r="R2358" s="25">
        <v>1</v>
      </c>
      <c r="S2358" s="19" t="s">
        <v>2022</v>
      </c>
      <c r="T2358" s="28" t="str">
        <f>IF(ISBLANK(TableSolo[[#This Row],[URL]]), TableSolo[[#This Row],[Player]], HYPERLINK(TableSolo[[#This Row],[URL]], TableSolo[[#This Row],[Player]]))</f>
        <v>freelancer_xs</v>
      </c>
      <c r="U23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V2358" s="24" t="str">
        <f>_xlfn.IFNA(HYPERLINK(TableSolo[[#This Row],[URL]], TableSolo[[#This Row],[Player]]), TableSolo[[#This Row],[Player]])</f>
        <v>freelancer_xs</v>
      </c>
      <c r="W23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19:46 | Jade | Cerberus | Reegar Carbine (v)</v>
      </c>
      <c r="X2358" s="25">
        <v>1</v>
      </c>
    </row>
    <row r="2359" spans="1:24" x14ac:dyDescent="0.25">
      <c r="A2359" s="19" t="s">
        <v>201</v>
      </c>
      <c r="B2359" s="20">
        <v>42378</v>
      </c>
      <c r="C2359" s="7">
        <v>1.6192129629629629E-2</v>
      </c>
      <c r="D2359" s="22" t="s">
        <v>132</v>
      </c>
      <c r="E2359" s="19" t="s">
        <v>9</v>
      </c>
      <c r="F2359" s="22" t="s">
        <v>66</v>
      </c>
      <c r="G2359" s="22" t="str">
        <f>LOOKUP(TableSolo[[#This Row],[Character]], TableKit[], TableKit[Class])</f>
        <v>Infiltrator</v>
      </c>
      <c r="H2359" s="22" t="str">
        <f>LOOKUP(TableSolo[[#This Row],[Character]], TableKit[], TableKit[Species])</f>
        <v>Salarian</v>
      </c>
      <c r="I2359" s="22" t="str">
        <f>LOOKUP(TableSolo[[#This Row],[Character]], TableKit[], TableKit[DLC])</f>
        <v>Original Game</v>
      </c>
      <c r="J2359" s="19" t="s">
        <v>107</v>
      </c>
      <c r="K23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59" s="19" t="s">
        <v>187</v>
      </c>
      <c r="N23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59" s="19" t="s">
        <v>381</v>
      </c>
      <c r="Q2359" s="19"/>
      <c r="R2359" s="25">
        <v>1</v>
      </c>
      <c r="S2359" s="19" t="s">
        <v>3442</v>
      </c>
      <c r="T2359" s="28" t="str">
        <f>IF(ISBLANK(TableSolo[[#This Row],[URL]]), TableSolo[[#This Row],[Player]], HYPERLINK(TableSolo[[#This Row],[URL]], TableSolo[[#This Row],[Player]]))</f>
        <v>N7-Gerbil</v>
      </c>
      <c r="U23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V2359" s="24" t="str">
        <f>_xlfn.IFNA(HYPERLINK(TableSolo[[#This Row],[URL]], TableSolo[[#This Row],[Player]]), TableSolo[[#This Row],[Player]])</f>
        <v>N7-Gerbil</v>
      </c>
      <c r="W23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23:19 | White | Cerberus | Venom Shotgun (v)</v>
      </c>
      <c r="X2359" s="25">
        <v>1</v>
      </c>
    </row>
    <row r="2360" spans="1:24" x14ac:dyDescent="0.25">
      <c r="A2360" s="19" t="s">
        <v>408</v>
      </c>
      <c r="B2360" s="20">
        <v>42378</v>
      </c>
      <c r="C2360" s="7">
        <v>2.6273148148148153E-2</v>
      </c>
      <c r="D2360" s="22" t="s">
        <v>132</v>
      </c>
      <c r="E2360" s="19" t="s">
        <v>9</v>
      </c>
      <c r="F2360" s="22" t="s">
        <v>39</v>
      </c>
      <c r="G2360" s="22" t="str">
        <f>LOOKUP(TableSolo[[#This Row],[Character]], TableKit[], TableKit[Class])</f>
        <v>Engineer</v>
      </c>
      <c r="H2360" s="22" t="str">
        <f>LOOKUP(TableSolo[[#This Row],[Character]], TableKit[], TableKit[Species])</f>
        <v>Human</v>
      </c>
      <c r="I2360" s="22" t="str">
        <f>LOOKUP(TableSolo[[#This Row],[Character]], TableKit[], TableKit[DLC])</f>
        <v>Earth</v>
      </c>
      <c r="J2360" s="19" t="s">
        <v>107</v>
      </c>
      <c r="K23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0" s="19" t="s">
        <v>187</v>
      </c>
      <c r="N23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60" s="19" t="s">
        <v>381</v>
      </c>
      <c r="Q2360" s="19"/>
      <c r="R2360" s="25">
        <v>0</v>
      </c>
      <c r="S2360" s="19" t="s">
        <v>2171</v>
      </c>
      <c r="T2360" s="28" t="str">
        <f>IF(ISBLANK(TableSolo[[#This Row],[URL]]), TableSolo[[#This Row],[Player]], HYPERLINK(TableSolo[[#This Row],[URL]], TableSolo[[#This Row],[Player]]))</f>
        <v>Bateman1980</v>
      </c>
      <c r="U23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V2360" s="24" t="str">
        <f>_xlfn.IFNA(HYPERLINK(TableSolo[[#This Row],[URL]], TableSolo[[#This Row],[Player]]), TableSolo[[#This Row],[Player]])</f>
        <v>Bateman1980</v>
      </c>
      <c r="W23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2016 | 37:50 | White | Cerberus | Venom Shotgun</v>
      </c>
      <c r="X2360" s="25">
        <v>1</v>
      </c>
    </row>
    <row r="2361" spans="1:24" x14ac:dyDescent="0.25">
      <c r="A2361" s="19" t="s">
        <v>414</v>
      </c>
      <c r="B2361" s="20">
        <v>42379</v>
      </c>
      <c r="C2361" s="7">
        <v>2.6458333333333334E-2</v>
      </c>
      <c r="D2361" s="22" t="s">
        <v>132</v>
      </c>
      <c r="E2361" s="19" t="s">
        <v>11</v>
      </c>
      <c r="F2361" s="22" t="s">
        <v>16</v>
      </c>
      <c r="G2361" s="22" t="str">
        <f>LOOKUP(TableSolo[[#This Row],[Character]], TableKit[], TableKit[Class])</f>
        <v>Adept</v>
      </c>
      <c r="H2361" s="22" t="str">
        <f>LOOKUP(TableSolo[[#This Row],[Character]], TableKit[], TableKit[Species])</f>
        <v>Asari</v>
      </c>
      <c r="I2361" s="22" t="str">
        <f>LOOKUP(TableSolo[[#This Row],[Character]], TableKit[], TableKit[DLC])</f>
        <v>Resurgence</v>
      </c>
      <c r="J2361" s="19" t="s">
        <v>107</v>
      </c>
      <c r="K23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1" s="19" t="s">
        <v>187</v>
      </c>
      <c r="N23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61" s="19" t="s">
        <v>380</v>
      </c>
      <c r="Q2361" s="19"/>
      <c r="R2361" s="25">
        <v>0</v>
      </c>
      <c r="S2361" s="19" t="s">
        <v>1172</v>
      </c>
      <c r="T2361" s="28" t="str">
        <f>IF(ISBLANK(TableSolo[[#This Row],[URL]]), TableSolo[[#This Row],[Player]], HYPERLINK(TableSolo[[#This Row],[URL]], TableSolo[[#This Row],[Player]]))</f>
        <v>XAN1_95</v>
      </c>
      <c r="U23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V2361" s="24" t="str">
        <f>_xlfn.IFNA(HYPERLINK(TableSolo[[#This Row],[URL]], TableSolo[[#This Row],[Player]]), TableSolo[[#This Row],[Player]])</f>
        <v>XAN1_95</v>
      </c>
      <c r="W23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38:06 | White | Reapers | Venom Shotgun</v>
      </c>
      <c r="X2361" s="25">
        <v>1</v>
      </c>
    </row>
    <row r="2362" spans="1:24" x14ac:dyDescent="0.25">
      <c r="A2362" s="19" t="s">
        <v>408</v>
      </c>
      <c r="B2362" s="20">
        <v>42379</v>
      </c>
      <c r="C2362" s="7">
        <v>2.884259259259259E-2</v>
      </c>
      <c r="D2362" s="22" t="s">
        <v>132</v>
      </c>
      <c r="E2362" s="19" t="s">
        <v>9</v>
      </c>
      <c r="F2362" s="22" t="s">
        <v>815</v>
      </c>
      <c r="G2362" s="22" t="str">
        <f>LOOKUP(TableSolo[[#This Row],[Character]], TableKit[], TableKit[Class])</f>
        <v>Engineer</v>
      </c>
      <c r="H2362" s="22" t="str">
        <f>LOOKUP(TableSolo[[#This Row],[Character]], TableKit[], TableKit[Species])</f>
        <v>Vorcha</v>
      </c>
      <c r="I2362" s="22" t="str">
        <f>LOOKUP(TableSolo[[#This Row],[Character]], TableKit[], TableKit[DLC])</f>
        <v>Retaliation</v>
      </c>
      <c r="J2362" s="19" t="s">
        <v>107</v>
      </c>
      <c r="K23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2" s="19" t="s">
        <v>187</v>
      </c>
      <c r="N23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62" s="19" t="s">
        <v>381</v>
      </c>
      <c r="Q2362" s="19"/>
      <c r="R2362" s="25">
        <v>0</v>
      </c>
      <c r="S2362" s="19" t="s">
        <v>2354</v>
      </c>
      <c r="T2362" s="28" t="str">
        <f>IF(ISBLANK(TableSolo[[#This Row],[URL]]), TableSolo[[#This Row],[Player]], HYPERLINK(TableSolo[[#This Row],[URL]], TableSolo[[#This Row],[Player]]))</f>
        <v>Bateman1980</v>
      </c>
      <c r="U23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V2362" s="24" t="str">
        <f>_xlfn.IFNA(HYPERLINK(TableSolo[[#This Row],[URL]], TableSolo[[#This Row],[Player]]), TableSolo[[#This Row],[Player]])</f>
        <v>Bateman1980</v>
      </c>
      <c r="W23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41:32 | White | Cerberus | Venom Shotgun</v>
      </c>
      <c r="X2362" s="25">
        <v>1</v>
      </c>
    </row>
    <row r="2363" spans="1:24" x14ac:dyDescent="0.25">
      <c r="A2363" s="19" t="s">
        <v>408</v>
      </c>
      <c r="B2363" s="20">
        <v>42379</v>
      </c>
      <c r="C2363" s="7">
        <v>2.990740740740741E-2</v>
      </c>
      <c r="D2363" s="22" t="s">
        <v>132</v>
      </c>
      <c r="E2363" s="19" t="s">
        <v>9</v>
      </c>
      <c r="F2363" s="22" t="s">
        <v>17</v>
      </c>
      <c r="G2363" s="22" t="str">
        <f>LOOKUP(TableSolo[[#This Row],[Character]], TableKit[], TableKit[Class])</f>
        <v>Adept</v>
      </c>
      <c r="H2363" s="22" t="str">
        <f>LOOKUP(TableSolo[[#This Row],[Character]], TableKit[], TableKit[Species])</f>
        <v>Human</v>
      </c>
      <c r="I2363" s="22" t="str">
        <f>LOOKUP(TableSolo[[#This Row],[Character]], TableKit[], TableKit[DLC])</f>
        <v>Rebellion</v>
      </c>
      <c r="J2363" s="19" t="s">
        <v>115</v>
      </c>
      <c r="K236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3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3" s="19" t="s">
        <v>91</v>
      </c>
      <c r="N236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3" s="19" t="s">
        <v>381</v>
      </c>
      <c r="Q2363" s="19"/>
      <c r="R2363" s="25">
        <v>0</v>
      </c>
      <c r="S2363" s="19" t="s">
        <v>1224</v>
      </c>
      <c r="T2363" s="28" t="str">
        <f>IF(ISBLANK(TableSolo[[#This Row],[URL]]), TableSolo[[#This Row],[Player]], HYPERLINK(TableSolo[[#This Row],[URL]], TableSolo[[#This Row],[Player]]))</f>
        <v>Bateman1980</v>
      </c>
      <c r="U23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V2363" s="24" t="str">
        <f>_xlfn.IFNA(HYPERLINK(TableSolo[[#This Row],[URL]], TableSolo[[#This Row],[Player]]), TableSolo[[#This Row],[Player]])</f>
        <v>Bateman1980</v>
      </c>
      <c r="W23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2016 | 43:04 | White | Cerberus | Collector SMG, Acolyte</v>
      </c>
      <c r="X2363" s="25">
        <v>1</v>
      </c>
    </row>
    <row r="2364" spans="1:24" x14ac:dyDescent="0.25">
      <c r="A2364" s="19" t="s">
        <v>414</v>
      </c>
      <c r="B2364" s="20">
        <v>42380</v>
      </c>
      <c r="C2364" s="7">
        <v>2.3645833333333335E-2</v>
      </c>
      <c r="D2364" s="22" t="s">
        <v>132</v>
      </c>
      <c r="E2364" s="19" t="s">
        <v>9</v>
      </c>
      <c r="F2364" s="22" t="s">
        <v>50</v>
      </c>
      <c r="G2364" s="22" t="str">
        <f>LOOKUP(TableSolo[[#This Row],[Character]], TableKit[], TableKit[Class])</f>
        <v>Sentinel</v>
      </c>
      <c r="H2364" s="22" t="str">
        <f>LOOKUP(TableSolo[[#This Row],[Character]], TableKit[], TableKit[Species])</f>
        <v>Asari</v>
      </c>
      <c r="I2364" s="22" t="str">
        <f>LOOKUP(TableSolo[[#This Row],[Character]], TableKit[], TableKit[DLC])</f>
        <v>Retaliation</v>
      </c>
      <c r="J2364" s="19" t="s">
        <v>107</v>
      </c>
      <c r="K23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4" s="19" t="s">
        <v>187</v>
      </c>
      <c r="N23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64" s="19" t="s">
        <v>380</v>
      </c>
      <c r="Q2364" s="19"/>
      <c r="R2364" s="25">
        <v>0</v>
      </c>
      <c r="S2364" s="19" t="s">
        <v>2644</v>
      </c>
      <c r="T2364" s="28" t="str">
        <f>IF(ISBLANK(TableSolo[[#This Row],[URL]]), TableSolo[[#This Row],[Player]], HYPERLINK(TableSolo[[#This Row],[URL]], TableSolo[[#This Row],[Player]]))</f>
        <v>XAN1_95</v>
      </c>
      <c r="U23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V2364" s="24" t="str">
        <f>_xlfn.IFNA(HYPERLINK(TableSolo[[#This Row],[URL]], TableSolo[[#This Row],[Player]]), TableSolo[[#This Row],[Player]])</f>
        <v>XAN1_95</v>
      </c>
      <c r="W23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34:03 | White | Cerberus | Venom Shotgun</v>
      </c>
      <c r="X2364" s="25">
        <v>1</v>
      </c>
    </row>
    <row r="2365" spans="1:24" x14ac:dyDescent="0.25">
      <c r="A2365" s="19" t="s">
        <v>437</v>
      </c>
      <c r="B2365" s="20">
        <v>42380</v>
      </c>
      <c r="C2365" s="7">
        <v>2.7245370370370368E-2</v>
      </c>
      <c r="D2365" s="22" t="s">
        <v>145</v>
      </c>
      <c r="E2365" s="19" t="s">
        <v>9</v>
      </c>
      <c r="F2365" s="22" t="s">
        <v>23</v>
      </c>
      <c r="G2365" s="22" t="str">
        <f>LOOKUP(TableSolo[[#This Row],[Character]], TableKit[], TableKit[Class])</f>
        <v>Soldier</v>
      </c>
      <c r="H2365" s="22" t="str">
        <f>LOOKUP(TableSolo[[#This Row],[Character]], TableKit[], TableKit[Species])</f>
        <v>Human</v>
      </c>
      <c r="I2365" s="22" t="str">
        <f>LOOKUP(TableSolo[[#This Row],[Character]], TableKit[], TableKit[DLC])</f>
        <v>Original Game</v>
      </c>
      <c r="J2365" s="19" t="s">
        <v>78</v>
      </c>
      <c r="K236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5" s="19" t="s">
        <v>187</v>
      </c>
      <c r="N23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65" s="19" t="s">
        <v>381</v>
      </c>
      <c r="Q2365" s="19"/>
      <c r="R2365" s="25">
        <v>1</v>
      </c>
      <c r="S2365" s="19" t="s">
        <v>747</v>
      </c>
      <c r="T2365" s="28" t="str">
        <f>IF(ISBLANK(TableSolo[[#This Row],[URL]]), TableSolo[[#This Row],[Player]], HYPERLINK(TableSolo[[#This Row],[URL]], TableSolo[[#This Row],[Player]]))</f>
        <v>The_Doctor46N7</v>
      </c>
      <c r="U23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V2365" s="24" t="str">
        <f>_xlfn.IFNA(HYPERLINK(TableSolo[[#This Row],[URL]], TableSolo[[#This Row],[Player]]), TableSolo[[#This Row],[Player]])</f>
        <v>The_Doctor46N7</v>
      </c>
      <c r="W23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39:14 | White (Hazard) | Cerberus | N7 Valkyrie (v)</v>
      </c>
      <c r="X2365" s="25">
        <v>1</v>
      </c>
    </row>
    <row r="2366" spans="1:24" x14ac:dyDescent="0.25">
      <c r="A2366" s="19" t="s">
        <v>408</v>
      </c>
      <c r="B2366" s="20">
        <v>42380</v>
      </c>
      <c r="C2366" s="7">
        <v>3.201388888888889E-2</v>
      </c>
      <c r="D2366" s="22" t="s">
        <v>132</v>
      </c>
      <c r="E2366" s="19" t="s">
        <v>9</v>
      </c>
      <c r="F2366" s="22" t="s">
        <v>832</v>
      </c>
      <c r="G2366" s="22" t="str">
        <f>LOOKUP(TableSolo[[#This Row],[Character]], TableKit[], TableKit[Class])</f>
        <v>Sentinel</v>
      </c>
      <c r="H2366" s="22" t="str">
        <f>LOOKUP(TableSolo[[#This Row],[Character]], TableKit[], TableKit[Species])</f>
        <v>Krogan</v>
      </c>
      <c r="I2366" s="22" t="str">
        <f>LOOKUP(TableSolo[[#This Row],[Character]], TableKit[], TableKit[DLC])</f>
        <v>Reckoning</v>
      </c>
      <c r="J2366" s="19" t="s">
        <v>100</v>
      </c>
      <c r="K23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6" s="19" t="s">
        <v>91</v>
      </c>
      <c r="N236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6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66" s="19" t="s">
        <v>381</v>
      </c>
      <c r="Q2366" s="19"/>
      <c r="R2366" s="25">
        <v>0</v>
      </c>
      <c r="S2366" s="19" t="s">
        <v>2442</v>
      </c>
      <c r="T2366" s="28" t="str">
        <f>IF(ISBLANK(TableSolo[[#This Row],[URL]]), TableSolo[[#This Row],[Player]], HYPERLINK(TableSolo[[#This Row],[URL]], TableSolo[[#This Row],[Player]]))</f>
        <v>Bateman1980</v>
      </c>
      <c r="U23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V2366" s="24" t="str">
        <f>_xlfn.IFNA(HYPERLINK(TableSolo[[#This Row],[URL]], TableSolo[[#This Row],[Player]]), TableSolo[[#This Row],[Player]])</f>
        <v>Bateman1980</v>
      </c>
      <c r="W23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2016 | 46:06 | White | Cerberus | Reegar Carbine, Acolyte</v>
      </c>
      <c r="X2366" s="25">
        <v>1</v>
      </c>
    </row>
    <row r="2367" spans="1:24" x14ac:dyDescent="0.25">
      <c r="A2367" s="19" t="s">
        <v>437</v>
      </c>
      <c r="B2367" s="20">
        <v>42381</v>
      </c>
      <c r="C2367" s="7">
        <v>1.6192129629629629E-2</v>
      </c>
      <c r="D2367" s="22" t="s">
        <v>133</v>
      </c>
      <c r="E2367" s="19" t="s">
        <v>10</v>
      </c>
      <c r="F2367" s="22" t="s">
        <v>53</v>
      </c>
      <c r="G2367" s="22" t="str">
        <f>LOOKUP(TableSolo[[#This Row],[Character]], TableKit[], TableKit[Class])</f>
        <v>Infiltrator</v>
      </c>
      <c r="H2367" s="22" t="str">
        <f>LOOKUP(TableSolo[[#This Row],[Character]], TableKit[], TableKit[Species])</f>
        <v>Geth</v>
      </c>
      <c r="I2367" s="22" t="str">
        <f>LOOKUP(TableSolo[[#This Row],[Character]], TableKit[], TableKit[DLC])</f>
        <v>Resurgence</v>
      </c>
      <c r="J2367" s="19" t="s">
        <v>92</v>
      </c>
      <c r="K236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67" s="19" t="s">
        <v>187</v>
      </c>
      <c r="N23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67" s="19" t="s">
        <v>381</v>
      </c>
      <c r="Q2367" s="19"/>
      <c r="R2367" s="25">
        <v>0</v>
      </c>
      <c r="S2367" s="19" t="s">
        <v>728</v>
      </c>
      <c r="T2367" s="28" t="str">
        <f>IF(ISBLANK(TableSolo[[#This Row],[URL]]), TableSolo[[#This Row],[Player]], HYPERLINK(TableSolo[[#This Row],[URL]], TableSolo[[#This Row],[Player]]))</f>
        <v>The_Doctor46N7</v>
      </c>
      <c r="U23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V2367" s="24" t="str">
        <f>_xlfn.IFNA(HYPERLINK(TableSolo[[#This Row],[URL]], TableSolo[[#This Row],[Player]]), TableSolo[[#This Row],[Player]])</f>
        <v>The_Doctor46N7</v>
      </c>
      <c r="W23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23:19 | Glacier | Geth | M-358 Talon</v>
      </c>
      <c r="X2367" s="25">
        <v>1</v>
      </c>
    </row>
    <row r="2368" spans="1:24" x14ac:dyDescent="0.25">
      <c r="A2368" s="19" t="s">
        <v>409</v>
      </c>
      <c r="B2368" s="20">
        <v>42381</v>
      </c>
      <c r="C2368" s="7">
        <v>2.3344907407407408E-2</v>
      </c>
      <c r="D2368" s="22" t="s">
        <v>132</v>
      </c>
      <c r="E2368" s="19" t="s">
        <v>9</v>
      </c>
      <c r="F2368" s="22" t="s">
        <v>16</v>
      </c>
      <c r="G2368" s="22" t="str">
        <f>LOOKUP(TableSolo[[#This Row],[Character]], TableKit[], TableKit[Class])</f>
        <v>Adept</v>
      </c>
      <c r="H2368" s="22" t="str">
        <f>LOOKUP(TableSolo[[#This Row],[Character]], TableKit[], TableKit[Species])</f>
        <v>Asari</v>
      </c>
      <c r="I2368" s="22" t="str">
        <f>LOOKUP(TableSolo[[#This Row],[Character]], TableKit[], TableKit[DLC])</f>
        <v>Resurgence</v>
      </c>
      <c r="J2368" s="19" t="s">
        <v>91</v>
      </c>
      <c r="K236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8" s="19" t="s">
        <v>114</v>
      </c>
      <c r="N236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6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68" s="19" t="s">
        <v>380</v>
      </c>
      <c r="Q2368" s="19"/>
      <c r="R2368" s="25">
        <v>0</v>
      </c>
      <c r="S2368" s="19" t="s">
        <v>1173</v>
      </c>
      <c r="T2368" s="28" t="str">
        <f>IF(ISBLANK(TableSolo[[#This Row],[URL]]), TableSolo[[#This Row],[Player]], HYPERLINK(TableSolo[[#This Row],[URL]], TableSolo[[#This Row],[Player]]))</f>
        <v>ark_ryv_</v>
      </c>
      <c r="U23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V2368" s="24" t="str">
        <f>_xlfn.IFNA(HYPERLINK(TableSolo[[#This Row],[URL]], TableSolo[[#This Row],[Player]]), TableSolo[[#This Row],[Player]])</f>
        <v>ark_ryv_</v>
      </c>
      <c r="W23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33:37 | White | Cerberus | Acolyte, N7 Hurricane</v>
      </c>
      <c r="X2368" s="25">
        <v>1</v>
      </c>
    </row>
    <row r="2369" spans="1:24" x14ac:dyDescent="0.25">
      <c r="A2369" s="19" t="s">
        <v>408</v>
      </c>
      <c r="B2369" s="20">
        <v>42381</v>
      </c>
      <c r="C2369" s="7">
        <v>3.0416666666666665E-2</v>
      </c>
      <c r="D2369" s="22" t="s">
        <v>132</v>
      </c>
      <c r="E2369" s="19" t="s">
        <v>9</v>
      </c>
      <c r="F2369" s="22" t="s">
        <v>18</v>
      </c>
      <c r="G2369" s="22" t="str">
        <f>LOOKUP(TableSolo[[#This Row],[Character]], TableKit[], TableKit[Class])</f>
        <v>Adept</v>
      </c>
      <c r="H2369" s="22" t="str">
        <f>LOOKUP(TableSolo[[#This Row],[Character]], TableKit[], TableKit[Species])</f>
        <v>Human</v>
      </c>
      <c r="I2369" s="22" t="str">
        <f>LOOKUP(TableSolo[[#This Row],[Character]], TableKit[], TableKit[DLC])</f>
        <v>Earth</v>
      </c>
      <c r="J2369" s="19" t="s">
        <v>91</v>
      </c>
      <c r="K236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6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69" s="19" t="s">
        <v>114</v>
      </c>
      <c r="N236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6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69" s="19" t="s">
        <v>381</v>
      </c>
      <c r="Q2369" s="19"/>
      <c r="R2369" s="25">
        <v>0</v>
      </c>
      <c r="S2369" s="19" t="s">
        <v>1248</v>
      </c>
      <c r="T2369" s="28" t="str">
        <f>IF(ISBLANK(TableSolo[[#This Row],[URL]]), TableSolo[[#This Row],[Player]], HYPERLINK(TableSolo[[#This Row],[URL]], TableSolo[[#This Row],[Player]]))</f>
        <v>Bateman1980</v>
      </c>
      <c r="U23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V2369" s="24" t="str">
        <f>_xlfn.IFNA(HYPERLINK(TableSolo[[#This Row],[URL]], TableSolo[[#This Row],[Player]]), TableSolo[[#This Row],[Player]])</f>
        <v>Bateman1980</v>
      </c>
      <c r="W23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43:48 | White | Cerberus | Acolyte, N7 Hurricane</v>
      </c>
      <c r="X2369" s="25">
        <v>1</v>
      </c>
    </row>
    <row r="2370" spans="1:24" x14ac:dyDescent="0.25">
      <c r="A2370" s="19" t="s">
        <v>437</v>
      </c>
      <c r="B2370" s="20">
        <v>42381</v>
      </c>
      <c r="C2370" s="7">
        <v>4.0810185185185185E-2</v>
      </c>
      <c r="D2370" s="22" t="s">
        <v>131</v>
      </c>
      <c r="E2370" s="19" t="s">
        <v>10</v>
      </c>
      <c r="F2370" s="22" t="s">
        <v>13</v>
      </c>
      <c r="G2370" s="22" t="str">
        <f>LOOKUP(TableSolo[[#This Row],[Character]], TableKit[], TableKit[Class])</f>
        <v>Adept</v>
      </c>
      <c r="H2370" s="22" t="str">
        <f>LOOKUP(TableSolo[[#This Row],[Character]], TableKit[], TableKit[Species])</f>
        <v>Human</v>
      </c>
      <c r="I2370" s="22" t="str">
        <f>LOOKUP(TableSolo[[#This Row],[Character]], TableKit[], TableKit[DLC])</f>
        <v>Original Game</v>
      </c>
      <c r="J2370" s="19" t="s">
        <v>68</v>
      </c>
      <c r="K237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0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70" s="19" t="s">
        <v>187</v>
      </c>
      <c r="N23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70" s="19" t="s">
        <v>381</v>
      </c>
      <c r="Q2370" s="19"/>
      <c r="R2370" s="25">
        <v>0</v>
      </c>
      <c r="S2370" s="19" t="s">
        <v>776</v>
      </c>
      <c r="T2370" s="28" t="str">
        <f>IF(ISBLANK(TableSolo[[#This Row],[URL]]), TableSolo[[#This Row],[Player]], HYPERLINK(TableSolo[[#This Row],[URL]], TableSolo[[#This Row],[Player]]))</f>
        <v>The_Doctor46N7</v>
      </c>
      <c r="U23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V2370" s="24" t="str">
        <f>_xlfn.IFNA(HYPERLINK(TableSolo[[#This Row],[URL]], TableSolo[[#This Row],[Player]]), TableSolo[[#This Row],[Player]])</f>
        <v>The_Doctor46N7</v>
      </c>
      <c r="W23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2016 | 58:46 | Giant | Geth | M-15 Vindicator</v>
      </c>
      <c r="X2370" s="25">
        <v>1</v>
      </c>
    </row>
    <row r="2371" spans="1:24" x14ac:dyDescent="0.25">
      <c r="A2371" s="19" t="s">
        <v>195</v>
      </c>
      <c r="B2371" s="20">
        <v>42383</v>
      </c>
      <c r="C2371" s="7">
        <v>2.521990740740741E-2</v>
      </c>
      <c r="D2371" s="22" t="s">
        <v>145</v>
      </c>
      <c r="E2371" s="19" t="s">
        <v>9</v>
      </c>
      <c r="F2371" s="22" t="s">
        <v>23</v>
      </c>
      <c r="G2371" s="22" t="str">
        <f>LOOKUP(TableSolo[[#This Row],[Character]], TableKit[], TableKit[Class])</f>
        <v>Soldier</v>
      </c>
      <c r="H2371" s="22" t="str">
        <f>LOOKUP(TableSolo[[#This Row],[Character]], TableKit[], TableKit[Species])</f>
        <v>Human</v>
      </c>
      <c r="I2371" s="22" t="str">
        <f>LOOKUP(TableSolo[[#This Row],[Character]], TableKit[], TableKit[DLC])</f>
        <v>Original Game</v>
      </c>
      <c r="J2371" s="19" t="s">
        <v>78</v>
      </c>
      <c r="K237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1" s="19" t="s">
        <v>187</v>
      </c>
      <c r="N23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71" s="19" t="s">
        <v>381</v>
      </c>
      <c r="Q2371" s="19"/>
      <c r="R2371" s="25">
        <v>0</v>
      </c>
      <c r="S2371" s="19" t="s">
        <v>1642</v>
      </c>
      <c r="T2371" s="28" t="str">
        <f>IF(ISBLANK(TableSolo[[#This Row],[URL]]), TableSolo[[#This Row],[Player]], HYPERLINK(TableSolo[[#This Row],[URL]], TableSolo[[#This Row],[Player]]))</f>
        <v>TheTechnoTurian</v>
      </c>
      <c r="U23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V2371" s="24" t="str">
        <f>_xlfn.IFNA(HYPERLINK(TableSolo[[#This Row],[URL]], TableSolo[[#This Row],[Player]]), TableSolo[[#This Row],[Player]])</f>
        <v>TheTechnoTurian</v>
      </c>
      <c r="W23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36:19 | White (Hazard) | Cerberus | N7 Valkyrie</v>
      </c>
      <c r="X2371" s="25">
        <v>1</v>
      </c>
    </row>
    <row r="2372" spans="1:24" x14ac:dyDescent="0.25">
      <c r="A2372" s="19" t="s">
        <v>408</v>
      </c>
      <c r="B2372" s="20">
        <v>42383</v>
      </c>
      <c r="C2372" s="7">
        <v>2.9236111111111112E-2</v>
      </c>
      <c r="D2372" s="22" t="s">
        <v>132</v>
      </c>
      <c r="E2372" s="19" t="s">
        <v>11</v>
      </c>
      <c r="F2372" s="22" t="s">
        <v>47</v>
      </c>
      <c r="G2372" s="22" t="str">
        <f>LOOKUP(TableSolo[[#This Row],[Character]], TableKit[], TableKit[Class])</f>
        <v>Sentinel</v>
      </c>
      <c r="H2372" s="22" t="str">
        <f>LOOKUP(TableSolo[[#This Row],[Character]], TableKit[], TableKit[Species])</f>
        <v>Vorcha</v>
      </c>
      <c r="I2372" s="22" t="str">
        <f>LOOKUP(TableSolo[[#This Row],[Character]], TableKit[], TableKit[DLC])</f>
        <v>Rebellion</v>
      </c>
      <c r="J2372" s="19" t="s">
        <v>91</v>
      </c>
      <c r="K237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2" s="19" t="s">
        <v>114</v>
      </c>
      <c r="N237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2" s="19" t="s">
        <v>381</v>
      </c>
      <c r="Q2372" s="19"/>
      <c r="R2372" s="25">
        <v>0</v>
      </c>
      <c r="S2372" s="19" t="s">
        <v>2588</v>
      </c>
      <c r="T2372" s="28" t="str">
        <f>IF(ISBLANK(TableSolo[[#This Row],[URL]]), TableSolo[[#This Row],[Player]], HYPERLINK(TableSolo[[#This Row],[URL]], TableSolo[[#This Row],[Player]]))</f>
        <v>Bateman1980</v>
      </c>
      <c r="U23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V2372" s="24" t="str">
        <f>_xlfn.IFNA(HYPERLINK(TableSolo[[#This Row],[URL]], TableSolo[[#This Row],[Player]]), TableSolo[[#This Row],[Player]])</f>
        <v>Bateman1980</v>
      </c>
      <c r="W23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42:06 | White | Reapers | Acolyte, N7 Hurricane</v>
      </c>
      <c r="X2372" s="25">
        <v>1</v>
      </c>
    </row>
    <row r="2373" spans="1:24" x14ac:dyDescent="0.25">
      <c r="A2373" s="19" t="s">
        <v>437</v>
      </c>
      <c r="B2373" s="20">
        <v>42383</v>
      </c>
      <c r="C2373" s="7">
        <v>3.9467592592592596E-2</v>
      </c>
      <c r="D2373" s="22" t="s">
        <v>130</v>
      </c>
      <c r="E2373" s="19" t="s">
        <v>9</v>
      </c>
      <c r="F2373" s="22" t="s">
        <v>16</v>
      </c>
      <c r="G2373" s="22" t="str">
        <f>LOOKUP(TableSolo[[#This Row],[Character]], TableKit[], TableKit[Class])</f>
        <v>Adept</v>
      </c>
      <c r="H2373" s="22" t="str">
        <f>LOOKUP(TableSolo[[#This Row],[Character]], TableKit[], TableKit[Species])</f>
        <v>Asari</v>
      </c>
      <c r="I2373" s="22" t="str">
        <f>LOOKUP(TableSolo[[#This Row],[Character]], TableKit[], TableKit[DLC])</f>
        <v>Resurgence</v>
      </c>
      <c r="J2373" s="19" t="s">
        <v>98</v>
      </c>
      <c r="K23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3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73" s="19" t="s">
        <v>116</v>
      </c>
      <c r="N237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3" s="19" t="s">
        <v>381</v>
      </c>
      <c r="Q2373" s="19"/>
      <c r="R2373" s="25">
        <v>1</v>
      </c>
      <c r="S2373" s="19" t="s">
        <v>773</v>
      </c>
      <c r="T2373" s="28" t="str">
        <f>IF(ISBLANK(TableSolo[[#This Row],[URL]]), TableSolo[[#This Row],[Player]], HYPERLINK(TableSolo[[#This Row],[URL]], TableSolo[[#This Row],[Player]]))</f>
        <v>The_Doctor46N7</v>
      </c>
      <c r="U23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V2373" s="24" t="str">
        <f>_xlfn.IFNA(HYPERLINK(TableSolo[[#This Row],[URL]], TableSolo[[#This Row],[Player]]), TableSolo[[#This Row],[Player]])</f>
        <v>The_Doctor46N7</v>
      </c>
      <c r="W23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2016 | 56:50 | Ghost | Cerberus | M-22 Eviscerator, Blood Pack Punisher (v)</v>
      </c>
      <c r="X2373" s="25">
        <v>1</v>
      </c>
    </row>
    <row r="2374" spans="1:24" x14ac:dyDescent="0.25">
      <c r="A2374" s="19" t="s">
        <v>408</v>
      </c>
      <c r="B2374" s="20">
        <v>42384</v>
      </c>
      <c r="C2374" s="7">
        <v>3.4027777777777775E-2</v>
      </c>
      <c r="D2374" s="22" t="s">
        <v>132</v>
      </c>
      <c r="E2374" s="19" t="s">
        <v>9</v>
      </c>
      <c r="F2374" s="22" t="s">
        <v>49</v>
      </c>
      <c r="G2374" s="22" t="str">
        <f>LOOKUP(TableSolo[[#This Row],[Character]], TableKit[], TableKit[Class])</f>
        <v>Sentinel</v>
      </c>
      <c r="H2374" s="22" t="str">
        <f>LOOKUP(TableSolo[[#This Row],[Character]], TableKit[], TableKit[Species])</f>
        <v>Volus</v>
      </c>
      <c r="I2374" s="22" t="str">
        <f>LOOKUP(TableSolo[[#This Row],[Character]], TableKit[], TableKit[DLC])</f>
        <v>Retaliation</v>
      </c>
      <c r="J2374" s="19" t="s">
        <v>107</v>
      </c>
      <c r="K23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4" s="19" t="s">
        <v>114</v>
      </c>
      <c r="N237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4" s="19" t="s">
        <v>381</v>
      </c>
      <c r="Q2374" s="19"/>
      <c r="R2374" s="25">
        <v>0</v>
      </c>
      <c r="S2374" s="19" t="s">
        <v>2570</v>
      </c>
      <c r="T2374" s="28" t="str">
        <f>IF(ISBLANK(TableSolo[[#This Row],[URL]]), TableSolo[[#This Row],[Player]], HYPERLINK(TableSolo[[#This Row],[URL]], TableSolo[[#This Row],[Player]]))</f>
        <v>Bateman1980</v>
      </c>
      <c r="U23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V2374" s="24" t="str">
        <f>_xlfn.IFNA(HYPERLINK(TableSolo[[#This Row],[URL]], TableSolo[[#This Row],[Player]]), TableSolo[[#This Row],[Player]])</f>
        <v>Bateman1980</v>
      </c>
      <c r="W23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49:00 | White | Cerberus | Venom Shotgun, N7 Hurricane</v>
      </c>
      <c r="X2374" s="25">
        <v>1</v>
      </c>
    </row>
    <row r="2375" spans="1:24" x14ac:dyDescent="0.25">
      <c r="A2375" s="19" t="s">
        <v>437</v>
      </c>
      <c r="B2375" s="20">
        <v>42384</v>
      </c>
      <c r="C2375" s="7">
        <v>3.7280092592592594E-2</v>
      </c>
      <c r="D2375" s="22" t="s">
        <v>143</v>
      </c>
      <c r="E2375" s="19" t="s">
        <v>9</v>
      </c>
      <c r="F2375" s="22" t="s">
        <v>43</v>
      </c>
      <c r="G2375" s="22" t="str">
        <f>LOOKUP(TableSolo[[#This Row],[Character]], TableKit[], TableKit[Class])</f>
        <v>Sentinel</v>
      </c>
      <c r="H2375" s="22" t="str">
        <f>LOOKUP(TableSolo[[#This Row],[Character]], TableKit[], TableKit[Species])</f>
        <v>Human</v>
      </c>
      <c r="I2375" s="22" t="str">
        <f>LOOKUP(TableSolo[[#This Row],[Character]], TableKit[], TableKit[DLC])</f>
        <v>Original Game</v>
      </c>
      <c r="J2375" s="19" t="s">
        <v>80</v>
      </c>
      <c r="K237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5" s="19" t="s">
        <v>110</v>
      </c>
      <c r="N237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5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75" s="19" t="s">
        <v>381</v>
      </c>
      <c r="Q2375" s="19"/>
      <c r="R2375" s="25">
        <v>1</v>
      </c>
      <c r="S2375" s="19" t="s">
        <v>2386</v>
      </c>
      <c r="T2375" s="28" t="str">
        <f>IF(ISBLANK(TableSolo[[#This Row],[URL]]), TableSolo[[#This Row],[Player]], HYPERLINK(TableSolo[[#This Row],[URL]], TableSolo[[#This Row],[Player]]))</f>
        <v>The_Doctor46N7</v>
      </c>
      <c r="U23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V2375" s="24" t="str">
        <f>_xlfn.IFNA(HYPERLINK(TableSolo[[#This Row],[URL]], TableSolo[[#This Row],[Player]]), TableSolo[[#This Row],[Player]])</f>
        <v>The_Doctor46N7</v>
      </c>
      <c r="W23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53:41 | Ghost (Hazard) | Cerberus | M-99 Saber, M-9 Tempest (v)</v>
      </c>
      <c r="X2375" s="25">
        <v>1</v>
      </c>
    </row>
    <row r="2376" spans="1:24" x14ac:dyDescent="0.25">
      <c r="A2376" s="19" t="s">
        <v>437</v>
      </c>
      <c r="B2376" s="20">
        <v>42384</v>
      </c>
      <c r="C2376" s="7">
        <v>3.9317129629629625E-2</v>
      </c>
      <c r="D2376" s="22" t="s">
        <v>137</v>
      </c>
      <c r="E2376" s="19" t="s">
        <v>10</v>
      </c>
      <c r="F2376" s="22" t="s">
        <v>63</v>
      </c>
      <c r="G2376" s="22" t="str">
        <f>LOOKUP(TableSolo[[#This Row],[Character]], TableKit[], TableKit[Class])</f>
        <v>Vanguard</v>
      </c>
      <c r="H2376" s="22" t="str">
        <f>LOOKUP(TableSolo[[#This Row],[Character]], TableKit[], TableKit[Species])</f>
        <v>Human</v>
      </c>
      <c r="I2376" s="22" t="str">
        <f>LOOKUP(TableSolo[[#This Row],[Character]], TableKit[], TableKit[DLC])</f>
        <v>Earth</v>
      </c>
      <c r="J2376" s="19" t="s">
        <v>108</v>
      </c>
      <c r="K23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6" s="19" t="s">
        <v>187</v>
      </c>
      <c r="N23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76" s="19" t="s">
        <v>381</v>
      </c>
      <c r="Q2376" s="19"/>
      <c r="R2376" s="25">
        <v>1</v>
      </c>
      <c r="S2376" s="19" t="s">
        <v>1966</v>
      </c>
      <c r="T2376" s="28" t="str">
        <f>IF(ISBLANK(TableSolo[[#This Row],[URL]]), TableSolo[[#This Row],[Player]], HYPERLINK(TableSolo[[#This Row],[URL]], TableSolo[[#This Row],[Player]]))</f>
        <v>The_Doctor46N7</v>
      </c>
      <c r="U23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V2376" s="24" t="str">
        <f>_xlfn.IFNA(HYPERLINK(TableSolo[[#This Row],[URL]], TableSolo[[#This Row],[Player]]), TableSolo[[#This Row],[Player]])</f>
        <v>The_Doctor46N7</v>
      </c>
      <c r="W23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2016 | 56:37 | Jade | Geth | N7 Crusader (v)</v>
      </c>
      <c r="X2376" s="25">
        <v>1</v>
      </c>
    </row>
    <row r="2377" spans="1:24" x14ac:dyDescent="0.25">
      <c r="A2377" s="19" t="s">
        <v>408</v>
      </c>
      <c r="B2377" s="20">
        <v>42385</v>
      </c>
      <c r="C2377" s="7">
        <v>2.4027777777777776E-2</v>
      </c>
      <c r="D2377" s="22" t="s">
        <v>132</v>
      </c>
      <c r="E2377" s="19" t="s">
        <v>9</v>
      </c>
      <c r="F2377" s="22" t="s">
        <v>26</v>
      </c>
      <c r="G2377" s="22" t="str">
        <f>LOOKUP(TableSolo[[#This Row],[Character]], TableKit[], TableKit[Class])</f>
        <v>Soldier</v>
      </c>
      <c r="H2377" s="22" t="str">
        <f>LOOKUP(TableSolo[[#This Row],[Character]], TableKit[], TableKit[Species])</f>
        <v>Human</v>
      </c>
      <c r="I2377" s="22" t="str">
        <f>LOOKUP(TableSolo[[#This Row],[Character]], TableKit[], TableKit[DLC])</f>
        <v>Original Game</v>
      </c>
      <c r="J2377" s="19" t="s">
        <v>107</v>
      </c>
      <c r="K23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7" s="19" t="s">
        <v>114</v>
      </c>
      <c r="N237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7" s="19" t="s">
        <v>381</v>
      </c>
      <c r="Q2377" s="19"/>
      <c r="R2377" s="25">
        <v>0</v>
      </c>
      <c r="S2377" s="19" t="s">
        <v>1422</v>
      </c>
      <c r="T2377" s="28" t="str">
        <f>IF(ISBLANK(TableSolo[[#This Row],[URL]]), TableSolo[[#This Row],[Player]], HYPERLINK(TableSolo[[#This Row],[URL]], TableSolo[[#This Row],[Player]]))</f>
        <v>Bateman1980</v>
      </c>
      <c r="U23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V2377" s="24" t="str">
        <f>_xlfn.IFNA(HYPERLINK(TableSolo[[#This Row],[URL]], TableSolo[[#This Row],[Player]]), TableSolo[[#This Row],[Player]])</f>
        <v>Bateman1980</v>
      </c>
      <c r="W23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34:36 | White | Cerberus | Venom Shotgun, N7 Hurricane</v>
      </c>
      <c r="X2377" s="25">
        <v>1</v>
      </c>
    </row>
    <row r="2378" spans="1:24" x14ac:dyDescent="0.25">
      <c r="A2378" s="19" t="s">
        <v>408</v>
      </c>
      <c r="B2378" s="20">
        <v>42385</v>
      </c>
      <c r="C2378" s="7">
        <v>2.5127314814814811E-2</v>
      </c>
      <c r="D2378" s="22" t="s">
        <v>132</v>
      </c>
      <c r="E2378" s="19" t="s">
        <v>9</v>
      </c>
      <c r="F2378" s="22" t="s">
        <v>23</v>
      </c>
      <c r="G2378" s="22" t="str">
        <f>LOOKUP(TableSolo[[#This Row],[Character]], TableKit[], TableKit[Class])</f>
        <v>Soldier</v>
      </c>
      <c r="H2378" s="22" t="str">
        <f>LOOKUP(TableSolo[[#This Row],[Character]], TableKit[], TableKit[Species])</f>
        <v>Human</v>
      </c>
      <c r="I2378" s="22" t="str">
        <f>LOOKUP(TableSolo[[#This Row],[Character]], TableKit[], TableKit[DLC])</f>
        <v>Original Game</v>
      </c>
      <c r="J2378" s="19" t="s">
        <v>107</v>
      </c>
      <c r="K23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78" s="19" t="s">
        <v>114</v>
      </c>
      <c r="N237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7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78" s="19" t="s">
        <v>381</v>
      </c>
      <c r="Q2378" s="19"/>
      <c r="R2378" s="25">
        <v>0</v>
      </c>
      <c r="S2378" s="19" t="s">
        <v>1643</v>
      </c>
      <c r="T2378" s="28" t="str">
        <f>IF(ISBLANK(TableSolo[[#This Row],[URL]]), TableSolo[[#This Row],[Player]], HYPERLINK(TableSolo[[#This Row],[URL]], TableSolo[[#This Row],[Player]]))</f>
        <v>Bateman1980</v>
      </c>
      <c r="U23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V2378" s="24" t="str">
        <f>_xlfn.IFNA(HYPERLINK(TableSolo[[#This Row],[URL]], TableSolo[[#This Row],[Player]]), TableSolo[[#This Row],[Player]])</f>
        <v>Bateman1980</v>
      </c>
      <c r="W23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36:11 | White | Cerberus | Venom Shotgun, N7 Hurricane</v>
      </c>
      <c r="X2378" s="25">
        <v>1</v>
      </c>
    </row>
    <row r="2379" spans="1:24" x14ac:dyDescent="0.25">
      <c r="A2379" s="19" t="s">
        <v>437</v>
      </c>
      <c r="B2379" s="20">
        <v>42385</v>
      </c>
      <c r="C2379" s="7">
        <v>3.2303240740740737E-2</v>
      </c>
      <c r="D2379" s="22" t="s">
        <v>144</v>
      </c>
      <c r="E2379" s="19" t="s">
        <v>12</v>
      </c>
      <c r="F2379" s="22" t="s">
        <v>37</v>
      </c>
      <c r="G2379" s="22" t="str">
        <f>LOOKUP(TableSolo[[#This Row],[Character]], TableKit[], TableKit[Class])</f>
        <v>Engineer</v>
      </c>
      <c r="H2379" s="22" t="str">
        <f>LOOKUP(TableSolo[[#This Row],[Character]], TableKit[], TableKit[Species])</f>
        <v>Geth</v>
      </c>
      <c r="I2379" s="22" t="str">
        <f>LOOKUP(TableSolo[[#This Row],[Character]], TableKit[], TableKit[DLC])</f>
        <v>Resurgence</v>
      </c>
      <c r="J2379" s="19" t="s">
        <v>121</v>
      </c>
      <c r="K237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7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79" s="19" t="s">
        <v>187</v>
      </c>
      <c r="N23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79" s="19" t="s">
        <v>381</v>
      </c>
      <c r="Q2379" s="19"/>
      <c r="R2379" s="25">
        <v>1</v>
      </c>
      <c r="S2379" s="19" t="s">
        <v>757</v>
      </c>
      <c r="T2379" s="28" t="str">
        <f>IF(ISBLANK(TableSolo[[#This Row],[URL]]), TableSolo[[#This Row],[Player]], HYPERLINK(TableSolo[[#This Row],[URL]], TableSolo[[#This Row],[Player]]))</f>
        <v>The_Doctor46N7</v>
      </c>
      <c r="U23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V2379" s="24" t="str">
        <f>_xlfn.IFNA(HYPERLINK(TableSolo[[#This Row],[URL]], TableSolo[[#This Row],[Player]]), TableSolo[[#This Row],[Player]])</f>
        <v>The_Doctor46N7</v>
      </c>
      <c r="W23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46:31 | Giant (Hazard) | Collectors | M-98 Widow (v)</v>
      </c>
      <c r="X2379" s="25">
        <v>1</v>
      </c>
    </row>
    <row r="2380" spans="1:24" x14ac:dyDescent="0.25">
      <c r="A2380" s="19" t="s">
        <v>408</v>
      </c>
      <c r="B2380" s="20">
        <v>42385</v>
      </c>
      <c r="C2380" s="7">
        <v>4.0069444444444442E-2</v>
      </c>
      <c r="D2380" s="22" t="s">
        <v>132</v>
      </c>
      <c r="E2380" s="19" t="s">
        <v>9</v>
      </c>
      <c r="F2380" s="22" t="s">
        <v>19</v>
      </c>
      <c r="G2380" s="22" t="str">
        <f>LOOKUP(TableSolo[[#This Row],[Character]], TableKit[], TableKit[Class])</f>
        <v>Adept</v>
      </c>
      <c r="H2380" s="22" t="str">
        <f>LOOKUP(TableSolo[[#This Row],[Character]], TableKit[], TableKit[Species])</f>
        <v>Volus</v>
      </c>
      <c r="I2380" s="22" t="str">
        <f>LOOKUP(TableSolo[[#This Row],[Character]], TableKit[], TableKit[DLC])</f>
        <v>Retaliation</v>
      </c>
      <c r="J2380" s="19" t="s">
        <v>91</v>
      </c>
      <c r="K238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0" s="19" t="s">
        <v>115</v>
      </c>
      <c r="N238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0" s="19" t="s">
        <v>381</v>
      </c>
      <c r="Q2380" s="19"/>
      <c r="R2380" s="25">
        <v>0</v>
      </c>
      <c r="S2380" s="19" t="s">
        <v>1283</v>
      </c>
      <c r="T2380" s="28" t="str">
        <f>IF(ISBLANK(TableSolo[[#This Row],[URL]]), TableSolo[[#This Row],[Player]], HYPERLINK(TableSolo[[#This Row],[URL]], TableSolo[[#This Row],[Player]]))</f>
        <v>Bateman1980</v>
      </c>
      <c r="U23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V2380" s="24" t="str">
        <f>_xlfn.IFNA(HYPERLINK(TableSolo[[#This Row],[URL]], TableSolo[[#This Row],[Player]]), TableSolo[[#This Row],[Player]])</f>
        <v>Bateman1980</v>
      </c>
      <c r="W23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57:42 | White | Cerberus | Acolyte, Collector SMG</v>
      </c>
      <c r="X2380" s="25">
        <v>1</v>
      </c>
    </row>
    <row r="2381" spans="1:24" x14ac:dyDescent="0.25">
      <c r="A2381" s="19" t="s">
        <v>437</v>
      </c>
      <c r="B2381" s="20">
        <v>42385</v>
      </c>
      <c r="C2381" s="7">
        <v>4.520833333333333E-2</v>
      </c>
      <c r="D2381" s="22" t="s">
        <v>130</v>
      </c>
      <c r="E2381" s="19" t="s">
        <v>12</v>
      </c>
      <c r="F2381" s="22" t="s">
        <v>46</v>
      </c>
      <c r="G2381" s="22" t="str">
        <f>LOOKUP(TableSolo[[#This Row],[Character]], TableKit[], TableKit[Class])</f>
        <v>Sentinel</v>
      </c>
      <c r="H2381" s="22" t="str">
        <f>LOOKUP(TableSolo[[#This Row],[Character]], TableKit[], TableKit[Species])</f>
        <v>Batarian</v>
      </c>
      <c r="I2381" s="22" t="str">
        <f>LOOKUP(TableSolo[[#This Row],[Character]], TableKit[], TableKit[DLC])</f>
        <v>Resurgence</v>
      </c>
      <c r="J2381" s="19" t="s">
        <v>124</v>
      </c>
      <c r="K238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1" s="19" t="s">
        <v>68</v>
      </c>
      <c r="N2381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381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81" s="19" t="s">
        <v>381</v>
      </c>
      <c r="Q2381" s="19"/>
      <c r="R2381" s="25">
        <v>1</v>
      </c>
      <c r="S2381" s="19" t="s">
        <v>2706</v>
      </c>
      <c r="T2381" s="28" t="str">
        <f>IF(ISBLANK(TableSolo[[#This Row],[URL]]), TableSolo[[#This Row],[Player]], HYPERLINK(TableSolo[[#This Row],[URL]], TableSolo[[#This Row],[Player]]))</f>
        <v>The_Doctor46N7</v>
      </c>
      <c r="U23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V2381" s="24" t="str">
        <f>_xlfn.IFNA(HYPERLINK(TableSolo[[#This Row],[URL]], TableSolo[[#This Row],[Player]]), TableSolo[[#This Row],[Player]])</f>
        <v>The_Doctor46N7</v>
      </c>
      <c r="W23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2016 | 1:05:06 | Ghost | Collectors | Kishock Harpoon Gun, M-15 Vindicator (v)</v>
      </c>
      <c r="X2381" s="25">
        <v>1</v>
      </c>
    </row>
    <row r="2382" spans="1:24" x14ac:dyDescent="0.25">
      <c r="A2382" s="19" t="s">
        <v>191</v>
      </c>
      <c r="B2382" s="20">
        <v>42386</v>
      </c>
      <c r="C2382" s="7">
        <v>1.5173611111111112E-2</v>
      </c>
      <c r="D2382" s="22" t="s">
        <v>132</v>
      </c>
      <c r="E2382" s="19" t="s">
        <v>11</v>
      </c>
      <c r="F2382" s="22" t="s">
        <v>14</v>
      </c>
      <c r="G2382" s="22" t="str">
        <f>LOOKUP(TableSolo[[#This Row],[Character]], TableKit[], TableKit[Class])</f>
        <v>Adept</v>
      </c>
      <c r="H2382" s="22" t="str">
        <f>LOOKUP(TableSolo[[#This Row],[Character]], TableKit[], TableKit[Species])</f>
        <v>Drell</v>
      </c>
      <c r="I2382" s="22" t="str">
        <f>LOOKUP(TableSolo[[#This Row],[Character]], TableKit[], TableKit[DLC])</f>
        <v>Original Game</v>
      </c>
      <c r="J2382" s="19" t="s">
        <v>107</v>
      </c>
      <c r="K23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2" s="19" t="s">
        <v>187</v>
      </c>
      <c r="N23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82" s="19" t="s">
        <v>381</v>
      </c>
      <c r="Q2382" s="19"/>
      <c r="R2382" s="25">
        <v>0</v>
      </c>
      <c r="S2382" s="19" t="s">
        <v>979</v>
      </c>
      <c r="T2382" s="28" t="str">
        <f>IF(ISBLANK(TableSolo[[#This Row],[URL]]), TableSolo[[#This Row],[Player]], HYPERLINK(TableSolo[[#This Row],[URL]], TableSolo[[#This Row],[Player]]))</f>
        <v>TheNightSlasher</v>
      </c>
      <c r="U23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V2382" s="24" t="str">
        <f>_xlfn.IFNA(HYPERLINK(TableSolo[[#This Row],[URL]], TableSolo[[#This Row],[Player]]), TableSolo[[#This Row],[Player]])</f>
        <v>TheNightSlasher</v>
      </c>
      <c r="W23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21:51 | White | Reapers | Venom Shotgun</v>
      </c>
      <c r="X2382" s="25">
        <v>1</v>
      </c>
    </row>
    <row r="2383" spans="1:24" x14ac:dyDescent="0.25">
      <c r="A2383" s="19" t="s">
        <v>191</v>
      </c>
      <c r="B2383" s="20">
        <v>42386</v>
      </c>
      <c r="C2383" s="7">
        <v>1.9166666666666669E-2</v>
      </c>
      <c r="D2383" s="22" t="s">
        <v>132</v>
      </c>
      <c r="E2383" s="19" t="s">
        <v>11</v>
      </c>
      <c r="F2383" s="22" t="s">
        <v>14</v>
      </c>
      <c r="G2383" s="22" t="str">
        <f>LOOKUP(TableSolo[[#This Row],[Character]], TableKit[], TableKit[Class])</f>
        <v>Adept</v>
      </c>
      <c r="H2383" s="22" t="str">
        <f>LOOKUP(TableSolo[[#This Row],[Character]], TableKit[], TableKit[Species])</f>
        <v>Drell</v>
      </c>
      <c r="I2383" s="22" t="str">
        <f>LOOKUP(TableSolo[[#This Row],[Character]], TableKit[], TableKit[DLC])</f>
        <v>Original Game</v>
      </c>
      <c r="J2383" s="19" t="s">
        <v>107</v>
      </c>
      <c r="K23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3" s="19" t="s">
        <v>187</v>
      </c>
      <c r="N23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83" s="19" t="s">
        <v>381</v>
      </c>
      <c r="Q2383" s="19" t="s">
        <v>399</v>
      </c>
      <c r="R2383" s="25">
        <v>0</v>
      </c>
      <c r="S2383" s="19" t="s">
        <v>978</v>
      </c>
      <c r="T2383" s="28" t="str">
        <f>IF(ISBLANK(TableSolo[[#This Row],[URL]]), TableSolo[[#This Row],[Player]], HYPERLINK(TableSolo[[#This Row],[URL]], TableSolo[[#This Row],[Player]]))</f>
        <v>TheNightSlasher</v>
      </c>
      <c r="U23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White | Reapers | Venom Shotgun | 10 WS</v>
      </c>
      <c r="V2383" s="24" t="str">
        <f>_xlfn.IFNA(HYPERLINK(TableSolo[[#This Row],[URL]], TableSolo[[#This Row],[Player]]), TableSolo[[#This Row],[Player]])</f>
        <v>TheNightSlasher</v>
      </c>
      <c r="W23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27:36 | Drell Adept | White | Reapers | Venom Shotgun | 10 WS</v>
      </c>
      <c r="X2383" s="25">
        <v>1</v>
      </c>
    </row>
    <row r="2384" spans="1:24" x14ac:dyDescent="0.25">
      <c r="A2384" s="19" t="s">
        <v>189</v>
      </c>
      <c r="B2384" s="20">
        <v>42386</v>
      </c>
      <c r="C2384" s="7">
        <v>2.7106481481481481E-2</v>
      </c>
      <c r="D2384" s="22" t="s">
        <v>131</v>
      </c>
      <c r="E2384" s="19" t="s">
        <v>9</v>
      </c>
      <c r="F2384" s="22" t="s">
        <v>22</v>
      </c>
      <c r="G2384" s="22" t="str">
        <f>LOOKUP(TableSolo[[#This Row],[Character]], TableKit[], TableKit[Class])</f>
        <v>Adept</v>
      </c>
      <c r="H2384" s="22" t="str">
        <f>LOOKUP(TableSolo[[#This Row],[Character]], TableKit[], TableKit[Species])</f>
        <v>Collector</v>
      </c>
      <c r="I2384" s="22" t="str">
        <f>LOOKUP(TableSolo[[#This Row],[Character]], TableKit[], TableKit[DLC])</f>
        <v>Reckoning</v>
      </c>
      <c r="J2384" s="19" t="s">
        <v>91</v>
      </c>
      <c r="K238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4" s="19" t="s">
        <v>115</v>
      </c>
      <c r="N238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4" s="19" t="s">
        <v>380</v>
      </c>
      <c r="Q2384" s="19"/>
      <c r="R2384" s="25">
        <v>1</v>
      </c>
      <c r="S2384" s="19" t="s">
        <v>1372</v>
      </c>
      <c r="T2384" s="28" t="str">
        <f>IF(ISBLANK(TableSolo[[#This Row],[URL]]), TableSolo[[#This Row],[Player]], HYPERLINK(TableSolo[[#This Row],[URL]], TableSolo[[#This Row],[Player]]))</f>
        <v>loufi1528</v>
      </c>
      <c r="U23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V2384" s="24" t="str">
        <f>_xlfn.IFNA(HYPERLINK(TableSolo[[#This Row],[URL]], TableSolo[[#This Row],[Player]]), TableSolo[[#This Row],[Player]])</f>
        <v>loufi1528</v>
      </c>
      <c r="W23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39:02 | Giant | Cerberus | Acolyte, Collector SMG (v)</v>
      </c>
      <c r="X2384" s="25">
        <v>1</v>
      </c>
    </row>
    <row r="2385" spans="1:24" x14ac:dyDescent="0.25">
      <c r="A2385" s="19" t="s">
        <v>408</v>
      </c>
      <c r="B2385" s="20">
        <v>42386</v>
      </c>
      <c r="C2385" s="7">
        <v>2.7604166666666666E-2</v>
      </c>
      <c r="D2385" s="22" t="s">
        <v>132</v>
      </c>
      <c r="E2385" s="19" t="s">
        <v>9</v>
      </c>
      <c r="F2385" s="22" t="s">
        <v>33</v>
      </c>
      <c r="G2385" s="22" t="str">
        <f>LOOKUP(TableSolo[[#This Row],[Character]], TableKit[], TableKit[Class])</f>
        <v>Soldier</v>
      </c>
      <c r="H2385" s="22" t="str">
        <f>LOOKUP(TableSolo[[#This Row],[Character]], TableKit[], TableKit[Species])</f>
        <v>Quarian</v>
      </c>
      <c r="I2385" s="22" t="str">
        <f>LOOKUP(TableSolo[[#This Row],[Character]], TableKit[], TableKit[DLC])</f>
        <v>Retaliation</v>
      </c>
      <c r="J2385" s="19" t="s">
        <v>114</v>
      </c>
      <c r="K238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3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5" s="19" t="s">
        <v>107</v>
      </c>
      <c r="N2385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8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5" s="19" t="s">
        <v>381</v>
      </c>
      <c r="Q2385" s="19"/>
      <c r="R2385" s="25">
        <v>0</v>
      </c>
      <c r="S2385" s="19" t="s">
        <v>908</v>
      </c>
      <c r="T2385" s="28" t="str">
        <f>IF(ISBLANK(TableSolo[[#This Row],[URL]]), TableSolo[[#This Row],[Player]], HYPERLINK(TableSolo[[#This Row],[URL]], TableSolo[[#This Row],[Player]]))</f>
        <v>Bateman1980</v>
      </c>
      <c r="U23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V2385" s="24" t="str">
        <f>_xlfn.IFNA(HYPERLINK(TableSolo[[#This Row],[URL]], TableSolo[[#This Row],[Player]]), TableSolo[[#This Row],[Player]])</f>
        <v>Bateman1980</v>
      </c>
      <c r="W23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39:45 | White | Cerberus | N7 Hurricane, Venom Shotgun</v>
      </c>
      <c r="X2385" s="25">
        <v>1</v>
      </c>
    </row>
    <row r="2386" spans="1:24" x14ac:dyDescent="0.25">
      <c r="A2386" s="19" t="s">
        <v>408</v>
      </c>
      <c r="B2386" s="20">
        <v>42386</v>
      </c>
      <c r="C2386" s="7">
        <v>2.8298611111111111E-2</v>
      </c>
      <c r="D2386" s="22" t="s">
        <v>132</v>
      </c>
      <c r="E2386" s="19" t="s">
        <v>9</v>
      </c>
      <c r="F2386" s="22" t="s">
        <v>42</v>
      </c>
      <c r="G2386" s="22" t="str">
        <f>LOOKUP(TableSolo[[#This Row],[Character]], TableKit[], TableKit[Class])</f>
        <v>Engineer</v>
      </c>
      <c r="H2386" s="22" t="str">
        <f>LOOKUP(TableSolo[[#This Row],[Character]], TableKit[], TableKit[Species])</f>
        <v>Human</v>
      </c>
      <c r="I2386" s="22" t="str">
        <f>LOOKUP(TableSolo[[#This Row],[Character]], TableKit[], TableKit[DLC])</f>
        <v>Reckoning</v>
      </c>
      <c r="J2386" s="19" t="s">
        <v>107</v>
      </c>
      <c r="K23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6" s="19" t="s">
        <v>114</v>
      </c>
      <c r="N238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6" s="19" t="s">
        <v>381</v>
      </c>
      <c r="Q2386" s="19" t="s">
        <v>399</v>
      </c>
      <c r="R2386" s="25">
        <v>0</v>
      </c>
      <c r="S2386" s="19" t="s">
        <v>2280</v>
      </c>
      <c r="T2386" s="28" t="str">
        <f>IF(ISBLANK(TableSolo[[#This Row],[URL]]), TableSolo[[#This Row],[Player]], HYPERLINK(TableSolo[[#This Row],[URL]], TableSolo[[#This Row],[Player]]))</f>
        <v>Bateman1980</v>
      </c>
      <c r="U23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White | Cerberus | Venom Shotgun, N7 Hurricane | 10 WS</v>
      </c>
      <c r="V2386" s="24" t="str">
        <f>_xlfn.IFNA(HYPERLINK(TableSolo[[#This Row],[URL]], TableSolo[[#This Row],[Player]]), TableSolo[[#This Row],[Player]])</f>
        <v>Bateman1980</v>
      </c>
      <c r="W23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40:45 | Talon Mercenary | White | Cerberus | Venom Shotgun, N7 Hurricane | 10 WS</v>
      </c>
      <c r="X2386" s="25">
        <v>1</v>
      </c>
    </row>
    <row r="2387" spans="1:24" x14ac:dyDescent="0.25">
      <c r="A2387" s="19" t="s">
        <v>189</v>
      </c>
      <c r="B2387" s="20">
        <v>42386</v>
      </c>
      <c r="C2387" s="7">
        <v>2.9374999999999998E-2</v>
      </c>
      <c r="D2387" s="22" t="s">
        <v>131</v>
      </c>
      <c r="E2387" s="19" t="s">
        <v>9</v>
      </c>
      <c r="F2387" s="22" t="s">
        <v>44</v>
      </c>
      <c r="G2387" s="22" t="str">
        <f>LOOKUP(TableSolo[[#This Row],[Character]], TableKit[], TableKit[Class])</f>
        <v>Sentinel</v>
      </c>
      <c r="H2387" s="22" t="str">
        <f>LOOKUP(TableSolo[[#This Row],[Character]], TableKit[], TableKit[Species])</f>
        <v>Turian</v>
      </c>
      <c r="I2387" s="22" t="str">
        <f>LOOKUP(TableSolo[[#This Row],[Character]], TableKit[], TableKit[DLC])</f>
        <v>Original Game</v>
      </c>
      <c r="J2387" s="19" t="s">
        <v>87</v>
      </c>
      <c r="K238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7" s="19" t="s">
        <v>187</v>
      </c>
      <c r="N23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87" s="19" t="s">
        <v>380</v>
      </c>
      <c r="Q2387" s="19" t="s">
        <v>399</v>
      </c>
      <c r="R2387" s="25">
        <v>1</v>
      </c>
      <c r="S2387" s="19" t="s">
        <v>2539</v>
      </c>
      <c r="T2387" s="28" t="str">
        <f>IF(ISBLANK(TableSolo[[#This Row],[URL]]), TableSolo[[#This Row],[Player]], HYPERLINK(TableSolo[[#This Row],[URL]], TableSolo[[#This Row],[Player]]))</f>
        <v>loufi1528</v>
      </c>
      <c r="U23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Giant | Cerberus | Arc Pistol | 10 WS (v)</v>
      </c>
      <c r="V2387" s="24" t="str">
        <f>_xlfn.IFNA(HYPERLINK(TableSolo[[#This Row],[URL]], TableSolo[[#This Row],[Player]]), TableSolo[[#This Row],[Player]])</f>
        <v>loufi1528</v>
      </c>
      <c r="W23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2016 | 42:18 | Turian Sentinel | Giant | Cerberus | Arc Pistol | 10 WS (v)</v>
      </c>
      <c r="X2387" s="25">
        <v>1</v>
      </c>
    </row>
    <row r="2388" spans="1:24" x14ac:dyDescent="0.25">
      <c r="A2388" s="19" t="s">
        <v>201</v>
      </c>
      <c r="B2388" s="20">
        <v>42388</v>
      </c>
      <c r="C2388" s="7">
        <v>1.7974537037037035E-2</v>
      </c>
      <c r="D2388" s="22" t="s">
        <v>132</v>
      </c>
      <c r="E2388" s="19" t="s">
        <v>9</v>
      </c>
      <c r="F2388" s="22" t="s">
        <v>56</v>
      </c>
      <c r="G2388" s="22" t="str">
        <f>LOOKUP(TableSolo[[#This Row],[Character]], TableKit[], TableKit[Class])</f>
        <v>Infiltrator</v>
      </c>
      <c r="H2388" s="22" t="str">
        <f>LOOKUP(TableSolo[[#This Row],[Character]], TableKit[], TableKit[Species])</f>
        <v>Turian</v>
      </c>
      <c r="I2388" s="22" t="str">
        <f>LOOKUP(TableSolo[[#This Row],[Character]], TableKit[], TableKit[DLC])</f>
        <v>Retaliation</v>
      </c>
      <c r="J2388" s="19" t="s">
        <v>84</v>
      </c>
      <c r="K238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88" s="19" t="s">
        <v>93</v>
      </c>
      <c r="N238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38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8" s="19" t="s">
        <v>381</v>
      </c>
      <c r="Q2388" s="19"/>
      <c r="R2388" s="25">
        <v>1</v>
      </c>
      <c r="S2388" s="19" t="s">
        <v>3534</v>
      </c>
      <c r="T2388" s="28" t="str">
        <f>IF(ISBLANK(TableSolo[[#This Row],[URL]]), TableSolo[[#This Row],[Player]], HYPERLINK(TableSolo[[#This Row],[URL]], TableSolo[[#This Row],[Player]]))</f>
        <v>N7-Gerbil</v>
      </c>
      <c r="U23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V2388" s="24" t="str">
        <f>_xlfn.IFNA(HYPERLINK(TableSolo[[#This Row],[URL]], TableSolo[[#This Row],[Player]]), TableSolo[[#This Row],[Player]])</f>
        <v>N7-Gerbil</v>
      </c>
      <c r="W23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2016 | 25:53 | White | Cerberus | Cerberus Harrier, Scorpion (v)</v>
      </c>
      <c r="X2388" s="25">
        <v>1</v>
      </c>
    </row>
    <row r="2389" spans="1:24" x14ac:dyDescent="0.25">
      <c r="A2389" s="19" t="s">
        <v>437</v>
      </c>
      <c r="B2389" s="20">
        <v>42389</v>
      </c>
      <c r="C2389" s="7">
        <v>4.4722222222222226E-2</v>
      </c>
      <c r="D2389" s="22" t="s">
        <v>136</v>
      </c>
      <c r="E2389" s="19" t="s">
        <v>11</v>
      </c>
      <c r="F2389" s="22" t="s">
        <v>22</v>
      </c>
      <c r="G2389" s="22" t="str">
        <f>LOOKUP(TableSolo[[#This Row],[Character]], TableKit[], TableKit[Class])</f>
        <v>Adept</v>
      </c>
      <c r="H2389" s="22" t="str">
        <f>LOOKUP(TableSolo[[#This Row],[Character]], TableKit[], TableKit[Species])</f>
        <v>Collector</v>
      </c>
      <c r="I2389" s="22" t="str">
        <f>LOOKUP(TableSolo[[#This Row],[Character]], TableKit[], TableKit[DLC])</f>
        <v>Reckoning</v>
      </c>
      <c r="J2389" s="19" t="s">
        <v>75</v>
      </c>
      <c r="K238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8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89" s="19" t="s">
        <v>115</v>
      </c>
      <c r="N238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8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89" s="19" t="s">
        <v>381</v>
      </c>
      <c r="Q2389" s="19"/>
      <c r="R2389" s="25">
        <v>1</v>
      </c>
      <c r="S2389" s="19" t="s">
        <v>782</v>
      </c>
      <c r="T2389" s="28" t="str">
        <f>IF(ISBLANK(TableSolo[[#This Row],[URL]]), TableSolo[[#This Row],[Player]], HYPERLINK(TableSolo[[#This Row],[URL]], TableSolo[[#This Row],[Player]]))</f>
        <v>The_Doctor46N7</v>
      </c>
      <c r="U23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V2389" s="24" t="str">
        <f>_xlfn.IFNA(HYPERLINK(TableSolo[[#This Row],[URL]], TableSolo[[#This Row],[Player]]), TableSolo[[#This Row],[Player]])</f>
        <v>The_Doctor46N7</v>
      </c>
      <c r="W23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1:04:24 | Hydra | Reapers | Collector Rifle, Collector SMG (v)</v>
      </c>
      <c r="X2389" s="25">
        <v>1</v>
      </c>
    </row>
    <row r="2390" spans="1:24" x14ac:dyDescent="0.25">
      <c r="A2390" s="19" t="s">
        <v>437</v>
      </c>
      <c r="B2390" s="20">
        <v>42389</v>
      </c>
      <c r="C2390" s="7">
        <v>4.6412037037037029E-2</v>
      </c>
      <c r="D2390" s="22" t="s">
        <v>185</v>
      </c>
      <c r="E2390" s="19" t="s">
        <v>12</v>
      </c>
      <c r="F2390" s="22" t="s">
        <v>14</v>
      </c>
      <c r="G2390" s="22" t="str">
        <f>LOOKUP(TableSolo[[#This Row],[Character]], TableKit[], TableKit[Class])</f>
        <v>Adept</v>
      </c>
      <c r="H2390" s="22" t="str">
        <f>LOOKUP(TableSolo[[#This Row],[Character]], TableKit[], TableKit[Species])</f>
        <v>Drell</v>
      </c>
      <c r="I2390" s="22" t="str">
        <f>LOOKUP(TableSolo[[#This Row],[Character]], TableKit[], TableKit[DLC])</f>
        <v>Original Game</v>
      </c>
      <c r="J2390" s="19" t="s">
        <v>118</v>
      </c>
      <c r="K239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0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90" s="19" t="s">
        <v>109</v>
      </c>
      <c r="N239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0" s="1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390" s="19" t="s">
        <v>381</v>
      </c>
      <c r="Q2390" s="19"/>
      <c r="R2390" s="25">
        <v>1</v>
      </c>
      <c r="S2390" s="19" t="s">
        <v>783</v>
      </c>
      <c r="T2390" s="28" t="str">
        <f>IF(ISBLANK(TableSolo[[#This Row],[URL]]), TableSolo[[#This Row],[Player]], HYPERLINK(TableSolo[[#This Row],[URL]], TableSolo[[#This Row],[Player]]))</f>
        <v>The_Doctor46N7</v>
      </c>
      <c r="U23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V2390" s="24" t="str">
        <f>_xlfn.IFNA(HYPERLINK(TableSolo[[#This Row],[URL]], TableSolo[[#This Row],[Player]]), TableSolo[[#This Row],[Player]])</f>
        <v>The_Doctor46N7</v>
      </c>
      <c r="W23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1:06:50 | Reactor (Hazard) | Collectors | M-97 Viper, M-4 Shuriken (v)</v>
      </c>
      <c r="X2390" s="25">
        <v>1</v>
      </c>
    </row>
    <row r="2391" spans="1:24" x14ac:dyDescent="0.25">
      <c r="A2391" s="19" t="s">
        <v>437</v>
      </c>
      <c r="B2391" s="20">
        <v>42389</v>
      </c>
      <c r="C2391" s="7">
        <v>5.3113425925925932E-2</v>
      </c>
      <c r="D2391" s="22" t="s">
        <v>141</v>
      </c>
      <c r="E2391" s="19" t="s">
        <v>11</v>
      </c>
      <c r="F2391" s="22" t="s">
        <v>29</v>
      </c>
      <c r="G2391" s="22" t="str">
        <f>LOOKUP(TableSolo[[#This Row],[Character]], TableKit[], TableKit[Class])</f>
        <v>Soldier</v>
      </c>
      <c r="H2391" s="22" t="str">
        <f>LOOKUP(TableSolo[[#This Row],[Character]], TableKit[], TableKit[Species])</f>
        <v>Human</v>
      </c>
      <c r="I2391" s="22" t="str">
        <f>LOOKUP(TableSolo[[#This Row],[Character]], TableKit[], TableKit[DLC])</f>
        <v>Earth</v>
      </c>
      <c r="J2391" s="19" t="s">
        <v>72</v>
      </c>
      <c r="K239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1" s="19" t="s">
        <v>187</v>
      </c>
      <c r="N23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91" s="19" t="s">
        <v>381</v>
      </c>
      <c r="Q2391" s="19"/>
      <c r="R2391" s="25">
        <v>1</v>
      </c>
      <c r="S2391" s="19" t="s">
        <v>786</v>
      </c>
      <c r="T2391" s="28" t="str">
        <f>IF(ISBLANK(TableSolo[[#This Row],[URL]]), TableSolo[[#This Row],[Player]], HYPERLINK(TableSolo[[#This Row],[URL]], TableSolo[[#This Row],[Player]]))</f>
        <v>The_Doctor46N7</v>
      </c>
      <c r="U23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V2391" s="24" t="str">
        <f>_xlfn.IFNA(HYPERLINK(TableSolo[[#This Row],[URL]], TableSolo[[#This Row],[Player]]), TableSolo[[#This Row],[Player]])</f>
        <v>The_Doctor46N7</v>
      </c>
      <c r="W23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2016 | 1:16:29 | London | Reapers | Striker Assault Rifle (v)</v>
      </c>
      <c r="X2391" s="25">
        <v>1</v>
      </c>
    </row>
    <row r="2392" spans="1:24" x14ac:dyDescent="0.25">
      <c r="A2392" s="19" t="s">
        <v>201</v>
      </c>
      <c r="B2392" s="20">
        <v>42390</v>
      </c>
      <c r="C2392" s="7">
        <v>1.909722222222222E-2</v>
      </c>
      <c r="D2392" s="22" t="s">
        <v>132</v>
      </c>
      <c r="E2392" s="19" t="s">
        <v>9</v>
      </c>
      <c r="F2392" s="22" t="s">
        <v>30</v>
      </c>
      <c r="G2392" s="22" t="str">
        <f>LOOKUP(TableSolo[[#This Row],[Character]], TableKit[], TableKit[Class])</f>
        <v>Soldier</v>
      </c>
      <c r="H2392" s="22" t="str">
        <f>LOOKUP(TableSolo[[#This Row],[Character]], TableKit[], TableKit[Species])</f>
        <v>Turian</v>
      </c>
      <c r="I2392" s="22" t="str">
        <f>LOOKUP(TableSolo[[#This Row],[Character]], TableKit[], TableKit[DLC])</f>
        <v>Retaliation</v>
      </c>
      <c r="J2392" s="19" t="s">
        <v>100</v>
      </c>
      <c r="K23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3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2" s="19" t="s">
        <v>187</v>
      </c>
      <c r="N23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92" s="19" t="s">
        <v>381</v>
      </c>
      <c r="Q2392" s="19"/>
      <c r="R2392" s="25">
        <v>1</v>
      </c>
      <c r="S2392" s="19" t="s">
        <v>1728</v>
      </c>
      <c r="T2392" s="28" t="str">
        <f>IF(ISBLANK(TableSolo[[#This Row],[URL]]), TableSolo[[#This Row],[Player]], HYPERLINK(TableSolo[[#This Row],[URL]], TableSolo[[#This Row],[Player]]))</f>
        <v>N7-Gerbil</v>
      </c>
      <c r="U23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V2392" s="24" t="str">
        <f>_xlfn.IFNA(HYPERLINK(TableSolo[[#This Row],[URL]], TableSolo[[#This Row],[Player]]), TableSolo[[#This Row],[Player]])</f>
        <v>N7-Gerbil</v>
      </c>
      <c r="W23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27:30 | White | Cerberus | Reegar Carbine (v)</v>
      </c>
      <c r="X2392" s="25">
        <v>1</v>
      </c>
    </row>
    <row r="2393" spans="1:24" x14ac:dyDescent="0.25">
      <c r="A2393" s="19" t="s">
        <v>437</v>
      </c>
      <c r="B2393" s="20">
        <v>42390</v>
      </c>
      <c r="C2393" s="7">
        <v>2.5347222222222219E-2</v>
      </c>
      <c r="D2393" s="22" t="s">
        <v>138</v>
      </c>
      <c r="E2393" s="19" t="s">
        <v>11</v>
      </c>
      <c r="F2393" s="22" t="s">
        <v>16</v>
      </c>
      <c r="G2393" s="22" t="str">
        <f>LOOKUP(TableSolo[[#This Row],[Character]], TableKit[], TableKit[Class])</f>
        <v>Adept</v>
      </c>
      <c r="H2393" s="22" t="str">
        <f>LOOKUP(TableSolo[[#This Row],[Character]], TableKit[], TableKit[Species])</f>
        <v>Asari</v>
      </c>
      <c r="I2393" s="22" t="str">
        <f>LOOKUP(TableSolo[[#This Row],[Character]], TableKit[], TableKit[DLC])</f>
        <v>Resurgence</v>
      </c>
      <c r="J2393" s="19" t="s">
        <v>91</v>
      </c>
      <c r="K239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3" s="19" t="s">
        <v>103</v>
      </c>
      <c r="N2393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9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393" s="19" t="s">
        <v>381</v>
      </c>
      <c r="Q2393" s="19"/>
      <c r="R2393" s="25">
        <v>0</v>
      </c>
      <c r="S2393" s="19" t="s">
        <v>744</v>
      </c>
      <c r="T2393" s="28" t="str">
        <f>IF(ISBLANK(TableSolo[[#This Row],[URL]]), TableSolo[[#This Row],[Player]], HYPERLINK(TableSolo[[#This Row],[URL]], TableSolo[[#This Row],[Player]]))</f>
        <v>The_Doctor46N7</v>
      </c>
      <c r="U23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V2393" s="24" t="str">
        <f>_xlfn.IFNA(HYPERLINK(TableSolo[[#This Row],[URL]], TableSolo[[#This Row],[Player]]), TableSolo[[#This Row],[Player]])</f>
        <v>The_Doctor46N7</v>
      </c>
      <c r="W23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36:30 | Goddess | Reapers | Acolyte, Disciple</v>
      </c>
      <c r="X2393" s="25">
        <v>1</v>
      </c>
    </row>
    <row r="2394" spans="1:24" x14ac:dyDescent="0.25">
      <c r="A2394" s="19" t="s">
        <v>437</v>
      </c>
      <c r="B2394" s="20">
        <v>42390</v>
      </c>
      <c r="C2394" s="7">
        <v>3.3750000000000002E-2</v>
      </c>
      <c r="D2394" s="22" t="s">
        <v>134</v>
      </c>
      <c r="E2394" s="19" t="s">
        <v>9</v>
      </c>
      <c r="F2394" s="22" t="s">
        <v>13</v>
      </c>
      <c r="G2394" s="22" t="str">
        <f>LOOKUP(TableSolo[[#This Row],[Character]], TableKit[], TableKit[Class])</f>
        <v>Adept</v>
      </c>
      <c r="H2394" s="22" t="str">
        <f>LOOKUP(TableSolo[[#This Row],[Character]], TableKit[], TableKit[Species])</f>
        <v>Human</v>
      </c>
      <c r="I2394" s="22" t="str">
        <f>LOOKUP(TableSolo[[#This Row],[Character]], TableKit[], TableKit[DLC])</f>
        <v>Original Game</v>
      </c>
      <c r="J2394" s="19" t="s">
        <v>86</v>
      </c>
      <c r="K23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4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394" s="19" t="s">
        <v>97</v>
      </c>
      <c r="N239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394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394" s="19" t="s">
        <v>381</v>
      </c>
      <c r="Q2394" s="19"/>
      <c r="R2394" s="25">
        <v>1</v>
      </c>
      <c r="S2394" s="19" t="s">
        <v>758</v>
      </c>
      <c r="T2394" s="28" t="str">
        <f>IF(ISBLANK(TableSolo[[#This Row],[URL]]), TableSolo[[#This Row],[Player]], HYPERLINK(TableSolo[[#This Row],[URL]], TableSolo[[#This Row],[Player]]))</f>
        <v>The_Doctor46N7</v>
      </c>
      <c r="U23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V2394" s="24" t="str">
        <f>_xlfn.IFNA(HYPERLINK(TableSolo[[#This Row],[URL]], TableSolo[[#This Row],[Player]]), TableSolo[[#This Row],[Player]])</f>
        <v>The_Doctor46N7</v>
      </c>
      <c r="W23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2016 | 48:36 | Reactor | Cerberus | M-5 Phalanx, M-27 Scimitar (v)</v>
      </c>
      <c r="X2394" s="25">
        <v>1</v>
      </c>
    </row>
    <row r="2395" spans="1:24" x14ac:dyDescent="0.25">
      <c r="A2395" s="19" t="s">
        <v>191</v>
      </c>
      <c r="B2395" s="20">
        <v>42392</v>
      </c>
      <c r="C2395" s="7">
        <v>2.4386574074074074E-2</v>
      </c>
      <c r="D2395" s="22" t="s">
        <v>146</v>
      </c>
      <c r="E2395" s="19" t="s">
        <v>12</v>
      </c>
      <c r="F2395" s="22" t="s">
        <v>22</v>
      </c>
      <c r="G2395" s="22" t="str">
        <f>LOOKUP(TableSolo[[#This Row],[Character]], TableKit[], TableKit[Class])</f>
        <v>Adept</v>
      </c>
      <c r="H2395" s="22" t="str">
        <f>LOOKUP(TableSolo[[#This Row],[Character]], TableKit[], TableKit[Species])</f>
        <v>Collector</v>
      </c>
      <c r="I2395" s="22" t="str">
        <f>LOOKUP(TableSolo[[#This Row],[Character]], TableKit[], TableKit[DLC])</f>
        <v>Reckoning</v>
      </c>
      <c r="J2395" s="19" t="s">
        <v>81</v>
      </c>
      <c r="K239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395" s="19" t="s">
        <v>187</v>
      </c>
      <c r="N23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95" s="19" t="s">
        <v>381</v>
      </c>
      <c r="Q2395" s="19"/>
      <c r="R2395" s="25">
        <v>0</v>
      </c>
      <c r="S2395" s="19" t="s">
        <v>1376</v>
      </c>
      <c r="T2395" s="28" t="str">
        <f>IF(ISBLANK(TableSolo[[#This Row],[URL]]), TableSolo[[#This Row],[Player]], HYPERLINK(TableSolo[[#This Row],[URL]], TableSolo[[#This Row],[Player]]))</f>
        <v>TheNightSlasher</v>
      </c>
      <c r="U23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V2395" s="24" t="str">
        <f>_xlfn.IFNA(HYPERLINK(TableSolo[[#This Row],[URL]], TableSolo[[#This Row],[Player]]), TableSolo[[#This Row],[Player]])</f>
        <v>TheNightSlasher</v>
      </c>
      <c r="W23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35:07 | Glacier (Hazard) | Collectors | Particle Rifle</v>
      </c>
      <c r="X2395" s="25">
        <v>1</v>
      </c>
    </row>
    <row r="2396" spans="1:24" x14ac:dyDescent="0.25">
      <c r="A2396" s="19" t="s">
        <v>408</v>
      </c>
      <c r="B2396" s="20">
        <v>42392</v>
      </c>
      <c r="C2396" s="7">
        <v>2.7152777777777779E-2</v>
      </c>
      <c r="D2396" s="22" t="s">
        <v>132</v>
      </c>
      <c r="E2396" s="19" t="s">
        <v>9</v>
      </c>
      <c r="F2396" s="22" t="s">
        <v>22</v>
      </c>
      <c r="G2396" s="22" t="str">
        <f>LOOKUP(TableSolo[[#This Row],[Character]], TableKit[], TableKit[Class])</f>
        <v>Adept</v>
      </c>
      <c r="H2396" s="22" t="str">
        <f>LOOKUP(TableSolo[[#This Row],[Character]], TableKit[], TableKit[Species])</f>
        <v>Collector</v>
      </c>
      <c r="I2396" s="22" t="str">
        <f>LOOKUP(TableSolo[[#This Row],[Character]], TableKit[], TableKit[DLC])</f>
        <v>Reckoning</v>
      </c>
      <c r="J2396" s="19" t="s">
        <v>91</v>
      </c>
      <c r="K239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6" s="19" t="s">
        <v>114</v>
      </c>
      <c r="N239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6" s="19" t="s">
        <v>381</v>
      </c>
      <c r="Q2396" s="19"/>
      <c r="R2396" s="25">
        <v>0</v>
      </c>
      <c r="S2396" s="19" t="s">
        <v>1373</v>
      </c>
      <c r="T2396" s="28" t="str">
        <f>IF(ISBLANK(TableSolo[[#This Row],[URL]]), TableSolo[[#This Row],[Player]], HYPERLINK(TableSolo[[#This Row],[URL]], TableSolo[[#This Row],[Player]]))</f>
        <v>Bateman1980</v>
      </c>
      <c r="U23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V2396" s="24" t="str">
        <f>_xlfn.IFNA(HYPERLINK(TableSolo[[#This Row],[URL]], TableSolo[[#This Row],[Player]]), TableSolo[[#This Row],[Player]])</f>
        <v>Bateman1980</v>
      </c>
      <c r="W23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39:06 | White | Cerberus | Acolyte, N7 Hurricane</v>
      </c>
      <c r="X2396" s="25">
        <v>1</v>
      </c>
    </row>
    <row r="2397" spans="1:24" x14ac:dyDescent="0.25">
      <c r="A2397" s="19" t="s">
        <v>191</v>
      </c>
      <c r="B2397" s="20">
        <v>42392</v>
      </c>
      <c r="C2397" s="7">
        <v>2.7824074074074074E-2</v>
      </c>
      <c r="D2397" s="22" t="s">
        <v>144</v>
      </c>
      <c r="E2397" s="19" t="s">
        <v>12</v>
      </c>
      <c r="F2397" s="22" t="s">
        <v>37</v>
      </c>
      <c r="G2397" s="22" t="str">
        <f>LOOKUP(TableSolo[[#This Row],[Character]], TableKit[], TableKit[Class])</f>
        <v>Engineer</v>
      </c>
      <c r="H2397" s="22" t="str">
        <f>LOOKUP(TableSolo[[#This Row],[Character]], TableKit[], TableKit[Species])</f>
        <v>Geth</v>
      </c>
      <c r="I2397" s="22" t="str">
        <f>LOOKUP(TableSolo[[#This Row],[Character]], TableKit[], TableKit[DLC])</f>
        <v>Resurgence</v>
      </c>
      <c r="J2397" s="19" t="s">
        <v>121</v>
      </c>
      <c r="K239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3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7" s="19" t="s">
        <v>187</v>
      </c>
      <c r="N23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3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397" s="19" t="s">
        <v>381</v>
      </c>
      <c r="Q2397" s="19"/>
      <c r="R2397" s="25">
        <v>0</v>
      </c>
      <c r="S2397" s="19" t="s">
        <v>2355</v>
      </c>
      <c r="T2397" s="28" t="str">
        <f>IF(ISBLANK(TableSolo[[#This Row],[URL]]), TableSolo[[#This Row],[Player]], HYPERLINK(TableSolo[[#This Row],[URL]], TableSolo[[#This Row],[Player]]))</f>
        <v>TheNightSlasher</v>
      </c>
      <c r="U23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V2397" s="24" t="str">
        <f>_xlfn.IFNA(HYPERLINK(TableSolo[[#This Row],[URL]], TableSolo[[#This Row],[Player]]), TableSolo[[#This Row],[Player]])</f>
        <v>TheNightSlasher</v>
      </c>
      <c r="W23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40:04 | Giant (Hazard) | Collectors | M-98 Widow</v>
      </c>
      <c r="X2397" s="25">
        <v>1</v>
      </c>
    </row>
    <row r="2398" spans="1:24" x14ac:dyDescent="0.25">
      <c r="A2398" s="19" t="s">
        <v>437</v>
      </c>
      <c r="B2398" s="20">
        <v>42392</v>
      </c>
      <c r="C2398" s="7">
        <v>4.4594907407407409E-2</v>
      </c>
      <c r="D2398" s="22" t="s">
        <v>142</v>
      </c>
      <c r="E2398" s="19" t="s">
        <v>11</v>
      </c>
      <c r="F2398" s="22" t="s">
        <v>815</v>
      </c>
      <c r="G2398" s="22" t="str">
        <f>LOOKUP(TableSolo[[#This Row],[Character]], TableKit[], TableKit[Class])</f>
        <v>Engineer</v>
      </c>
      <c r="H2398" s="22" t="str">
        <f>LOOKUP(TableSolo[[#This Row],[Character]], TableKit[], TableKit[Species])</f>
        <v>Vorcha</v>
      </c>
      <c r="I2398" s="22" t="str">
        <f>LOOKUP(TableSolo[[#This Row],[Character]], TableKit[], TableKit[DLC])</f>
        <v>Retaliation</v>
      </c>
      <c r="J2398" s="19" t="s">
        <v>90</v>
      </c>
      <c r="K239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3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398" s="19" t="s">
        <v>116</v>
      </c>
      <c r="N239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398" s="19" t="s">
        <v>381</v>
      </c>
      <c r="Q2398" s="19"/>
      <c r="R2398" s="25">
        <v>1</v>
      </c>
      <c r="S2398" s="19" t="s">
        <v>780</v>
      </c>
      <c r="T2398" s="28" t="str">
        <f>IF(ISBLANK(TableSolo[[#This Row],[URL]]), TableSolo[[#This Row],[Player]], HYPERLINK(TableSolo[[#This Row],[URL]], TableSolo[[#This Row],[Player]]))</f>
        <v>The_Doctor46N7</v>
      </c>
      <c r="U23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V2398" s="24" t="str">
        <f>_xlfn.IFNA(HYPERLINK(TableSolo[[#This Row],[URL]], TableSolo[[#This Row],[Player]]), TableSolo[[#This Row],[Player]])</f>
        <v>The_Doctor46N7</v>
      </c>
      <c r="W23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1:04:13 | Dagger (Hazard) | Reapers | Executioner Pistol, Blood Pack Punisher (v)</v>
      </c>
      <c r="X2398" s="25">
        <v>1</v>
      </c>
    </row>
    <row r="2399" spans="1:24" x14ac:dyDescent="0.25">
      <c r="A2399" s="19" t="s">
        <v>191</v>
      </c>
      <c r="B2399" s="20">
        <v>42392</v>
      </c>
      <c r="C2399" s="7">
        <v>6.7719907407407409E-2</v>
      </c>
      <c r="D2399" s="22" t="s">
        <v>135</v>
      </c>
      <c r="E2399" s="19" t="s">
        <v>12</v>
      </c>
      <c r="F2399" s="22" t="s">
        <v>49</v>
      </c>
      <c r="G2399" s="22" t="str">
        <f>LOOKUP(TableSolo[[#This Row],[Character]], TableKit[], TableKit[Class])</f>
        <v>Sentinel</v>
      </c>
      <c r="H2399" s="22" t="str">
        <f>LOOKUP(TableSolo[[#This Row],[Character]], TableKit[], TableKit[Species])</f>
        <v>Volus</v>
      </c>
      <c r="I2399" s="22" t="str">
        <f>LOOKUP(TableSolo[[#This Row],[Character]], TableKit[], TableKit[DLC])</f>
        <v>Retaliation</v>
      </c>
      <c r="J2399" s="19" t="s">
        <v>67</v>
      </c>
      <c r="K239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399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399" s="19" t="s">
        <v>109</v>
      </c>
      <c r="N239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399" s="1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399" s="19" t="s">
        <v>381</v>
      </c>
      <c r="Q2399" s="19"/>
      <c r="R2399" s="25">
        <v>0</v>
      </c>
      <c r="S2399" s="19" t="s">
        <v>2711</v>
      </c>
      <c r="T2399" s="28" t="str">
        <f>IF(ISBLANK(TableSolo[[#This Row],[URL]]), TableSolo[[#This Row],[Player]], HYPERLINK(TableSolo[[#This Row],[URL]], TableSolo[[#This Row],[Player]]))</f>
        <v>TheNightSlasher</v>
      </c>
      <c r="U23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V2399" s="24" t="str">
        <f>_xlfn.IFNA(HYPERLINK(TableSolo[[#This Row],[URL]], TableSolo[[#This Row],[Player]]), TableSolo[[#This Row],[Player]])</f>
        <v>TheNightSlasher</v>
      </c>
      <c r="W23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2016 | 1:37:31 | Condor | Collectors | M-8 Avenger, M-4 Shuriken</v>
      </c>
      <c r="X2399" s="25">
        <v>1</v>
      </c>
    </row>
    <row r="2400" spans="1:24" x14ac:dyDescent="0.25">
      <c r="A2400" s="19" t="s">
        <v>408</v>
      </c>
      <c r="B2400" s="20">
        <v>42393</v>
      </c>
      <c r="C2400" s="7">
        <v>2.3287037037037037E-2</v>
      </c>
      <c r="D2400" s="22" t="s">
        <v>132</v>
      </c>
      <c r="E2400" s="19" t="s">
        <v>9</v>
      </c>
      <c r="F2400" s="22" t="s">
        <v>30</v>
      </c>
      <c r="G2400" s="22" t="str">
        <f>LOOKUP(TableSolo[[#This Row],[Character]], TableKit[], TableKit[Class])</f>
        <v>Soldier</v>
      </c>
      <c r="H2400" s="22" t="str">
        <f>LOOKUP(TableSolo[[#This Row],[Character]], TableKit[], TableKit[Species])</f>
        <v>Turian</v>
      </c>
      <c r="I2400" s="22" t="str">
        <f>LOOKUP(TableSolo[[#This Row],[Character]], TableKit[], TableKit[DLC])</f>
        <v>Retaliation</v>
      </c>
      <c r="J2400" s="19" t="s">
        <v>100</v>
      </c>
      <c r="K24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0" s="19" t="s">
        <v>187</v>
      </c>
      <c r="N24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00" s="19" t="s">
        <v>381</v>
      </c>
      <c r="Q2400" s="19"/>
      <c r="R2400" s="25">
        <v>0</v>
      </c>
      <c r="S2400" s="19" t="s">
        <v>1730</v>
      </c>
      <c r="T2400" s="28" t="str">
        <f>IF(ISBLANK(TableSolo[[#This Row],[URL]]), TableSolo[[#This Row],[Player]], HYPERLINK(TableSolo[[#This Row],[URL]], TableSolo[[#This Row],[Player]]))</f>
        <v>Bateman1980</v>
      </c>
      <c r="U24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V2400" s="24" t="str">
        <f>_xlfn.IFNA(HYPERLINK(TableSolo[[#This Row],[URL]], TableSolo[[#This Row],[Player]]), TableSolo[[#This Row],[Player]])</f>
        <v>Bateman1980</v>
      </c>
      <c r="W24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33:32 | White | Cerberus | Reegar Carbine</v>
      </c>
      <c r="X2400" s="25">
        <v>1</v>
      </c>
    </row>
    <row r="2401" spans="1:24" x14ac:dyDescent="0.25">
      <c r="A2401" s="19" t="s">
        <v>192</v>
      </c>
      <c r="B2401" s="20">
        <v>42393</v>
      </c>
      <c r="C2401" s="7">
        <v>2.736111111111111E-2</v>
      </c>
      <c r="D2401" s="22" t="s">
        <v>132</v>
      </c>
      <c r="E2401" s="19" t="s">
        <v>9</v>
      </c>
      <c r="F2401" s="22" t="s">
        <v>14</v>
      </c>
      <c r="G2401" s="22" t="str">
        <f>LOOKUP(TableSolo[[#This Row],[Character]], TableKit[], TableKit[Class])</f>
        <v>Adept</v>
      </c>
      <c r="H2401" s="22" t="str">
        <f>LOOKUP(TableSolo[[#This Row],[Character]], TableKit[], TableKit[Species])</f>
        <v>Drell</v>
      </c>
      <c r="I2401" s="22" t="str">
        <f>LOOKUP(TableSolo[[#This Row],[Character]], TableKit[], TableKit[DLC])</f>
        <v>Original Game</v>
      </c>
      <c r="J2401" s="19" t="s">
        <v>107</v>
      </c>
      <c r="K24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1" s="19" t="s">
        <v>187</v>
      </c>
      <c r="N24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01" s="19" t="s">
        <v>381</v>
      </c>
      <c r="Q2401" s="19"/>
      <c r="R2401" s="25">
        <v>0</v>
      </c>
      <c r="S2401" s="19" t="s">
        <v>980</v>
      </c>
      <c r="T2401" s="28" t="str">
        <f>IF(ISBLANK(TableSolo[[#This Row],[URL]]), TableSolo[[#This Row],[Player]], HYPERLINK(TableSolo[[#This Row],[URL]], TableSolo[[#This Row],[Player]]))</f>
        <v>anterojp</v>
      </c>
      <c r="U24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V2401" s="24" t="str">
        <f>_xlfn.IFNA(HYPERLINK(TableSolo[[#This Row],[URL]], TableSolo[[#This Row],[Player]]), TableSolo[[#This Row],[Player]])</f>
        <v>anterojp</v>
      </c>
      <c r="W24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39:24 | White | Cerberus | Venom Shotgun</v>
      </c>
      <c r="X2401" s="25">
        <v>1</v>
      </c>
    </row>
    <row r="2402" spans="1:24" x14ac:dyDescent="0.25">
      <c r="A2402" s="19" t="s">
        <v>408</v>
      </c>
      <c r="B2402" s="20">
        <v>42393</v>
      </c>
      <c r="C2402" s="7">
        <v>3.0775462962962966E-2</v>
      </c>
      <c r="D2402" s="22" t="s">
        <v>132</v>
      </c>
      <c r="E2402" s="19" t="s">
        <v>9</v>
      </c>
      <c r="F2402" s="22" t="s">
        <v>30</v>
      </c>
      <c r="G2402" s="22" t="str">
        <f>LOOKUP(TableSolo[[#This Row],[Character]], TableKit[], TableKit[Class])</f>
        <v>Soldier</v>
      </c>
      <c r="H2402" s="22" t="str">
        <f>LOOKUP(TableSolo[[#This Row],[Character]], TableKit[], TableKit[Species])</f>
        <v>Turian</v>
      </c>
      <c r="I2402" s="22" t="str">
        <f>LOOKUP(TableSolo[[#This Row],[Character]], TableKit[], TableKit[DLC])</f>
        <v>Retaliation</v>
      </c>
      <c r="J2402" s="19" t="s">
        <v>107</v>
      </c>
      <c r="K24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2" s="19" t="s">
        <v>187</v>
      </c>
      <c r="N24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02" s="19" t="s">
        <v>381</v>
      </c>
      <c r="Q2402" s="19" t="s">
        <v>399</v>
      </c>
      <c r="R2402" s="25">
        <v>0</v>
      </c>
      <c r="S2402" s="19" t="s">
        <v>1729</v>
      </c>
      <c r="T2402" s="28" t="str">
        <f>IF(ISBLANK(TableSolo[[#This Row],[URL]]), TableSolo[[#This Row],[Player]], HYPERLINK(TableSolo[[#This Row],[URL]], TableSolo[[#This Row],[Player]]))</f>
        <v>Bateman1980</v>
      </c>
      <c r="U24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White | Cerberus | Venom Shotgun | 10 WS</v>
      </c>
      <c r="V2402" s="24" t="str">
        <f>_xlfn.IFNA(HYPERLINK(TableSolo[[#This Row],[URL]], TableSolo[[#This Row],[Player]]), TableSolo[[#This Row],[Player]])</f>
        <v>Bateman1980</v>
      </c>
      <c r="W24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44:19 | Turian Havoc | White | Cerberus | Venom Shotgun | 10 WS</v>
      </c>
      <c r="X2402" s="25">
        <v>1</v>
      </c>
    </row>
    <row r="2403" spans="1:24" x14ac:dyDescent="0.25">
      <c r="A2403" s="19" t="s">
        <v>437</v>
      </c>
      <c r="B2403" s="20">
        <v>42393</v>
      </c>
      <c r="C2403" s="7">
        <v>3.4432870370370371E-2</v>
      </c>
      <c r="D2403" s="22" t="s">
        <v>144</v>
      </c>
      <c r="E2403" s="19" t="s">
        <v>12</v>
      </c>
      <c r="F2403" s="22" t="s">
        <v>832</v>
      </c>
      <c r="G2403" s="22" t="str">
        <f>LOOKUP(TableSolo[[#This Row],[Character]], TableKit[], TableKit[Class])</f>
        <v>Sentinel</v>
      </c>
      <c r="H2403" s="22" t="str">
        <f>LOOKUP(TableSolo[[#This Row],[Character]], TableKit[], TableKit[Species])</f>
        <v>Krogan</v>
      </c>
      <c r="I2403" s="22" t="str">
        <f>LOOKUP(TableSolo[[#This Row],[Character]], TableKit[], TableKit[DLC])</f>
        <v>Reckoning</v>
      </c>
      <c r="J2403" s="19" t="s">
        <v>101</v>
      </c>
      <c r="K24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3" s="19" t="s">
        <v>187</v>
      </c>
      <c r="N24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03" s="19" t="s">
        <v>381</v>
      </c>
      <c r="Q2403" s="19"/>
      <c r="R2403" s="25">
        <v>1</v>
      </c>
      <c r="S2403" s="19" t="s">
        <v>762</v>
      </c>
      <c r="T2403" s="28" t="str">
        <f>IF(ISBLANK(TableSolo[[#This Row],[URL]]), TableSolo[[#This Row],[Player]], HYPERLINK(TableSolo[[#This Row],[URL]], TableSolo[[#This Row],[Player]]))</f>
        <v>The_Doctor46N7</v>
      </c>
      <c r="U24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V2403" s="24" t="str">
        <f>_xlfn.IFNA(HYPERLINK(TableSolo[[#This Row],[URL]], TableSolo[[#This Row],[Player]]), TableSolo[[#This Row],[Player]])</f>
        <v>The_Doctor46N7</v>
      </c>
      <c r="W24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2016 | 49:35 | Giant (Hazard) | Collectors | Graal Spike Thrower (v)</v>
      </c>
      <c r="X2403" s="25">
        <v>1</v>
      </c>
    </row>
    <row r="2404" spans="1:24" x14ac:dyDescent="0.25">
      <c r="A2404" s="19" t="s">
        <v>195</v>
      </c>
      <c r="B2404" s="20">
        <v>42395</v>
      </c>
      <c r="C2404" s="7">
        <v>2.1006944444444443E-2</v>
      </c>
      <c r="D2404" s="22" t="s">
        <v>132</v>
      </c>
      <c r="E2404" s="19" t="s">
        <v>10</v>
      </c>
      <c r="F2404" s="22" t="s">
        <v>13</v>
      </c>
      <c r="G2404" s="22" t="str">
        <f>LOOKUP(TableSolo[[#This Row],[Character]], TableKit[], TableKit[Class])</f>
        <v>Adept</v>
      </c>
      <c r="H2404" s="22" t="str">
        <f>LOOKUP(TableSolo[[#This Row],[Character]], TableKit[], TableKit[Species])</f>
        <v>Human</v>
      </c>
      <c r="I2404" s="22" t="str">
        <f>LOOKUP(TableSolo[[#This Row],[Character]], TableKit[], TableKit[DLC])</f>
        <v>Original Game</v>
      </c>
      <c r="J2404" s="19" t="s">
        <v>91</v>
      </c>
      <c r="K240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4" s="19" t="s">
        <v>115</v>
      </c>
      <c r="N240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04" s="19" t="s">
        <v>381</v>
      </c>
      <c r="Q2404" s="19"/>
      <c r="R2404" s="25">
        <v>0</v>
      </c>
      <c r="S2404" s="19" t="s">
        <v>939</v>
      </c>
      <c r="T2404" s="28" t="str">
        <f>IF(ISBLANK(TableSolo[[#This Row],[URL]]), TableSolo[[#This Row],[Player]], HYPERLINK(TableSolo[[#This Row],[URL]], TableSolo[[#This Row],[Player]]))</f>
        <v>TheTechnoTurian</v>
      </c>
      <c r="U24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V2404" s="24" t="str">
        <f>_xlfn.IFNA(HYPERLINK(TableSolo[[#This Row],[URL]], TableSolo[[#This Row],[Player]]), TableSolo[[#This Row],[Player]])</f>
        <v>TheTechnoTurian</v>
      </c>
      <c r="W24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30:15 | White | Geth | Acolyte, Collector SMG</v>
      </c>
      <c r="X2404" s="25">
        <v>1</v>
      </c>
    </row>
    <row r="2405" spans="1:24" x14ac:dyDescent="0.25">
      <c r="A2405" s="19" t="s">
        <v>437</v>
      </c>
      <c r="B2405" s="20">
        <v>42395</v>
      </c>
      <c r="C2405" s="7">
        <v>4.4641203703703704E-2</v>
      </c>
      <c r="D2405" s="22" t="s">
        <v>132</v>
      </c>
      <c r="E2405" s="19" t="s">
        <v>11</v>
      </c>
      <c r="F2405" s="22" t="s">
        <v>32</v>
      </c>
      <c r="G2405" s="22" t="str">
        <f>LOOKUP(TableSolo[[#This Row],[Character]], TableKit[], TableKit[Class])</f>
        <v>Soldier</v>
      </c>
      <c r="H2405" s="22" t="str">
        <f>LOOKUP(TableSolo[[#This Row],[Character]], TableKit[], TableKit[Species])</f>
        <v>Geth</v>
      </c>
      <c r="I2405" s="22" t="str">
        <f>LOOKUP(TableSolo[[#This Row],[Character]], TableKit[], TableKit[DLC])</f>
        <v>Reckoning</v>
      </c>
      <c r="J2405" s="19" t="s">
        <v>73</v>
      </c>
      <c r="K240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5" s="19" t="s">
        <v>187</v>
      </c>
      <c r="N24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05" s="19" t="s">
        <v>381</v>
      </c>
      <c r="Q2405" s="19"/>
      <c r="R2405" s="25">
        <v>1</v>
      </c>
      <c r="S2405" s="19" t="s">
        <v>781</v>
      </c>
      <c r="T2405" s="28" t="str">
        <f>IF(ISBLANK(TableSolo[[#This Row],[URL]]), TableSolo[[#This Row],[Player]], HYPERLINK(TableSolo[[#This Row],[URL]], TableSolo[[#This Row],[Player]]))</f>
        <v>The_Doctor46N7</v>
      </c>
      <c r="U24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V2405" s="24" t="str">
        <f>_xlfn.IFNA(HYPERLINK(TableSolo[[#This Row],[URL]], TableSolo[[#This Row],[Player]]), TableSolo[[#This Row],[Player]])</f>
        <v>The_Doctor46N7</v>
      </c>
      <c r="W24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2016 | 1:04:17 | White | Reapers | Geth Pulse Rifle (v)</v>
      </c>
      <c r="X2405" s="25">
        <v>1</v>
      </c>
    </row>
    <row r="2406" spans="1:24" x14ac:dyDescent="0.25">
      <c r="A2406" s="19" t="s">
        <v>408</v>
      </c>
      <c r="B2406" s="20">
        <v>42396</v>
      </c>
      <c r="C2406" s="7">
        <v>2.5416666666666667E-2</v>
      </c>
      <c r="D2406" s="22" t="s">
        <v>132</v>
      </c>
      <c r="E2406" s="19" t="s">
        <v>9</v>
      </c>
      <c r="F2406" s="22" t="s">
        <v>66</v>
      </c>
      <c r="G2406" s="22" t="str">
        <f>LOOKUP(TableSolo[[#This Row],[Character]], TableKit[], TableKit[Class])</f>
        <v>Infiltrator</v>
      </c>
      <c r="H2406" s="22" t="str">
        <f>LOOKUP(TableSolo[[#This Row],[Character]], TableKit[], TableKit[Species])</f>
        <v>Salarian</v>
      </c>
      <c r="I2406" s="22" t="str">
        <f>LOOKUP(TableSolo[[#This Row],[Character]], TableKit[], TableKit[DLC])</f>
        <v>Original Game</v>
      </c>
      <c r="J2406" s="19" t="s">
        <v>107</v>
      </c>
      <c r="K24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6" s="19" t="s">
        <v>187</v>
      </c>
      <c r="N24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06" s="19" t="s">
        <v>381</v>
      </c>
      <c r="Q2406" s="19"/>
      <c r="R2406" s="25">
        <v>0</v>
      </c>
      <c r="S2406" s="19" t="s">
        <v>3443</v>
      </c>
      <c r="T2406" s="28" t="str">
        <f>IF(ISBLANK(TableSolo[[#This Row],[URL]]), TableSolo[[#This Row],[Player]], HYPERLINK(TableSolo[[#This Row],[URL]], TableSolo[[#This Row],[Player]]))</f>
        <v>Bateman1980</v>
      </c>
      <c r="U24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V2406" s="24" t="str">
        <f>_xlfn.IFNA(HYPERLINK(TableSolo[[#This Row],[URL]], TableSolo[[#This Row],[Player]]), TableSolo[[#This Row],[Player]])</f>
        <v>Bateman1980</v>
      </c>
      <c r="W24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36:36 | White | Cerberus | Venom Shotgun</v>
      </c>
      <c r="X2406" s="25">
        <v>1</v>
      </c>
    </row>
    <row r="2407" spans="1:24" x14ac:dyDescent="0.25">
      <c r="A2407" s="19" t="s">
        <v>408</v>
      </c>
      <c r="B2407" s="20">
        <v>42396</v>
      </c>
      <c r="C2407" s="7">
        <v>2.7615740740740743E-2</v>
      </c>
      <c r="D2407" s="22" t="s">
        <v>132</v>
      </c>
      <c r="E2407" s="19" t="s">
        <v>9</v>
      </c>
      <c r="F2407" s="22" t="s">
        <v>710</v>
      </c>
      <c r="G2407" s="22" t="str">
        <f>LOOKUP(TableSolo[[#This Row],[Character]], TableKit[], TableKit[Class])</f>
        <v>Infiltrator</v>
      </c>
      <c r="H2407" s="22" t="str">
        <f>LOOKUP(TableSolo[[#This Row],[Character]], TableKit[], TableKit[Species])</f>
        <v>Drell</v>
      </c>
      <c r="I2407" s="22" t="str">
        <f>LOOKUP(TableSolo[[#This Row],[Character]], TableKit[], TableKit[DLC])</f>
        <v>Retaliation</v>
      </c>
      <c r="J2407" s="19" t="s">
        <v>107</v>
      </c>
      <c r="K24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7" s="19" t="s">
        <v>187</v>
      </c>
      <c r="N24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07" s="19" t="s">
        <v>381</v>
      </c>
      <c r="Q2407" s="19"/>
      <c r="R2407" s="25">
        <v>0</v>
      </c>
      <c r="S2407" s="19" t="s">
        <v>2929</v>
      </c>
      <c r="T2407" s="28" t="str">
        <f>IF(ISBLANK(TableSolo[[#This Row],[URL]]), TableSolo[[#This Row],[Player]], HYPERLINK(TableSolo[[#This Row],[URL]], TableSolo[[#This Row],[Player]]))</f>
        <v>Bateman1980</v>
      </c>
      <c r="U24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V2407" s="24" t="str">
        <f>_xlfn.IFNA(HYPERLINK(TableSolo[[#This Row],[URL]], TableSolo[[#This Row],[Player]]), TableSolo[[#This Row],[Player]])</f>
        <v>Bateman1980</v>
      </c>
      <c r="W24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39:46 | White | Cerberus | Venom Shotgun</v>
      </c>
      <c r="X2407" s="25">
        <v>1</v>
      </c>
    </row>
    <row r="2408" spans="1:24" x14ac:dyDescent="0.25">
      <c r="A2408" s="19" t="s">
        <v>437</v>
      </c>
      <c r="B2408" s="20">
        <v>42396</v>
      </c>
      <c r="C2408" s="7">
        <v>3.1342592592592596E-2</v>
      </c>
      <c r="D2408" s="22" t="s">
        <v>131</v>
      </c>
      <c r="E2408" s="19" t="s">
        <v>11</v>
      </c>
      <c r="F2408" s="22" t="s">
        <v>25</v>
      </c>
      <c r="G2408" s="22" t="str">
        <f>LOOKUP(TableSolo[[#This Row],[Character]], TableKit[], TableKit[Class])</f>
        <v>Soldier</v>
      </c>
      <c r="H2408" s="22" t="str">
        <f>LOOKUP(TableSolo[[#This Row],[Character]], TableKit[], TableKit[Species])</f>
        <v>Krogan</v>
      </c>
      <c r="I2408" s="22" t="str">
        <f>LOOKUP(TableSolo[[#This Row],[Character]], TableKit[], TableKit[DLC])</f>
        <v>Original Game</v>
      </c>
      <c r="J2408" s="19" t="s">
        <v>104</v>
      </c>
      <c r="K24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08" s="19" t="s">
        <v>187</v>
      </c>
      <c r="N24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08" s="19" t="s">
        <v>381</v>
      </c>
      <c r="Q2408" s="19"/>
      <c r="R2408" s="25">
        <v>1</v>
      </c>
      <c r="S2408" s="19" t="s">
        <v>755</v>
      </c>
      <c r="T2408" s="28" t="str">
        <f>IF(ISBLANK(TableSolo[[#This Row],[URL]]), TableSolo[[#This Row],[Player]], HYPERLINK(TableSolo[[#This Row],[URL]], TableSolo[[#This Row],[Player]]))</f>
        <v>The_Doctor46N7</v>
      </c>
      <c r="U24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V2408" s="24" t="str">
        <f>_xlfn.IFNA(HYPERLINK(TableSolo[[#This Row],[URL]], TableSolo[[#This Row],[Player]]), TableSolo[[#This Row],[Player]])</f>
        <v>The_Doctor46N7</v>
      </c>
      <c r="W24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45:08 | Giant | Reapers | M-300 Claymore (v)</v>
      </c>
      <c r="X2408" s="25">
        <v>1</v>
      </c>
    </row>
    <row r="2409" spans="1:24" x14ac:dyDescent="0.25">
      <c r="A2409" s="19" t="s">
        <v>437</v>
      </c>
      <c r="B2409" s="20">
        <v>42396</v>
      </c>
      <c r="C2409" s="7">
        <v>4.2627314814814819E-2</v>
      </c>
      <c r="D2409" s="22" t="s">
        <v>139</v>
      </c>
      <c r="E2409" s="19" t="s">
        <v>11</v>
      </c>
      <c r="F2409" s="22" t="s">
        <v>17</v>
      </c>
      <c r="G2409" s="22" t="str">
        <f>LOOKUP(TableSolo[[#This Row],[Character]], TableKit[], TableKit[Class])</f>
        <v>Adept</v>
      </c>
      <c r="H2409" s="22" t="str">
        <f>LOOKUP(TableSolo[[#This Row],[Character]], TableKit[], TableKit[Species])</f>
        <v>Human</v>
      </c>
      <c r="I2409" s="22" t="str">
        <f>LOOKUP(TableSolo[[#This Row],[Character]], TableKit[], TableKit[DLC])</f>
        <v>Rebellion</v>
      </c>
      <c r="J2409" s="19" t="s">
        <v>92</v>
      </c>
      <c r="K240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09" s="19" t="s">
        <v>112</v>
      </c>
      <c r="N240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0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09" s="19" t="s">
        <v>381</v>
      </c>
      <c r="Q2409" s="19"/>
      <c r="R2409" s="25">
        <v>0</v>
      </c>
      <c r="S2409" s="19" t="s">
        <v>778</v>
      </c>
      <c r="T2409" s="28" t="str">
        <f>IF(ISBLANK(TableSolo[[#This Row],[URL]]), TableSolo[[#This Row],[Player]], HYPERLINK(TableSolo[[#This Row],[URL]], TableSolo[[#This Row],[Player]]))</f>
        <v>The_Doctor46N7</v>
      </c>
      <c r="U24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V2409" s="24" t="str">
        <f>_xlfn.IFNA(HYPERLINK(TableSolo[[#This Row],[URL]], TableSolo[[#This Row],[Player]]), TableSolo[[#This Row],[Player]])</f>
        <v>The_Doctor46N7</v>
      </c>
      <c r="W24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1:01:23 | Vancouver | Reapers | M-358 Talon, M-25 Hornet</v>
      </c>
      <c r="X2409" s="25">
        <v>1</v>
      </c>
    </row>
    <row r="2410" spans="1:24" x14ac:dyDescent="0.25">
      <c r="A2410" s="19" t="s">
        <v>437</v>
      </c>
      <c r="B2410" s="20">
        <v>42396</v>
      </c>
      <c r="C2410" s="7">
        <v>5.0266203703703709E-2</v>
      </c>
      <c r="D2410" s="22" t="s">
        <v>133</v>
      </c>
      <c r="E2410" s="19" t="s">
        <v>10</v>
      </c>
      <c r="F2410" s="22" t="s">
        <v>44</v>
      </c>
      <c r="G2410" s="22" t="str">
        <f>LOOKUP(TableSolo[[#This Row],[Character]], TableKit[], TableKit[Class])</f>
        <v>Sentinel</v>
      </c>
      <c r="H2410" s="22" t="str">
        <f>LOOKUP(TableSolo[[#This Row],[Character]], TableKit[], TableKit[Species])</f>
        <v>Turian</v>
      </c>
      <c r="I2410" s="22" t="str">
        <f>LOOKUP(TableSolo[[#This Row],[Character]], TableKit[], TableKit[DLC])</f>
        <v>Original Game</v>
      </c>
      <c r="J2410" s="19" t="s">
        <v>85</v>
      </c>
      <c r="K241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0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10" s="19" t="s">
        <v>187</v>
      </c>
      <c r="N24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10" s="19" t="s">
        <v>381</v>
      </c>
      <c r="Q2410" s="19"/>
      <c r="R2410" s="25">
        <v>0</v>
      </c>
      <c r="S2410" s="19" t="s">
        <v>785</v>
      </c>
      <c r="T2410" s="28" t="str">
        <f>IF(ISBLANK(TableSolo[[#This Row],[URL]]), TableSolo[[#This Row],[Player]], HYPERLINK(TableSolo[[#This Row],[URL]], TableSolo[[#This Row],[Player]]))</f>
        <v>The_Doctor46N7</v>
      </c>
      <c r="U24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V2410" s="24" t="str">
        <f>_xlfn.IFNA(HYPERLINK(TableSolo[[#This Row],[URL]], TableSolo[[#This Row],[Player]]), TableSolo[[#This Row],[Player]])</f>
        <v>The_Doctor46N7</v>
      </c>
      <c r="W24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2016 | 1:12:23 | Glacier | Geth | M-3 Predator</v>
      </c>
      <c r="X2410" s="25">
        <v>1</v>
      </c>
    </row>
    <row r="2411" spans="1:24" x14ac:dyDescent="0.25">
      <c r="A2411" s="19" t="s">
        <v>437</v>
      </c>
      <c r="B2411" s="20">
        <v>42397</v>
      </c>
      <c r="C2411" s="7">
        <v>4.5127314814814821E-2</v>
      </c>
      <c r="D2411" s="22" t="s">
        <v>136</v>
      </c>
      <c r="E2411" s="19" t="s">
        <v>10</v>
      </c>
      <c r="F2411" s="22" t="s">
        <v>24</v>
      </c>
      <c r="G2411" s="22" t="str">
        <f>LOOKUP(TableSolo[[#This Row],[Character]], TableKit[], TableKit[Class])</f>
        <v>Soldier</v>
      </c>
      <c r="H2411" s="22" t="str">
        <f>LOOKUP(TableSolo[[#This Row],[Character]], TableKit[], TableKit[Species])</f>
        <v>Turian</v>
      </c>
      <c r="I2411" s="22" t="str">
        <f>LOOKUP(TableSolo[[#This Row],[Character]], TableKit[], TableKit[DLC])</f>
        <v>Original Game</v>
      </c>
      <c r="J2411" s="19" t="s">
        <v>67</v>
      </c>
      <c r="K241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1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411" s="19" t="s">
        <v>117</v>
      </c>
      <c r="N2411" s="19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11" s="1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411" s="19" t="s">
        <v>381</v>
      </c>
      <c r="Q2411" s="19"/>
      <c r="R2411" s="25">
        <v>0</v>
      </c>
      <c r="S2411" s="19" t="s">
        <v>1791</v>
      </c>
      <c r="T2411" s="28" t="str">
        <f>IF(ISBLANK(TableSolo[[#This Row],[URL]]), TableSolo[[#This Row],[Player]], HYPERLINK(TableSolo[[#This Row],[URL]], TableSolo[[#This Row],[Player]]))</f>
        <v>The_Doctor46N7</v>
      </c>
      <c r="U24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V2411" s="24" t="str">
        <f>_xlfn.IFNA(HYPERLINK(TableSolo[[#This Row],[URL]], TableSolo[[#This Row],[Player]]), TableSolo[[#This Row],[Player]])</f>
        <v>The_Doctor46N7</v>
      </c>
      <c r="W24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1:04:59 | Hydra | Geth | M-8 Avenger, M-92 Mantis</v>
      </c>
      <c r="X2411" s="25">
        <v>1</v>
      </c>
    </row>
    <row r="2412" spans="1:24" x14ac:dyDescent="0.25">
      <c r="A2412" s="19" t="s">
        <v>437</v>
      </c>
      <c r="B2412" s="20">
        <v>42397</v>
      </c>
      <c r="C2412" s="7">
        <v>4.9664351851851855E-2</v>
      </c>
      <c r="D2412" s="22" t="s">
        <v>140</v>
      </c>
      <c r="E2412" s="19" t="s">
        <v>11</v>
      </c>
      <c r="F2412" s="22" t="s">
        <v>55</v>
      </c>
      <c r="G2412" s="22" t="str">
        <f>LOOKUP(TableSolo[[#This Row],[Character]], TableKit[], TableKit[Class])</f>
        <v>Infiltrator</v>
      </c>
      <c r="H2412" s="22" t="str">
        <f>LOOKUP(TableSolo[[#This Row],[Character]], TableKit[], TableKit[Species])</f>
        <v>Human</v>
      </c>
      <c r="I2412" s="22" t="str">
        <f>LOOKUP(TableSolo[[#This Row],[Character]], TableKit[], TableKit[DLC])</f>
        <v>Earth</v>
      </c>
      <c r="J2412" s="19" t="s">
        <v>95</v>
      </c>
      <c r="K241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2" s="19" t="s">
        <v>187</v>
      </c>
      <c r="N24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12" s="19" t="s">
        <v>381</v>
      </c>
      <c r="Q2412" s="19"/>
      <c r="R2412" s="25">
        <v>0</v>
      </c>
      <c r="S2412" s="19" t="s">
        <v>784</v>
      </c>
      <c r="T2412" s="28" t="str">
        <f>IF(ISBLANK(TableSolo[[#This Row],[URL]]), TableSolo[[#This Row],[Player]], HYPERLINK(TableSolo[[#This Row],[URL]], TableSolo[[#This Row],[Player]]))</f>
        <v>The_Doctor46N7</v>
      </c>
      <c r="U24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V2412" s="24" t="str">
        <f>_xlfn.IFNA(HYPERLINK(TableSolo[[#This Row],[URL]], TableSolo[[#This Row],[Player]]), TableSolo[[#This Row],[Player]])</f>
        <v>The_Doctor46N7</v>
      </c>
      <c r="W24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1:11:31 | Rio | Reapers | N7 Eagle</v>
      </c>
      <c r="X2412" s="25">
        <v>1</v>
      </c>
    </row>
    <row r="2413" spans="1:24" x14ac:dyDescent="0.25">
      <c r="A2413" s="19" t="s">
        <v>437</v>
      </c>
      <c r="B2413" s="20">
        <v>42397</v>
      </c>
      <c r="C2413" s="7">
        <v>6.0138888888888881E-2</v>
      </c>
      <c r="D2413" s="22" t="s">
        <v>138</v>
      </c>
      <c r="E2413" s="19" t="s">
        <v>11</v>
      </c>
      <c r="F2413" s="22" t="s">
        <v>42</v>
      </c>
      <c r="G2413" s="22" t="str">
        <f>LOOKUP(TableSolo[[#This Row],[Character]], TableKit[], TableKit[Class])</f>
        <v>Engineer</v>
      </c>
      <c r="H2413" s="22" t="str">
        <f>LOOKUP(TableSolo[[#This Row],[Character]], TableKit[], TableKit[Species])</f>
        <v>Human</v>
      </c>
      <c r="I2413" s="22" t="str">
        <f>LOOKUP(TableSolo[[#This Row],[Character]], TableKit[], TableKit[DLC])</f>
        <v>Reckoning</v>
      </c>
      <c r="J2413" s="19" t="s">
        <v>82</v>
      </c>
      <c r="K241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3" s="19" t="s">
        <v>120</v>
      </c>
      <c r="N2413" s="19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413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413" s="19" t="s">
        <v>381</v>
      </c>
      <c r="Q2413" s="19"/>
      <c r="R2413" s="25">
        <v>0</v>
      </c>
      <c r="S2413" s="19" t="s">
        <v>2281</v>
      </c>
      <c r="T2413" s="28" t="str">
        <f>IF(ISBLANK(TableSolo[[#This Row],[URL]]), TableSolo[[#This Row],[Player]], HYPERLINK(TableSolo[[#This Row],[URL]], TableSolo[[#This Row],[Player]]))</f>
        <v>The_Doctor46N7</v>
      </c>
      <c r="U24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V2413" s="24" t="str">
        <f>_xlfn.IFNA(HYPERLINK(TableSolo[[#This Row],[URL]], TableSolo[[#This Row],[Player]]), TableSolo[[#This Row],[Player]])</f>
        <v>The_Doctor46N7</v>
      </c>
      <c r="W24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2016 | 1:26:36 | Goddess | Reapers | M-7 Lancer, M-29 Incisor</v>
      </c>
      <c r="X2413" s="25">
        <v>1</v>
      </c>
    </row>
    <row r="2414" spans="1:24" x14ac:dyDescent="0.25">
      <c r="A2414" s="19" t="s">
        <v>408</v>
      </c>
      <c r="B2414" s="20">
        <v>42398</v>
      </c>
      <c r="C2414" s="7">
        <v>2.4895833333333336E-2</v>
      </c>
      <c r="D2414" s="22" t="s">
        <v>132</v>
      </c>
      <c r="E2414" s="19" t="s">
        <v>9</v>
      </c>
      <c r="F2414" s="22" t="s">
        <v>29</v>
      </c>
      <c r="G2414" s="22" t="str">
        <f>LOOKUP(TableSolo[[#This Row],[Character]], TableKit[], TableKit[Class])</f>
        <v>Soldier</v>
      </c>
      <c r="H2414" s="22" t="str">
        <f>LOOKUP(TableSolo[[#This Row],[Character]], TableKit[], TableKit[Species])</f>
        <v>Human</v>
      </c>
      <c r="I2414" s="22" t="str">
        <f>LOOKUP(TableSolo[[#This Row],[Character]], TableKit[], TableKit[DLC])</f>
        <v>Earth</v>
      </c>
      <c r="J2414" s="19" t="s">
        <v>114</v>
      </c>
      <c r="K241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4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4" s="19" t="s">
        <v>107</v>
      </c>
      <c r="N241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41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14" s="19" t="s">
        <v>381</v>
      </c>
      <c r="Q2414" s="19"/>
      <c r="R2414" s="25">
        <v>0</v>
      </c>
      <c r="S2414" s="19" t="s">
        <v>1697</v>
      </c>
      <c r="T2414" s="28" t="str">
        <f>IF(ISBLANK(TableSolo[[#This Row],[URL]]), TableSolo[[#This Row],[Player]], HYPERLINK(TableSolo[[#This Row],[URL]], TableSolo[[#This Row],[Player]]))</f>
        <v>Bateman1980</v>
      </c>
      <c r="U24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V2414" s="24" t="str">
        <f>_xlfn.IFNA(HYPERLINK(TableSolo[[#This Row],[URL]], TableSolo[[#This Row],[Player]]), TableSolo[[#This Row],[Player]])</f>
        <v>Bateman1980</v>
      </c>
      <c r="W24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2016 | 35:51 | White | Cerberus | N7 Hurricane, Venom Shotgun</v>
      </c>
      <c r="X2414" s="25">
        <v>1</v>
      </c>
    </row>
    <row r="2415" spans="1:24" x14ac:dyDescent="0.25">
      <c r="A2415" s="19" t="s">
        <v>195</v>
      </c>
      <c r="B2415" s="20">
        <v>42399</v>
      </c>
      <c r="C2415" s="7">
        <v>1.6099537037037037E-2</v>
      </c>
      <c r="D2415" s="22" t="s">
        <v>132</v>
      </c>
      <c r="E2415" s="19" t="s">
        <v>11</v>
      </c>
      <c r="F2415" s="22" t="s">
        <v>50</v>
      </c>
      <c r="G2415" s="22" t="str">
        <f>LOOKUP(TableSolo[[#This Row],[Character]], TableKit[], TableKit[Class])</f>
        <v>Sentinel</v>
      </c>
      <c r="H2415" s="22" t="str">
        <f>LOOKUP(TableSolo[[#This Row],[Character]], TableKit[], TableKit[Species])</f>
        <v>Asari</v>
      </c>
      <c r="I2415" s="22" t="str">
        <f>LOOKUP(TableSolo[[#This Row],[Character]], TableKit[], TableKit[DLC])</f>
        <v>Retaliation</v>
      </c>
      <c r="J2415" s="19" t="s">
        <v>107</v>
      </c>
      <c r="K24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5" s="19" t="s">
        <v>187</v>
      </c>
      <c r="N24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15" s="19" t="s">
        <v>381</v>
      </c>
      <c r="Q2415" s="19" t="s">
        <v>399</v>
      </c>
      <c r="R2415" s="25">
        <v>0</v>
      </c>
      <c r="S2415" s="19" t="s">
        <v>2645</v>
      </c>
      <c r="T2415" s="28" t="str">
        <f>IF(ISBLANK(TableSolo[[#This Row],[URL]]), TableSolo[[#This Row],[Player]], HYPERLINK(TableSolo[[#This Row],[URL]], TableSolo[[#This Row],[Player]]))</f>
        <v>TheTechnoTurian</v>
      </c>
      <c r="U24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White | Reapers | Venom Shotgun | 10 WS</v>
      </c>
      <c r="V2415" s="24" t="str">
        <f>_xlfn.IFNA(HYPERLINK(TableSolo[[#This Row],[URL]], TableSolo[[#This Row],[Player]]), TableSolo[[#This Row],[Player]])</f>
        <v>TheTechnoTurian</v>
      </c>
      <c r="W24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23:11 | Asari Valkyrie | White | Reapers | Venom Shotgun | 10 WS</v>
      </c>
      <c r="X2415" s="25">
        <v>1</v>
      </c>
    </row>
    <row r="2416" spans="1:24" x14ac:dyDescent="0.25">
      <c r="A2416" s="19" t="s">
        <v>408</v>
      </c>
      <c r="B2416" s="20">
        <v>42399</v>
      </c>
      <c r="C2416" s="7">
        <v>2.4062500000000001E-2</v>
      </c>
      <c r="D2416" s="22" t="s">
        <v>132</v>
      </c>
      <c r="E2416" s="19" t="s">
        <v>9</v>
      </c>
      <c r="F2416" s="22" t="s">
        <v>39</v>
      </c>
      <c r="G2416" s="22" t="str">
        <f>LOOKUP(TableSolo[[#This Row],[Character]], TableKit[], TableKit[Class])</f>
        <v>Engineer</v>
      </c>
      <c r="H2416" s="22" t="str">
        <f>LOOKUP(TableSolo[[#This Row],[Character]], TableKit[], TableKit[Species])</f>
        <v>Human</v>
      </c>
      <c r="I2416" s="22" t="str">
        <f>LOOKUP(TableSolo[[#This Row],[Character]], TableKit[], TableKit[DLC])</f>
        <v>Earth</v>
      </c>
      <c r="J2416" s="19" t="s">
        <v>107</v>
      </c>
      <c r="K24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6" s="19" t="s">
        <v>187</v>
      </c>
      <c r="N24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16" s="19" t="s">
        <v>381</v>
      </c>
      <c r="Q2416" s="19"/>
      <c r="R2416" s="25">
        <v>0</v>
      </c>
      <c r="S2416" s="19" t="s">
        <v>2172</v>
      </c>
      <c r="T2416" s="28" t="str">
        <f>IF(ISBLANK(TableSolo[[#This Row],[URL]]), TableSolo[[#This Row],[Player]], HYPERLINK(TableSolo[[#This Row],[URL]], TableSolo[[#This Row],[Player]]))</f>
        <v>Bateman1980</v>
      </c>
      <c r="U24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V2416" s="24" t="str">
        <f>_xlfn.IFNA(HYPERLINK(TableSolo[[#This Row],[URL]], TableSolo[[#This Row],[Player]]), TableSolo[[#This Row],[Player]])</f>
        <v>Bateman1980</v>
      </c>
      <c r="W24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34:39 | White | Cerberus | Venom Shotgun</v>
      </c>
      <c r="X2416" s="25">
        <v>1</v>
      </c>
    </row>
    <row r="2417" spans="1:24" x14ac:dyDescent="0.25">
      <c r="A2417" s="19" t="s">
        <v>408</v>
      </c>
      <c r="B2417" s="20">
        <v>42399</v>
      </c>
      <c r="C2417" s="7">
        <v>2.7615740740740743E-2</v>
      </c>
      <c r="D2417" s="22" t="s">
        <v>132</v>
      </c>
      <c r="E2417" s="19" t="s">
        <v>9</v>
      </c>
      <c r="F2417" s="22" t="s">
        <v>34</v>
      </c>
      <c r="G2417" s="22" t="str">
        <f>LOOKUP(TableSolo[[#This Row],[Character]], TableKit[], TableKit[Class])</f>
        <v>Engineer</v>
      </c>
      <c r="H2417" s="22" t="str">
        <f>LOOKUP(TableSolo[[#This Row],[Character]], TableKit[], TableKit[Species])</f>
        <v>Human</v>
      </c>
      <c r="I2417" s="22" t="str">
        <f>LOOKUP(TableSolo[[#This Row],[Character]], TableKit[], TableKit[DLC])</f>
        <v>Original Game</v>
      </c>
      <c r="J2417" s="19" t="s">
        <v>107</v>
      </c>
      <c r="K24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7" s="19" t="s">
        <v>187</v>
      </c>
      <c r="N24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17" s="19" t="s">
        <v>381</v>
      </c>
      <c r="Q2417" s="19"/>
      <c r="R2417" s="25">
        <v>0</v>
      </c>
      <c r="S2417" s="19" t="s">
        <v>2151</v>
      </c>
      <c r="T2417" s="28" t="str">
        <f>IF(ISBLANK(TableSolo[[#This Row],[URL]]), TableSolo[[#This Row],[Player]], HYPERLINK(TableSolo[[#This Row],[URL]], TableSolo[[#This Row],[Player]]))</f>
        <v>Bateman1980</v>
      </c>
      <c r="U24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V2417" s="24" t="str">
        <f>_xlfn.IFNA(HYPERLINK(TableSolo[[#This Row],[URL]], TableSolo[[#This Row],[Player]]), TableSolo[[#This Row],[Player]])</f>
        <v>Bateman1980</v>
      </c>
      <c r="W24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2016 | 39:46 | White | Cerberus | Venom Shotgun</v>
      </c>
      <c r="X2417" s="25">
        <v>1</v>
      </c>
    </row>
    <row r="2418" spans="1:24" x14ac:dyDescent="0.25">
      <c r="A2418" s="19" t="s">
        <v>271</v>
      </c>
      <c r="B2418" s="20">
        <v>42400</v>
      </c>
      <c r="C2418" s="7">
        <v>2.9363425925925921E-2</v>
      </c>
      <c r="D2418" s="22" t="s">
        <v>133</v>
      </c>
      <c r="E2418" s="19" t="s">
        <v>9</v>
      </c>
      <c r="F2418" s="22" t="s">
        <v>58</v>
      </c>
      <c r="G2418" s="22" t="str">
        <f>LOOKUP(TableSolo[[#This Row],[Character]], TableKit[], TableKit[Class])</f>
        <v>Infiltrator</v>
      </c>
      <c r="H2418" s="22" t="str">
        <f>LOOKUP(TableSolo[[#This Row],[Character]], TableKit[], TableKit[Species])</f>
        <v>Synthetic</v>
      </c>
      <c r="I2418" s="22" t="str">
        <f>LOOKUP(TableSolo[[#This Row],[Character]], TableKit[], TableKit[DLC])</f>
        <v>Reckoning</v>
      </c>
      <c r="J2418" s="19" t="s">
        <v>107</v>
      </c>
      <c r="K24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8" s="19" t="s">
        <v>187</v>
      </c>
      <c r="N24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18" s="19" t="s">
        <v>381</v>
      </c>
      <c r="Q2418" s="19"/>
      <c r="R2418" s="25">
        <v>0</v>
      </c>
      <c r="S2418" s="19" t="s">
        <v>2796</v>
      </c>
      <c r="T2418" s="28" t="str">
        <f>IF(ISBLANK(TableSolo[[#This Row],[URL]]), TableSolo[[#This Row],[Player]], HYPERLINK(TableSolo[[#This Row],[URL]], TableSolo[[#This Row],[Player]]))</f>
        <v>Alfonsedode</v>
      </c>
      <c r="U24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V2418" s="24" t="str">
        <f>_xlfn.IFNA(HYPERLINK(TableSolo[[#This Row],[URL]], TableSolo[[#This Row],[Player]]), TableSolo[[#This Row],[Player]])</f>
        <v>Alfonsedode</v>
      </c>
      <c r="W24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42:17 | Glacier | Cerberus | Venom Shotgun</v>
      </c>
      <c r="X2418" s="25">
        <v>1</v>
      </c>
    </row>
    <row r="2419" spans="1:24" x14ac:dyDescent="0.25">
      <c r="A2419" s="19" t="s">
        <v>437</v>
      </c>
      <c r="B2419" s="20">
        <v>42400</v>
      </c>
      <c r="C2419" s="7">
        <v>3.5636574074074077E-2</v>
      </c>
      <c r="D2419" s="22" t="s">
        <v>143</v>
      </c>
      <c r="E2419" s="19" t="s">
        <v>12</v>
      </c>
      <c r="F2419" s="22" t="s">
        <v>51</v>
      </c>
      <c r="G2419" s="22" t="str">
        <f>LOOKUP(TableSolo[[#This Row],[Character]], TableKit[], TableKit[Class])</f>
        <v>Infiltrator</v>
      </c>
      <c r="H2419" s="22" t="str">
        <f>LOOKUP(TableSolo[[#This Row],[Character]], TableKit[], TableKit[Species])</f>
        <v>Human</v>
      </c>
      <c r="I2419" s="22" t="str">
        <f>LOOKUP(TableSolo[[#This Row],[Character]], TableKit[], TableKit[DLC])</f>
        <v>Original Game</v>
      </c>
      <c r="J2419" s="19" t="s">
        <v>108</v>
      </c>
      <c r="K24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19" s="19" t="s">
        <v>187</v>
      </c>
      <c r="N24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19" s="19" t="s">
        <v>381</v>
      </c>
      <c r="Q2419" s="19"/>
      <c r="R2419" s="25">
        <v>1</v>
      </c>
      <c r="S2419" s="19" t="s">
        <v>3350</v>
      </c>
      <c r="T2419" s="28" t="str">
        <f>IF(ISBLANK(TableSolo[[#This Row],[URL]]), TableSolo[[#This Row],[Player]], HYPERLINK(TableSolo[[#This Row],[URL]], TableSolo[[#This Row],[Player]]))</f>
        <v>The_Doctor46N7</v>
      </c>
      <c r="U24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V2419" s="24" t="str">
        <f>_xlfn.IFNA(HYPERLINK(TableSolo[[#This Row],[URL]], TableSolo[[#This Row],[Player]]), TableSolo[[#This Row],[Player]])</f>
        <v>The_Doctor46N7</v>
      </c>
      <c r="W24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2016 | 51:19 | Ghost (Hazard) | Collectors | N7 Crusader (v)</v>
      </c>
      <c r="X2419" s="25">
        <v>1</v>
      </c>
    </row>
    <row r="2420" spans="1:24" x14ac:dyDescent="0.25">
      <c r="A2420" s="19" t="s">
        <v>437</v>
      </c>
      <c r="B2420" s="20">
        <v>42401</v>
      </c>
      <c r="C2420" s="7">
        <v>3.3981481481481481E-2</v>
      </c>
      <c r="D2420" s="22" t="s">
        <v>144</v>
      </c>
      <c r="E2420" s="19" t="s">
        <v>12</v>
      </c>
      <c r="F2420" s="22" t="s">
        <v>43</v>
      </c>
      <c r="G2420" s="22" t="str">
        <f>LOOKUP(TableSolo[[#This Row],[Character]], TableKit[], TableKit[Class])</f>
        <v>Sentinel</v>
      </c>
      <c r="H2420" s="22" t="str">
        <f>LOOKUP(TableSolo[[#This Row],[Character]], TableKit[], TableKit[Species])</f>
        <v>Human</v>
      </c>
      <c r="I2420" s="22" t="str">
        <f>LOOKUP(TableSolo[[#This Row],[Character]], TableKit[], TableKit[DLC])</f>
        <v>Original Game</v>
      </c>
      <c r="J2420" s="19" t="s">
        <v>99</v>
      </c>
      <c r="K24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20" s="19" t="s">
        <v>187</v>
      </c>
      <c r="N24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20" s="19" t="s">
        <v>381</v>
      </c>
      <c r="Q2420" s="19"/>
      <c r="R2420" s="25">
        <v>1</v>
      </c>
      <c r="S2420" s="19" t="s">
        <v>2387</v>
      </c>
      <c r="T2420" s="28" t="str">
        <f>IF(ISBLANK(TableSolo[[#This Row],[URL]]), TableSolo[[#This Row],[Player]], HYPERLINK(TableSolo[[#This Row],[URL]], TableSolo[[#This Row],[Player]]))</f>
        <v>The_Doctor46N7</v>
      </c>
      <c r="U24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V2420" s="24" t="str">
        <f>_xlfn.IFNA(HYPERLINK(TableSolo[[#This Row],[URL]], TableSolo[[#This Row],[Player]]), TableSolo[[#This Row],[Player]])</f>
        <v>The_Doctor46N7</v>
      </c>
      <c r="W24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2016 | 48:56 | Giant (Hazard) | Collectors | AT-12 Raider (v)</v>
      </c>
      <c r="X2420" s="25">
        <v>1</v>
      </c>
    </row>
    <row r="2421" spans="1:24" x14ac:dyDescent="0.25">
      <c r="A2421" s="19" t="s">
        <v>408</v>
      </c>
      <c r="B2421" s="20">
        <v>42403</v>
      </c>
      <c r="C2421" s="7">
        <v>2.5277777777777777E-2</v>
      </c>
      <c r="D2421" s="22" t="s">
        <v>132</v>
      </c>
      <c r="E2421" s="19" t="s">
        <v>9</v>
      </c>
      <c r="F2421" s="22" t="s">
        <v>51</v>
      </c>
      <c r="G2421" s="22" t="str">
        <f>LOOKUP(TableSolo[[#This Row],[Character]], TableKit[], TableKit[Class])</f>
        <v>Infiltrator</v>
      </c>
      <c r="H2421" s="22" t="str">
        <f>LOOKUP(TableSolo[[#This Row],[Character]], TableKit[], TableKit[Species])</f>
        <v>Human</v>
      </c>
      <c r="I2421" s="22" t="str">
        <f>LOOKUP(TableSolo[[#This Row],[Character]], TableKit[], TableKit[DLC])</f>
        <v>Original Game</v>
      </c>
      <c r="J2421" s="19" t="s">
        <v>107</v>
      </c>
      <c r="K24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1" s="19" t="s">
        <v>114</v>
      </c>
      <c r="N242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1" s="19" t="s">
        <v>381</v>
      </c>
      <c r="Q2421" s="19"/>
      <c r="R2421" s="25">
        <v>0</v>
      </c>
      <c r="S2421" s="19" t="s">
        <v>3351</v>
      </c>
      <c r="T2421" s="28" t="str">
        <f>IF(ISBLANK(TableSolo[[#This Row],[URL]]), TableSolo[[#This Row],[Player]], HYPERLINK(TableSolo[[#This Row],[URL]], TableSolo[[#This Row],[Player]]))</f>
        <v>Bateman1980</v>
      </c>
      <c r="U24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V2421" s="24" t="str">
        <f>_xlfn.IFNA(HYPERLINK(TableSolo[[#This Row],[URL]], TableSolo[[#This Row],[Player]]), TableSolo[[#This Row],[Player]])</f>
        <v>Bateman1980</v>
      </c>
      <c r="W24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2016 | 36:24 | White | Cerberus | Venom Shotgun, N7 Hurricane</v>
      </c>
      <c r="X2421" s="25">
        <v>1</v>
      </c>
    </row>
    <row r="2422" spans="1:24" x14ac:dyDescent="0.25">
      <c r="A2422" s="19" t="s">
        <v>408</v>
      </c>
      <c r="B2422" s="20">
        <v>42404</v>
      </c>
      <c r="C2422" s="7">
        <v>2.4548611111111115E-2</v>
      </c>
      <c r="D2422" s="22" t="s">
        <v>132</v>
      </c>
      <c r="E2422" s="19" t="s">
        <v>9</v>
      </c>
      <c r="F2422" s="22" t="s">
        <v>37</v>
      </c>
      <c r="G2422" s="22" t="str">
        <f>LOOKUP(TableSolo[[#This Row],[Character]], TableKit[], TableKit[Class])</f>
        <v>Engineer</v>
      </c>
      <c r="H2422" s="22" t="str">
        <f>LOOKUP(TableSolo[[#This Row],[Character]], TableKit[], TableKit[Species])</f>
        <v>Geth</v>
      </c>
      <c r="I2422" s="22" t="str">
        <f>LOOKUP(TableSolo[[#This Row],[Character]], TableKit[], TableKit[DLC])</f>
        <v>Resurgence</v>
      </c>
      <c r="J2422" s="19" t="s">
        <v>107</v>
      </c>
      <c r="K24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2" s="19" t="s">
        <v>187</v>
      </c>
      <c r="N24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22" s="19" t="s">
        <v>381</v>
      </c>
      <c r="Q2422" s="19"/>
      <c r="R2422" s="25">
        <v>0</v>
      </c>
      <c r="S2422" s="19" t="s">
        <v>2128</v>
      </c>
      <c r="T2422" s="28" t="str">
        <f>IF(ISBLANK(TableSolo[[#This Row],[URL]]), TableSolo[[#This Row],[Player]], HYPERLINK(TableSolo[[#This Row],[URL]], TableSolo[[#This Row],[Player]]))</f>
        <v>Bateman1980</v>
      </c>
      <c r="U24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V2422" s="24" t="str">
        <f>_xlfn.IFNA(HYPERLINK(TableSolo[[#This Row],[URL]], TableSolo[[#This Row],[Player]]), TableSolo[[#This Row],[Player]])</f>
        <v>Bateman1980</v>
      </c>
      <c r="W24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35:21 | White | Cerberus | Venom Shotgun</v>
      </c>
      <c r="X2422" s="25">
        <v>1</v>
      </c>
    </row>
    <row r="2423" spans="1:24" x14ac:dyDescent="0.25">
      <c r="A2423" s="19" t="s">
        <v>408</v>
      </c>
      <c r="B2423" s="20">
        <v>42404</v>
      </c>
      <c r="C2423" s="7">
        <v>2.478009259259259E-2</v>
      </c>
      <c r="D2423" s="22" t="s">
        <v>132</v>
      </c>
      <c r="E2423" s="19" t="s">
        <v>9</v>
      </c>
      <c r="F2423" s="22" t="s">
        <v>48</v>
      </c>
      <c r="G2423" s="22" t="str">
        <f>LOOKUP(TableSolo[[#This Row],[Character]], TableKit[], TableKit[Class])</f>
        <v>Sentinel</v>
      </c>
      <c r="H2423" s="22" t="str">
        <f>LOOKUP(TableSolo[[#This Row],[Character]], TableKit[], TableKit[Species])</f>
        <v>Human</v>
      </c>
      <c r="I2423" s="22" t="str">
        <f>LOOKUP(TableSolo[[#This Row],[Character]], TableKit[], TableKit[DLC])</f>
        <v>Earth</v>
      </c>
      <c r="J2423" s="19" t="s">
        <v>107</v>
      </c>
      <c r="K24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3" s="19" t="s">
        <v>114</v>
      </c>
      <c r="N242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2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3" s="19" t="s">
        <v>381</v>
      </c>
      <c r="Q2423" s="19"/>
      <c r="R2423" s="25">
        <v>0</v>
      </c>
      <c r="S2423" s="19" t="s">
        <v>2478</v>
      </c>
      <c r="T2423" s="28" t="str">
        <f>IF(ISBLANK(TableSolo[[#This Row],[URL]]), TableSolo[[#This Row],[Player]], HYPERLINK(TableSolo[[#This Row],[URL]], TableSolo[[#This Row],[Player]]))</f>
        <v>Bateman1980</v>
      </c>
      <c r="U24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V2423" s="24" t="str">
        <f>_xlfn.IFNA(HYPERLINK(TableSolo[[#This Row],[URL]], TableSolo[[#This Row],[Player]]), TableSolo[[#This Row],[Player]])</f>
        <v>Bateman1980</v>
      </c>
      <c r="W24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04, 2016 | 35:41 | White | Cerberus | Venom Shotgun, N7 Hurricane</v>
      </c>
      <c r="X2423" s="25">
        <v>1</v>
      </c>
    </row>
    <row r="2424" spans="1:24" x14ac:dyDescent="0.25">
      <c r="A2424" s="19" t="s">
        <v>414</v>
      </c>
      <c r="B2424" s="20">
        <v>42405</v>
      </c>
      <c r="C2424" s="7">
        <v>2.2962962962962966E-2</v>
      </c>
      <c r="D2424" s="22" t="s">
        <v>132</v>
      </c>
      <c r="E2424" s="19" t="s">
        <v>9</v>
      </c>
      <c r="F2424" s="22" t="s">
        <v>44</v>
      </c>
      <c r="G2424" s="22" t="str">
        <f>LOOKUP(TableSolo[[#This Row],[Character]], TableKit[], TableKit[Class])</f>
        <v>Sentinel</v>
      </c>
      <c r="H2424" s="22" t="str">
        <f>LOOKUP(TableSolo[[#This Row],[Character]], TableKit[], TableKit[Species])</f>
        <v>Turian</v>
      </c>
      <c r="I2424" s="22" t="str">
        <f>LOOKUP(TableSolo[[#This Row],[Character]], TableKit[], TableKit[DLC])</f>
        <v>Original Game</v>
      </c>
      <c r="J2424" s="19" t="s">
        <v>107</v>
      </c>
      <c r="K24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4" s="19" t="s">
        <v>187</v>
      </c>
      <c r="N24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24" s="19" t="s">
        <v>380</v>
      </c>
      <c r="Q2424" s="19"/>
      <c r="R2424" s="25">
        <v>0</v>
      </c>
      <c r="S2424" s="19" t="s">
        <v>2540</v>
      </c>
      <c r="T2424" s="28" t="str">
        <f>IF(ISBLANK(TableSolo[[#This Row],[URL]]), TableSolo[[#This Row],[Player]], HYPERLINK(TableSolo[[#This Row],[URL]], TableSolo[[#This Row],[Player]]))</f>
        <v>XAN1_95</v>
      </c>
      <c r="U24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V2424" s="24" t="str">
        <f>_xlfn.IFNA(HYPERLINK(TableSolo[[#This Row],[URL]], TableSolo[[#This Row],[Player]]), TableSolo[[#This Row],[Player]])</f>
        <v>XAN1_95</v>
      </c>
      <c r="W24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33:04 | White | Cerberus | Venom Shotgun</v>
      </c>
      <c r="X2424" s="25">
        <v>1</v>
      </c>
    </row>
    <row r="2425" spans="1:24" x14ac:dyDescent="0.25">
      <c r="A2425" s="19" t="s">
        <v>195</v>
      </c>
      <c r="B2425" s="20">
        <v>42405</v>
      </c>
      <c r="C2425" s="7">
        <v>2.3773148148148151E-2</v>
      </c>
      <c r="D2425" s="22" t="s">
        <v>132</v>
      </c>
      <c r="E2425" s="19" t="s">
        <v>9</v>
      </c>
      <c r="F2425" s="22" t="s">
        <v>58</v>
      </c>
      <c r="G2425" s="22" t="str">
        <f>LOOKUP(TableSolo[[#This Row],[Character]], TableKit[], TableKit[Class])</f>
        <v>Infiltrator</v>
      </c>
      <c r="H2425" s="22" t="str">
        <f>LOOKUP(TableSolo[[#This Row],[Character]], TableKit[], TableKit[Species])</f>
        <v>Synthetic</v>
      </c>
      <c r="I2425" s="22" t="str">
        <f>LOOKUP(TableSolo[[#This Row],[Character]], TableKit[], TableKit[DLC])</f>
        <v>Reckoning</v>
      </c>
      <c r="J2425" s="19" t="s">
        <v>114</v>
      </c>
      <c r="K242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4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5" s="19" t="s">
        <v>95</v>
      </c>
      <c r="N242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2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25" s="19" t="s">
        <v>381</v>
      </c>
      <c r="Q2425" s="19"/>
      <c r="R2425" s="25">
        <v>0</v>
      </c>
      <c r="S2425" s="19" t="s">
        <v>2797</v>
      </c>
      <c r="T2425" s="28" t="str">
        <f>IF(ISBLANK(TableSolo[[#This Row],[URL]]), TableSolo[[#This Row],[Player]], HYPERLINK(TableSolo[[#This Row],[URL]], TableSolo[[#This Row],[Player]]))</f>
        <v>TheTechnoTurian</v>
      </c>
      <c r="U24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V2425" s="24" t="str">
        <f>_xlfn.IFNA(HYPERLINK(TableSolo[[#This Row],[URL]], TableSolo[[#This Row],[Player]]), TableSolo[[#This Row],[Player]])</f>
        <v>TheTechnoTurian</v>
      </c>
      <c r="W24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34:14 | White | Cerberus | N7 Hurricane, N7 Eagle</v>
      </c>
      <c r="X2425" s="25">
        <v>1</v>
      </c>
    </row>
    <row r="2426" spans="1:24" x14ac:dyDescent="0.25">
      <c r="A2426" s="19" t="s">
        <v>402</v>
      </c>
      <c r="B2426" s="20">
        <v>42405</v>
      </c>
      <c r="C2426" s="7">
        <v>4.0381944444444443E-2</v>
      </c>
      <c r="D2426" s="22" t="s">
        <v>141</v>
      </c>
      <c r="E2426" s="19" t="s">
        <v>11</v>
      </c>
      <c r="F2426" s="22" t="s">
        <v>29</v>
      </c>
      <c r="G2426" s="22" t="str">
        <f>LOOKUP(TableSolo[[#This Row],[Character]], TableKit[], TableKit[Class])</f>
        <v>Soldier</v>
      </c>
      <c r="H2426" s="22" t="str">
        <f>LOOKUP(TableSolo[[#This Row],[Character]], TableKit[], TableKit[Species])</f>
        <v>Human</v>
      </c>
      <c r="I2426" s="22" t="str">
        <f>LOOKUP(TableSolo[[#This Row],[Character]], TableKit[], TableKit[DLC])</f>
        <v>Earth</v>
      </c>
      <c r="J2426" s="19" t="s">
        <v>83</v>
      </c>
      <c r="K242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6" s="19" t="s">
        <v>187</v>
      </c>
      <c r="N24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26" s="19" t="s">
        <v>381</v>
      </c>
      <c r="Q2426" s="19"/>
      <c r="R2426" s="25">
        <v>1</v>
      </c>
      <c r="S2426" s="19" t="s">
        <v>1698</v>
      </c>
      <c r="T2426" s="28" t="str">
        <f>IF(ISBLANK(TableSolo[[#This Row],[URL]]), TableSolo[[#This Row],[Player]], HYPERLINK(TableSolo[[#This Row],[URL]], TableSolo[[#This Row],[Player]]))</f>
        <v>Smehur</v>
      </c>
      <c r="U24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V2426" s="24" t="str">
        <f>_xlfn.IFNA(HYPERLINK(TableSolo[[#This Row],[URL]], TableSolo[[#This Row],[Player]]), TableSolo[[#This Row],[Player]])</f>
        <v>Smehur</v>
      </c>
      <c r="W24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2016 | 58:09 | London | Reapers | N7 Typhoon (v)</v>
      </c>
      <c r="X2426" s="25">
        <v>1</v>
      </c>
    </row>
    <row r="2427" spans="1:24" x14ac:dyDescent="0.25">
      <c r="A2427" s="19" t="s">
        <v>195</v>
      </c>
      <c r="B2427" s="20">
        <v>42406</v>
      </c>
      <c r="C2427" s="7">
        <v>1.7175925925925924E-2</v>
      </c>
      <c r="D2427" s="22" t="s">
        <v>132</v>
      </c>
      <c r="E2427" s="19" t="s">
        <v>9</v>
      </c>
      <c r="F2427" s="22" t="s">
        <v>15</v>
      </c>
      <c r="G2427" s="22" t="str">
        <f>LOOKUP(TableSolo[[#This Row],[Character]], TableKit[], TableKit[Class])</f>
        <v>Adept</v>
      </c>
      <c r="H2427" s="22" t="str">
        <f>LOOKUP(TableSolo[[#This Row],[Character]], TableKit[], TableKit[Species])</f>
        <v>Asari</v>
      </c>
      <c r="I2427" s="22" t="str">
        <f>LOOKUP(TableSolo[[#This Row],[Character]], TableKit[], TableKit[DLC])</f>
        <v>Original Game</v>
      </c>
      <c r="J2427" s="19" t="s">
        <v>94</v>
      </c>
      <c r="K242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7" s="19" t="s">
        <v>187</v>
      </c>
      <c r="N24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27" s="19" t="s">
        <v>381</v>
      </c>
      <c r="Q2427" s="19"/>
      <c r="R2427" s="25">
        <v>0</v>
      </c>
      <c r="S2427" s="19" t="s">
        <v>1079</v>
      </c>
      <c r="T2427" s="28" t="str">
        <f>IF(ISBLANK(TableSolo[[#This Row],[URL]]), TableSolo[[#This Row],[Player]], HYPERLINK(TableSolo[[#This Row],[URL]], TableSolo[[#This Row],[Player]]))</f>
        <v>TheTechnoTurian</v>
      </c>
      <c r="U24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V2427" s="24" t="str">
        <f>_xlfn.IFNA(HYPERLINK(TableSolo[[#This Row],[URL]], TableSolo[[#This Row],[Player]]), TableSolo[[#This Row],[Player]])</f>
        <v>TheTechnoTurian</v>
      </c>
      <c r="W24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24:44 | White | Cerberus | M-77 Paladin</v>
      </c>
      <c r="X2427" s="25">
        <v>1</v>
      </c>
    </row>
    <row r="2428" spans="1:24" x14ac:dyDescent="0.25">
      <c r="A2428" s="19" t="s">
        <v>195</v>
      </c>
      <c r="B2428" s="20">
        <v>42406</v>
      </c>
      <c r="C2428" s="7">
        <v>2.6400462962962962E-2</v>
      </c>
      <c r="D2428" s="22" t="s">
        <v>131</v>
      </c>
      <c r="E2428" s="19" t="s">
        <v>11</v>
      </c>
      <c r="F2428" s="22" t="s">
        <v>48</v>
      </c>
      <c r="G2428" s="22" t="str">
        <f>LOOKUP(TableSolo[[#This Row],[Character]], TableKit[], TableKit[Class])</f>
        <v>Sentinel</v>
      </c>
      <c r="H2428" s="22" t="str">
        <f>LOOKUP(TableSolo[[#This Row],[Character]], TableKit[], TableKit[Species])</f>
        <v>Human</v>
      </c>
      <c r="I2428" s="22" t="str">
        <f>LOOKUP(TableSolo[[#This Row],[Character]], TableKit[], TableKit[DLC])</f>
        <v>Earth</v>
      </c>
      <c r="J2428" s="19" t="s">
        <v>108</v>
      </c>
      <c r="K24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28" s="19" t="s">
        <v>187</v>
      </c>
      <c r="N24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28" s="19" t="s">
        <v>381</v>
      </c>
      <c r="Q2428" s="19"/>
      <c r="R2428" s="25">
        <v>0</v>
      </c>
      <c r="S2428" s="19" t="s">
        <v>2479</v>
      </c>
      <c r="T2428" s="28" t="str">
        <f>IF(ISBLANK(TableSolo[[#This Row],[URL]]), TableSolo[[#This Row],[Player]], HYPERLINK(TableSolo[[#This Row],[URL]], TableSolo[[#This Row],[Player]]))</f>
        <v>TheTechnoTurian</v>
      </c>
      <c r="U24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V2428" s="24" t="str">
        <f>_xlfn.IFNA(HYPERLINK(TableSolo[[#This Row],[URL]], TableSolo[[#This Row],[Player]]), TableSolo[[#This Row],[Player]])</f>
        <v>TheTechnoTurian</v>
      </c>
      <c r="W24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38:01 | Giant | Reapers | N7 Crusader</v>
      </c>
      <c r="X2428" s="25">
        <v>1</v>
      </c>
    </row>
    <row r="2429" spans="1:24" x14ac:dyDescent="0.25">
      <c r="A2429" s="19" t="s">
        <v>402</v>
      </c>
      <c r="B2429" s="20">
        <v>42406</v>
      </c>
      <c r="C2429" s="7">
        <v>3.6550925925925924E-2</v>
      </c>
      <c r="D2429" s="22" t="s">
        <v>133</v>
      </c>
      <c r="E2429" s="19" t="s">
        <v>10</v>
      </c>
      <c r="F2429" s="22" t="s">
        <v>44</v>
      </c>
      <c r="G2429" s="22" t="str">
        <f>LOOKUP(TableSolo[[#This Row],[Character]], TableKit[], TableKit[Class])</f>
        <v>Sentinel</v>
      </c>
      <c r="H2429" s="22" t="str">
        <f>LOOKUP(TableSolo[[#This Row],[Character]], TableKit[], TableKit[Species])</f>
        <v>Turian</v>
      </c>
      <c r="I2429" s="22" t="str">
        <f>LOOKUP(TableSolo[[#This Row],[Character]], TableKit[], TableKit[DLC])</f>
        <v>Original Game</v>
      </c>
      <c r="J2429" s="19" t="s">
        <v>89</v>
      </c>
      <c r="K242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29" s="19" t="s">
        <v>187</v>
      </c>
      <c r="N24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29" s="19" t="s">
        <v>381</v>
      </c>
      <c r="Q2429" s="19"/>
      <c r="R2429" s="25">
        <v>1</v>
      </c>
      <c r="S2429" s="19" t="s">
        <v>2541</v>
      </c>
      <c r="T2429" s="28" t="str">
        <f>IF(ISBLANK(TableSolo[[#This Row],[URL]]), TableSolo[[#This Row],[Player]], HYPERLINK(TableSolo[[#This Row],[URL]], TableSolo[[#This Row],[Player]]))</f>
        <v>Smehur</v>
      </c>
      <c r="U24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V2429" s="24" t="str">
        <f>_xlfn.IFNA(HYPERLINK(TableSolo[[#This Row],[URL]], TableSolo[[#This Row],[Player]]), TableSolo[[#This Row],[Player]])</f>
        <v>Smehur</v>
      </c>
      <c r="W24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2016 | 52:38 | Glacier | Geth | M-6 Carnifex (v)</v>
      </c>
      <c r="X2429" s="25">
        <v>1</v>
      </c>
    </row>
    <row r="2430" spans="1:24" x14ac:dyDescent="0.25">
      <c r="A2430" s="19" t="s">
        <v>408</v>
      </c>
      <c r="B2430" s="20">
        <v>42407</v>
      </c>
      <c r="C2430" s="7">
        <v>1.9675925925925927E-2</v>
      </c>
      <c r="D2430" s="22" t="s">
        <v>132</v>
      </c>
      <c r="E2430" s="19" t="s">
        <v>9</v>
      </c>
      <c r="F2430" s="22" t="s">
        <v>32</v>
      </c>
      <c r="G2430" s="22" t="str">
        <f>LOOKUP(TableSolo[[#This Row],[Character]], TableKit[], TableKit[Class])</f>
        <v>Soldier</v>
      </c>
      <c r="H2430" s="22" t="str">
        <f>LOOKUP(TableSolo[[#This Row],[Character]], TableKit[], TableKit[Species])</f>
        <v>Geth</v>
      </c>
      <c r="I2430" s="22" t="str">
        <f>LOOKUP(TableSolo[[#This Row],[Character]], TableKit[], TableKit[DLC])</f>
        <v>Reckoning</v>
      </c>
      <c r="J2430" s="19" t="s">
        <v>100</v>
      </c>
      <c r="K24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0" s="19" t="s">
        <v>187</v>
      </c>
      <c r="N24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30" s="19" t="s">
        <v>381</v>
      </c>
      <c r="Q2430" s="19"/>
      <c r="R2430" s="25">
        <v>0</v>
      </c>
      <c r="S2430" s="19" t="s">
        <v>1488</v>
      </c>
      <c r="T2430" s="28" t="str">
        <f>IF(ISBLANK(TableSolo[[#This Row],[URL]]), TableSolo[[#This Row],[Player]], HYPERLINK(TableSolo[[#This Row],[URL]], TableSolo[[#This Row],[Player]]))</f>
        <v>Bateman1980</v>
      </c>
      <c r="U24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V2430" s="24" t="str">
        <f>_xlfn.IFNA(HYPERLINK(TableSolo[[#This Row],[URL]], TableSolo[[#This Row],[Player]]), TableSolo[[#This Row],[Player]])</f>
        <v>Bateman1980</v>
      </c>
      <c r="W24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28:20 | White | Cerberus | Reegar Carbine</v>
      </c>
      <c r="X2430" s="25">
        <v>1</v>
      </c>
    </row>
    <row r="2431" spans="1:24" x14ac:dyDescent="0.25">
      <c r="A2431" s="19" t="s">
        <v>437</v>
      </c>
      <c r="B2431" s="20">
        <v>42407</v>
      </c>
      <c r="C2431" s="7">
        <v>2.4085648148148148E-2</v>
      </c>
      <c r="D2431" s="22" t="s">
        <v>141</v>
      </c>
      <c r="E2431" s="19" t="s">
        <v>11</v>
      </c>
      <c r="F2431" s="22" t="s">
        <v>53</v>
      </c>
      <c r="G2431" s="22" t="str">
        <f>LOOKUP(TableSolo[[#This Row],[Character]], TableKit[], TableKit[Class])</f>
        <v>Infiltrator</v>
      </c>
      <c r="H2431" s="22" t="str">
        <f>LOOKUP(TableSolo[[#This Row],[Character]], TableKit[], TableKit[Species])</f>
        <v>Geth</v>
      </c>
      <c r="I2431" s="22" t="str">
        <f>LOOKUP(TableSolo[[#This Row],[Character]], TableKit[], TableKit[DLC])</f>
        <v>Resurgence</v>
      </c>
      <c r="J2431" s="19" t="s">
        <v>126</v>
      </c>
      <c r="K243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1" s="19" t="s">
        <v>113</v>
      </c>
      <c r="N243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31" s="19" t="s">
        <v>381</v>
      </c>
      <c r="Q2431" s="19"/>
      <c r="R2431" s="25">
        <v>1</v>
      </c>
      <c r="S2431" s="19" t="s">
        <v>3295</v>
      </c>
      <c r="T2431" s="28" t="str">
        <f>IF(ISBLANK(TableSolo[[#This Row],[URL]]), TableSolo[[#This Row],[Player]], HYPERLINK(TableSolo[[#This Row],[URL]], TableSolo[[#This Row],[Player]]))</f>
        <v>The_Doctor46N7</v>
      </c>
      <c r="U24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V2431" s="24" t="str">
        <f>_xlfn.IFNA(HYPERLINK(TableSolo[[#This Row],[URL]], TableSolo[[#This Row],[Player]]), TableSolo[[#This Row],[Player]])</f>
        <v>The_Doctor46N7</v>
      </c>
      <c r="W24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34:41 | London | Reapers | Javelin, Geth Plasma SMG (v)</v>
      </c>
      <c r="X2431" s="25">
        <v>1</v>
      </c>
    </row>
    <row r="2432" spans="1:24" x14ac:dyDescent="0.25">
      <c r="A2432" s="19" t="s">
        <v>408</v>
      </c>
      <c r="B2432" s="20">
        <v>42407</v>
      </c>
      <c r="C2432" s="7">
        <v>2.4328703703703703E-2</v>
      </c>
      <c r="D2432" s="22" t="s">
        <v>132</v>
      </c>
      <c r="E2432" s="19" t="s">
        <v>9</v>
      </c>
      <c r="F2432" s="22" t="s">
        <v>35</v>
      </c>
      <c r="G2432" s="22" t="str">
        <f>LOOKUP(TableSolo[[#This Row],[Character]], TableKit[], TableKit[Class])</f>
        <v>Engineer</v>
      </c>
      <c r="H2432" s="22" t="str">
        <f>LOOKUP(TableSolo[[#This Row],[Character]], TableKit[], TableKit[Species])</f>
        <v>Salarian</v>
      </c>
      <c r="I2432" s="22" t="str">
        <f>LOOKUP(TableSolo[[#This Row],[Character]], TableKit[], TableKit[DLC])</f>
        <v>Original Game</v>
      </c>
      <c r="J2432" s="19" t="s">
        <v>107</v>
      </c>
      <c r="K243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2" s="19" t="s">
        <v>187</v>
      </c>
      <c r="N24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32" s="19" t="s">
        <v>381</v>
      </c>
      <c r="Q2432" s="19"/>
      <c r="R2432" s="25">
        <v>0</v>
      </c>
      <c r="S2432" s="19" t="s">
        <v>2258</v>
      </c>
      <c r="T2432" s="28" t="str">
        <f>IF(ISBLANK(TableSolo[[#This Row],[URL]]), TableSolo[[#This Row],[Player]], HYPERLINK(TableSolo[[#This Row],[URL]], TableSolo[[#This Row],[Player]]))</f>
        <v>Bateman1980</v>
      </c>
      <c r="U24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V2432" s="24" t="str">
        <f>_xlfn.IFNA(HYPERLINK(TableSolo[[#This Row],[URL]], TableSolo[[#This Row],[Player]]), TableSolo[[#This Row],[Player]])</f>
        <v>Bateman1980</v>
      </c>
      <c r="W24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35:02 | White | Cerberus | Venom Shotgun</v>
      </c>
      <c r="X2432" s="25">
        <v>1</v>
      </c>
    </row>
    <row r="2433" spans="1:24" x14ac:dyDescent="0.25">
      <c r="A2433" s="19" t="s">
        <v>414</v>
      </c>
      <c r="B2433" s="20">
        <v>42407</v>
      </c>
      <c r="C2433" s="7">
        <v>2.4351851851851857E-2</v>
      </c>
      <c r="D2433" s="22" t="s">
        <v>132</v>
      </c>
      <c r="E2433" s="19" t="s">
        <v>9</v>
      </c>
      <c r="F2433" s="22" t="s">
        <v>43</v>
      </c>
      <c r="G2433" s="22" t="str">
        <f>LOOKUP(TableSolo[[#This Row],[Character]], TableKit[], TableKit[Class])</f>
        <v>Sentinel</v>
      </c>
      <c r="H2433" s="22" t="str">
        <f>LOOKUP(TableSolo[[#This Row],[Character]], TableKit[], TableKit[Species])</f>
        <v>Human</v>
      </c>
      <c r="I2433" s="22" t="str">
        <f>LOOKUP(TableSolo[[#This Row],[Character]], TableKit[], TableKit[DLC])</f>
        <v>Original Game</v>
      </c>
      <c r="J2433" s="19" t="s">
        <v>91</v>
      </c>
      <c r="K243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3" s="19" t="s">
        <v>114</v>
      </c>
      <c r="N243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3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33" s="19" t="s">
        <v>380</v>
      </c>
      <c r="Q2433" s="19"/>
      <c r="R2433" s="25">
        <v>0</v>
      </c>
      <c r="S2433" s="19" t="s">
        <v>2388</v>
      </c>
      <c r="T2433" s="28" t="str">
        <f>IF(ISBLANK(TableSolo[[#This Row],[URL]]), TableSolo[[#This Row],[Player]], HYPERLINK(TableSolo[[#This Row],[URL]], TableSolo[[#This Row],[Player]]))</f>
        <v>XAN1_95</v>
      </c>
      <c r="U24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V2433" s="24" t="str">
        <f>_xlfn.IFNA(HYPERLINK(TableSolo[[#This Row],[URL]], TableSolo[[#This Row],[Player]]), TableSolo[[#This Row],[Player]])</f>
        <v>XAN1_95</v>
      </c>
      <c r="W24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35:04 | White | Cerberus | Acolyte, N7 Hurricane</v>
      </c>
      <c r="X2433" s="25">
        <v>1</v>
      </c>
    </row>
    <row r="2434" spans="1:24" x14ac:dyDescent="0.25">
      <c r="A2434" s="19" t="s">
        <v>437</v>
      </c>
      <c r="B2434" s="20">
        <v>42407</v>
      </c>
      <c r="C2434" s="7">
        <v>2.6018518518518521E-2</v>
      </c>
      <c r="D2434" s="22" t="s">
        <v>131</v>
      </c>
      <c r="E2434" s="19" t="s">
        <v>11</v>
      </c>
      <c r="F2434" s="22" t="s">
        <v>48</v>
      </c>
      <c r="G2434" s="22" t="str">
        <f>LOOKUP(TableSolo[[#This Row],[Character]], TableKit[], TableKit[Class])</f>
        <v>Sentinel</v>
      </c>
      <c r="H2434" s="22" t="str">
        <f>LOOKUP(TableSolo[[#This Row],[Character]], TableKit[], TableKit[Species])</f>
        <v>Human</v>
      </c>
      <c r="I2434" s="22" t="str">
        <f>LOOKUP(TableSolo[[#This Row],[Character]], TableKit[], TableKit[DLC])</f>
        <v>Earth</v>
      </c>
      <c r="J2434" s="19" t="s">
        <v>108</v>
      </c>
      <c r="K243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4" s="19" t="s">
        <v>187</v>
      </c>
      <c r="N24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34" s="19" t="s">
        <v>381</v>
      </c>
      <c r="Q2434" s="19"/>
      <c r="R2434" s="25">
        <v>1</v>
      </c>
      <c r="S2434" s="19" t="s">
        <v>2480</v>
      </c>
      <c r="T2434" s="28" t="str">
        <f>IF(ISBLANK(TableSolo[[#This Row],[URL]]), TableSolo[[#This Row],[Player]], HYPERLINK(TableSolo[[#This Row],[URL]], TableSolo[[#This Row],[Player]]))</f>
        <v>The_Doctor46N7</v>
      </c>
      <c r="U24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V2434" s="24" t="str">
        <f>_xlfn.IFNA(HYPERLINK(TableSolo[[#This Row],[URL]], TableSolo[[#This Row],[Player]]), TableSolo[[#This Row],[Player]])</f>
        <v>The_Doctor46N7</v>
      </c>
      <c r="W24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37:28 | Giant | Reapers | N7 Crusader (v)</v>
      </c>
      <c r="X2434" s="25">
        <v>1</v>
      </c>
    </row>
    <row r="2435" spans="1:24" x14ac:dyDescent="0.25">
      <c r="A2435" s="19" t="s">
        <v>428</v>
      </c>
      <c r="B2435" s="20">
        <v>42407</v>
      </c>
      <c r="C2435" s="7">
        <v>2.8576388888888887E-2</v>
      </c>
      <c r="D2435" s="22" t="s">
        <v>133</v>
      </c>
      <c r="E2435" s="19" t="s">
        <v>9</v>
      </c>
      <c r="F2435" s="22" t="s">
        <v>63</v>
      </c>
      <c r="G2435" s="22" t="str">
        <f>LOOKUP(TableSolo[[#This Row],[Character]], TableKit[], TableKit[Class])</f>
        <v>Vanguard</v>
      </c>
      <c r="H2435" s="22" t="str">
        <f>LOOKUP(TableSolo[[#This Row],[Character]], TableKit[], TableKit[Species])</f>
        <v>Human</v>
      </c>
      <c r="I2435" s="22" t="str">
        <f>LOOKUP(TableSolo[[#This Row],[Character]], TableKit[], TableKit[DLC])</f>
        <v>Earth</v>
      </c>
      <c r="J2435" s="19" t="s">
        <v>106</v>
      </c>
      <c r="K24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5" s="19" t="s">
        <v>187</v>
      </c>
      <c r="N24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35" s="19" t="s">
        <v>381</v>
      </c>
      <c r="Q2435" s="19"/>
      <c r="R2435" s="25">
        <v>1</v>
      </c>
      <c r="S2435" s="19" t="s">
        <v>1967</v>
      </c>
      <c r="T2435" s="28" t="str">
        <f>IF(ISBLANK(TableSolo[[#This Row],[URL]]), TableSolo[[#This Row],[Player]], HYPERLINK(TableSolo[[#This Row],[URL]], TableSolo[[#This Row],[Player]]))</f>
        <v>I_Never_Extract</v>
      </c>
      <c r="U24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V2435" s="24" t="str">
        <f>_xlfn.IFNA(HYPERLINK(TableSolo[[#This Row],[URL]], TableSolo[[#This Row],[Player]]), TableSolo[[#This Row],[Player]])</f>
        <v>I_Never_Extract</v>
      </c>
      <c r="W24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2016 | 41:09 | Glacier | Cerberus | M-11 Wraith (v)</v>
      </c>
      <c r="X2435" s="25">
        <v>1</v>
      </c>
    </row>
    <row r="2436" spans="1:24" x14ac:dyDescent="0.25">
      <c r="A2436" s="19" t="s">
        <v>195</v>
      </c>
      <c r="B2436" s="20">
        <v>42408</v>
      </c>
      <c r="C2436" s="7">
        <v>2.9409722222222223E-2</v>
      </c>
      <c r="D2436" s="22" t="s">
        <v>134</v>
      </c>
      <c r="E2436" s="19" t="s">
        <v>12</v>
      </c>
      <c r="F2436" s="22" t="s">
        <v>56</v>
      </c>
      <c r="G2436" s="22" t="str">
        <f>LOOKUP(TableSolo[[#This Row],[Character]], TableKit[], TableKit[Class])</f>
        <v>Infiltrator</v>
      </c>
      <c r="H2436" s="22" t="str">
        <f>LOOKUP(TableSolo[[#This Row],[Character]], TableKit[], TableKit[Species])</f>
        <v>Turian</v>
      </c>
      <c r="I2436" s="22" t="str">
        <f>LOOKUP(TableSolo[[#This Row],[Character]], TableKit[], TableKit[DLC])</f>
        <v>Retaliation</v>
      </c>
      <c r="J2436" s="19" t="s">
        <v>69</v>
      </c>
      <c r="K243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36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36" s="19" t="s">
        <v>187</v>
      </c>
      <c r="N24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36" s="19" t="s">
        <v>381</v>
      </c>
      <c r="Q2436" s="19"/>
      <c r="R2436" s="25">
        <v>0</v>
      </c>
      <c r="S2436" s="19" t="s">
        <v>3535</v>
      </c>
      <c r="T2436" s="28" t="str">
        <f>IF(ISBLANK(TableSolo[[#This Row],[URL]]), TableSolo[[#This Row],[Player]], HYPERLINK(TableSolo[[#This Row],[URL]], TableSolo[[#This Row],[Player]]))</f>
        <v>TheTechnoTurian</v>
      </c>
      <c r="U24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V2436" s="24" t="str">
        <f>_xlfn.IFNA(HYPERLINK(TableSolo[[#This Row],[URL]], TableSolo[[#This Row],[Player]]), TableSolo[[#This Row],[Player]])</f>
        <v>TheTechnoTurian</v>
      </c>
      <c r="W24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42:21 | Reactor | Collectors | Phaeston</v>
      </c>
      <c r="X2436" s="25">
        <v>1</v>
      </c>
    </row>
    <row r="2437" spans="1:24" x14ac:dyDescent="0.25">
      <c r="A2437" s="19" t="s">
        <v>191</v>
      </c>
      <c r="B2437" s="20">
        <v>42408</v>
      </c>
      <c r="C2437" s="7">
        <v>3.3923611111111113E-2</v>
      </c>
      <c r="D2437" s="22" t="s">
        <v>140</v>
      </c>
      <c r="E2437" s="19" t="s">
        <v>12</v>
      </c>
      <c r="F2437" s="22" t="s">
        <v>26</v>
      </c>
      <c r="G2437" s="22" t="str">
        <f>LOOKUP(TableSolo[[#This Row],[Character]], TableKit[], TableKit[Class])</f>
        <v>Soldier</v>
      </c>
      <c r="H2437" s="22" t="str">
        <f>LOOKUP(TableSolo[[#This Row],[Character]], TableKit[], TableKit[Species])</f>
        <v>Human</v>
      </c>
      <c r="I2437" s="22" t="str">
        <f>LOOKUP(TableSolo[[#This Row],[Character]], TableKit[], TableKit[DLC])</f>
        <v>Original Game</v>
      </c>
      <c r="J2437" s="19" t="s">
        <v>104</v>
      </c>
      <c r="K24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7" s="19" t="s">
        <v>187</v>
      </c>
      <c r="N24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37" s="19" t="s">
        <v>381</v>
      </c>
      <c r="Q2437" s="19"/>
      <c r="R2437" s="25">
        <v>0</v>
      </c>
      <c r="S2437" s="19" t="s">
        <v>1423</v>
      </c>
      <c r="T2437" s="28" t="str">
        <f>IF(ISBLANK(TableSolo[[#This Row],[URL]]), TableSolo[[#This Row],[Player]], HYPERLINK(TableSolo[[#This Row],[URL]], TableSolo[[#This Row],[Player]]))</f>
        <v>TheNightSlasher</v>
      </c>
      <c r="U24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V2437" s="24" t="str">
        <f>_xlfn.IFNA(HYPERLINK(TableSolo[[#This Row],[URL]], TableSolo[[#This Row],[Player]]), TableSolo[[#This Row],[Player]])</f>
        <v>TheNightSlasher</v>
      </c>
      <c r="W24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2016 | 48:51 | Rio | Collectors | M-300 Claymore</v>
      </c>
      <c r="X2437" s="25">
        <v>1</v>
      </c>
    </row>
    <row r="2438" spans="1:24" x14ac:dyDescent="0.25">
      <c r="A2438" s="19" t="s">
        <v>201</v>
      </c>
      <c r="B2438" s="20">
        <v>42409</v>
      </c>
      <c r="C2438" s="7">
        <v>1.6307870370370372E-2</v>
      </c>
      <c r="D2438" s="22" t="s">
        <v>132</v>
      </c>
      <c r="E2438" s="19" t="s">
        <v>9</v>
      </c>
      <c r="F2438" s="22" t="s">
        <v>40</v>
      </c>
      <c r="G2438" s="22" t="str">
        <f>LOOKUP(TableSolo[[#This Row],[Character]], TableKit[], TableKit[Class])</f>
        <v>Engineer</v>
      </c>
      <c r="H2438" s="22" t="str">
        <f>LOOKUP(TableSolo[[#This Row],[Character]], TableKit[], TableKit[Species])</f>
        <v>Volus</v>
      </c>
      <c r="I2438" s="22" t="str">
        <f>LOOKUP(TableSolo[[#This Row],[Character]], TableKit[], TableKit[DLC])</f>
        <v>Retaliation</v>
      </c>
      <c r="J2438" s="19" t="s">
        <v>100</v>
      </c>
      <c r="K24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38" s="19" t="s">
        <v>187</v>
      </c>
      <c r="N24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38" s="19" t="s">
        <v>381</v>
      </c>
      <c r="Q2438" s="19"/>
      <c r="R2438" s="25">
        <v>0</v>
      </c>
      <c r="S2438" s="19" t="s">
        <v>2325</v>
      </c>
      <c r="T2438" s="28" t="str">
        <f>IF(ISBLANK(TableSolo[[#This Row],[URL]]), TableSolo[[#This Row],[Player]], HYPERLINK(TableSolo[[#This Row],[URL]], TableSolo[[#This Row],[Player]]))</f>
        <v>N7-Gerbil</v>
      </c>
      <c r="U24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V2438" s="24" t="str">
        <f>_xlfn.IFNA(HYPERLINK(TableSolo[[#This Row],[URL]], TableSolo[[#This Row],[Player]]), TableSolo[[#This Row],[Player]])</f>
        <v>N7-Gerbil</v>
      </c>
      <c r="W24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09, 2016 | 23:29 | White | Cerberus | Reegar Carbine</v>
      </c>
      <c r="X2438" s="25">
        <v>1</v>
      </c>
    </row>
    <row r="2439" spans="1:24" x14ac:dyDescent="0.25">
      <c r="A2439" s="19" t="s">
        <v>408</v>
      </c>
      <c r="B2439" s="20">
        <v>42410</v>
      </c>
      <c r="C2439" s="7">
        <v>2.2673611111111113E-2</v>
      </c>
      <c r="D2439" s="22" t="s">
        <v>132</v>
      </c>
      <c r="E2439" s="19" t="s">
        <v>9</v>
      </c>
      <c r="F2439" s="22" t="s">
        <v>58</v>
      </c>
      <c r="G2439" s="22" t="str">
        <f>LOOKUP(TableSolo[[#This Row],[Character]], TableKit[], TableKit[Class])</f>
        <v>Infiltrator</v>
      </c>
      <c r="H2439" s="22" t="str">
        <f>LOOKUP(TableSolo[[#This Row],[Character]], TableKit[], TableKit[Species])</f>
        <v>Synthetic</v>
      </c>
      <c r="I2439" s="22" t="str">
        <f>LOOKUP(TableSolo[[#This Row],[Character]], TableKit[], TableKit[DLC])</f>
        <v>Reckoning</v>
      </c>
      <c r="J2439" s="19" t="s">
        <v>107</v>
      </c>
      <c r="K24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39" s="19" t="s">
        <v>187</v>
      </c>
      <c r="N24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39" s="19" t="s">
        <v>381</v>
      </c>
      <c r="Q2439" s="19"/>
      <c r="R2439" s="25">
        <v>0</v>
      </c>
      <c r="S2439" s="19" t="s">
        <v>2798</v>
      </c>
      <c r="T2439" s="28" t="str">
        <f>IF(ISBLANK(TableSolo[[#This Row],[URL]]), TableSolo[[#This Row],[Player]], HYPERLINK(TableSolo[[#This Row],[URL]], TableSolo[[#This Row],[Player]]))</f>
        <v>Bateman1980</v>
      </c>
      <c r="U24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V2439" s="24" t="str">
        <f>_xlfn.IFNA(HYPERLINK(TableSolo[[#This Row],[URL]], TableSolo[[#This Row],[Player]]), TableSolo[[#This Row],[Player]])</f>
        <v>Bateman1980</v>
      </c>
      <c r="W24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32:39 | White | Cerberus | Venom Shotgun</v>
      </c>
      <c r="X2439" s="25">
        <v>1</v>
      </c>
    </row>
    <row r="2440" spans="1:24" x14ac:dyDescent="0.25">
      <c r="A2440" s="19" t="s">
        <v>191</v>
      </c>
      <c r="B2440" s="20">
        <v>42410</v>
      </c>
      <c r="C2440" s="7">
        <v>2.6875E-2</v>
      </c>
      <c r="D2440" s="22" t="s">
        <v>132</v>
      </c>
      <c r="E2440" s="19" t="s">
        <v>12</v>
      </c>
      <c r="F2440" s="22" t="s">
        <v>16</v>
      </c>
      <c r="G2440" s="22" t="str">
        <f>LOOKUP(TableSolo[[#This Row],[Character]], TableKit[], TableKit[Class])</f>
        <v>Adept</v>
      </c>
      <c r="H2440" s="22" t="str">
        <f>LOOKUP(TableSolo[[#This Row],[Character]], TableKit[], TableKit[Species])</f>
        <v>Asari</v>
      </c>
      <c r="I2440" s="22" t="str">
        <f>LOOKUP(TableSolo[[#This Row],[Character]], TableKit[], TableKit[DLC])</f>
        <v>Resurgence</v>
      </c>
      <c r="J2440" s="19" t="s">
        <v>106</v>
      </c>
      <c r="K24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0" s="19" t="s">
        <v>187</v>
      </c>
      <c r="N24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40" s="19" t="s">
        <v>381</v>
      </c>
      <c r="Q2440" s="19" t="s">
        <v>398</v>
      </c>
      <c r="R2440" s="25">
        <v>0</v>
      </c>
      <c r="S2440" s="19" t="s">
        <v>594</v>
      </c>
      <c r="T2440" s="28" t="str">
        <f>IF(ISBLANK(TableSolo[[#This Row],[URL]]), TableSolo[[#This Row],[Player]], HYPERLINK(TableSolo[[#This Row],[URL]], TableSolo[[#This Row],[Player]]))</f>
        <v>TheNightSlasher</v>
      </c>
      <c r="U24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White | Collectors | M-11 Wraith | Modded</v>
      </c>
      <c r="V2440" s="24" t="str">
        <f>_xlfn.IFNA(HYPERLINK(TableSolo[[#This Row],[URL]], TableSolo[[#This Row],[Player]]), TableSolo[[#This Row],[Player]])</f>
        <v>TheNightSlasher</v>
      </c>
      <c r="W24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38:42 | Asari Justicar | White | Collectors | M-11 Wraith | Modded</v>
      </c>
      <c r="X2440" s="25">
        <v>1</v>
      </c>
    </row>
    <row r="2441" spans="1:24" x14ac:dyDescent="0.25">
      <c r="A2441" s="19" t="s">
        <v>402</v>
      </c>
      <c r="B2441" s="20">
        <v>42410</v>
      </c>
      <c r="C2441" s="7">
        <v>4.2604166666666665E-2</v>
      </c>
      <c r="D2441" s="22" t="s">
        <v>131</v>
      </c>
      <c r="E2441" s="19" t="s">
        <v>11</v>
      </c>
      <c r="F2441" s="22" t="s">
        <v>48</v>
      </c>
      <c r="G2441" s="22" t="str">
        <f>LOOKUP(TableSolo[[#This Row],[Character]], TableKit[], TableKit[Class])</f>
        <v>Sentinel</v>
      </c>
      <c r="H2441" s="22" t="str">
        <f>LOOKUP(TableSolo[[#This Row],[Character]], TableKit[], TableKit[Species])</f>
        <v>Human</v>
      </c>
      <c r="I2441" s="22" t="str">
        <f>LOOKUP(TableSolo[[#This Row],[Character]], TableKit[], TableKit[DLC])</f>
        <v>Earth</v>
      </c>
      <c r="J2441" s="19" t="s">
        <v>108</v>
      </c>
      <c r="K24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1" s="19" t="s">
        <v>187</v>
      </c>
      <c r="N24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41" s="19" t="s">
        <v>381</v>
      </c>
      <c r="Q2441" s="19"/>
      <c r="R2441" s="25">
        <v>1</v>
      </c>
      <c r="S2441" s="19" t="s">
        <v>2481</v>
      </c>
      <c r="T2441" s="28" t="str">
        <f>IF(ISBLANK(TableSolo[[#This Row],[URL]]), TableSolo[[#This Row],[Player]], HYPERLINK(TableSolo[[#This Row],[URL]], TableSolo[[#This Row],[Player]]))</f>
        <v>Smehur</v>
      </c>
      <c r="U24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V2441" s="24" t="str">
        <f>_xlfn.IFNA(HYPERLINK(TableSolo[[#This Row],[URL]], TableSolo[[#This Row],[Player]]), TableSolo[[#This Row],[Player]])</f>
        <v>Smehur</v>
      </c>
      <c r="W24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2016 | 1:01:21 | Giant | Reapers | N7 Crusader (v)</v>
      </c>
      <c r="X2441" s="25">
        <v>1</v>
      </c>
    </row>
    <row r="2442" spans="1:24" x14ac:dyDescent="0.25">
      <c r="A2442" s="19" t="s">
        <v>201</v>
      </c>
      <c r="B2442" s="20">
        <v>42411</v>
      </c>
      <c r="C2442" s="7">
        <v>1.3923611111111111E-2</v>
      </c>
      <c r="D2442" s="22" t="s">
        <v>132</v>
      </c>
      <c r="E2442" s="19" t="s">
        <v>9</v>
      </c>
      <c r="F2442" s="22" t="s">
        <v>710</v>
      </c>
      <c r="G2442" s="22" t="str">
        <f>LOOKUP(TableSolo[[#This Row],[Character]], TableKit[], TableKit[Class])</f>
        <v>Infiltrator</v>
      </c>
      <c r="H2442" s="22" t="str">
        <f>LOOKUP(TableSolo[[#This Row],[Character]], TableKit[], TableKit[Species])</f>
        <v>Drell</v>
      </c>
      <c r="I2442" s="22" t="str">
        <f>LOOKUP(TableSolo[[#This Row],[Character]], TableKit[], TableKit[DLC])</f>
        <v>Retaliation</v>
      </c>
      <c r="J2442" s="19" t="s">
        <v>87</v>
      </c>
      <c r="K244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2" s="19" t="s">
        <v>187</v>
      </c>
      <c r="N24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42" s="19" t="s">
        <v>381</v>
      </c>
      <c r="Q2442" s="19"/>
      <c r="R2442" s="25">
        <v>0</v>
      </c>
      <c r="S2442" s="19" t="s">
        <v>2930</v>
      </c>
      <c r="T2442" s="28" t="str">
        <f>IF(ISBLANK(TableSolo[[#This Row],[URL]]), TableSolo[[#This Row],[Player]], HYPERLINK(TableSolo[[#This Row],[URL]], TableSolo[[#This Row],[Player]]))</f>
        <v>N7-Gerbil</v>
      </c>
      <c r="U24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V2442" s="24" t="str">
        <f>_xlfn.IFNA(HYPERLINK(TableSolo[[#This Row],[URL]], TableSolo[[#This Row],[Player]]), TableSolo[[#This Row],[Player]])</f>
        <v>N7-Gerbil</v>
      </c>
      <c r="W24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2016 | 20:03 | White | Cerberus | Arc Pistol</v>
      </c>
      <c r="X2442" s="25">
        <v>1</v>
      </c>
    </row>
    <row r="2443" spans="1:24" x14ac:dyDescent="0.25">
      <c r="A2443" s="19" t="s">
        <v>201</v>
      </c>
      <c r="B2443" s="20">
        <v>42412</v>
      </c>
      <c r="C2443" s="7">
        <v>1.3206018518518518E-2</v>
      </c>
      <c r="D2443" s="22" t="s">
        <v>133</v>
      </c>
      <c r="E2443" s="19" t="s">
        <v>9</v>
      </c>
      <c r="F2443" s="22" t="s">
        <v>710</v>
      </c>
      <c r="G2443" s="22" t="str">
        <f>LOOKUP(TableSolo[[#This Row],[Character]], TableKit[], TableKit[Class])</f>
        <v>Infiltrator</v>
      </c>
      <c r="H2443" s="22" t="str">
        <f>LOOKUP(TableSolo[[#This Row],[Character]], TableKit[], TableKit[Species])</f>
        <v>Drell</v>
      </c>
      <c r="I2443" s="22" t="str">
        <f>LOOKUP(TableSolo[[#This Row],[Character]], TableKit[], TableKit[DLC])</f>
        <v>Retaliation</v>
      </c>
      <c r="J2443" s="19" t="s">
        <v>87</v>
      </c>
      <c r="K244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4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3" s="19" t="s">
        <v>187</v>
      </c>
      <c r="N24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43" s="19" t="s">
        <v>381</v>
      </c>
      <c r="Q2443" s="19"/>
      <c r="R2443" s="25">
        <v>1</v>
      </c>
      <c r="S2443" s="19" t="s">
        <v>2931</v>
      </c>
      <c r="T2443" s="28" t="str">
        <f>IF(ISBLANK(TableSolo[[#This Row],[URL]]), TableSolo[[#This Row],[Player]], HYPERLINK(TableSolo[[#This Row],[URL]], TableSolo[[#This Row],[Player]]))</f>
        <v>N7-Gerbil</v>
      </c>
      <c r="U24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V2443" s="24" t="str">
        <f>_xlfn.IFNA(HYPERLINK(TableSolo[[#This Row],[URL]], TableSolo[[#This Row],[Player]]), TableSolo[[#This Row],[Player]])</f>
        <v>N7-Gerbil</v>
      </c>
      <c r="W24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2016 | 19:01 | Glacier | Cerberus | Arc Pistol (v)</v>
      </c>
      <c r="X2443" s="25">
        <v>1</v>
      </c>
    </row>
    <row r="2444" spans="1:24" x14ac:dyDescent="0.25">
      <c r="A2444" s="19" t="s">
        <v>201</v>
      </c>
      <c r="B2444" s="20">
        <v>42413</v>
      </c>
      <c r="C2444" s="7">
        <v>1.3599537037037037E-2</v>
      </c>
      <c r="D2444" s="22" t="s">
        <v>133</v>
      </c>
      <c r="E2444" s="19" t="s">
        <v>9</v>
      </c>
      <c r="F2444" s="22" t="s">
        <v>831</v>
      </c>
      <c r="G2444" s="22" t="str">
        <f>LOOKUP(TableSolo[[#This Row],[Character]], TableKit[], TableKit[Class])</f>
        <v>Vanguard</v>
      </c>
      <c r="H2444" s="22" t="str">
        <f>LOOKUP(TableSolo[[#This Row],[Character]], TableKit[], TableKit[Species])</f>
        <v>Krogan</v>
      </c>
      <c r="I2444" s="22" t="str">
        <f>LOOKUP(TableSolo[[#This Row],[Character]], TableKit[], TableKit[DLC])</f>
        <v>Resurgence</v>
      </c>
      <c r="J2444" s="19" t="s">
        <v>100</v>
      </c>
      <c r="K24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4" s="19" t="s">
        <v>187</v>
      </c>
      <c r="N24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44" s="19" t="s">
        <v>381</v>
      </c>
      <c r="Q2444" s="19"/>
      <c r="R2444" s="25">
        <v>0</v>
      </c>
      <c r="S2444" s="19" t="s">
        <v>1926</v>
      </c>
      <c r="T2444" s="28" t="str">
        <f>IF(ISBLANK(TableSolo[[#This Row],[URL]]), TableSolo[[#This Row],[Player]], HYPERLINK(TableSolo[[#This Row],[URL]], TableSolo[[#This Row],[Player]]))</f>
        <v>N7-Gerbil</v>
      </c>
      <c r="U24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V2444" s="24" t="str">
        <f>_xlfn.IFNA(HYPERLINK(TableSolo[[#This Row],[URL]], TableSolo[[#This Row],[Player]]), TableSolo[[#This Row],[Player]])</f>
        <v>N7-Gerbil</v>
      </c>
      <c r="W24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19:35 | Glacier | Cerberus | Reegar Carbine</v>
      </c>
      <c r="X2444" s="25">
        <v>1</v>
      </c>
    </row>
    <row r="2445" spans="1:24" x14ac:dyDescent="0.25">
      <c r="A2445" s="19" t="s">
        <v>408</v>
      </c>
      <c r="B2445" s="20">
        <v>42413</v>
      </c>
      <c r="C2445" s="7">
        <v>2.1250000000000002E-2</v>
      </c>
      <c r="D2445" s="22" t="s">
        <v>132</v>
      </c>
      <c r="E2445" s="19" t="s">
        <v>9</v>
      </c>
      <c r="F2445" s="22" t="s">
        <v>53</v>
      </c>
      <c r="G2445" s="22" t="str">
        <f>LOOKUP(TableSolo[[#This Row],[Character]], TableKit[], TableKit[Class])</f>
        <v>Infiltrator</v>
      </c>
      <c r="H2445" s="22" t="str">
        <f>LOOKUP(TableSolo[[#This Row],[Character]], TableKit[], TableKit[Species])</f>
        <v>Geth</v>
      </c>
      <c r="I2445" s="22" t="str">
        <f>LOOKUP(TableSolo[[#This Row],[Character]], TableKit[], TableKit[DLC])</f>
        <v>Resurgence</v>
      </c>
      <c r="J2445" s="19" t="s">
        <v>107</v>
      </c>
      <c r="K24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5" s="19" t="s">
        <v>187</v>
      </c>
      <c r="N24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45" s="19" t="s">
        <v>381</v>
      </c>
      <c r="Q2445" s="19"/>
      <c r="R2445" s="25">
        <v>0</v>
      </c>
      <c r="S2445" s="19" t="s">
        <v>3296</v>
      </c>
      <c r="T2445" s="28" t="str">
        <f>IF(ISBLANK(TableSolo[[#This Row],[URL]]), TableSolo[[#This Row],[Player]], HYPERLINK(TableSolo[[#This Row],[URL]], TableSolo[[#This Row],[Player]]))</f>
        <v>Bateman1980</v>
      </c>
      <c r="U24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V2445" s="24" t="str">
        <f>_xlfn.IFNA(HYPERLINK(TableSolo[[#This Row],[URL]], TableSolo[[#This Row],[Player]]), TableSolo[[#This Row],[Player]])</f>
        <v>Bateman1980</v>
      </c>
      <c r="W24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30:36 | White | Cerberus | Venom Shotgun</v>
      </c>
      <c r="X2445" s="25">
        <v>1</v>
      </c>
    </row>
    <row r="2446" spans="1:24" x14ac:dyDescent="0.25">
      <c r="A2446" s="19" t="s">
        <v>408</v>
      </c>
      <c r="B2446" s="20">
        <v>42413</v>
      </c>
      <c r="C2446" s="7">
        <v>2.4131944444444445E-2</v>
      </c>
      <c r="D2446" s="22" t="s">
        <v>132</v>
      </c>
      <c r="E2446" s="19" t="s">
        <v>9</v>
      </c>
      <c r="F2446" s="22" t="s">
        <v>56</v>
      </c>
      <c r="G2446" s="22" t="str">
        <f>LOOKUP(TableSolo[[#This Row],[Character]], TableKit[], TableKit[Class])</f>
        <v>Infiltrator</v>
      </c>
      <c r="H2446" s="22" t="str">
        <f>LOOKUP(TableSolo[[#This Row],[Character]], TableKit[], TableKit[Species])</f>
        <v>Turian</v>
      </c>
      <c r="I2446" s="22" t="str">
        <f>LOOKUP(TableSolo[[#This Row],[Character]], TableKit[], TableKit[DLC])</f>
        <v>Retaliation</v>
      </c>
      <c r="J2446" s="19" t="s">
        <v>81</v>
      </c>
      <c r="K244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6" s="19" t="s">
        <v>187</v>
      </c>
      <c r="N24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46" s="19" t="s">
        <v>381</v>
      </c>
      <c r="Q2446" s="19"/>
      <c r="R2446" s="25">
        <v>0</v>
      </c>
      <c r="S2446" s="19" t="s">
        <v>3536</v>
      </c>
      <c r="T2446" s="28" t="str">
        <f>IF(ISBLANK(TableSolo[[#This Row],[URL]]), TableSolo[[#This Row],[Player]], HYPERLINK(TableSolo[[#This Row],[URL]], TableSolo[[#This Row],[Player]]))</f>
        <v>Bateman1980</v>
      </c>
      <c r="U24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V2446" s="24" t="str">
        <f>_xlfn.IFNA(HYPERLINK(TableSolo[[#This Row],[URL]], TableSolo[[#This Row],[Player]]), TableSolo[[#This Row],[Player]])</f>
        <v>Bateman1980</v>
      </c>
      <c r="W24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34:45 | White | Cerberus | Particle Rifle</v>
      </c>
      <c r="X2446" s="25">
        <v>1</v>
      </c>
    </row>
    <row r="2447" spans="1:24" x14ac:dyDescent="0.25">
      <c r="A2447" s="19" t="s">
        <v>408</v>
      </c>
      <c r="B2447" s="20">
        <v>42413</v>
      </c>
      <c r="C2447" s="7">
        <v>2.6377314814814815E-2</v>
      </c>
      <c r="D2447" s="22" t="s">
        <v>132</v>
      </c>
      <c r="E2447" s="19" t="s">
        <v>9</v>
      </c>
      <c r="F2447" s="22" t="s">
        <v>58</v>
      </c>
      <c r="G2447" s="22" t="str">
        <f>LOOKUP(TableSolo[[#This Row],[Character]], TableKit[], TableKit[Class])</f>
        <v>Infiltrator</v>
      </c>
      <c r="H2447" s="22" t="str">
        <f>LOOKUP(TableSolo[[#This Row],[Character]], TableKit[], TableKit[Species])</f>
        <v>Synthetic</v>
      </c>
      <c r="I2447" s="22" t="str">
        <f>LOOKUP(TableSolo[[#This Row],[Character]], TableKit[], TableKit[DLC])</f>
        <v>Reckoning</v>
      </c>
      <c r="J2447" s="19" t="s">
        <v>100</v>
      </c>
      <c r="K24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47" s="19" t="s">
        <v>187</v>
      </c>
      <c r="N24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47" s="19" t="s">
        <v>381</v>
      </c>
      <c r="Q2447" s="19"/>
      <c r="R2447" s="25">
        <v>0</v>
      </c>
      <c r="S2447" s="19" t="s">
        <v>2799</v>
      </c>
      <c r="T2447" s="28" t="str">
        <f>IF(ISBLANK(TableSolo[[#This Row],[URL]]), TableSolo[[#This Row],[Player]], HYPERLINK(TableSolo[[#This Row],[URL]], TableSolo[[#This Row],[Player]]))</f>
        <v>Bateman1980</v>
      </c>
      <c r="U24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V2447" s="24" t="str">
        <f>_xlfn.IFNA(HYPERLINK(TableSolo[[#This Row],[URL]], TableSolo[[#This Row],[Player]]), TableSolo[[#This Row],[Player]])</f>
        <v>Bateman1980</v>
      </c>
      <c r="W24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37:59 | White | Cerberus | Reegar Carbine</v>
      </c>
      <c r="X2447" s="25">
        <v>1</v>
      </c>
    </row>
    <row r="2448" spans="1:24" x14ac:dyDescent="0.25">
      <c r="A2448" s="19" t="s">
        <v>189</v>
      </c>
      <c r="B2448" s="20">
        <v>42413</v>
      </c>
      <c r="C2448" s="7">
        <v>2.6574074074074073E-2</v>
      </c>
      <c r="D2448" s="22" t="s">
        <v>132</v>
      </c>
      <c r="E2448" s="19" t="s">
        <v>9</v>
      </c>
      <c r="F2448" s="22" t="s">
        <v>50</v>
      </c>
      <c r="G2448" s="22" t="str">
        <f>LOOKUP(TableSolo[[#This Row],[Character]], TableKit[], TableKit[Class])</f>
        <v>Sentinel</v>
      </c>
      <c r="H2448" s="22" t="str">
        <f>LOOKUP(TableSolo[[#This Row],[Character]], TableKit[], TableKit[Species])</f>
        <v>Asari</v>
      </c>
      <c r="I2448" s="22" t="str">
        <f>LOOKUP(TableSolo[[#This Row],[Character]], TableKit[], TableKit[DLC])</f>
        <v>Retaliation</v>
      </c>
      <c r="J2448" s="19" t="s">
        <v>107</v>
      </c>
      <c r="K24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8" s="19" t="s">
        <v>114</v>
      </c>
      <c r="N244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4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48" s="19" t="s">
        <v>380</v>
      </c>
      <c r="Q2448" s="19"/>
      <c r="R2448" s="25">
        <v>0</v>
      </c>
      <c r="S2448" s="19" t="s">
        <v>2646</v>
      </c>
      <c r="T2448" s="28" t="str">
        <f>IF(ISBLANK(TableSolo[[#This Row],[URL]]), TableSolo[[#This Row],[Player]], HYPERLINK(TableSolo[[#This Row],[URL]], TableSolo[[#This Row],[Player]]))</f>
        <v>loufi1528</v>
      </c>
      <c r="U24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V2448" s="24" t="str">
        <f>_xlfn.IFNA(HYPERLINK(TableSolo[[#This Row],[URL]], TableSolo[[#This Row],[Player]]), TableSolo[[#This Row],[Player]])</f>
        <v>loufi1528</v>
      </c>
      <c r="W24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38:16 | White | Cerberus | Venom Shotgun, N7 Hurricane</v>
      </c>
      <c r="X2448" s="25">
        <v>1</v>
      </c>
    </row>
    <row r="2449" spans="1:24" x14ac:dyDescent="0.25">
      <c r="A2449" s="19" t="s">
        <v>437</v>
      </c>
      <c r="B2449" s="20">
        <v>42413</v>
      </c>
      <c r="C2449" s="7">
        <v>2.9074074074074075E-2</v>
      </c>
      <c r="D2449" s="22" t="s">
        <v>132</v>
      </c>
      <c r="E2449" s="19" t="s">
        <v>9</v>
      </c>
      <c r="F2449" s="22" t="s">
        <v>34</v>
      </c>
      <c r="G2449" s="22" t="str">
        <f>LOOKUP(TableSolo[[#This Row],[Character]], TableKit[], TableKit[Class])</f>
        <v>Engineer</v>
      </c>
      <c r="H2449" s="22" t="str">
        <f>LOOKUP(TableSolo[[#This Row],[Character]], TableKit[], TableKit[Species])</f>
        <v>Human</v>
      </c>
      <c r="I2449" s="22" t="str">
        <f>LOOKUP(TableSolo[[#This Row],[Character]], TableKit[], TableKit[DLC])</f>
        <v>Original Game</v>
      </c>
      <c r="J2449" s="19" t="s">
        <v>106</v>
      </c>
      <c r="K24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49" s="19" t="s">
        <v>187</v>
      </c>
      <c r="N24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49" s="19" t="s">
        <v>381</v>
      </c>
      <c r="Q2449" s="19"/>
      <c r="R2449" s="25">
        <v>1</v>
      </c>
      <c r="S2449" s="19" t="s">
        <v>752</v>
      </c>
      <c r="T2449" s="28" t="str">
        <f>IF(ISBLANK(TableSolo[[#This Row],[URL]]), TableSolo[[#This Row],[Player]], HYPERLINK(TableSolo[[#This Row],[URL]], TableSolo[[#This Row],[Player]]))</f>
        <v>The_Doctor46N7</v>
      </c>
      <c r="U24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V2449" s="24" t="str">
        <f>_xlfn.IFNA(HYPERLINK(TableSolo[[#This Row],[URL]], TableSolo[[#This Row],[Player]]), TableSolo[[#This Row],[Player]])</f>
        <v>The_Doctor46N7</v>
      </c>
      <c r="W24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2016 | 41:52 | White | Cerberus | M-11 Wraith (v)</v>
      </c>
      <c r="X2449" s="25">
        <v>1</v>
      </c>
    </row>
    <row r="2450" spans="1:24" x14ac:dyDescent="0.25">
      <c r="A2450" s="19" t="s">
        <v>201</v>
      </c>
      <c r="B2450" s="20">
        <v>42414</v>
      </c>
      <c r="C2450" s="7">
        <v>1.8067129629629631E-2</v>
      </c>
      <c r="D2450" s="22" t="s">
        <v>132</v>
      </c>
      <c r="E2450" s="19" t="s">
        <v>9</v>
      </c>
      <c r="F2450" s="22" t="s">
        <v>53</v>
      </c>
      <c r="G2450" s="22" t="str">
        <f>LOOKUP(TableSolo[[#This Row],[Character]], TableKit[], TableKit[Class])</f>
        <v>Infiltrator</v>
      </c>
      <c r="H2450" s="22" t="str">
        <f>LOOKUP(TableSolo[[#This Row],[Character]], TableKit[], TableKit[Species])</f>
        <v>Geth</v>
      </c>
      <c r="I2450" s="22" t="str">
        <f>LOOKUP(TableSolo[[#This Row],[Character]], TableKit[], TableKit[DLC])</f>
        <v>Resurgence</v>
      </c>
      <c r="J2450" s="19" t="s">
        <v>104</v>
      </c>
      <c r="K24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0" s="19" t="s">
        <v>187</v>
      </c>
      <c r="N24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50" s="19" t="s">
        <v>381</v>
      </c>
      <c r="Q2450" s="19"/>
      <c r="R2450" s="25">
        <v>0</v>
      </c>
      <c r="S2450" s="19" t="s">
        <v>3297</v>
      </c>
      <c r="T2450" s="28" t="str">
        <f>IF(ISBLANK(TableSolo[[#This Row],[URL]]), TableSolo[[#This Row],[Player]], HYPERLINK(TableSolo[[#This Row],[URL]], TableSolo[[#This Row],[Player]]))</f>
        <v>N7-Gerbil</v>
      </c>
      <c r="U24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V2450" s="24" t="str">
        <f>_xlfn.IFNA(HYPERLINK(TableSolo[[#This Row],[URL]], TableSolo[[#This Row],[Player]]), TableSolo[[#This Row],[Player]])</f>
        <v>N7-Gerbil</v>
      </c>
      <c r="W24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26:01 | White | Cerberus | M-300 Claymore</v>
      </c>
      <c r="X2450" s="25">
        <v>1</v>
      </c>
    </row>
    <row r="2451" spans="1:24" x14ac:dyDescent="0.25">
      <c r="A2451" s="19" t="s">
        <v>189</v>
      </c>
      <c r="B2451" s="20">
        <v>42414</v>
      </c>
      <c r="C2451" s="7">
        <v>2.390046296296296E-2</v>
      </c>
      <c r="D2451" s="22" t="s">
        <v>132</v>
      </c>
      <c r="E2451" s="19" t="s">
        <v>9</v>
      </c>
      <c r="F2451" s="22" t="s">
        <v>50</v>
      </c>
      <c r="G2451" s="22" t="str">
        <f>LOOKUP(TableSolo[[#This Row],[Character]], TableKit[], TableKit[Class])</f>
        <v>Sentinel</v>
      </c>
      <c r="H2451" s="22" t="str">
        <f>LOOKUP(TableSolo[[#This Row],[Character]], TableKit[], TableKit[Species])</f>
        <v>Asari</v>
      </c>
      <c r="I2451" s="22" t="str">
        <f>LOOKUP(TableSolo[[#This Row],[Character]], TableKit[], TableKit[DLC])</f>
        <v>Retaliation</v>
      </c>
      <c r="J2451" s="19" t="s">
        <v>107</v>
      </c>
      <c r="K24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1" s="19" t="s">
        <v>114</v>
      </c>
      <c r="N245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5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51" s="19" t="s">
        <v>380</v>
      </c>
      <c r="Q2451" s="19"/>
      <c r="R2451" s="25">
        <v>0</v>
      </c>
      <c r="S2451" s="19" t="s">
        <v>2647</v>
      </c>
      <c r="T2451" s="28" t="str">
        <f>IF(ISBLANK(TableSolo[[#This Row],[URL]]), TableSolo[[#This Row],[Player]], HYPERLINK(TableSolo[[#This Row],[URL]], TableSolo[[#This Row],[Player]]))</f>
        <v>loufi1528</v>
      </c>
      <c r="U24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V2451" s="24" t="str">
        <f>_xlfn.IFNA(HYPERLINK(TableSolo[[#This Row],[URL]], TableSolo[[#This Row],[Player]]), TableSolo[[#This Row],[Player]])</f>
        <v>loufi1528</v>
      </c>
      <c r="W24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14, 2016 | 34:25 | White | Cerberus | Venom Shotgun, N7 Hurricane</v>
      </c>
      <c r="X2451" s="25">
        <v>1</v>
      </c>
    </row>
    <row r="2452" spans="1:24" x14ac:dyDescent="0.25">
      <c r="A2452" s="19" t="s">
        <v>189</v>
      </c>
      <c r="B2452" s="20">
        <v>42415</v>
      </c>
      <c r="C2452" s="7">
        <v>2.5972222222222219E-2</v>
      </c>
      <c r="D2452" s="22" t="s">
        <v>132</v>
      </c>
      <c r="E2452" s="19" t="s">
        <v>9</v>
      </c>
      <c r="F2452" s="22" t="s">
        <v>50</v>
      </c>
      <c r="G2452" s="22" t="str">
        <f>LOOKUP(TableSolo[[#This Row],[Character]], TableKit[], TableKit[Class])</f>
        <v>Sentinel</v>
      </c>
      <c r="H2452" s="22" t="str">
        <f>LOOKUP(TableSolo[[#This Row],[Character]], TableKit[], TableKit[Species])</f>
        <v>Asari</v>
      </c>
      <c r="I2452" s="22" t="str">
        <f>LOOKUP(TableSolo[[#This Row],[Character]], TableKit[], TableKit[DLC])</f>
        <v>Retaliation</v>
      </c>
      <c r="J2452" s="19" t="s">
        <v>107</v>
      </c>
      <c r="K24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2" s="19" t="s">
        <v>114</v>
      </c>
      <c r="N245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5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52" s="19" t="s">
        <v>380</v>
      </c>
      <c r="Q2452" s="19"/>
      <c r="R2452" s="25">
        <v>1</v>
      </c>
      <c r="S2452" s="19" t="s">
        <v>2648</v>
      </c>
      <c r="T2452" s="28" t="str">
        <f>IF(ISBLANK(TableSolo[[#This Row],[URL]]), TableSolo[[#This Row],[Player]], HYPERLINK(TableSolo[[#This Row],[URL]], TableSolo[[#This Row],[Player]]))</f>
        <v>loufi1528</v>
      </c>
      <c r="U24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V2452" s="24" t="str">
        <f>_xlfn.IFNA(HYPERLINK(TableSolo[[#This Row],[URL]], TableSolo[[#This Row],[Player]]), TableSolo[[#This Row],[Player]])</f>
        <v>loufi1528</v>
      </c>
      <c r="W24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37:24 | White | Cerberus | Venom Shotgun, N7 Hurricane (v)</v>
      </c>
      <c r="X2452" s="25">
        <v>1</v>
      </c>
    </row>
    <row r="2453" spans="1:24" x14ac:dyDescent="0.25">
      <c r="A2453" s="19" t="s">
        <v>271</v>
      </c>
      <c r="B2453" s="20">
        <v>42415</v>
      </c>
      <c r="C2453" s="7">
        <v>3.0613425925925929E-2</v>
      </c>
      <c r="D2453" s="22" t="s">
        <v>133</v>
      </c>
      <c r="E2453" s="19" t="s">
        <v>10</v>
      </c>
      <c r="F2453" s="22" t="s">
        <v>53</v>
      </c>
      <c r="G2453" s="22" t="str">
        <f>LOOKUP(TableSolo[[#This Row],[Character]], TableKit[], TableKit[Class])</f>
        <v>Infiltrator</v>
      </c>
      <c r="H2453" s="22" t="str">
        <f>LOOKUP(TableSolo[[#This Row],[Character]], TableKit[], TableKit[Species])</f>
        <v>Geth</v>
      </c>
      <c r="I2453" s="22" t="str">
        <f>LOOKUP(TableSolo[[#This Row],[Character]], TableKit[], TableKit[DLC])</f>
        <v>Resurgence</v>
      </c>
      <c r="J2453" s="19" t="s">
        <v>92</v>
      </c>
      <c r="K245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3" s="19" t="s">
        <v>187</v>
      </c>
      <c r="N24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53" s="19" t="s">
        <v>381</v>
      </c>
      <c r="Q2453" s="19"/>
      <c r="R2453" s="25">
        <v>0</v>
      </c>
      <c r="S2453" s="19" t="s">
        <v>3298</v>
      </c>
      <c r="T2453" s="28" t="str">
        <f>IF(ISBLANK(TableSolo[[#This Row],[URL]]), TableSolo[[#This Row],[Player]], HYPERLINK(TableSolo[[#This Row],[URL]], TableSolo[[#This Row],[Player]]))</f>
        <v>Alfonsedode</v>
      </c>
      <c r="U24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V2453" s="24" t="str">
        <f>_xlfn.IFNA(HYPERLINK(TableSolo[[#This Row],[URL]], TableSolo[[#This Row],[Player]]), TableSolo[[#This Row],[Player]])</f>
        <v>Alfonsedode</v>
      </c>
      <c r="W24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44:05 | Glacier | Geth | M-358 Talon</v>
      </c>
      <c r="X2453" s="25">
        <v>1</v>
      </c>
    </row>
    <row r="2454" spans="1:24" x14ac:dyDescent="0.25">
      <c r="A2454" s="19" t="s">
        <v>402</v>
      </c>
      <c r="B2454" s="20">
        <v>42415</v>
      </c>
      <c r="C2454" s="7">
        <v>5.0104166666666672E-2</v>
      </c>
      <c r="D2454" s="22" t="s">
        <v>134</v>
      </c>
      <c r="E2454" s="19" t="s">
        <v>12</v>
      </c>
      <c r="F2454" s="22" t="s">
        <v>56</v>
      </c>
      <c r="G2454" s="22" t="str">
        <f>LOOKUP(TableSolo[[#This Row],[Character]], TableKit[], TableKit[Class])</f>
        <v>Infiltrator</v>
      </c>
      <c r="H2454" s="22" t="str">
        <f>LOOKUP(TableSolo[[#This Row],[Character]], TableKit[], TableKit[Species])</f>
        <v>Turian</v>
      </c>
      <c r="I2454" s="22" t="str">
        <f>LOOKUP(TableSolo[[#This Row],[Character]], TableKit[], TableKit[DLC])</f>
        <v>Retaliation</v>
      </c>
      <c r="J2454" s="19" t="s">
        <v>69</v>
      </c>
      <c r="K245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54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54" s="19" t="s">
        <v>187</v>
      </c>
      <c r="N24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54" s="19" t="s">
        <v>381</v>
      </c>
      <c r="Q2454" s="19"/>
      <c r="R2454" s="25">
        <v>1</v>
      </c>
      <c r="S2454" s="19" t="s">
        <v>3537</v>
      </c>
      <c r="T2454" s="28" t="str">
        <f>IF(ISBLANK(TableSolo[[#This Row],[URL]]), TableSolo[[#This Row],[Player]], HYPERLINK(TableSolo[[#This Row],[URL]], TableSolo[[#This Row],[Player]]))</f>
        <v>Smehur</v>
      </c>
      <c r="U24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V2454" s="24" t="str">
        <f>_xlfn.IFNA(HYPERLINK(TableSolo[[#This Row],[URL]], TableSolo[[#This Row],[Player]]), TableSolo[[#This Row],[Player]])</f>
        <v>Smehur</v>
      </c>
      <c r="W24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15, 2016 | 1:12:09 | Reactor | Collectors | Phaeston (v)</v>
      </c>
      <c r="X2454" s="25">
        <v>1</v>
      </c>
    </row>
    <row r="2455" spans="1:24" x14ac:dyDescent="0.25">
      <c r="A2455" s="19" t="s">
        <v>408</v>
      </c>
      <c r="B2455" s="20">
        <v>42416</v>
      </c>
      <c r="C2455" s="7">
        <v>1.892361111111111E-2</v>
      </c>
      <c r="D2455" s="22" t="s">
        <v>132</v>
      </c>
      <c r="E2455" s="19" t="s">
        <v>9</v>
      </c>
      <c r="F2455" s="22" t="s">
        <v>53</v>
      </c>
      <c r="G2455" s="22" t="str">
        <f>LOOKUP(TableSolo[[#This Row],[Character]], TableKit[], TableKit[Class])</f>
        <v>Infiltrator</v>
      </c>
      <c r="H2455" s="22" t="str">
        <f>LOOKUP(TableSolo[[#This Row],[Character]], TableKit[], TableKit[Species])</f>
        <v>Geth</v>
      </c>
      <c r="I2455" s="22" t="str">
        <f>LOOKUP(TableSolo[[#This Row],[Character]], TableKit[], TableKit[DLC])</f>
        <v>Resurgence</v>
      </c>
      <c r="J2455" s="19" t="s">
        <v>107</v>
      </c>
      <c r="K24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5" s="19" t="s">
        <v>187</v>
      </c>
      <c r="N24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55" s="19" t="s">
        <v>381</v>
      </c>
      <c r="Q2455" s="19" t="s">
        <v>399</v>
      </c>
      <c r="R2455" s="25">
        <v>0</v>
      </c>
      <c r="S2455" s="19" t="s">
        <v>3299</v>
      </c>
      <c r="T2455" s="28" t="str">
        <f>IF(ISBLANK(TableSolo[[#This Row],[URL]]), TableSolo[[#This Row],[Player]], HYPERLINK(TableSolo[[#This Row],[URL]], TableSolo[[#This Row],[Player]]))</f>
        <v>Bateman1980</v>
      </c>
      <c r="U24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White | Cerberus | Venom Shotgun | 10 WS</v>
      </c>
      <c r="V2455" s="24" t="str">
        <f>_xlfn.IFNA(HYPERLINK(TableSolo[[#This Row],[URL]], TableSolo[[#This Row],[Player]]), TableSolo[[#This Row],[Player]])</f>
        <v>Bateman1980</v>
      </c>
      <c r="W24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27:15 | Geth Infiltrator | White | Cerberus | Venom Shotgun | 10 WS</v>
      </c>
      <c r="X2455" s="25">
        <v>1</v>
      </c>
    </row>
    <row r="2456" spans="1:24" x14ac:dyDescent="0.25">
      <c r="A2456" s="19" t="s">
        <v>195</v>
      </c>
      <c r="B2456" s="20">
        <v>42416</v>
      </c>
      <c r="C2456" s="7">
        <v>1.9895833333333331E-2</v>
      </c>
      <c r="D2456" s="22" t="s">
        <v>132</v>
      </c>
      <c r="E2456" s="19" t="s">
        <v>9</v>
      </c>
      <c r="F2456" s="22" t="s">
        <v>710</v>
      </c>
      <c r="G2456" s="22" t="str">
        <f>LOOKUP(TableSolo[[#This Row],[Character]], TableKit[], TableKit[Class])</f>
        <v>Infiltrator</v>
      </c>
      <c r="H2456" s="22" t="str">
        <f>LOOKUP(TableSolo[[#This Row],[Character]], TableKit[], TableKit[Species])</f>
        <v>Drell</v>
      </c>
      <c r="I2456" s="22" t="str">
        <f>LOOKUP(TableSolo[[#This Row],[Character]], TableKit[], TableKit[DLC])</f>
        <v>Retaliation</v>
      </c>
      <c r="J2456" s="19" t="s">
        <v>119</v>
      </c>
      <c r="K245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456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456" s="19" t="s">
        <v>187</v>
      </c>
      <c r="N24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56" s="19" t="s">
        <v>381</v>
      </c>
      <c r="Q2456" s="19"/>
      <c r="R2456" s="25">
        <v>0</v>
      </c>
      <c r="S2456" s="19" t="s">
        <v>2932</v>
      </c>
      <c r="T2456" s="28" t="str">
        <f>IF(ISBLANK(TableSolo[[#This Row],[URL]]), TableSolo[[#This Row],[Player]], HYPERLINK(TableSolo[[#This Row],[URL]], TableSolo[[#This Row],[Player]]))</f>
        <v>TheTechnoTurian</v>
      </c>
      <c r="U24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V2456" s="24" t="str">
        <f>_xlfn.IFNA(HYPERLINK(TableSolo[[#This Row],[URL]], TableSolo[[#This Row],[Player]]), TableSolo[[#This Row],[Player]])</f>
        <v>TheTechnoTurian</v>
      </c>
      <c r="W24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28:39 | White | Cerberus | M-13 Raptor</v>
      </c>
      <c r="X2456" s="25">
        <v>1</v>
      </c>
    </row>
    <row r="2457" spans="1:24" x14ac:dyDescent="0.25">
      <c r="A2457" s="19" t="s">
        <v>195</v>
      </c>
      <c r="B2457" s="20">
        <v>42416</v>
      </c>
      <c r="C2457" s="7">
        <v>2.6192129629629631E-2</v>
      </c>
      <c r="D2457" s="22" t="s">
        <v>132</v>
      </c>
      <c r="E2457" s="19" t="s">
        <v>11</v>
      </c>
      <c r="F2457" s="22" t="s">
        <v>31</v>
      </c>
      <c r="G2457" s="22" t="str">
        <f>LOOKUP(TableSolo[[#This Row],[Character]], TableKit[], TableKit[Class])</f>
        <v>Soldier</v>
      </c>
      <c r="H2457" s="22" t="str">
        <f>LOOKUP(TableSolo[[#This Row],[Character]], TableKit[], TableKit[Species])</f>
        <v>Geth</v>
      </c>
      <c r="I2457" s="22" t="str">
        <f>LOOKUP(TableSolo[[#This Row],[Character]], TableKit[], TableKit[DLC])</f>
        <v>Retaliation</v>
      </c>
      <c r="J2457" s="19" t="s">
        <v>113</v>
      </c>
      <c r="K245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45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57" s="19" t="s">
        <v>187</v>
      </c>
      <c r="N24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57" s="19" t="s">
        <v>381</v>
      </c>
      <c r="Q2457" s="19"/>
      <c r="R2457" s="25">
        <v>0</v>
      </c>
      <c r="S2457" s="19" t="s">
        <v>1587</v>
      </c>
      <c r="T2457" s="28" t="str">
        <f>IF(ISBLANK(TableSolo[[#This Row],[URL]]), TableSolo[[#This Row],[Player]], HYPERLINK(TableSolo[[#This Row],[URL]], TableSolo[[#This Row],[Player]]))</f>
        <v>TheTechnoTurian</v>
      </c>
      <c r="U24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V2457" s="24" t="str">
        <f>_xlfn.IFNA(HYPERLINK(TableSolo[[#This Row],[URL]], TableSolo[[#This Row],[Player]]), TableSolo[[#This Row],[Player]])</f>
        <v>TheTechnoTurian</v>
      </c>
      <c r="W24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37:43 | White | Reapers | Geth Plasma SMG</v>
      </c>
      <c r="X2457" s="25">
        <v>1</v>
      </c>
    </row>
    <row r="2458" spans="1:24" x14ac:dyDescent="0.25">
      <c r="A2458" s="19" t="s">
        <v>429</v>
      </c>
      <c r="B2458" s="20">
        <v>42416</v>
      </c>
      <c r="C2458" s="7">
        <v>4.2106481481481488E-2</v>
      </c>
      <c r="D2458" s="22" t="s">
        <v>144</v>
      </c>
      <c r="E2458" s="19" t="s">
        <v>11</v>
      </c>
      <c r="F2458" s="22" t="s">
        <v>66</v>
      </c>
      <c r="G2458" s="22" t="str">
        <f>LOOKUP(TableSolo[[#This Row],[Character]], TableKit[], TableKit[Class])</f>
        <v>Infiltrator</v>
      </c>
      <c r="H2458" s="22" t="str">
        <f>LOOKUP(TableSolo[[#This Row],[Character]], TableKit[], TableKit[Species])</f>
        <v>Salarian</v>
      </c>
      <c r="I2458" s="22" t="str">
        <f>LOOKUP(TableSolo[[#This Row],[Character]], TableKit[], TableKit[DLC])</f>
        <v>Original Game</v>
      </c>
      <c r="J2458" s="19" t="s">
        <v>106</v>
      </c>
      <c r="K24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8" s="19" t="s">
        <v>91</v>
      </c>
      <c r="N245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5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58" s="19" t="s">
        <v>381</v>
      </c>
      <c r="Q2458" s="19"/>
      <c r="R2458" s="25">
        <v>1</v>
      </c>
      <c r="S2458" s="19" t="s">
        <v>3444</v>
      </c>
      <c r="T2458" s="28" t="str">
        <f>IF(ISBLANK(TableSolo[[#This Row],[URL]]), TableSolo[[#This Row],[Player]], HYPERLINK(TableSolo[[#This Row],[URL]], TableSolo[[#This Row],[Player]]))</f>
        <v>Majest1K_FR</v>
      </c>
      <c r="U24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V2458" s="24" t="str">
        <f>_xlfn.IFNA(HYPERLINK(TableSolo[[#This Row],[URL]], TableSolo[[#This Row],[Player]]), TableSolo[[#This Row],[Player]])</f>
        <v>Majest1K_FR</v>
      </c>
      <c r="W24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2016 | 1:00:38 | Giant (Hazard) | Reapers | M-11 Wraith, Acolyte (v)</v>
      </c>
      <c r="X2458" s="25">
        <v>1</v>
      </c>
    </row>
    <row r="2459" spans="1:24" x14ac:dyDescent="0.25">
      <c r="A2459" s="19" t="s">
        <v>408</v>
      </c>
      <c r="B2459" s="20">
        <v>42417</v>
      </c>
      <c r="C2459" s="7">
        <v>2.1562499999999998E-2</v>
      </c>
      <c r="D2459" s="22" t="s">
        <v>132</v>
      </c>
      <c r="E2459" s="19" t="s">
        <v>9</v>
      </c>
      <c r="F2459" s="22" t="s">
        <v>56</v>
      </c>
      <c r="G2459" s="22" t="str">
        <f>LOOKUP(TableSolo[[#This Row],[Character]], TableKit[], TableKit[Class])</f>
        <v>Infiltrator</v>
      </c>
      <c r="H2459" s="22" t="str">
        <f>LOOKUP(TableSolo[[#This Row],[Character]], TableKit[], TableKit[Species])</f>
        <v>Turian</v>
      </c>
      <c r="I2459" s="22" t="str">
        <f>LOOKUP(TableSolo[[#This Row],[Character]], TableKit[], TableKit[DLC])</f>
        <v>Retaliation</v>
      </c>
      <c r="J2459" s="19" t="s">
        <v>82</v>
      </c>
      <c r="K245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59" s="19" t="s">
        <v>187</v>
      </c>
      <c r="N24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59" s="19" t="s">
        <v>381</v>
      </c>
      <c r="Q2459" s="19"/>
      <c r="R2459" s="25">
        <v>0</v>
      </c>
      <c r="S2459" s="19" t="s">
        <v>3538</v>
      </c>
      <c r="T2459" s="28" t="str">
        <f>IF(ISBLANK(TableSolo[[#This Row],[URL]]), TableSolo[[#This Row],[Player]], HYPERLINK(TableSolo[[#This Row],[URL]], TableSolo[[#This Row],[Player]]))</f>
        <v>Bateman1980</v>
      </c>
      <c r="U24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V2459" s="24" t="str">
        <f>_xlfn.IFNA(HYPERLINK(TableSolo[[#This Row],[URL]], TableSolo[[#This Row],[Player]]), TableSolo[[#This Row],[Player]])</f>
        <v>Bateman1980</v>
      </c>
      <c r="W24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31:03 | White | Cerberus | M-7 Lancer</v>
      </c>
      <c r="X2459" s="25">
        <v>1</v>
      </c>
    </row>
    <row r="2460" spans="1:24" x14ac:dyDescent="0.25">
      <c r="A2460" s="19" t="s">
        <v>408</v>
      </c>
      <c r="B2460" s="20">
        <v>42417</v>
      </c>
      <c r="C2460" s="7">
        <v>2.3668981481481485E-2</v>
      </c>
      <c r="D2460" s="22" t="s">
        <v>132</v>
      </c>
      <c r="E2460" s="19" t="s">
        <v>9</v>
      </c>
      <c r="F2460" s="22" t="s">
        <v>31</v>
      </c>
      <c r="G2460" s="22" t="str">
        <f>LOOKUP(TableSolo[[#This Row],[Character]], TableKit[], TableKit[Class])</f>
        <v>Soldier</v>
      </c>
      <c r="H2460" s="22" t="str">
        <f>LOOKUP(TableSolo[[#This Row],[Character]], TableKit[], TableKit[Species])</f>
        <v>Geth</v>
      </c>
      <c r="I2460" s="22" t="str">
        <f>LOOKUP(TableSolo[[#This Row],[Character]], TableKit[], TableKit[DLC])</f>
        <v>Retaliation</v>
      </c>
      <c r="J2460" s="19" t="s">
        <v>91</v>
      </c>
      <c r="K246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0" s="19" t="s">
        <v>187</v>
      </c>
      <c r="N24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60" s="19" t="s">
        <v>381</v>
      </c>
      <c r="Q2460" s="19"/>
      <c r="R2460" s="25">
        <v>0</v>
      </c>
      <c r="S2460" s="19" t="s">
        <v>1588</v>
      </c>
      <c r="T2460" s="28" t="str">
        <f>IF(ISBLANK(TableSolo[[#This Row],[URL]]), TableSolo[[#This Row],[Player]], HYPERLINK(TableSolo[[#This Row],[URL]], TableSolo[[#This Row],[Player]]))</f>
        <v>Bateman1980</v>
      </c>
      <c r="U24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V2460" s="24" t="str">
        <f>_xlfn.IFNA(HYPERLINK(TableSolo[[#This Row],[URL]], TableSolo[[#This Row],[Player]]), TableSolo[[#This Row],[Player]])</f>
        <v>Bateman1980</v>
      </c>
      <c r="W24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34:05 | White | Cerberus | Acolyte</v>
      </c>
      <c r="X2460" s="25">
        <v>1</v>
      </c>
    </row>
    <row r="2461" spans="1:24" x14ac:dyDescent="0.25">
      <c r="A2461" s="19" t="s">
        <v>429</v>
      </c>
      <c r="B2461" s="20">
        <v>42417</v>
      </c>
      <c r="C2461" s="7">
        <v>2.6064814814814815E-2</v>
      </c>
      <c r="D2461" s="22" t="s">
        <v>131</v>
      </c>
      <c r="E2461" s="19" t="s">
        <v>11</v>
      </c>
      <c r="F2461" s="22" t="s">
        <v>20</v>
      </c>
      <c r="G2461" s="22" t="str">
        <f>LOOKUP(TableSolo[[#This Row],[Character]], TableKit[], TableKit[Class])</f>
        <v>Adept</v>
      </c>
      <c r="H2461" s="22" t="str">
        <f>LOOKUP(TableSolo[[#This Row],[Character]], TableKit[], TableKit[Species])</f>
        <v>Krogan</v>
      </c>
      <c r="I2461" s="22" t="str">
        <f>LOOKUP(TableSolo[[#This Row],[Character]], TableKit[], TableKit[DLC])</f>
        <v>Retaliation</v>
      </c>
      <c r="J2461" s="19" t="s">
        <v>105</v>
      </c>
      <c r="K24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1" s="19" t="s">
        <v>91</v>
      </c>
      <c r="N246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6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61" s="19" t="s">
        <v>381</v>
      </c>
      <c r="Q2461" s="19"/>
      <c r="R2461" s="25">
        <v>1</v>
      </c>
      <c r="S2461" s="19" t="s">
        <v>1315</v>
      </c>
      <c r="T2461" s="28" t="str">
        <f>IF(ISBLANK(TableSolo[[#This Row],[URL]]), TableSolo[[#This Row],[Player]], HYPERLINK(TableSolo[[#This Row],[URL]], TableSolo[[#This Row],[Player]]))</f>
        <v>Majest1K_FR</v>
      </c>
      <c r="U24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V2461" s="24" t="str">
        <f>_xlfn.IFNA(HYPERLINK(TableSolo[[#This Row],[URL]], TableSolo[[#This Row],[Player]]), TableSolo[[#This Row],[Player]])</f>
        <v>Majest1K_FR</v>
      </c>
      <c r="W24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2016 | 37:32 | Giant | Reapers | N7 Piranha, Acolyte (v)</v>
      </c>
      <c r="X2461" s="25">
        <v>1</v>
      </c>
    </row>
    <row r="2462" spans="1:24" x14ac:dyDescent="0.25">
      <c r="A2462" s="19" t="s">
        <v>195</v>
      </c>
      <c r="B2462" s="20">
        <v>42418</v>
      </c>
      <c r="C2462" s="7">
        <v>1.5740740740740743E-2</v>
      </c>
      <c r="D2462" s="22" t="s">
        <v>132</v>
      </c>
      <c r="E2462" s="19" t="s">
        <v>9</v>
      </c>
      <c r="F2462" s="22" t="s">
        <v>61</v>
      </c>
      <c r="G2462" s="22" t="str">
        <f>LOOKUP(TableSolo[[#This Row],[Character]], TableKit[], TableKit[Class])</f>
        <v>Vanguard</v>
      </c>
      <c r="H2462" s="22" t="str">
        <f>LOOKUP(TableSolo[[#This Row],[Character]], TableKit[], TableKit[Species])</f>
        <v>Asari</v>
      </c>
      <c r="I2462" s="22" t="str">
        <f>LOOKUP(TableSolo[[#This Row],[Character]], TableKit[], TableKit[DLC])</f>
        <v>Original Game</v>
      </c>
      <c r="J2462" s="19" t="s">
        <v>100</v>
      </c>
      <c r="K24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2" s="19" t="s">
        <v>187</v>
      </c>
      <c r="N24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62" s="19" t="s">
        <v>381</v>
      </c>
      <c r="Q2462" s="19"/>
      <c r="R2462" s="25">
        <v>0</v>
      </c>
      <c r="S2462" s="19" t="s">
        <v>1874</v>
      </c>
      <c r="T2462" s="28" t="str">
        <f>IF(ISBLANK(TableSolo[[#This Row],[URL]]), TableSolo[[#This Row],[Player]], HYPERLINK(TableSolo[[#This Row],[URL]], TableSolo[[#This Row],[Player]]))</f>
        <v>TheTechnoTurian</v>
      </c>
      <c r="U24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V2462" s="24" t="str">
        <f>_xlfn.IFNA(HYPERLINK(TableSolo[[#This Row],[URL]], TableSolo[[#This Row],[Player]]), TableSolo[[#This Row],[Player]])</f>
        <v>TheTechnoTurian</v>
      </c>
      <c r="W24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22:40 | White | Cerberus | Reegar Carbine</v>
      </c>
      <c r="X2462" s="25">
        <v>1</v>
      </c>
    </row>
    <row r="2463" spans="1:24" x14ac:dyDescent="0.25">
      <c r="A2463" s="19" t="s">
        <v>189</v>
      </c>
      <c r="B2463" s="20">
        <v>42418</v>
      </c>
      <c r="C2463" s="7">
        <v>2.9340277777777781E-2</v>
      </c>
      <c r="D2463" s="22" t="s">
        <v>132</v>
      </c>
      <c r="E2463" s="19" t="s">
        <v>9</v>
      </c>
      <c r="F2463" s="22" t="s">
        <v>58</v>
      </c>
      <c r="G2463" s="22" t="str">
        <f>LOOKUP(TableSolo[[#This Row],[Character]], TableKit[], TableKit[Class])</f>
        <v>Infiltrator</v>
      </c>
      <c r="H2463" s="22" t="str">
        <f>LOOKUP(TableSolo[[#This Row],[Character]], TableKit[], TableKit[Species])</f>
        <v>Synthetic</v>
      </c>
      <c r="I2463" s="22" t="str">
        <f>LOOKUP(TableSolo[[#This Row],[Character]], TableKit[], TableKit[DLC])</f>
        <v>Reckoning</v>
      </c>
      <c r="J2463" s="19" t="s">
        <v>104</v>
      </c>
      <c r="K24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3" s="19" t="s">
        <v>187</v>
      </c>
      <c r="N24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63" s="19" t="s">
        <v>380</v>
      </c>
      <c r="Q2463" s="19"/>
      <c r="R2463" s="25">
        <v>1</v>
      </c>
      <c r="S2463" s="19" t="s">
        <v>2800</v>
      </c>
      <c r="T2463" s="28" t="str">
        <f>IF(ISBLANK(TableSolo[[#This Row],[URL]]), TableSolo[[#This Row],[Player]], HYPERLINK(TableSolo[[#This Row],[URL]], TableSolo[[#This Row],[Player]]))</f>
        <v>loufi1528</v>
      </c>
      <c r="U24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V2463" s="24" t="str">
        <f>_xlfn.IFNA(HYPERLINK(TableSolo[[#This Row],[URL]], TableSolo[[#This Row],[Player]]), TableSolo[[#This Row],[Player]])</f>
        <v>loufi1528</v>
      </c>
      <c r="W24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2016 | 42:15 | White | Cerberus | M-300 Claymore (v)</v>
      </c>
      <c r="X2463" s="25">
        <v>1</v>
      </c>
    </row>
    <row r="2464" spans="1:24" x14ac:dyDescent="0.25">
      <c r="A2464" s="19" t="s">
        <v>271</v>
      </c>
      <c r="B2464" s="20">
        <v>42420</v>
      </c>
      <c r="C2464" s="7">
        <v>3.2280092592592589E-2</v>
      </c>
      <c r="D2464" s="22" t="s">
        <v>130</v>
      </c>
      <c r="E2464" s="19" t="s">
        <v>9</v>
      </c>
      <c r="F2464" s="22" t="s">
        <v>27</v>
      </c>
      <c r="G2464" s="22" t="str">
        <f>LOOKUP(TableSolo[[#This Row],[Character]], TableKit[], TableKit[Class])</f>
        <v>Soldier</v>
      </c>
      <c r="H2464" s="22" t="str">
        <f>LOOKUP(TableSolo[[#This Row],[Character]], TableKit[], TableKit[Species])</f>
        <v>Batarian</v>
      </c>
      <c r="I2464" s="22" t="str">
        <f>LOOKUP(TableSolo[[#This Row],[Character]], TableKit[], TableKit[DLC])</f>
        <v>Resurgence</v>
      </c>
      <c r="J2464" s="19" t="s">
        <v>99</v>
      </c>
      <c r="K24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4" s="19" t="s">
        <v>91</v>
      </c>
      <c r="N246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6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64" s="19" t="s">
        <v>381</v>
      </c>
      <c r="Q2464" s="19"/>
      <c r="R2464" s="25">
        <v>0</v>
      </c>
      <c r="S2464" s="19" t="s">
        <v>1407</v>
      </c>
      <c r="T2464" s="28" t="str">
        <f>IF(ISBLANK(TableSolo[[#This Row],[URL]]), TableSolo[[#This Row],[Player]], HYPERLINK(TableSolo[[#This Row],[URL]], TableSolo[[#This Row],[Player]]))</f>
        <v>Alfonsedode</v>
      </c>
      <c r="U24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V2464" s="24" t="str">
        <f>_xlfn.IFNA(HYPERLINK(TableSolo[[#This Row],[URL]], TableSolo[[#This Row],[Player]]), TableSolo[[#This Row],[Player]])</f>
        <v>Alfonsedode</v>
      </c>
      <c r="W24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20, 2016 | 46:29 | Ghost | Cerberus | AT-12 Raider, Acolyte</v>
      </c>
      <c r="X2464" s="25">
        <v>1</v>
      </c>
    </row>
    <row r="2465" spans="1:24" x14ac:dyDescent="0.25">
      <c r="A2465" s="19" t="s">
        <v>423</v>
      </c>
      <c r="B2465" s="20">
        <v>42421</v>
      </c>
      <c r="C2465" s="7">
        <v>1.4733796296296295E-2</v>
      </c>
      <c r="D2465" s="22" t="s">
        <v>129</v>
      </c>
      <c r="E2465" s="19" t="s">
        <v>9</v>
      </c>
      <c r="F2465" s="22" t="s">
        <v>64</v>
      </c>
      <c r="G2465" s="22" t="str">
        <f>LOOKUP(TableSolo[[#This Row],[Character]], TableKit[], TableKit[Class])</f>
        <v>Vanguard</v>
      </c>
      <c r="H2465" s="22" t="str">
        <f>LOOKUP(TableSolo[[#This Row],[Character]], TableKit[], TableKit[Species])</f>
        <v>Batarian</v>
      </c>
      <c r="I2465" s="22" t="str">
        <f>LOOKUP(TableSolo[[#This Row],[Character]], TableKit[], TableKit[DLC])</f>
        <v>Retaliation</v>
      </c>
      <c r="J2465" s="19" t="s">
        <v>100</v>
      </c>
      <c r="K24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5" s="19" t="s">
        <v>187</v>
      </c>
      <c r="N24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65" s="19" t="s">
        <v>381</v>
      </c>
      <c r="Q2465" s="19" t="s">
        <v>399</v>
      </c>
      <c r="R2465" s="25">
        <v>0</v>
      </c>
      <c r="S2465" s="19" t="s">
        <v>2025</v>
      </c>
      <c r="T2465" s="28" t="str">
        <f>IF(ISBLANK(TableSolo[[#This Row],[URL]]), TableSolo[[#This Row],[Player]], HYPERLINK(TableSolo[[#This Row],[URL]], TableSolo[[#This Row],[Player]]))</f>
        <v>freelancer_xs</v>
      </c>
      <c r="U24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Dagger | Cerberus | Reegar Carbine | 10 WS</v>
      </c>
      <c r="V2465" s="24" t="str">
        <f>_xlfn.IFNA(HYPERLINK(TableSolo[[#This Row],[URL]], TableSolo[[#This Row],[Player]]), TableSolo[[#This Row],[Player]])</f>
        <v>freelancer_xs</v>
      </c>
      <c r="W24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21:13 | Batarian Brawler | Dagger | Cerberus | Reegar Carbine | 10 WS</v>
      </c>
      <c r="X2465" s="25">
        <v>1</v>
      </c>
    </row>
    <row r="2466" spans="1:24" x14ac:dyDescent="0.25">
      <c r="A2466" s="19" t="s">
        <v>408</v>
      </c>
      <c r="B2466" s="20">
        <v>42421</v>
      </c>
      <c r="C2466" s="7">
        <v>1.8935185185185183E-2</v>
      </c>
      <c r="D2466" s="22" t="s">
        <v>132</v>
      </c>
      <c r="E2466" s="19" t="s">
        <v>11</v>
      </c>
      <c r="F2466" s="22" t="s">
        <v>16</v>
      </c>
      <c r="G2466" s="22" t="str">
        <f>LOOKUP(TableSolo[[#This Row],[Character]], TableKit[], TableKit[Class])</f>
        <v>Adept</v>
      </c>
      <c r="H2466" s="22" t="str">
        <f>LOOKUP(TableSolo[[#This Row],[Character]], TableKit[], TableKit[Species])</f>
        <v>Asari</v>
      </c>
      <c r="I2466" s="22" t="str">
        <f>LOOKUP(TableSolo[[#This Row],[Character]], TableKit[], TableKit[DLC])</f>
        <v>Resurgence</v>
      </c>
      <c r="J2466" s="19" t="s">
        <v>107</v>
      </c>
      <c r="K24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6" s="19" t="s">
        <v>187</v>
      </c>
      <c r="N24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66" s="19" t="s">
        <v>381</v>
      </c>
      <c r="Q2466" s="19"/>
      <c r="R2466" s="25">
        <v>0</v>
      </c>
      <c r="S2466" s="19" t="s">
        <v>1175</v>
      </c>
      <c r="T2466" s="28" t="str">
        <f>IF(ISBLANK(TableSolo[[#This Row],[URL]]), TableSolo[[#This Row],[Player]], HYPERLINK(TableSolo[[#This Row],[URL]], TableSolo[[#This Row],[Player]]))</f>
        <v>Bateman1980</v>
      </c>
      <c r="U24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V2466" s="24" t="str">
        <f>_xlfn.IFNA(HYPERLINK(TableSolo[[#This Row],[URL]], TableSolo[[#This Row],[Player]]), TableSolo[[#This Row],[Player]])</f>
        <v>Bateman1980</v>
      </c>
      <c r="W24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27:16 | White | Reapers | Venom Shotgun</v>
      </c>
      <c r="X2466" s="25">
        <v>1</v>
      </c>
    </row>
    <row r="2467" spans="1:24" x14ac:dyDescent="0.25">
      <c r="A2467" s="19" t="s">
        <v>409</v>
      </c>
      <c r="B2467" s="20">
        <v>42421</v>
      </c>
      <c r="C2467" s="7">
        <v>2.0729166666666667E-2</v>
      </c>
      <c r="D2467" s="22" t="s">
        <v>132</v>
      </c>
      <c r="E2467" s="19" t="s">
        <v>11</v>
      </c>
      <c r="F2467" s="22" t="s">
        <v>16</v>
      </c>
      <c r="G2467" s="22" t="str">
        <f>LOOKUP(TableSolo[[#This Row],[Character]], TableKit[], TableKit[Class])</f>
        <v>Adept</v>
      </c>
      <c r="H2467" s="22" t="str">
        <f>LOOKUP(TableSolo[[#This Row],[Character]], TableKit[], TableKit[Species])</f>
        <v>Asari</v>
      </c>
      <c r="I2467" s="22" t="str">
        <f>LOOKUP(TableSolo[[#This Row],[Character]], TableKit[], TableKit[DLC])</f>
        <v>Resurgence</v>
      </c>
      <c r="J2467" s="19" t="s">
        <v>107</v>
      </c>
      <c r="K24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7" s="19" t="s">
        <v>187</v>
      </c>
      <c r="N24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67" s="19" t="s">
        <v>380</v>
      </c>
      <c r="Q2467" s="19"/>
      <c r="R2467" s="25">
        <v>0</v>
      </c>
      <c r="S2467" s="19" t="s">
        <v>1174</v>
      </c>
      <c r="T2467" s="28" t="str">
        <f>IF(ISBLANK(TableSolo[[#This Row],[URL]]), TableSolo[[#This Row],[Player]], HYPERLINK(TableSolo[[#This Row],[URL]], TableSolo[[#This Row],[Player]]))</f>
        <v>ark_ryv_</v>
      </c>
      <c r="U24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V2467" s="24" t="str">
        <f>_xlfn.IFNA(HYPERLINK(TableSolo[[#This Row],[URL]], TableSolo[[#This Row],[Player]]), TableSolo[[#This Row],[Player]])</f>
        <v>ark_ryv_</v>
      </c>
      <c r="W24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29:51 | White | Reapers | Venom Shotgun</v>
      </c>
      <c r="X2467" s="25">
        <v>1</v>
      </c>
    </row>
    <row r="2468" spans="1:24" x14ac:dyDescent="0.25">
      <c r="A2468" s="19" t="s">
        <v>192</v>
      </c>
      <c r="B2468" s="20">
        <v>42421</v>
      </c>
      <c r="C2468" s="7">
        <v>3.1099537037037037E-2</v>
      </c>
      <c r="D2468" s="22" t="s">
        <v>132</v>
      </c>
      <c r="E2468" s="19" t="s">
        <v>9</v>
      </c>
      <c r="F2468" s="22" t="s">
        <v>65</v>
      </c>
      <c r="G2468" s="22" t="str">
        <f>LOOKUP(TableSolo[[#This Row],[Character]], TableKit[], TableKit[Class])</f>
        <v>Vanguard</v>
      </c>
      <c r="H2468" s="22" t="str">
        <f>LOOKUP(TableSolo[[#This Row],[Character]], TableKit[], TableKit[Species])</f>
        <v>Turian</v>
      </c>
      <c r="I2468" s="22" t="str">
        <f>LOOKUP(TableSolo[[#This Row],[Character]], TableKit[], TableKit[DLC])</f>
        <v>Reckoning</v>
      </c>
      <c r="J2468" s="19" t="s">
        <v>107</v>
      </c>
      <c r="K24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68" s="19" t="s">
        <v>187</v>
      </c>
      <c r="N24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68" s="19" t="s">
        <v>381</v>
      </c>
      <c r="Q2468" s="19"/>
      <c r="R2468" s="25">
        <v>0</v>
      </c>
      <c r="S2468" s="19" t="s">
        <v>2086</v>
      </c>
      <c r="T2468" s="28" t="str">
        <f>IF(ISBLANK(TableSolo[[#This Row],[URL]]), TableSolo[[#This Row],[Player]], HYPERLINK(TableSolo[[#This Row],[URL]], TableSolo[[#This Row],[Player]]))</f>
        <v>anterojp</v>
      </c>
      <c r="U24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V2468" s="24" t="str">
        <f>_xlfn.IFNA(HYPERLINK(TableSolo[[#This Row],[URL]], TableSolo[[#This Row],[Player]]), TableSolo[[#This Row],[Player]])</f>
        <v>anterojp</v>
      </c>
      <c r="W24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2016 | 44:47 | White | Cerberus | Venom Shotgun</v>
      </c>
      <c r="X2468" s="25">
        <v>1</v>
      </c>
    </row>
    <row r="2469" spans="1:24" x14ac:dyDescent="0.25">
      <c r="A2469" s="19" t="s">
        <v>423</v>
      </c>
      <c r="B2469" s="20">
        <v>42422</v>
      </c>
      <c r="C2469" s="7">
        <v>1.3692129629629629E-2</v>
      </c>
      <c r="D2469" s="22" t="s">
        <v>129</v>
      </c>
      <c r="E2469" s="19" t="s">
        <v>9</v>
      </c>
      <c r="F2469" s="22" t="s">
        <v>64</v>
      </c>
      <c r="G2469" s="22" t="str">
        <f>LOOKUP(TableSolo[[#This Row],[Character]], TableKit[], TableKit[Class])</f>
        <v>Vanguard</v>
      </c>
      <c r="H2469" s="22" t="str">
        <f>LOOKUP(TableSolo[[#This Row],[Character]], TableKit[], TableKit[Species])</f>
        <v>Batarian</v>
      </c>
      <c r="I2469" s="22" t="str">
        <f>LOOKUP(TableSolo[[#This Row],[Character]], TableKit[], TableKit[DLC])</f>
        <v>Retaliation</v>
      </c>
      <c r="J2469" s="19" t="s">
        <v>100</v>
      </c>
      <c r="K24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6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69" s="19" t="s">
        <v>187</v>
      </c>
      <c r="N24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69" s="19" t="s">
        <v>381</v>
      </c>
      <c r="Q2469" s="19"/>
      <c r="R2469" s="25">
        <v>1</v>
      </c>
      <c r="S2469" s="19" t="s">
        <v>2024</v>
      </c>
      <c r="T2469" s="28" t="str">
        <f>IF(ISBLANK(TableSolo[[#This Row],[URL]]), TableSolo[[#This Row],[Player]], HYPERLINK(TableSolo[[#This Row],[URL]], TableSolo[[#This Row],[Player]]))</f>
        <v>freelancer_xs</v>
      </c>
      <c r="U24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V2469" s="24" t="str">
        <f>_xlfn.IFNA(HYPERLINK(TableSolo[[#This Row],[URL]], TableSolo[[#This Row],[Player]]), TableSolo[[#This Row],[Player]])</f>
        <v>freelancer_xs</v>
      </c>
      <c r="W24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19:43 | Dagger | Cerberus | Reegar Carbine (v)</v>
      </c>
      <c r="X2469" s="25">
        <v>1</v>
      </c>
    </row>
    <row r="2470" spans="1:24" x14ac:dyDescent="0.25">
      <c r="A2470" s="19" t="s">
        <v>408</v>
      </c>
      <c r="B2470" s="20">
        <v>42422</v>
      </c>
      <c r="C2470" s="7">
        <v>2.3472222222222217E-2</v>
      </c>
      <c r="D2470" s="22" t="s">
        <v>132</v>
      </c>
      <c r="E2470" s="19" t="s">
        <v>9</v>
      </c>
      <c r="F2470" s="22" t="s">
        <v>58</v>
      </c>
      <c r="G2470" s="22" t="str">
        <f>LOOKUP(TableSolo[[#This Row],[Character]], TableKit[], TableKit[Class])</f>
        <v>Infiltrator</v>
      </c>
      <c r="H2470" s="22" t="str">
        <f>LOOKUP(TableSolo[[#This Row],[Character]], TableKit[], TableKit[Species])</f>
        <v>Synthetic</v>
      </c>
      <c r="I2470" s="22" t="str">
        <f>LOOKUP(TableSolo[[#This Row],[Character]], TableKit[], TableKit[DLC])</f>
        <v>Reckoning</v>
      </c>
      <c r="J2470" s="19" t="s">
        <v>107</v>
      </c>
      <c r="K24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0" s="19" t="s">
        <v>187</v>
      </c>
      <c r="N24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70" s="19" t="s">
        <v>381</v>
      </c>
      <c r="Q2470" s="19"/>
      <c r="R2470" s="25">
        <v>0</v>
      </c>
      <c r="S2470" s="19" t="s">
        <v>2801</v>
      </c>
      <c r="T2470" s="28" t="str">
        <f>IF(ISBLANK(TableSolo[[#This Row],[URL]]), TableSolo[[#This Row],[Player]], HYPERLINK(TableSolo[[#This Row],[URL]], TableSolo[[#This Row],[Player]]))</f>
        <v>Bateman1980</v>
      </c>
      <c r="U24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V2470" s="24" t="str">
        <f>_xlfn.IFNA(HYPERLINK(TableSolo[[#This Row],[URL]], TableSolo[[#This Row],[Player]]), TableSolo[[#This Row],[Player]])</f>
        <v>Bateman1980</v>
      </c>
      <c r="W24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33:48 | White | Cerberus | Venom Shotgun</v>
      </c>
      <c r="X2470" s="25">
        <v>1</v>
      </c>
    </row>
    <row r="2471" spans="1:24" x14ac:dyDescent="0.25">
      <c r="A2471" s="19" t="s">
        <v>192</v>
      </c>
      <c r="B2471" s="20">
        <v>42422</v>
      </c>
      <c r="C2471" s="7">
        <v>3.0011574074074076E-2</v>
      </c>
      <c r="D2471" s="22" t="s">
        <v>131</v>
      </c>
      <c r="E2471" s="19" t="s">
        <v>9</v>
      </c>
      <c r="F2471" s="22" t="s">
        <v>57</v>
      </c>
      <c r="G2471" s="22" t="str">
        <f>LOOKUP(TableSolo[[#This Row],[Character]], TableKit[], TableKit[Class])</f>
        <v>Infiltrator</v>
      </c>
      <c r="H2471" s="22" t="str">
        <f>LOOKUP(TableSolo[[#This Row],[Character]], TableKit[], TableKit[Species])</f>
        <v>Asari</v>
      </c>
      <c r="I2471" s="22" t="str">
        <f>LOOKUP(TableSolo[[#This Row],[Character]], TableKit[], TableKit[DLC])</f>
        <v>Retaliation</v>
      </c>
      <c r="J2471" s="19" t="s">
        <v>87</v>
      </c>
      <c r="K247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1" s="19" t="s">
        <v>187</v>
      </c>
      <c r="N24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71" s="19" t="s">
        <v>381</v>
      </c>
      <c r="Q2471" s="19"/>
      <c r="R2471" s="25">
        <v>0</v>
      </c>
      <c r="S2471" s="19" t="s">
        <v>2861</v>
      </c>
      <c r="T2471" s="28" t="str">
        <f>IF(ISBLANK(TableSolo[[#This Row],[URL]]), TableSolo[[#This Row],[Player]], HYPERLINK(TableSolo[[#This Row],[URL]], TableSolo[[#This Row],[Player]]))</f>
        <v>anterojp</v>
      </c>
      <c r="U24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V2471" s="24" t="str">
        <f>_xlfn.IFNA(HYPERLINK(TableSolo[[#This Row],[URL]], TableSolo[[#This Row],[Player]]), TableSolo[[#This Row],[Player]])</f>
        <v>anterojp</v>
      </c>
      <c r="W24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22, 2016 | 43:13 | Giant | Cerberus | Arc Pistol</v>
      </c>
      <c r="X2471" s="25">
        <v>1</v>
      </c>
    </row>
    <row r="2472" spans="1:24" x14ac:dyDescent="0.25">
      <c r="A2472" s="19" t="s">
        <v>408</v>
      </c>
      <c r="B2472" s="20">
        <v>42423</v>
      </c>
      <c r="C2472" s="7">
        <v>2.0671296296296295E-2</v>
      </c>
      <c r="D2472" s="22" t="s">
        <v>132</v>
      </c>
      <c r="E2472" s="19" t="s">
        <v>9</v>
      </c>
      <c r="F2472" s="22" t="s">
        <v>710</v>
      </c>
      <c r="G2472" s="22" t="str">
        <f>LOOKUP(TableSolo[[#This Row],[Character]], TableKit[], TableKit[Class])</f>
        <v>Infiltrator</v>
      </c>
      <c r="H2472" s="22" t="str">
        <f>LOOKUP(TableSolo[[#This Row],[Character]], TableKit[], TableKit[Species])</f>
        <v>Drell</v>
      </c>
      <c r="I2472" s="22" t="str">
        <f>LOOKUP(TableSolo[[#This Row],[Character]], TableKit[], TableKit[DLC])</f>
        <v>Retaliation</v>
      </c>
      <c r="J2472" s="19" t="s">
        <v>87</v>
      </c>
      <c r="K247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2" s="19" t="s">
        <v>187</v>
      </c>
      <c r="N24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72" s="19" t="s">
        <v>381</v>
      </c>
      <c r="Q2472" s="19"/>
      <c r="R2472" s="25">
        <v>0</v>
      </c>
      <c r="S2472" s="19" t="s">
        <v>2935</v>
      </c>
      <c r="T2472" s="28" t="str">
        <f>IF(ISBLANK(TableSolo[[#This Row],[URL]]), TableSolo[[#This Row],[Player]], HYPERLINK(TableSolo[[#This Row],[URL]], TableSolo[[#This Row],[Player]]))</f>
        <v>Bateman1980</v>
      </c>
      <c r="U24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V2472" s="24" t="str">
        <f>_xlfn.IFNA(HYPERLINK(TableSolo[[#This Row],[URL]], TableSolo[[#This Row],[Player]]), TableSolo[[#This Row],[Player]])</f>
        <v>Bateman1980</v>
      </c>
      <c r="W24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29:46 | White | Cerberus | Arc Pistol</v>
      </c>
      <c r="X2472" s="25">
        <v>1</v>
      </c>
    </row>
    <row r="2473" spans="1:24" x14ac:dyDescent="0.25">
      <c r="A2473" s="19" t="s">
        <v>192</v>
      </c>
      <c r="B2473" s="20">
        <v>42423</v>
      </c>
      <c r="C2473" s="7">
        <v>2.0775462962962964E-2</v>
      </c>
      <c r="D2473" s="22" t="s">
        <v>131</v>
      </c>
      <c r="E2473" s="19" t="s">
        <v>9</v>
      </c>
      <c r="F2473" s="22" t="s">
        <v>710</v>
      </c>
      <c r="G2473" s="22" t="str">
        <f>LOOKUP(TableSolo[[#This Row],[Character]], TableKit[], TableKit[Class])</f>
        <v>Infiltrator</v>
      </c>
      <c r="H2473" s="22" t="str">
        <f>LOOKUP(TableSolo[[#This Row],[Character]], TableKit[], TableKit[Species])</f>
        <v>Drell</v>
      </c>
      <c r="I2473" s="22" t="str">
        <f>LOOKUP(TableSolo[[#This Row],[Character]], TableKit[], TableKit[DLC])</f>
        <v>Retaliation</v>
      </c>
      <c r="J2473" s="19" t="s">
        <v>87</v>
      </c>
      <c r="K247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3" s="19" t="s">
        <v>187</v>
      </c>
      <c r="N24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73" s="19" t="s">
        <v>381</v>
      </c>
      <c r="Q2473" s="19" t="s">
        <v>399</v>
      </c>
      <c r="R2473" s="25">
        <v>0</v>
      </c>
      <c r="S2473" s="19" t="s">
        <v>2934</v>
      </c>
      <c r="T2473" s="28" t="str">
        <f>IF(ISBLANK(TableSolo[[#This Row],[URL]]), TableSolo[[#This Row],[Player]], HYPERLINK(TableSolo[[#This Row],[URL]], TableSolo[[#This Row],[Player]]))</f>
        <v>anterojp</v>
      </c>
      <c r="U24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Giant | Cerberus | Arc Pistol | 10 WS</v>
      </c>
      <c r="V2473" s="24" t="str">
        <f>_xlfn.IFNA(HYPERLINK(TableSolo[[#This Row],[URL]], TableSolo[[#This Row],[Player]]), TableSolo[[#This Row],[Player]])</f>
        <v>anterojp</v>
      </c>
      <c r="W24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29:55 | Drell Assassin | Giant | Cerberus | Arc Pistol | 10 WS</v>
      </c>
      <c r="X2473" s="25">
        <v>1</v>
      </c>
    </row>
    <row r="2474" spans="1:24" x14ac:dyDescent="0.25">
      <c r="A2474" s="19" t="s">
        <v>408</v>
      </c>
      <c r="B2474" s="20">
        <v>42423</v>
      </c>
      <c r="C2474" s="7">
        <v>2.1597222222222223E-2</v>
      </c>
      <c r="D2474" s="22" t="s">
        <v>132</v>
      </c>
      <c r="E2474" s="19" t="s">
        <v>9</v>
      </c>
      <c r="F2474" s="22" t="s">
        <v>710</v>
      </c>
      <c r="G2474" s="22" t="str">
        <f>LOOKUP(TableSolo[[#This Row],[Character]], TableKit[], TableKit[Class])</f>
        <v>Infiltrator</v>
      </c>
      <c r="H2474" s="22" t="str">
        <f>LOOKUP(TableSolo[[#This Row],[Character]], TableKit[], TableKit[Species])</f>
        <v>Drell</v>
      </c>
      <c r="I2474" s="22" t="str">
        <f>LOOKUP(TableSolo[[#This Row],[Character]], TableKit[], TableKit[DLC])</f>
        <v>Retaliation</v>
      </c>
      <c r="J2474" s="19" t="s">
        <v>87</v>
      </c>
      <c r="K247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4" s="19" t="s">
        <v>187</v>
      </c>
      <c r="N24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74" s="19" t="s">
        <v>381</v>
      </c>
      <c r="Q2474" s="19" t="s">
        <v>399</v>
      </c>
      <c r="R2474" s="25">
        <v>0</v>
      </c>
      <c r="S2474" s="19" t="s">
        <v>2933</v>
      </c>
      <c r="T2474" s="28" t="str">
        <f>IF(ISBLANK(TableSolo[[#This Row],[URL]]), TableSolo[[#This Row],[Player]], HYPERLINK(TableSolo[[#This Row],[URL]], TableSolo[[#This Row],[Player]]))</f>
        <v>Bateman1980</v>
      </c>
      <c r="U24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White | Cerberus | Arc Pistol | 10 WS</v>
      </c>
      <c r="V2474" s="24" t="str">
        <f>_xlfn.IFNA(HYPERLINK(TableSolo[[#This Row],[URL]], TableSolo[[#This Row],[Player]]), TableSolo[[#This Row],[Player]])</f>
        <v>Bateman1980</v>
      </c>
      <c r="W24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31:06 | Drell Assassin | White | Cerberus | Arc Pistol | 10 WS</v>
      </c>
      <c r="X2474" s="25">
        <v>1</v>
      </c>
    </row>
    <row r="2475" spans="1:24" x14ac:dyDescent="0.25">
      <c r="A2475" s="19" t="s">
        <v>195</v>
      </c>
      <c r="B2475" s="20">
        <v>42423</v>
      </c>
      <c r="C2475" s="7">
        <v>2.2372685185185186E-2</v>
      </c>
      <c r="D2475" s="22" t="s">
        <v>132</v>
      </c>
      <c r="E2475" s="19" t="s">
        <v>9</v>
      </c>
      <c r="F2475" s="22" t="s">
        <v>65</v>
      </c>
      <c r="G2475" s="22" t="str">
        <f>LOOKUP(TableSolo[[#This Row],[Character]], TableKit[], TableKit[Class])</f>
        <v>Vanguard</v>
      </c>
      <c r="H2475" s="22" t="str">
        <f>LOOKUP(TableSolo[[#This Row],[Character]], TableKit[], TableKit[Species])</f>
        <v>Turian</v>
      </c>
      <c r="I2475" s="22" t="str">
        <f>LOOKUP(TableSolo[[#This Row],[Character]], TableKit[], TableKit[DLC])</f>
        <v>Reckoning</v>
      </c>
      <c r="J2475" s="19" t="s">
        <v>107</v>
      </c>
      <c r="K24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5" s="19" t="s">
        <v>187</v>
      </c>
      <c r="N24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75" s="19" t="s">
        <v>381</v>
      </c>
      <c r="Q2475" s="19"/>
      <c r="R2475" s="25">
        <v>0</v>
      </c>
      <c r="S2475" s="19" t="s">
        <v>2087</v>
      </c>
      <c r="T2475" s="28" t="str">
        <f>IF(ISBLANK(TableSolo[[#This Row],[URL]]), TableSolo[[#This Row],[Player]], HYPERLINK(TableSolo[[#This Row],[URL]], TableSolo[[#This Row],[Player]]))</f>
        <v>TheTechnoTurian</v>
      </c>
      <c r="U24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V2475" s="24" t="str">
        <f>_xlfn.IFNA(HYPERLINK(TableSolo[[#This Row],[URL]], TableSolo[[#This Row],[Player]]), TableSolo[[#This Row],[Player]])</f>
        <v>TheTechnoTurian</v>
      </c>
      <c r="W24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32:13 | White | Cerberus | Venom Shotgun</v>
      </c>
      <c r="X2475" s="25">
        <v>1</v>
      </c>
    </row>
    <row r="2476" spans="1:24" x14ac:dyDescent="0.25">
      <c r="A2476" s="19" t="s">
        <v>427</v>
      </c>
      <c r="B2476" s="20">
        <v>42423</v>
      </c>
      <c r="C2476" s="7">
        <v>4.0648148148148149E-2</v>
      </c>
      <c r="D2476" s="22" t="s">
        <v>131</v>
      </c>
      <c r="E2476" s="19" t="s">
        <v>9</v>
      </c>
      <c r="F2476" s="22" t="s">
        <v>31</v>
      </c>
      <c r="G2476" s="22" t="str">
        <f>LOOKUP(TableSolo[[#This Row],[Character]], TableKit[], TableKit[Class])</f>
        <v>Soldier</v>
      </c>
      <c r="H2476" s="22" t="str">
        <f>LOOKUP(TableSolo[[#This Row],[Character]], TableKit[], TableKit[Species])</f>
        <v>Geth</v>
      </c>
      <c r="I2476" s="22" t="str">
        <f>LOOKUP(TableSolo[[#This Row],[Character]], TableKit[], TableKit[DLC])</f>
        <v>Retaliation</v>
      </c>
      <c r="J2476" s="19" t="s">
        <v>91</v>
      </c>
      <c r="K247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6" s="19" t="s">
        <v>114</v>
      </c>
      <c r="N247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7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76" s="19" t="s">
        <v>381</v>
      </c>
      <c r="Q2476" s="19"/>
      <c r="R2476" s="25">
        <v>0</v>
      </c>
      <c r="S2476" s="19" t="s">
        <v>1589</v>
      </c>
      <c r="T2476" s="28" t="str">
        <f>IF(ISBLANK(TableSolo[[#This Row],[URL]]), TableSolo[[#This Row],[Player]], HYPERLINK(TableSolo[[#This Row],[URL]], TableSolo[[#This Row],[Player]]))</f>
        <v>GI3007</v>
      </c>
      <c r="U24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V2476" s="24" t="str">
        <f>_xlfn.IFNA(HYPERLINK(TableSolo[[#This Row],[URL]], TableSolo[[#This Row],[Player]]), TableSolo[[#This Row],[Player]])</f>
        <v>GI3007</v>
      </c>
      <c r="W24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2016 | 58:32 | Giant | Cerberus | Acolyte, N7 Hurricane</v>
      </c>
      <c r="X2476" s="25">
        <v>1</v>
      </c>
    </row>
    <row r="2477" spans="1:24" x14ac:dyDescent="0.25">
      <c r="A2477" s="19" t="s">
        <v>408</v>
      </c>
      <c r="B2477" s="20">
        <v>42424</v>
      </c>
      <c r="C2477" s="7">
        <v>2.1273148148148149E-2</v>
      </c>
      <c r="D2477" s="22" t="s">
        <v>132</v>
      </c>
      <c r="E2477" s="19" t="s">
        <v>9</v>
      </c>
      <c r="F2477" s="22" t="s">
        <v>710</v>
      </c>
      <c r="G2477" s="22" t="str">
        <f>LOOKUP(TableSolo[[#This Row],[Character]], TableKit[], TableKit[Class])</f>
        <v>Infiltrator</v>
      </c>
      <c r="H2477" s="22" t="str">
        <f>LOOKUP(TableSolo[[#This Row],[Character]], TableKit[], TableKit[Species])</f>
        <v>Drell</v>
      </c>
      <c r="I2477" s="22" t="str">
        <f>LOOKUP(TableSolo[[#This Row],[Character]], TableKit[], TableKit[DLC])</f>
        <v>Retaliation</v>
      </c>
      <c r="J2477" s="19" t="s">
        <v>87</v>
      </c>
      <c r="K247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7" s="19" t="s">
        <v>187</v>
      </c>
      <c r="N24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77" s="19" t="s">
        <v>381</v>
      </c>
      <c r="Q2477" s="19"/>
      <c r="R2477" s="25">
        <v>0</v>
      </c>
      <c r="S2477" s="19" t="s">
        <v>2936</v>
      </c>
      <c r="T2477" s="28" t="str">
        <f>IF(ISBLANK(TableSolo[[#This Row],[URL]]), TableSolo[[#This Row],[Player]], HYPERLINK(TableSolo[[#This Row],[URL]], TableSolo[[#This Row],[Player]]))</f>
        <v>Bateman1980</v>
      </c>
      <c r="U24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V2477" s="24" t="str">
        <f>_xlfn.IFNA(HYPERLINK(TableSolo[[#This Row],[URL]], TableSolo[[#This Row],[Player]]), TableSolo[[#This Row],[Player]])</f>
        <v>Bateman1980</v>
      </c>
      <c r="W24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30:38 | White | Cerberus | Arc Pistol</v>
      </c>
      <c r="X2477" s="25">
        <v>1</v>
      </c>
    </row>
    <row r="2478" spans="1:24" x14ac:dyDescent="0.25">
      <c r="A2478" s="19" t="s">
        <v>202</v>
      </c>
      <c r="B2478" s="20">
        <v>42424</v>
      </c>
      <c r="C2478" s="7">
        <v>2.1724537037037039E-2</v>
      </c>
      <c r="D2478" s="22" t="s">
        <v>145</v>
      </c>
      <c r="E2478" s="19" t="s">
        <v>11</v>
      </c>
      <c r="F2478" s="22" t="s">
        <v>31</v>
      </c>
      <c r="G2478" s="22" t="str">
        <f>LOOKUP(TableSolo[[#This Row],[Character]], TableKit[], TableKit[Class])</f>
        <v>Soldier</v>
      </c>
      <c r="H2478" s="22" t="str">
        <f>LOOKUP(TableSolo[[#This Row],[Character]], TableKit[], TableKit[Species])</f>
        <v>Geth</v>
      </c>
      <c r="I2478" s="22" t="str">
        <f>LOOKUP(TableSolo[[#This Row],[Character]], TableKit[], TableKit[DLC])</f>
        <v>Retaliation</v>
      </c>
      <c r="J2478" s="19" t="s">
        <v>91</v>
      </c>
      <c r="K247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78" s="19" t="s">
        <v>187</v>
      </c>
      <c r="N24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78" s="19" t="s">
        <v>381</v>
      </c>
      <c r="Q2478" s="19"/>
      <c r="R2478" s="25">
        <v>0</v>
      </c>
      <c r="S2478" s="19" t="s">
        <v>1593</v>
      </c>
      <c r="T2478" s="28" t="str">
        <f>IF(ISBLANK(TableSolo[[#This Row],[URL]]), TableSolo[[#This Row],[Player]], HYPERLINK(TableSolo[[#This Row],[URL]], TableSolo[[#This Row],[Player]]))</f>
        <v>AW_FC_1986</v>
      </c>
      <c r="U24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V2478" s="24" t="str">
        <f>_xlfn.IFNA(HYPERLINK(TableSolo[[#This Row],[URL]], TableSolo[[#This Row],[Player]]), TableSolo[[#This Row],[Player]])</f>
        <v>AW_FC_1986</v>
      </c>
      <c r="W24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2016 | 31:17 | White (Hazard) | Reapers | Acolyte</v>
      </c>
      <c r="X2478" s="25">
        <v>1</v>
      </c>
    </row>
    <row r="2479" spans="1:24" x14ac:dyDescent="0.25">
      <c r="A2479" s="19" t="s">
        <v>195</v>
      </c>
      <c r="B2479" s="20">
        <v>42425</v>
      </c>
      <c r="C2479" s="7">
        <v>1.758101851851852E-2</v>
      </c>
      <c r="D2479" s="22" t="s">
        <v>132</v>
      </c>
      <c r="E2479" s="19" t="s">
        <v>9</v>
      </c>
      <c r="F2479" s="22" t="s">
        <v>44</v>
      </c>
      <c r="G2479" s="22" t="str">
        <f>LOOKUP(TableSolo[[#This Row],[Character]], TableKit[], TableKit[Class])</f>
        <v>Sentinel</v>
      </c>
      <c r="H2479" s="22" t="str">
        <f>LOOKUP(TableSolo[[#This Row],[Character]], TableKit[], TableKit[Species])</f>
        <v>Turian</v>
      </c>
      <c r="I2479" s="22" t="str">
        <f>LOOKUP(TableSolo[[#This Row],[Character]], TableKit[], TableKit[DLC])</f>
        <v>Original Game</v>
      </c>
      <c r="J2479" s="19" t="s">
        <v>436</v>
      </c>
      <c r="K247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4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79" s="19" t="s">
        <v>187</v>
      </c>
      <c r="N24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79" s="19" t="s">
        <v>381</v>
      </c>
      <c r="Q2479" s="19" t="s">
        <v>398</v>
      </c>
      <c r="R2479" s="25">
        <v>1</v>
      </c>
      <c r="S2479" s="19" t="s">
        <v>2542</v>
      </c>
      <c r="T2479" s="28" t="str">
        <f>IF(ISBLANK(TableSolo[[#This Row],[URL]]), TableSolo[[#This Row],[Player]], HYPERLINK(TableSolo[[#This Row],[URL]], TableSolo[[#This Row],[Player]]))</f>
        <v>TheTechnoTurian</v>
      </c>
      <c r="U24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White | Cerberus | Chakram Launcher | Modded (v)</v>
      </c>
      <c r="V2479" s="24" t="str">
        <f>_xlfn.IFNA(HYPERLINK(TableSolo[[#This Row],[URL]], TableSolo[[#This Row],[Player]]), TableSolo[[#This Row],[Player]])</f>
        <v>TheTechnoTurian</v>
      </c>
      <c r="W24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25:19 | Turian Sentinel | White | Cerberus | Chakram Launcher | Modded (v)</v>
      </c>
      <c r="X2479" s="25">
        <v>1</v>
      </c>
    </row>
    <row r="2480" spans="1:24" x14ac:dyDescent="0.25">
      <c r="A2480" s="19" t="s">
        <v>400</v>
      </c>
      <c r="B2480" s="20">
        <v>42425</v>
      </c>
      <c r="C2480" s="7">
        <v>2.3032407407407404E-2</v>
      </c>
      <c r="D2480" s="22" t="s">
        <v>133</v>
      </c>
      <c r="E2480" s="19" t="s">
        <v>10</v>
      </c>
      <c r="F2480" s="22" t="s">
        <v>24</v>
      </c>
      <c r="G2480" s="22" t="str">
        <f>LOOKUP(TableSolo[[#This Row],[Character]], TableKit[], TableKit[Class])</f>
        <v>Soldier</v>
      </c>
      <c r="H2480" s="22" t="str">
        <f>LOOKUP(TableSolo[[#This Row],[Character]], TableKit[], TableKit[Species])</f>
        <v>Turian</v>
      </c>
      <c r="I2480" s="22" t="str">
        <f>LOOKUP(TableSolo[[#This Row],[Character]], TableKit[], TableKit[DLC])</f>
        <v>Original Game</v>
      </c>
      <c r="J2480" s="19" t="s">
        <v>106</v>
      </c>
      <c r="K24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0" s="19" t="s">
        <v>187</v>
      </c>
      <c r="N24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80" s="19" t="s">
        <v>380</v>
      </c>
      <c r="Q2480" s="19" t="s">
        <v>399</v>
      </c>
      <c r="R2480" s="25">
        <v>0</v>
      </c>
      <c r="S2480" s="19" t="s">
        <v>1792</v>
      </c>
      <c r="T2480" s="28" t="str">
        <f>IF(ISBLANK(TableSolo[[#This Row],[URL]]), TableSolo[[#This Row],[Player]], HYPERLINK(TableSolo[[#This Row],[URL]], TableSolo[[#This Row],[Player]]))</f>
        <v>evnltn</v>
      </c>
      <c r="U24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Glacier | Geth | M-11 Wraith | 10 WS</v>
      </c>
      <c r="V2480" s="24" t="str">
        <f>_xlfn.IFNA(HYPERLINK(TableSolo[[#This Row],[URL]], TableSolo[[#This Row],[Player]]), TableSolo[[#This Row],[Player]])</f>
        <v>evnltn</v>
      </c>
      <c r="W24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33:10 | Turian Soldier | Glacier | Geth | M-11 Wraith | 10 WS</v>
      </c>
      <c r="X2480" s="25">
        <v>1</v>
      </c>
    </row>
    <row r="2481" spans="1:24" x14ac:dyDescent="0.25">
      <c r="A2481" s="19" t="s">
        <v>189</v>
      </c>
      <c r="B2481" s="20">
        <v>42425</v>
      </c>
      <c r="C2481" s="7">
        <v>3.1215277777777783E-2</v>
      </c>
      <c r="D2481" s="22" t="s">
        <v>131</v>
      </c>
      <c r="E2481" s="19" t="s">
        <v>9</v>
      </c>
      <c r="F2481" s="22" t="s">
        <v>40</v>
      </c>
      <c r="G2481" s="22" t="str">
        <f>LOOKUP(TableSolo[[#This Row],[Character]], TableKit[], TableKit[Class])</f>
        <v>Engineer</v>
      </c>
      <c r="H2481" s="22" t="str">
        <f>LOOKUP(TableSolo[[#This Row],[Character]], TableKit[], TableKit[Species])</f>
        <v>Volus</v>
      </c>
      <c r="I2481" s="22" t="str">
        <f>LOOKUP(TableSolo[[#This Row],[Character]], TableKit[], TableKit[DLC])</f>
        <v>Retaliation</v>
      </c>
      <c r="J2481" s="19" t="s">
        <v>87</v>
      </c>
      <c r="K248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1" s="19" t="s">
        <v>187</v>
      </c>
      <c r="N24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81" s="19" t="s">
        <v>380</v>
      </c>
      <c r="Q2481" s="19"/>
      <c r="R2481" s="25">
        <v>1</v>
      </c>
      <c r="S2481" s="19" t="s">
        <v>2326</v>
      </c>
      <c r="T2481" s="28" t="str">
        <f>IF(ISBLANK(TableSolo[[#This Row],[URL]]), TableSolo[[#This Row],[Player]], HYPERLINK(TableSolo[[#This Row],[URL]], TableSolo[[#This Row],[Player]]))</f>
        <v>loufi1528</v>
      </c>
      <c r="U24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V2481" s="24" t="str">
        <f>_xlfn.IFNA(HYPERLINK(TableSolo[[#This Row],[URL]], TableSolo[[#This Row],[Player]]), TableSolo[[#This Row],[Player]])</f>
        <v>loufi1528</v>
      </c>
      <c r="W24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2016 | 44:57 | Giant | Cerberus | Arc Pistol (v)</v>
      </c>
      <c r="X2481" s="25">
        <v>1</v>
      </c>
    </row>
    <row r="2482" spans="1:24" x14ac:dyDescent="0.25">
      <c r="A2482" s="19" t="s">
        <v>195</v>
      </c>
      <c r="B2482" s="20">
        <v>42426</v>
      </c>
      <c r="C2482" s="7">
        <v>2.2928240740740739E-2</v>
      </c>
      <c r="D2482" s="22" t="s">
        <v>132</v>
      </c>
      <c r="E2482" s="19" t="s">
        <v>10</v>
      </c>
      <c r="F2482" s="22" t="s">
        <v>43</v>
      </c>
      <c r="G2482" s="22" t="str">
        <f>LOOKUP(TableSolo[[#This Row],[Character]], TableKit[], TableKit[Class])</f>
        <v>Sentinel</v>
      </c>
      <c r="H2482" s="22" t="str">
        <f>LOOKUP(TableSolo[[#This Row],[Character]], TableKit[], TableKit[Species])</f>
        <v>Human</v>
      </c>
      <c r="I2482" s="22" t="str">
        <f>LOOKUP(TableSolo[[#This Row],[Character]], TableKit[], TableKit[DLC])</f>
        <v>Original Game</v>
      </c>
      <c r="J2482" s="19" t="s">
        <v>87</v>
      </c>
      <c r="K248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2" s="19" t="s">
        <v>187</v>
      </c>
      <c r="N24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82" s="19" t="s">
        <v>381</v>
      </c>
      <c r="Q2482" s="19"/>
      <c r="R2482" s="25">
        <v>1</v>
      </c>
      <c r="S2482" s="19" t="s">
        <v>2389</v>
      </c>
      <c r="T2482" s="28" t="str">
        <f>IF(ISBLANK(TableSolo[[#This Row],[URL]]), TableSolo[[#This Row],[Player]], HYPERLINK(TableSolo[[#This Row],[URL]], TableSolo[[#This Row],[Player]]))</f>
        <v>TheTechnoTurian</v>
      </c>
      <c r="U24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V2482" s="24" t="str">
        <f>_xlfn.IFNA(HYPERLINK(TableSolo[[#This Row],[URL]], TableSolo[[#This Row],[Player]]), TableSolo[[#This Row],[Player]])</f>
        <v>TheTechnoTurian</v>
      </c>
      <c r="W24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33:01 | White | Geth | Arc Pistol (v)</v>
      </c>
      <c r="X2482" s="25">
        <v>1</v>
      </c>
    </row>
    <row r="2483" spans="1:24" x14ac:dyDescent="0.25">
      <c r="A2483" s="19" t="s">
        <v>345</v>
      </c>
      <c r="B2483" s="20">
        <v>42426</v>
      </c>
      <c r="C2483" s="7">
        <v>3.8981481481481485E-2</v>
      </c>
      <c r="D2483" s="22" t="s">
        <v>131</v>
      </c>
      <c r="E2483" s="19" t="s">
        <v>9</v>
      </c>
      <c r="F2483" s="22" t="s">
        <v>57</v>
      </c>
      <c r="G2483" s="22" t="str">
        <f>LOOKUP(TableSolo[[#This Row],[Character]], TableKit[], TableKit[Class])</f>
        <v>Infiltrator</v>
      </c>
      <c r="H2483" s="22" t="str">
        <f>LOOKUP(TableSolo[[#This Row],[Character]], TableKit[], TableKit[Species])</f>
        <v>Asari</v>
      </c>
      <c r="I2483" s="22" t="str">
        <f>LOOKUP(TableSolo[[#This Row],[Character]], TableKit[], TableKit[DLC])</f>
        <v>Retaliation</v>
      </c>
      <c r="J2483" s="19" t="s">
        <v>115</v>
      </c>
      <c r="K248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4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3" s="19" t="s">
        <v>91</v>
      </c>
      <c r="N248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48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483" s="19" t="s">
        <v>381</v>
      </c>
      <c r="Q2483" s="19" t="s">
        <v>397</v>
      </c>
      <c r="R2483" s="25">
        <v>0</v>
      </c>
      <c r="S2483" s="19" t="s">
        <v>579</v>
      </c>
      <c r="T2483" s="28" t="str">
        <f>IF(ISBLANK(TableSolo[[#This Row],[URL]]), TableSolo[[#This Row],[Player]], HYPERLINK(TableSolo[[#This Row],[URL]], TableSolo[[#This Row],[Player]]))</f>
        <v>t_raks_99</v>
      </c>
      <c r="U24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Giant | Cerberus | Collector SMG, Acolyte | No Rockets</v>
      </c>
      <c r="V2483" s="24" t="str">
        <f>_xlfn.IFNA(HYPERLINK(TableSolo[[#This Row],[URL]], TableSolo[[#This Row],[Player]]), TableSolo[[#This Row],[Player]])</f>
        <v>t_raks_99</v>
      </c>
      <c r="W24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2016 | 56:08 | Asari Huntress | Giant | Cerberus | Collector SMG, Acolyte | No Rockets</v>
      </c>
      <c r="X2483" s="25">
        <v>1</v>
      </c>
    </row>
    <row r="2484" spans="1:24" x14ac:dyDescent="0.25">
      <c r="A2484" s="19" t="s">
        <v>400</v>
      </c>
      <c r="B2484" s="20">
        <v>42427</v>
      </c>
      <c r="C2484" s="7">
        <v>2.6504629629629628E-2</v>
      </c>
      <c r="D2484" s="22" t="s">
        <v>133</v>
      </c>
      <c r="E2484" s="19" t="s">
        <v>10</v>
      </c>
      <c r="F2484" s="22" t="s">
        <v>24</v>
      </c>
      <c r="G2484" s="22" t="str">
        <f>LOOKUP(TableSolo[[#This Row],[Character]], TableKit[], TableKit[Class])</f>
        <v>Soldier</v>
      </c>
      <c r="H2484" s="22" t="str">
        <f>LOOKUP(TableSolo[[#This Row],[Character]], TableKit[], TableKit[Species])</f>
        <v>Turian</v>
      </c>
      <c r="I2484" s="22" t="str">
        <f>LOOKUP(TableSolo[[#This Row],[Character]], TableKit[], TableKit[DLC])</f>
        <v>Original Game</v>
      </c>
      <c r="J2484" s="19" t="s">
        <v>106</v>
      </c>
      <c r="K248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4" s="19" t="s">
        <v>187</v>
      </c>
      <c r="N24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84" s="19" t="s">
        <v>380</v>
      </c>
      <c r="Q2484" s="19"/>
      <c r="R2484" s="25">
        <v>0</v>
      </c>
      <c r="S2484" s="19" t="s">
        <v>1793</v>
      </c>
      <c r="T2484" s="28" t="str">
        <f>IF(ISBLANK(TableSolo[[#This Row],[URL]]), TableSolo[[#This Row],[Player]], HYPERLINK(TableSolo[[#This Row],[URL]], TableSolo[[#This Row],[Player]]))</f>
        <v>evnltn</v>
      </c>
      <c r="U24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V2484" s="24" t="str">
        <f>_xlfn.IFNA(HYPERLINK(TableSolo[[#This Row],[URL]], TableSolo[[#This Row],[Player]]), TableSolo[[#This Row],[Player]])</f>
        <v>evnltn</v>
      </c>
      <c r="W24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2016 | 38:10 | Glacier | Geth | M-11 Wraith</v>
      </c>
      <c r="X2484" s="25">
        <v>1</v>
      </c>
    </row>
    <row r="2485" spans="1:24" x14ac:dyDescent="0.25">
      <c r="A2485" s="19" t="s">
        <v>414</v>
      </c>
      <c r="B2485" s="20">
        <v>42428</v>
      </c>
      <c r="C2485" s="7">
        <v>2.3344907407407408E-2</v>
      </c>
      <c r="D2485" s="22" t="s">
        <v>132</v>
      </c>
      <c r="E2485" s="19" t="s">
        <v>9</v>
      </c>
      <c r="F2485" s="22" t="s">
        <v>43</v>
      </c>
      <c r="G2485" s="22" t="str">
        <f>LOOKUP(TableSolo[[#This Row],[Character]], TableKit[], TableKit[Class])</f>
        <v>Sentinel</v>
      </c>
      <c r="H2485" s="22" t="str">
        <f>LOOKUP(TableSolo[[#This Row],[Character]], TableKit[], TableKit[Species])</f>
        <v>Human</v>
      </c>
      <c r="I2485" s="22" t="str">
        <f>LOOKUP(TableSolo[[#This Row],[Character]], TableKit[], TableKit[DLC])</f>
        <v>Original Game</v>
      </c>
      <c r="J2485" s="19" t="s">
        <v>91</v>
      </c>
      <c r="K248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5" s="19" t="s">
        <v>114</v>
      </c>
      <c r="N248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8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85" s="19" t="s">
        <v>380</v>
      </c>
      <c r="Q2485" s="19"/>
      <c r="R2485" s="25">
        <v>0</v>
      </c>
      <c r="S2485" s="19" t="s">
        <v>2390</v>
      </c>
      <c r="T2485" s="28" t="str">
        <f>IF(ISBLANK(TableSolo[[#This Row],[URL]]), TableSolo[[#This Row],[Player]], HYPERLINK(TableSolo[[#This Row],[URL]], TableSolo[[#This Row],[Player]]))</f>
        <v>XAN1_95</v>
      </c>
      <c r="U24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V2485" s="24" t="str">
        <f>_xlfn.IFNA(HYPERLINK(TableSolo[[#This Row],[URL]], TableSolo[[#This Row],[Player]]), TableSolo[[#This Row],[Player]])</f>
        <v>XAN1_95</v>
      </c>
      <c r="W24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33:37 | White | Cerberus | Acolyte, N7 Hurricane</v>
      </c>
      <c r="X2485" s="25">
        <v>1</v>
      </c>
    </row>
    <row r="2486" spans="1:24" x14ac:dyDescent="0.25">
      <c r="A2486" s="19" t="s">
        <v>414</v>
      </c>
      <c r="B2486" s="20">
        <v>42428</v>
      </c>
      <c r="C2486" s="7">
        <v>2.6770833333333331E-2</v>
      </c>
      <c r="D2486" s="22" t="s">
        <v>132</v>
      </c>
      <c r="E2486" s="19" t="s">
        <v>9</v>
      </c>
      <c r="F2486" s="22" t="s">
        <v>13</v>
      </c>
      <c r="G2486" s="22" t="str">
        <f>LOOKUP(TableSolo[[#This Row],[Character]], TableKit[], TableKit[Class])</f>
        <v>Adept</v>
      </c>
      <c r="H2486" s="22" t="str">
        <f>LOOKUP(TableSolo[[#This Row],[Character]], TableKit[], TableKit[Species])</f>
        <v>Human</v>
      </c>
      <c r="I2486" s="22" t="str">
        <f>LOOKUP(TableSolo[[#This Row],[Character]], TableKit[], TableKit[DLC])</f>
        <v>Original Game</v>
      </c>
      <c r="J2486" s="19" t="s">
        <v>91</v>
      </c>
      <c r="K248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6" s="19" t="s">
        <v>114</v>
      </c>
      <c r="N248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8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86" s="19" t="s">
        <v>380</v>
      </c>
      <c r="Q2486" s="19"/>
      <c r="R2486" s="25">
        <v>0</v>
      </c>
      <c r="S2486" s="19" t="s">
        <v>940</v>
      </c>
      <c r="T2486" s="28" t="str">
        <f>IF(ISBLANK(TableSolo[[#This Row],[URL]]), TableSolo[[#This Row],[Player]], HYPERLINK(TableSolo[[#This Row],[URL]], TableSolo[[#This Row],[Player]]))</f>
        <v>XAN1_95</v>
      </c>
      <c r="U24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V2486" s="24" t="str">
        <f>_xlfn.IFNA(HYPERLINK(TableSolo[[#This Row],[URL]], TableSolo[[#This Row],[Player]]), TableSolo[[#This Row],[Player]])</f>
        <v>XAN1_95</v>
      </c>
      <c r="W24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2016 | 38:33 | White | Cerberus | Acolyte, N7 Hurricane</v>
      </c>
      <c r="X2486" s="25">
        <v>1</v>
      </c>
    </row>
    <row r="2487" spans="1:24" x14ac:dyDescent="0.25">
      <c r="A2487" s="19" t="s">
        <v>195</v>
      </c>
      <c r="B2487" s="20">
        <v>42429</v>
      </c>
      <c r="C2487" s="7">
        <v>2.1307870370370369E-2</v>
      </c>
      <c r="D2487" s="22" t="s">
        <v>145</v>
      </c>
      <c r="E2487" s="19" t="s">
        <v>10</v>
      </c>
      <c r="F2487" s="22" t="s">
        <v>49</v>
      </c>
      <c r="G2487" s="22" t="str">
        <f>LOOKUP(TableSolo[[#This Row],[Character]], TableKit[], TableKit[Class])</f>
        <v>Sentinel</v>
      </c>
      <c r="H2487" s="22" t="str">
        <f>LOOKUP(TableSolo[[#This Row],[Character]], TableKit[], TableKit[Species])</f>
        <v>Volus</v>
      </c>
      <c r="I2487" s="22" t="str">
        <f>LOOKUP(TableSolo[[#This Row],[Character]], TableKit[], TableKit[DLC])</f>
        <v>Retaliation</v>
      </c>
      <c r="J2487" s="19" t="s">
        <v>100</v>
      </c>
      <c r="K24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7" s="19" t="s">
        <v>187</v>
      </c>
      <c r="N24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87" s="19" t="s">
        <v>381</v>
      </c>
      <c r="Q2487" s="19"/>
      <c r="R2487" s="25">
        <v>0</v>
      </c>
      <c r="S2487" s="19" t="s">
        <v>2571</v>
      </c>
      <c r="T2487" s="28" t="str">
        <f>IF(ISBLANK(TableSolo[[#This Row],[URL]]), TableSolo[[#This Row],[Player]], HYPERLINK(TableSolo[[#This Row],[URL]], TableSolo[[#This Row],[Player]]))</f>
        <v>TheTechnoTurian</v>
      </c>
      <c r="U24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V2487" s="24" t="str">
        <f>_xlfn.IFNA(HYPERLINK(TableSolo[[#This Row],[URL]], TableSolo[[#This Row],[Player]]), TableSolo[[#This Row],[Player]])</f>
        <v>TheTechnoTurian</v>
      </c>
      <c r="W24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30:41 | White (Hazard) | Geth | Reegar Carbine</v>
      </c>
      <c r="X2487" s="25">
        <v>1</v>
      </c>
    </row>
    <row r="2488" spans="1:24" x14ac:dyDescent="0.25">
      <c r="A2488" s="19" t="s">
        <v>400</v>
      </c>
      <c r="B2488" s="20">
        <v>42429</v>
      </c>
      <c r="C2488" s="7">
        <v>2.613425925925926E-2</v>
      </c>
      <c r="D2488" s="22" t="s">
        <v>133</v>
      </c>
      <c r="E2488" s="19" t="s">
        <v>10</v>
      </c>
      <c r="F2488" s="22" t="s">
        <v>24</v>
      </c>
      <c r="G2488" s="22" t="str">
        <f>LOOKUP(TableSolo[[#This Row],[Character]], TableKit[], TableKit[Class])</f>
        <v>Soldier</v>
      </c>
      <c r="H2488" s="22" t="str">
        <f>LOOKUP(TableSolo[[#This Row],[Character]], TableKit[], TableKit[Species])</f>
        <v>Turian</v>
      </c>
      <c r="I2488" s="22" t="str">
        <f>LOOKUP(TableSolo[[#This Row],[Character]], TableKit[], TableKit[DLC])</f>
        <v>Original Game</v>
      </c>
      <c r="J2488" s="19" t="s">
        <v>106</v>
      </c>
      <c r="K24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88" s="19" t="s">
        <v>187</v>
      </c>
      <c r="N24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88" s="19" t="s">
        <v>380</v>
      </c>
      <c r="Q2488" s="19" t="s">
        <v>399</v>
      </c>
      <c r="R2488" s="25">
        <v>0</v>
      </c>
      <c r="S2488" s="19" t="s">
        <v>1794</v>
      </c>
      <c r="T2488" s="28" t="str">
        <f>IF(ISBLANK(TableSolo[[#This Row],[URL]]), TableSolo[[#This Row],[Player]], HYPERLINK(TableSolo[[#This Row],[URL]], TableSolo[[#This Row],[Player]]))</f>
        <v>evnltn</v>
      </c>
      <c r="U24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Glacier | Geth | M-11 Wraith | 10 WS</v>
      </c>
      <c r="V2488" s="24" t="str">
        <f>_xlfn.IFNA(HYPERLINK(TableSolo[[#This Row],[URL]], TableSolo[[#This Row],[Player]]), TableSolo[[#This Row],[Player]])</f>
        <v>evnltn</v>
      </c>
      <c r="W24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37:38 | Turian Soldier | Glacier | Geth | M-11 Wraith | 10 WS</v>
      </c>
      <c r="X2488" s="25">
        <v>1</v>
      </c>
    </row>
    <row r="2489" spans="1:24" x14ac:dyDescent="0.25">
      <c r="A2489" s="19" t="s">
        <v>271</v>
      </c>
      <c r="B2489" s="20">
        <v>42429</v>
      </c>
      <c r="C2489" s="7">
        <v>3.516203703703704E-2</v>
      </c>
      <c r="D2489" s="22" t="s">
        <v>132</v>
      </c>
      <c r="E2489" s="19" t="s">
        <v>11</v>
      </c>
      <c r="F2489" s="22" t="s">
        <v>17</v>
      </c>
      <c r="G2489" s="22" t="str">
        <f>LOOKUP(TableSolo[[#This Row],[Character]], TableKit[], TableKit[Class])</f>
        <v>Adept</v>
      </c>
      <c r="H2489" s="22" t="str">
        <f>LOOKUP(TableSolo[[#This Row],[Character]], TableKit[], TableKit[Species])</f>
        <v>Human</v>
      </c>
      <c r="I2489" s="22" t="str">
        <f>LOOKUP(TableSolo[[#This Row],[Character]], TableKit[], TableKit[DLC])</f>
        <v>Rebellion</v>
      </c>
      <c r="J2489" s="19" t="s">
        <v>87</v>
      </c>
      <c r="K248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8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89" s="19" t="s">
        <v>187</v>
      </c>
      <c r="N24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89" s="19" t="s">
        <v>381</v>
      </c>
      <c r="Q2489" s="19"/>
      <c r="R2489" s="25">
        <v>0</v>
      </c>
      <c r="S2489" s="19" t="s">
        <v>1225</v>
      </c>
      <c r="T2489" s="28" t="str">
        <f>IF(ISBLANK(TableSolo[[#This Row],[URL]]), TableSolo[[#This Row],[Player]], HYPERLINK(TableSolo[[#This Row],[URL]], TableSolo[[#This Row],[Player]]))</f>
        <v>Alfonsedode</v>
      </c>
      <c r="U24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V2489" s="24" t="str">
        <f>_xlfn.IFNA(HYPERLINK(TableSolo[[#This Row],[URL]], TableSolo[[#This Row],[Player]]), TableSolo[[#This Row],[Player]])</f>
        <v>Alfonsedode</v>
      </c>
      <c r="W24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29, 2016 | 50:38 | White | Reapers | Arc Pistol</v>
      </c>
      <c r="X2489" s="25">
        <v>1</v>
      </c>
    </row>
    <row r="2490" spans="1:24" x14ac:dyDescent="0.25">
      <c r="A2490" s="19" t="s">
        <v>408</v>
      </c>
      <c r="B2490" s="20">
        <v>42430</v>
      </c>
      <c r="C2490" s="7">
        <v>1.9143518518518518E-2</v>
      </c>
      <c r="D2490" s="22" t="s">
        <v>132</v>
      </c>
      <c r="E2490" s="19" t="s">
        <v>9</v>
      </c>
      <c r="F2490" s="22" t="s">
        <v>58</v>
      </c>
      <c r="G2490" s="22" t="str">
        <f>LOOKUP(TableSolo[[#This Row],[Character]], TableKit[], TableKit[Class])</f>
        <v>Infiltrator</v>
      </c>
      <c r="H2490" s="22" t="str">
        <f>LOOKUP(TableSolo[[#This Row],[Character]], TableKit[], TableKit[Species])</f>
        <v>Synthetic</v>
      </c>
      <c r="I2490" s="22" t="str">
        <f>LOOKUP(TableSolo[[#This Row],[Character]], TableKit[], TableKit[DLC])</f>
        <v>Reckoning</v>
      </c>
      <c r="J2490" s="19" t="s">
        <v>107</v>
      </c>
      <c r="K24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0" s="19" t="s">
        <v>187</v>
      </c>
      <c r="N24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90" s="19" t="s">
        <v>381</v>
      </c>
      <c r="Q2490" s="19"/>
      <c r="R2490" s="25">
        <v>0</v>
      </c>
      <c r="S2490" s="19" t="s">
        <v>2802</v>
      </c>
      <c r="T2490" s="28" t="str">
        <f>IF(ISBLANK(TableSolo[[#This Row],[URL]]), TableSolo[[#This Row],[Player]], HYPERLINK(TableSolo[[#This Row],[URL]], TableSolo[[#This Row],[Player]]))</f>
        <v>Bateman1980</v>
      </c>
      <c r="U24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V2490" s="24" t="str">
        <f>_xlfn.IFNA(HYPERLINK(TableSolo[[#This Row],[URL]], TableSolo[[#This Row],[Player]]), TableSolo[[#This Row],[Player]])</f>
        <v>Bateman1980</v>
      </c>
      <c r="W24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27:34 | White | Cerberus | Venom Shotgun</v>
      </c>
      <c r="X2490" s="25">
        <v>1</v>
      </c>
    </row>
    <row r="2491" spans="1:24" x14ac:dyDescent="0.25">
      <c r="A2491" s="19" t="s">
        <v>408</v>
      </c>
      <c r="B2491" s="20">
        <v>42430</v>
      </c>
      <c r="C2491" s="7">
        <v>2.0277777777777777E-2</v>
      </c>
      <c r="D2491" s="22" t="s">
        <v>132</v>
      </c>
      <c r="E2491" s="19" t="s">
        <v>9</v>
      </c>
      <c r="F2491" s="22" t="s">
        <v>32</v>
      </c>
      <c r="G2491" s="22" t="str">
        <f>LOOKUP(TableSolo[[#This Row],[Character]], TableKit[], TableKit[Class])</f>
        <v>Soldier</v>
      </c>
      <c r="H2491" s="22" t="str">
        <f>LOOKUP(TableSolo[[#This Row],[Character]], TableKit[], TableKit[Species])</f>
        <v>Geth</v>
      </c>
      <c r="I2491" s="22" t="str">
        <f>LOOKUP(TableSolo[[#This Row],[Character]], TableKit[], TableKit[DLC])</f>
        <v>Reckoning</v>
      </c>
      <c r="J2491" s="19" t="s">
        <v>100</v>
      </c>
      <c r="K24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1" s="19" t="s">
        <v>187</v>
      </c>
      <c r="N24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91" s="19" t="s">
        <v>381</v>
      </c>
      <c r="Q2491" s="19"/>
      <c r="R2491" s="25">
        <v>0</v>
      </c>
      <c r="S2491" s="19" t="s">
        <v>1489</v>
      </c>
      <c r="T2491" s="28" t="str">
        <f>IF(ISBLANK(TableSolo[[#This Row],[URL]]), TableSolo[[#This Row],[Player]], HYPERLINK(TableSolo[[#This Row],[URL]], TableSolo[[#This Row],[Player]]))</f>
        <v>Bateman1980</v>
      </c>
      <c r="U24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V2491" s="24" t="str">
        <f>_xlfn.IFNA(HYPERLINK(TableSolo[[#This Row],[URL]], TableSolo[[#This Row],[Player]]), TableSolo[[#This Row],[Player]])</f>
        <v>Bateman1980</v>
      </c>
      <c r="W24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2016 | 29:12 | White | Cerberus | Reegar Carbine</v>
      </c>
      <c r="X2491" s="25">
        <v>1</v>
      </c>
    </row>
    <row r="2492" spans="1:24" x14ac:dyDescent="0.25">
      <c r="A2492" s="19" t="s">
        <v>195</v>
      </c>
      <c r="B2492" s="20">
        <v>42431</v>
      </c>
      <c r="C2492" s="7">
        <v>1.6134259259259261E-2</v>
      </c>
      <c r="D2492" s="22" t="s">
        <v>132</v>
      </c>
      <c r="E2492" s="19" t="s">
        <v>9</v>
      </c>
      <c r="F2492" s="22" t="s">
        <v>44</v>
      </c>
      <c r="G2492" s="22" t="str">
        <f>LOOKUP(TableSolo[[#This Row],[Character]], TableKit[], TableKit[Class])</f>
        <v>Sentinel</v>
      </c>
      <c r="H2492" s="22" t="str">
        <f>LOOKUP(TableSolo[[#This Row],[Character]], TableKit[], TableKit[Species])</f>
        <v>Turian</v>
      </c>
      <c r="I2492" s="22" t="str">
        <f>LOOKUP(TableSolo[[#This Row],[Character]], TableKit[], TableKit[DLC])</f>
        <v>Original Game</v>
      </c>
      <c r="J2492" s="19" t="s">
        <v>87</v>
      </c>
      <c r="K249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2" s="19" t="s">
        <v>187</v>
      </c>
      <c r="N24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92" s="19" t="s">
        <v>381</v>
      </c>
      <c r="Q2492" s="19"/>
      <c r="R2492" s="25">
        <v>0</v>
      </c>
      <c r="S2492" s="19" t="s">
        <v>2544</v>
      </c>
      <c r="T2492" s="28" t="str">
        <f>IF(ISBLANK(TableSolo[[#This Row],[URL]]), TableSolo[[#This Row],[Player]], HYPERLINK(TableSolo[[#This Row],[URL]], TableSolo[[#This Row],[Player]]))</f>
        <v>TheTechnoTurian</v>
      </c>
      <c r="U24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V2492" s="24" t="str">
        <f>_xlfn.IFNA(HYPERLINK(TableSolo[[#This Row],[URL]], TableSolo[[#This Row],[Player]]), TableSolo[[#This Row],[Player]])</f>
        <v>TheTechnoTurian</v>
      </c>
      <c r="W24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23:14 | White | Cerberus | Arc Pistol</v>
      </c>
      <c r="X2492" s="25">
        <v>1</v>
      </c>
    </row>
    <row r="2493" spans="1:24" x14ac:dyDescent="0.25">
      <c r="A2493" s="19" t="s">
        <v>195</v>
      </c>
      <c r="B2493" s="20">
        <v>42431</v>
      </c>
      <c r="C2493" s="7">
        <v>1.6319444444444445E-2</v>
      </c>
      <c r="D2493" s="22" t="s">
        <v>132</v>
      </c>
      <c r="E2493" s="19" t="s">
        <v>9</v>
      </c>
      <c r="F2493" s="22" t="s">
        <v>44</v>
      </c>
      <c r="G2493" s="22" t="str">
        <f>LOOKUP(TableSolo[[#This Row],[Character]], TableKit[], TableKit[Class])</f>
        <v>Sentinel</v>
      </c>
      <c r="H2493" s="22" t="str">
        <f>LOOKUP(TableSolo[[#This Row],[Character]], TableKit[], TableKit[Species])</f>
        <v>Turian</v>
      </c>
      <c r="I2493" s="22" t="str">
        <f>LOOKUP(TableSolo[[#This Row],[Character]], TableKit[], TableKit[DLC])</f>
        <v>Original Game</v>
      </c>
      <c r="J2493" s="19" t="s">
        <v>87</v>
      </c>
      <c r="K249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3" s="19" t="s">
        <v>187</v>
      </c>
      <c r="N24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93" s="19" t="s">
        <v>381</v>
      </c>
      <c r="Q2493" s="19"/>
      <c r="R2493" s="25">
        <v>0</v>
      </c>
      <c r="S2493" s="19" t="s">
        <v>2543</v>
      </c>
      <c r="T2493" s="28" t="str">
        <f>IF(ISBLANK(TableSolo[[#This Row],[URL]]), TableSolo[[#This Row],[Player]], HYPERLINK(TableSolo[[#This Row],[URL]], TableSolo[[#This Row],[Player]]))</f>
        <v>TheTechnoTurian</v>
      </c>
      <c r="U24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V2493" s="24" t="str">
        <f>_xlfn.IFNA(HYPERLINK(TableSolo[[#This Row],[URL]], TableSolo[[#This Row],[Player]]), TableSolo[[#This Row],[Player]])</f>
        <v>TheTechnoTurian</v>
      </c>
      <c r="W24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23:30 | White | Cerberus | Arc Pistol</v>
      </c>
      <c r="X2493" s="25">
        <v>1</v>
      </c>
    </row>
    <row r="2494" spans="1:24" x14ac:dyDescent="0.25">
      <c r="A2494" s="19" t="s">
        <v>409</v>
      </c>
      <c r="B2494" s="20">
        <v>42431</v>
      </c>
      <c r="C2494" s="7">
        <v>2.2962962962962966E-2</v>
      </c>
      <c r="D2494" s="22" t="s">
        <v>132</v>
      </c>
      <c r="E2494" s="19" t="s">
        <v>9</v>
      </c>
      <c r="F2494" s="22" t="s">
        <v>710</v>
      </c>
      <c r="G2494" s="22" t="str">
        <f>LOOKUP(TableSolo[[#This Row],[Character]], TableKit[], TableKit[Class])</f>
        <v>Infiltrator</v>
      </c>
      <c r="H2494" s="22" t="str">
        <f>LOOKUP(TableSolo[[#This Row],[Character]], TableKit[], TableKit[Species])</f>
        <v>Drell</v>
      </c>
      <c r="I2494" s="22" t="str">
        <f>LOOKUP(TableSolo[[#This Row],[Character]], TableKit[], TableKit[DLC])</f>
        <v>Retaliation</v>
      </c>
      <c r="J2494" s="19" t="s">
        <v>87</v>
      </c>
      <c r="K24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4" s="19" t="s">
        <v>187</v>
      </c>
      <c r="N24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94" s="19" t="s">
        <v>380</v>
      </c>
      <c r="Q2494" s="19"/>
      <c r="R2494" s="25">
        <v>0</v>
      </c>
      <c r="S2494" s="19" t="s">
        <v>2937</v>
      </c>
      <c r="T2494" s="28" t="str">
        <f>IF(ISBLANK(TableSolo[[#This Row],[URL]]), TableSolo[[#This Row],[Player]], HYPERLINK(TableSolo[[#This Row],[URL]], TableSolo[[#This Row],[Player]]))</f>
        <v>ark_ryv_</v>
      </c>
      <c r="U24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V2494" s="24" t="str">
        <f>_xlfn.IFNA(HYPERLINK(TableSolo[[#This Row],[URL]], TableSolo[[#This Row],[Player]]), TableSolo[[#This Row],[Player]])</f>
        <v>ark_ryv_</v>
      </c>
      <c r="W24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33:04 | White | Cerberus | Arc Pistol</v>
      </c>
      <c r="X2494" s="25">
        <v>1</v>
      </c>
    </row>
    <row r="2495" spans="1:24" x14ac:dyDescent="0.25">
      <c r="A2495" s="19" t="s">
        <v>408</v>
      </c>
      <c r="B2495" s="20">
        <v>42431</v>
      </c>
      <c r="C2495" s="7">
        <v>2.3958333333333331E-2</v>
      </c>
      <c r="D2495" s="22" t="s">
        <v>132</v>
      </c>
      <c r="E2495" s="19" t="s">
        <v>9</v>
      </c>
      <c r="F2495" s="22" t="s">
        <v>43</v>
      </c>
      <c r="G2495" s="22" t="str">
        <f>LOOKUP(TableSolo[[#This Row],[Character]], TableKit[], TableKit[Class])</f>
        <v>Sentinel</v>
      </c>
      <c r="H2495" s="22" t="str">
        <f>LOOKUP(TableSolo[[#This Row],[Character]], TableKit[], TableKit[Species])</f>
        <v>Human</v>
      </c>
      <c r="I2495" s="22" t="str">
        <f>LOOKUP(TableSolo[[#This Row],[Character]], TableKit[], TableKit[DLC])</f>
        <v>Original Game</v>
      </c>
      <c r="J2495" s="19" t="s">
        <v>91</v>
      </c>
      <c r="K249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5" s="19" t="s">
        <v>114</v>
      </c>
      <c r="N249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9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95" s="19" t="s">
        <v>381</v>
      </c>
      <c r="Q2495" s="19"/>
      <c r="R2495" s="25">
        <v>0</v>
      </c>
      <c r="S2495" s="19" t="s">
        <v>2391</v>
      </c>
      <c r="T2495" s="28" t="str">
        <f>IF(ISBLANK(TableSolo[[#This Row],[URL]]), TableSolo[[#This Row],[Player]], HYPERLINK(TableSolo[[#This Row],[URL]], TableSolo[[#This Row],[Player]]))</f>
        <v>Bateman1980</v>
      </c>
      <c r="U24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V2495" s="24" t="str">
        <f>_xlfn.IFNA(HYPERLINK(TableSolo[[#This Row],[URL]], TableSolo[[#This Row],[Player]]), TableSolo[[#This Row],[Player]])</f>
        <v>Bateman1980</v>
      </c>
      <c r="W24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2016 | 34:30 | White | Cerberus | Acolyte, N7 Hurricane</v>
      </c>
      <c r="X2495" s="25">
        <v>1</v>
      </c>
    </row>
    <row r="2496" spans="1:24" x14ac:dyDescent="0.25">
      <c r="A2496" s="19" t="s">
        <v>408</v>
      </c>
      <c r="B2496" s="20">
        <v>42432</v>
      </c>
      <c r="C2496" s="7">
        <v>2.2824074074074076E-2</v>
      </c>
      <c r="D2496" s="22" t="s">
        <v>132</v>
      </c>
      <c r="E2496" s="19" t="s">
        <v>9</v>
      </c>
      <c r="F2496" s="22" t="s">
        <v>13</v>
      </c>
      <c r="G2496" s="22" t="str">
        <f>LOOKUP(TableSolo[[#This Row],[Character]], TableKit[], TableKit[Class])</f>
        <v>Adept</v>
      </c>
      <c r="H2496" s="22" t="str">
        <f>LOOKUP(TableSolo[[#This Row],[Character]], TableKit[], TableKit[Species])</f>
        <v>Human</v>
      </c>
      <c r="I2496" s="22" t="str">
        <f>LOOKUP(TableSolo[[#This Row],[Character]], TableKit[], TableKit[DLC])</f>
        <v>Original Game</v>
      </c>
      <c r="J2496" s="19" t="s">
        <v>91</v>
      </c>
      <c r="K249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49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6" s="19" t="s">
        <v>114</v>
      </c>
      <c r="N249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49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496" s="19" t="s">
        <v>381</v>
      </c>
      <c r="Q2496" s="19"/>
      <c r="R2496" s="25">
        <v>0</v>
      </c>
      <c r="S2496" s="19" t="s">
        <v>941</v>
      </c>
      <c r="T2496" s="28" t="str">
        <f>IF(ISBLANK(TableSolo[[#This Row],[URL]]), TableSolo[[#This Row],[Player]], HYPERLINK(TableSolo[[#This Row],[URL]], TableSolo[[#This Row],[Player]]))</f>
        <v>Bateman1980</v>
      </c>
      <c r="U24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V2496" s="24" t="str">
        <f>_xlfn.IFNA(HYPERLINK(TableSolo[[#This Row],[URL]], TableSolo[[#This Row],[Player]]), TableSolo[[#This Row],[Player]])</f>
        <v>Bateman1980</v>
      </c>
      <c r="W24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2016 | 32:52 | White | Cerberus | Acolyte, N7 Hurricane</v>
      </c>
      <c r="X2496" s="25">
        <v>1</v>
      </c>
    </row>
    <row r="2497" spans="1:24" x14ac:dyDescent="0.25">
      <c r="A2497" s="19" t="s">
        <v>412</v>
      </c>
      <c r="B2497" s="20">
        <v>42433</v>
      </c>
      <c r="C2497" s="7">
        <v>3.1967592592592589E-2</v>
      </c>
      <c r="D2497" s="22" t="s">
        <v>132</v>
      </c>
      <c r="E2497" s="19" t="s">
        <v>11</v>
      </c>
      <c r="F2497" s="22" t="s">
        <v>57</v>
      </c>
      <c r="G2497" s="22" t="str">
        <f>LOOKUP(TableSolo[[#This Row],[Character]], TableKit[], TableKit[Class])</f>
        <v>Infiltrator</v>
      </c>
      <c r="H2497" s="22" t="str">
        <f>LOOKUP(TableSolo[[#This Row],[Character]], TableKit[], TableKit[Species])</f>
        <v>Asari</v>
      </c>
      <c r="I2497" s="22" t="str">
        <f>LOOKUP(TableSolo[[#This Row],[Character]], TableKit[], TableKit[DLC])</f>
        <v>Retaliation</v>
      </c>
      <c r="J2497" s="19" t="s">
        <v>108</v>
      </c>
      <c r="K249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7" s="19" t="s">
        <v>187</v>
      </c>
      <c r="N24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97" s="19" t="s">
        <v>381</v>
      </c>
      <c r="Q2497" s="19"/>
      <c r="R2497" s="25">
        <v>1</v>
      </c>
      <c r="S2497" s="19" t="s">
        <v>1012</v>
      </c>
      <c r="T2497" s="28" t="str">
        <f>IF(ISBLANK(TableSolo[[#This Row],[URL]]), TableSolo[[#This Row],[Player]], HYPERLINK(TableSolo[[#This Row],[URL]], TableSolo[[#This Row],[Player]]))</f>
        <v>frank_is_crank</v>
      </c>
      <c r="U24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V2497" s="24" t="str">
        <f>_xlfn.IFNA(HYPERLINK(TableSolo[[#This Row],[URL]], TableSolo[[#This Row],[Player]]), TableSolo[[#This Row],[Player]])</f>
        <v>frank_is_crank</v>
      </c>
      <c r="W24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2016 | 46:02 | White | Reapers | N7 Crusader (v)</v>
      </c>
      <c r="X2497" s="25">
        <v>1</v>
      </c>
    </row>
    <row r="2498" spans="1:24" x14ac:dyDescent="0.25">
      <c r="A2498" s="19" t="s">
        <v>437</v>
      </c>
      <c r="B2498" s="20">
        <v>42434</v>
      </c>
      <c r="C2498" s="7">
        <v>1.579861111111111E-2</v>
      </c>
      <c r="D2498" s="22" t="s">
        <v>132</v>
      </c>
      <c r="E2498" s="19" t="s">
        <v>10</v>
      </c>
      <c r="F2498" s="22" t="s">
        <v>831</v>
      </c>
      <c r="G2498" s="22" t="str">
        <f>LOOKUP(TableSolo[[#This Row],[Character]], TableKit[], TableKit[Class])</f>
        <v>Vanguard</v>
      </c>
      <c r="H2498" s="22" t="str">
        <f>LOOKUP(TableSolo[[#This Row],[Character]], TableKit[], TableKit[Species])</f>
        <v>Krogan</v>
      </c>
      <c r="I2498" s="22" t="str">
        <f>LOOKUP(TableSolo[[#This Row],[Character]], TableKit[], TableKit[DLC])</f>
        <v>Resurgence</v>
      </c>
      <c r="J2498" s="19" t="s">
        <v>100</v>
      </c>
      <c r="K24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498" s="19" t="s">
        <v>187</v>
      </c>
      <c r="N24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98" s="19" t="s">
        <v>381</v>
      </c>
      <c r="Q2498" s="19"/>
      <c r="R2498" s="25">
        <v>0</v>
      </c>
      <c r="S2498" s="19" t="s">
        <v>727</v>
      </c>
      <c r="T2498" s="28" t="str">
        <f>IF(ISBLANK(TableSolo[[#This Row],[URL]]), TableSolo[[#This Row],[Player]], HYPERLINK(TableSolo[[#This Row],[URL]], TableSolo[[#This Row],[Player]]))</f>
        <v>The_Doctor46N7</v>
      </c>
      <c r="U24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V2498" s="24" t="str">
        <f>_xlfn.IFNA(HYPERLINK(TableSolo[[#This Row],[URL]], TableSolo[[#This Row],[Player]]), TableSolo[[#This Row],[Player]])</f>
        <v>The_Doctor46N7</v>
      </c>
      <c r="W24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22:45 | White | Geth | Reegar Carbine</v>
      </c>
      <c r="X2498" s="25">
        <v>1</v>
      </c>
    </row>
    <row r="2499" spans="1:24" x14ac:dyDescent="0.25">
      <c r="A2499" s="19" t="s">
        <v>408</v>
      </c>
      <c r="B2499" s="20">
        <v>42434</v>
      </c>
      <c r="C2499" s="7">
        <v>2.2025462962962958E-2</v>
      </c>
      <c r="D2499" s="22" t="s">
        <v>132</v>
      </c>
      <c r="E2499" s="19" t="s">
        <v>9</v>
      </c>
      <c r="F2499" s="22" t="s">
        <v>56</v>
      </c>
      <c r="G2499" s="22" t="str">
        <f>LOOKUP(TableSolo[[#This Row],[Character]], TableKit[], TableKit[Class])</f>
        <v>Infiltrator</v>
      </c>
      <c r="H2499" s="22" t="str">
        <f>LOOKUP(TableSolo[[#This Row],[Character]], TableKit[], TableKit[Species])</f>
        <v>Turian</v>
      </c>
      <c r="I2499" s="22" t="str">
        <f>LOOKUP(TableSolo[[#This Row],[Character]], TableKit[], TableKit[DLC])</f>
        <v>Retaliation</v>
      </c>
      <c r="J2499" s="19" t="s">
        <v>107</v>
      </c>
      <c r="K24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4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499" s="19" t="s">
        <v>187</v>
      </c>
      <c r="N24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4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499" s="19" t="s">
        <v>381</v>
      </c>
      <c r="Q2499" s="19"/>
      <c r="R2499" s="25">
        <v>0</v>
      </c>
      <c r="S2499" s="19" t="s">
        <v>3539</v>
      </c>
      <c r="T2499" s="28" t="str">
        <f>IF(ISBLANK(TableSolo[[#This Row],[URL]]), TableSolo[[#This Row],[Player]], HYPERLINK(TableSolo[[#This Row],[URL]], TableSolo[[#This Row],[Player]]))</f>
        <v>Bateman1980</v>
      </c>
      <c r="U24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V2499" s="24" t="str">
        <f>_xlfn.IFNA(HYPERLINK(TableSolo[[#This Row],[URL]], TableSolo[[#This Row],[Player]]), TableSolo[[#This Row],[Player]])</f>
        <v>Bateman1980</v>
      </c>
      <c r="W24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31:43 | White | Cerberus | Venom Shotgun</v>
      </c>
      <c r="X2499" s="25">
        <v>1</v>
      </c>
    </row>
    <row r="2500" spans="1:24" x14ac:dyDescent="0.25">
      <c r="A2500" s="19" t="s">
        <v>437</v>
      </c>
      <c r="B2500" s="20">
        <v>42434</v>
      </c>
      <c r="C2500" s="7">
        <v>2.6099537037037036E-2</v>
      </c>
      <c r="D2500" s="22" t="s">
        <v>131</v>
      </c>
      <c r="E2500" s="19" t="s">
        <v>10</v>
      </c>
      <c r="F2500" s="22" t="s">
        <v>36</v>
      </c>
      <c r="G2500" s="22" t="str">
        <f>LOOKUP(TableSolo[[#This Row],[Character]], TableKit[], TableKit[Class])</f>
        <v>Engineer</v>
      </c>
      <c r="H2500" s="22" t="str">
        <f>LOOKUP(TableSolo[[#This Row],[Character]], TableKit[], TableKit[Species])</f>
        <v>Quarian</v>
      </c>
      <c r="I2500" s="22" t="str">
        <f>LOOKUP(TableSolo[[#This Row],[Character]], TableKit[], TableKit[DLC])</f>
        <v>Original Game</v>
      </c>
      <c r="J2500" s="19" t="s">
        <v>87</v>
      </c>
      <c r="K250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0" s="19" t="s">
        <v>187</v>
      </c>
      <c r="N25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00" s="19" t="s">
        <v>381</v>
      </c>
      <c r="Q2500" s="19"/>
      <c r="R2500" s="25">
        <v>0</v>
      </c>
      <c r="S2500" s="19" t="s">
        <v>2191</v>
      </c>
      <c r="T2500" s="28" t="str">
        <f>IF(ISBLANK(TableSolo[[#This Row],[URL]]), TableSolo[[#This Row],[Player]], HYPERLINK(TableSolo[[#This Row],[URL]], TableSolo[[#This Row],[Player]]))</f>
        <v>The_Doctor46N7</v>
      </c>
      <c r="U25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V2500" s="24" t="str">
        <f>_xlfn.IFNA(HYPERLINK(TableSolo[[#This Row],[URL]], TableSolo[[#This Row],[Player]]), TableSolo[[#This Row],[Player]])</f>
        <v>The_Doctor46N7</v>
      </c>
      <c r="W25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37:35 | Giant | Geth | Arc Pistol</v>
      </c>
      <c r="X2500" s="25">
        <v>1</v>
      </c>
    </row>
    <row r="2501" spans="1:24" x14ac:dyDescent="0.25">
      <c r="A2501" s="19" t="s">
        <v>402</v>
      </c>
      <c r="B2501" s="20">
        <v>42434</v>
      </c>
      <c r="C2501" s="7">
        <v>3.0115740740740738E-2</v>
      </c>
      <c r="D2501" s="22" t="s">
        <v>132</v>
      </c>
      <c r="E2501" s="19" t="s">
        <v>9</v>
      </c>
      <c r="F2501" s="22" t="s">
        <v>15</v>
      </c>
      <c r="G2501" s="22" t="str">
        <f>LOOKUP(TableSolo[[#This Row],[Character]], TableKit[], TableKit[Class])</f>
        <v>Adept</v>
      </c>
      <c r="H2501" s="22" t="str">
        <f>LOOKUP(TableSolo[[#This Row],[Character]], TableKit[], TableKit[Species])</f>
        <v>Asari</v>
      </c>
      <c r="I2501" s="22" t="str">
        <f>LOOKUP(TableSolo[[#This Row],[Character]], TableKit[], TableKit[DLC])</f>
        <v>Original Game</v>
      </c>
      <c r="J2501" s="19" t="s">
        <v>94</v>
      </c>
      <c r="K250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1" s="19" t="s">
        <v>187</v>
      </c>
      <c r="N25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01" s="19" t="s">
        <v>381</v>
      </c>
      <c r="Q2501" s="19"/>
      <c r="R2501" s="25">
        <v>1</v>
      </c>
      <c r="S2501" s="19" t="s">
        <v>1080</v>
      </c>
      <c r="T2501" s="28" t="str">
        <f>IF(ISBLANK(TableSolo[[#This Row],[URL]]), TableSolo[[#This Row],[Player]], HYPERLINK(TableSolo[[#This Row],[URL]], TableSolo[[#This Row],[Player]]))</f>
        <v>Smehur</v>
      </c>
      <c r="U25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V2501" s="24" t="str">
        <f>_xlfn.IFNA(HYPERLINK(TableSolo[[#This Row],[URL]], TableSolo[[#This Row],[Player]]), TableSolo[[#This Row],[Player]])</f>
        <v>Smehur</v>
      </c>
      <c r="W25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2016 | 43:22 | White | Cerberus | M-77 Paladin (v)</v>
      </c>
      <c r="X2501" s="25">
        <v>1</v>
      </c>
    </row>
    <row r="2502" spans="1:24" x14ac:dyDescent="0.25">
      <c r="A2502" s="19" t="s">
        <v>191</v>
      </c>
      <c r="B2502" s="20">
        <v>42435</v>
      </c>
      <c r="C2502" s="7">
        <v>2.1006944444444443E-2</v>
      </c>
      <c r="D2502" s="22" t="s">
        <v>132</v>
      </c>
      <c r="E2502" s="19" t="s">
        <v>10</v>
      </c>
      <c r="F2502" s="22" t="s">
        <v>710</v>
      </c>
      <c r="G2502" s="22" t="str">
        <f>LOOKUP(TableSolo[[#This Row],[Character]], TableKit[], TableKit[Class])</f>
        <v>Infiltrator</v>
      </c>
      <c r="H2502" s="22" t="str">
        <f>LOOKUP(TableSolo[[#This Row],[Character]], TableKit[], TableKit[Species])</f>
        <v>Drell</v>
      </c>
      <c r="I2502" s="22" t="str">
        <f>LOOKUP(TableSolo[[#This Row],[Character]], TableKit[], TableKit[DLC])</f>
        <v>Retaliation</v>
      </c>
      <c r="J2502" s="19" t="s">
        <v>108</v>
      </c>
      <c r="K25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2" s="19" t="s">
        <v>187</v>
      </c>
      <c r="N25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02" s="19" t="s">
        <v>381</v>
      </c>
      <c r="Q2502" s="19" t="s">
        <v>397</v>
      </c>
      <c r="R2502" s="25">
        <v>0</v>
      </c>
      <c r="S2502" s="19" t="s">
        <v>580</v>
      </c>
      <c r="T2502" s="28" t="str">
        <f>IF(ISBLANK(TableSolo[[#This Row],[URL]]), TableSolo[[#This Row],[Player]], HYPERLINK(TableSolo[[#This Row],[URL]], TableSolo[[#This Row],[Player]]))</f>
        <v>TheNightSlasher</v>
      </c>
      <c r="U25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White | Geth | N7 Crusader | No Rockets</v>
      </c>
      <c r="V2502" s="24" t="str">
        <f>_xlfn.IFNA(HYPERLINK(TableSolo[[#This Row],[URL]], TableSolo[[#This Row],[Player]]), TableSolo[[#This Row],[Player]])</f>
        <v>TheNightSlasher</v>
      </c>
      <c r="W25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30:15 | Drell Assassin | White | Geth | N7 Crusader | No Rockets</v>
      </c>
      <c r="X2502" s="25">
        <v>1</v>
      </c>
    </row>
    <row r="2503" spans="1:24" x14ac:dyDescent="0.25">
      <c r="A2503" s="19" t="s">
        <v>408</v>
      </c>
      <c r="B2503" s="20">
        <v>42435</v>
      </c>
      <c r="C2503" s="7">
        <v>2.1064814814814814E-2</v>
      </c>
      <c r="D2503" s="22" t="s">
        <v>132</v>
      </c>
      <c r="E2503" s="19" t="s">
        <v>9</v>
      </c>
      <c r="F2503" s="22" t="s">
        <v>56</v>
      </c>
      <c r="G2503" s="22" t="str">
        <f>LOOKUP(TableSolo[[#This Row],[Character]], TableKit[], TableKit[Class])</f>
        <v>Infiltrator</v>
      </c>
      <c r="H2503" s="22" t="str">
        <f>LOOKUP(TableSolo[[#This Row],[Character]], TableKit[], TableKit[Species])</f>
        <v>Turian</v>
      </c>
      <c r="I2503" s="22" t="str">
        <f>LOOKUP(TableSolo[[#This Row],[Character]], TableKit[], TableKit[DLC])</f>
        <v>Retaliation</v>
      </c>
      <c r="J2503" s="19" t="s">
        <v>107</v>
      </c>
      <c r="K25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3" s="19" t="s">
        <v>187</v>
      </c>
      <c r="N25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03" s="19" t="s">
        <v>381</v>
      </c>
      <c r="Q2503" s="19" t="s">
        <v>399</v>
      </c>
      <c r="R2503" s="25">
        <v>0</v>
      </c>
      <c r="S2503" s="19" t="s">
        <v>3540</v>
      </c>
      <c r="T2503" s="28" t="str">
        <f>IF(ISBLANK(TableSolo[[#This Row],[URL]]), TableSolo[[#This Row],[Player]], HYPERLINK(TableSolo[[#This Row],[URL]], TableSolo[[#This Row],[Player]]))</f>
        <v>Bateman1980</v>
      </c>
      <c r="U25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White | Cerberus | Venom Shotgun | 10 WS</v>
      </c>
      <c r="V2503" s="24" t="str">
        <f>_xlfn.IFNA(HYPERLINK(TableSolo[[#This Row],[URL]], TableSolo[[#This Row],[Player]]), TableSolo[[#This Row],[Player]])</f>
        <v>Bateman1980</v>
      </c>
      <c r="W25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30:20 | Turian Ghost | White | Cerberus | Venom Shotgun | 10 WS</v>
      </c>
      <c r="X2503" s="25">
        <v>1</v>
      </c>
    </row>
    <row r="2504" spans="1:24" x14ac:dyDescent="0.25">
      <c r="A2504" s="19" t="s">
        <v>431</v>
      </c>
      <c r="B2504" s="20">
        <v>42435</v>
      </c>
      <c r="C2504" s="7">
        <v>3.7569444444444447E-2</v>
      </c>
      <c r="D2504" s="22" t="s">
        <v>131</v>
      </c>
      <c r="E2504" s="19" t="s">
        <v>9</v>
      </c>
      <c r="F2504" s="22" t="s">
        <v>34</v>
      </c>
      <c r="G2504" s="22" t="str">
        <f>LOOKUP(TableSolo[[#This Row],[Character]], TableKit[], TableKit[Class])</f>
        <v>Engineer</v>
      </c>
      <c r="H2504" s="22" t="str">
        <f>LOOKUP(TableSolo[[#This Row],[Character]], TableKit[], TableKit[Species])</f>
        <v>Human</v>
      </c>
      <c r="I2504" s="22" t="str">
        <f>LOOKUP(TableSolo[[#This Row],[Character]], TableKit[], TableKit[DLC])</f>
        <v>Original Game</v>
      </c>
      <c r="J2504" s="19" t="s">
        <v>87</v>
      </c>
      <c r="K250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4" s="19" t="s">
        <v>187</v>
      </c>
      <c r="N25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04" s="19" t="s">
        <v>381</v>
      </c>
      <c r="Q2504" s="19"/>
      <c r="R2504" s="25">
        <v>1</v>
      </c>
      <c r="S2504" s="19" t="s">
        <v>2152</v>
      </c>
      <c r="T2504" s="28" t="str">
        <f>IF(ISBLANK(TableSolo[[#This Row],[URL]]), TableSolo[[#This Row],[Player]], HYPERLINK(TableSolo[[#This Row],[URL]], TableSolo[[#This Row],[Player]]))</f>
        <v>LightRobot</v>
      </c>
      <c r="U25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V2504" s="24" t="str">
        <f>_xlfn.IFNA(HYPERLINK(TableSolo[[#This Row],[URL]], TableSolo[[#This Row],[Player]]), TableSolo[[#This Row],[Player]])</f>
        <v>LightRobot</v>
      </c>
      <c r="W25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54:06 | Giant | Cerberus | Arc Pistol (v)</v>
      </c>
      <c r="X2504" s="25">
        <v>1</v>
      </c>
    </row>
    <row r="2505" spans="1:24" x14ac:dyDescent="0.25">
      <c r="A2505" s="19" t="s">
        <v>431</v>
      </c>
      <c r="B2505" s="20">
        <v>42435</v>
      </c>
      <c r="C2505" s="7">
        <v>6.1203703703703705E-2</v>
      </c>
      <c r="D2505" s="22" t="s">
        <v>131</v>
      </c>
      <c r="E2505" s="19" t="s">
        <v>11</v>
      </c>
      <c r="F2505" s="22" t="s">
        <v>34</v>
      </c>
      <c r="G2505" s="22" t="str">
        <f>LOOKUP(TableSolo[[#This Row],[Character]], TableKit[], TableKit[Class])</f>
        <v>Engineer</v>
      </c>
      <c r="H2505" s="22" t="str">
        <f>LOOKUP(TableSolo[[#This Row],[Character]], TableKit[], TableKit[Species])</f>
        <v>Human</v>
      </c>
      <c r="I2505" s="22" t="str">
        <f>LOOKUP(TableSolo[[#This Row],[Character]], TableKit[], TableKit[DLC])</f>
        <v>Original Game</v>
      </c>
      <c r="J2505" s="19" t="s">
        <v>100</v>
      </c>
      <c r="K25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5" s="19" t="s">
        <v>84</v>
      </c>
      <c r="N2505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0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5" s="19" t="s">
        <v>381</v>
      </c>
      <c r="Q2505" s="19"/>
      <c r="R2505" s="25">
        <v>1</v>
      </c>
      <c r="S2505" s="19" t="s">
        <v>2152</v>
      </c>
      <c r="T2505" s="28" t="str">
        <f>IF(ISBLANK(TableSolo[[#This Row],[URL]]), TableSolo[[#This Row],[Player]], HYPERLINK(TableSolo[[#This Row],[URL]], TableSolo[[#This Row],[Player]]))</f>
        <v>LightRobot</v>
      </c>
      <c r="U25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V2505" s="24" t="str">
        <f>_xlfn.IFNA(HYPERLINK(TableSolo[[#This Row],[URL]], TableSolo[[#This Row],[Player]]), TableSolo[[#This Row],[Player]])</f>
        <v>LightRobot</v>
      </c>
      <c r="W25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2016 | 1:28:08 | Giant | Reapers | Reegar Carbine, Cerberus Harrier (v)</v>
      </c>
      <c r="X2505" s="25">
        <v>1</v>
      </c>
    </row>
    <row r="2506" spans="1:24" x14ac:dyDescent="0.25">
      <c r="A2506" s="19" t="s">
        <v>437</v>
      </c>
      <c r="B2506" s="20">
        <v>42436</v>
      </c>
      <c r="C2506" s="7">
        <v>3.201388888888889E-2</v>
      </c>
      <c r="D2506" s="22" t="s">
        <v>136</v>
      </c>
      <c r="E2506" s="19" t="s">
        <v>10</v>
      </c>
      <c r="F2506" s="22" t="s">
        <v>38</v>
      </c>
      <c r="G2506" s="22" t="str">
        <f>LOOKUP(TableSolo[[#This Row],[Character]], TableKit[], TableKit[Class])</f>
        <v>Engineer</v>
      </c>
      <c r="H2506" s="22" t="str">
        <f>LOOKUP(TableSolo[[#This Row],[Character]], TableKit[], TableKit[Species])</f>
        <v>Quarian</v>
      </c>
      <c r="I2506" s="22" t="str">
        <f>LOOKUP(TableSolo[[#This Row],[Character]], TableKit[], TableKit[DLC])</f>
        <v>Rebellion</v>
      </c>
      <c r="J2506" s="19" t="s">
        <v>87</v>
      </c>
      <c r="K250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6" s="19" t="s">
        <v>187</v>
      </c>
      <c r="N25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06" s="19" t="s">
        <v>381</v>
      </c>
      <c r="Q2506" s="19"/>
      <c r="R2506" s="25">
        <v>1</v>
      </c>
      <c r="S2506" s="19" t="s">
        <v>2223</v>
      </c>
      <c r="T2506" s="28" t="str">
        <f>IF(ISBLANK(TableSolo[[#This Row],[URL]]), TableSolo[[#This Row],[Player]], HYPERLINK(TableSolo[[#This Row],[URL]], TableSolo[[#This Row],[Player]]))</f>
        <v>The_Doctor46N7</v>
      </c>
      <c r="U25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V2506" s="24" t="str">
        <f>_xlfn.IFNA(HYPERLINK(TableSolo[[#This Row],[URL]], TableSolo[[#This Row],[Player]]), TableSolo[[#This Row],[Player]])</f>
        <v>The_Doctor46N7</v>
      </c>
      <c r="W25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2016 | 46:06 | Hydra | Geth | Arc Pistol (v)</v>
      </c>
      <c r="X2506" s="25">
        <v>1</v>
      </c>
    </row>
    <row r="2507" spans="1:24" x14ac:dyDescent="0.25">
      <c r="A2507" s="19" t="s">
        <v>191</v>
      </c>
      <c r="B2507" s="20">
        <v>42437</v>
      </c>
      <c r="C2507" s="7">
        <v>2.269675925925926E-2</v>
      </c>
      <c r="D2507" s="22" t="s">
        <v>132</v>
      </c>
      <c r="E2507" s="19" t="s">
        <v>10</v>
      </c>
      <c r="F2507" s="22" t="s">
        <v>710</v>
      </c>
      <c r="G2507" s="22" t="str">
        <f>LOOKUP(TableSolo[[#This Row],[Character]], TableKit[], TableKit[Class])</f>
        <v>Infiltrator</v>
      </c>
      <c r="H2507" s="22" t="str">
        <f>LOOKUP(TableSolo[[#This Row],[Character]], TableKit[], TableKit[Species])</f>
        <v>Drell</v>
      </c>
      <c r="I2507" s="22" t="str">
        <f>LOOKUP(TableSolo[[#This Row],[Character]], TableKit[], TableKit[DLC])</f>
        <v>Retaliation</v>
      </c>
      <c r="J2507" s="19" t="s">
        <v>108</v>
      </c>
      <c r="K25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7" s="19" t="s">
        <v>187</v>
      </c>
      <c r="N25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07" s="19" t="s">
        <v>381</v>
      </c>
      <c r="Q2507" s="19" t="s">
        <v>396</v>
      </c>
      <c r="R2507" s="25">
        <v>0</v>
      </c>
      <c r="S2507" s="19" t="s">
        <v>2938</v>
      </c>
      <c r="T2507" s="28" t="str">
        <f>IF(ISBLANK(TableSolo[[#This Row],[URL]]), TableSolo[[#This Row],[Player]], HYPERLINK(TableSolo[[#This Row],[URL]], TableSolo[[#This Row],[Player]]))</f>
        <v>TheNightSlasher</v>
      </c>
      <c r="U25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White | Geth | N7 Crusader | Flawless</v>
      </c>
      <c r="V2507" s="24" t="str">
        <f>_xlfn.IFNA(HYPERLINK(TableSolo[[#This Row],[URL]], TableSolo[[#This Row],[Player]]), TableSolo[[#This Row],[Player]])</f>
        <v>TheNightSlasher</v>
      </c>
      <c r="W25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2016 | 32:41 | Drell Assassin | White | Geth | N7 Crusader | Flawless</v>
      </c>
      <c r="X2507" s="25">
        <v>1</v>
      </c>
    </row>
    <row r="2508" spans="1:24" x14ac:dyDescent="0.25">
      <c r="A2508" s="19" t="s">
        <v>420</v>
      </c>
      <c r="B2508" s="20">
        <v>42438</v>
      </c>
      <c r="C2508" s="7">
        <v>2.4293981481481482E-2</v>
      </c>
      <c r="D2508" s="22" t="s">
        <v>132</v>
      </c>
      <c r="E2508" s="19" t="s">
        <v>9</v>
      </c>
      <c r="F2508" s="22" t="s">
        <v>29</v>
      </c>
      <c r="G2508" s="22" t="str">
        <f>LOOKUP(TableSolo[[#This Row],[Character]], TableKit[], TableKit[Class])</f>
        <v>Soldier</v>
      </c>
      <c r="H2508" s="22" t="str">
        <f>LOOKUP(TableSolo[[#This Row],[Character]], TableKit[], TableKit[Species])</f>
        <v>Human</v>
      </c>
      <c r="I2508" s="22" t="str">
        <f>LOOKUP(TableSolo[[#This Row],[Character]], TableKit[], TableKit[DLC])</f>
        <v>Earth</v>
      </c>
      <c r="J2508" s="19" t="s">
        <v>83</v>
      </c>
      <c r="K250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08" s="19" t="s">
        <v>93</v>
      </c>
      <c r="N250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0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8" s="19" t="s">
        <v>381</v>
      </c>
      <c r="Q2508" s="19"/>
      <c r="R2508" s="25">
        <v>0</v>
      </c>
      <c r="S2508" s="19" t="s">
        <v>1699</v>
      </c>
      <c r="T2508" s="28" t="str">
        <f>IF(ISBLANK(TableSolo[[#This Row],[URL]]), TableSolo[[#This Row],[Player]], HYPERLINK(TableSolo[[#This Row],[URL]], TableSolo[[#This Row],[Player]]))</f>
        <v>Juh0M</v>
      </c>
      <c r="U25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V2508" s="24" t="str">
        <f>_xlfn.IFNA(HYPERLINK(TableSolo[[#This Row],[URL]], TableSolo[[#This Row],[Player]]), TableSolo[[#This Row],[Player]])</f>
        <v>Juh0M</v>
      </c>
      <c r="W25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2016 | 34:59 | White | Cerberus | N7 Typhoon, Scorpion</v>
      </c>
      <c r="X2508" s="25">
        <v>1</v>
      </c>
    </row>
    <row r="2509" spans="1:24" x14ac:dyDescent="0.25">
      <c r="A2509" s="19" t="s">
        <v>431</v>
      </c>
      <c r="B2509" s="20">
        <v>42440</v>
      </c>
      <c r="C2509" s="7">
        <v>2.9571759259259259E-2</v>
      </c>
      <c r="D2509" s="22" t="s">
        <v>133</v>
      </c>
      <c r="E2509" s="19" t="s">
        <v>9</v>
      </c>
      <c r="F2509" s="22" t="s">
        <v>18</v>
      </c>
      <c r="G2509" s="22" t="str">
        <f>LOOKUP(TableSolo[[#This Row],[Character]], TableKit[], TableKit[Class])</f>
        <v>Adept</v>
      </c>
      <c r="H2509" s="22" t="str">
        <f>LOOKUP(TableSolo[[#This Row],[Character]], TableKit[], TableKit[Species])</f>
        <v>Human</v>
      </c>
      <c r="I2509" s="22" t="str">
        <f>LOOKUP(TableSolo[[#This Row],[Character]], TableKit[], TableKit[DLC])</f>
        <v>Earth</v>
      </c>
      <c r="J2509" s="19" t="s">
        <v>91</v>
      </c>
      <c r="K250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09" s="19" t="s">
        <v>114</v>
      </c>
      <c r="N250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0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09" s="19" t="s">
        <v>381</v>
      </c>
      <c r="Q2509" s="19"/>
      <c r="R2509" s="25">
        <v>1</v>
      </c>
      <c r="S2509" s="19" t="s">
        <v>1249</v>
      </c>
      <c r="T2509" s="28" t="str">
        <f>IF(ISBLANK(TableSolo[[#This Row],[URL]]), TableSolo[[#This Row],[Player]], HYPERLINK(TableSolo[[#This Row],[URL]], TableSolo[[#This Row],[Player]]))</f>
        <v>LightRobot</v>
      </c>
      <c r="U25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V2509" s="24" t="str">
        <f>_xlfn.IFNA(HYPERLINK(TableSolo[[#This Row],[URL]], TableSolo[[#This Row],[Player]]), TableSolo[[#This Row],[Player]])</f>
        <v>LightRobot</v>
      </c>
      <c r="W25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2016 | 42:35 | Glacier | Cerberus | Acolyte, N7 Hurricane (v)</v>
      </c>
      <c r="X2509" s="25">
        <v>1</v>
      </c>
    </row>
    <row r="2510" spans="1:24" x14ac:dyDescent="0.25">
      <c r="A2510" s="19" t="s">
        <v>437</v>
      </c>
      <c r="B2510" s="20">
        <v>42441</v>
      </c>
      <c r="C2510" s="7">
        <v>1.8831018518518518E-2</v>
      </c>
      <c r="D2510" s="22" t="s">
        <v>143</v>
      </c>
      <c r="E2510" s="19" t="s">
        <v>9</v>
      </c>
      <c r="F2510" s="22" t="s">
        <v>710</v>
      </c>
      <c r="G2510" s="22" t="str">
        <f>LOOKUP(TableSolo[[#This Row],[Character]], TableKit[], TableKit[Class])</f>
        <v>Infiltrator</v>
      </c>
      <c r="H2510" s="22" t="str">
        <f>LOOKUP(TableSolo[[#This Row],[Character]], TableKit[], TableKit[Species])</f>
        <v>Drell</v>
      </c>
      <c r="I2510" s="22" t="str">
        <f>LOOKUP(TableSolo[[#This Row],[Character]], TableKit[], TableKit[DLC])</f>
        <v>Retaliation</v>
      </c>
      <c r="J2510" s="19" t="s">
        <v>128</v>
      </c>
      <c r="K251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0" s="19" t="s">
        <v>187</v>
      </c>
      <c r="N25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10" s="19" t="s">
        <v>381</v>
      </c>
      <c r="Q2510" s="19"/>
      <c r="R2510" s="25">
        <v>0</v>
      </c>
      <c r="S2510" s="19" t="s">
        <v>734</v>
      </c>
      <c r="T2510" s="28" t="str">
        <f>IF(ISBLANK(TableSolo[[#This Row],[URL]]), TableSolo[[#This Row],[Player]], HYPERLINK(TableSolo[[#This Row],[URL]], TableSolo[[#This Row],[Player]]))</f>
        <v>The_Doctor46N7</v>
      </c>
      <c r="U25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V2510" s="24" t="str">
        <f>_xlfn.IFNA(HYPERLINK(TableSolo[[#This Row],[URL]], TableSolo[[#This Row],[Player]]), TableSolo[[#This Row],[Player]])</f>
        <v>The_Doctor46N7</v>
      </c>
      <c r="W25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2016 | 27:07 | Ghost (Hazard) | Cerberus | Black Widow</v>
      </c>
      <c r="X2510" s="25">
        <v>1</v>
      </c>
    </row>
    <row r="2511" spans="1:24" x14ac:dyDescent="0.25">
      <c r="A2511" s="19" t="s">
        <v>431</v>
      </c>
      <c r="B2511" s="20">
        <v>42443</v>
      </c>
      <c r="C2511" s="7">
        <v>1.7465277777777777E-2</v>
      </c>
      <c r="D2511" s="22" t="s">
        <v>133</v>
      </c>
      <c r="E2511" s="19" t="s">
        <v>9</v>
      </c>
      <c r="F2511" s="22" t="s">
        <v>56</v>
      </c>
      <c r="G2511" s="22" t="str">
        <f>LOOKUP(TableSolo[[#This Row],[Character]], TableKit[], TableKit[Class])</f>
        <v>Infiltrator</v>
      </c>
      <c r="H2511" s="22" t="str">
        <f>LOOKUP(TableSolo[[#This Row],[Character]], TableKit[], TableKit[Species])</f>
        <v>Turian</v>
      </c>
      <c r="I2511" s="22" t="str">
        <f>LOOKUP(TableSolo[[#This Row],[Character]], TableKit[], TableKit[DLC])</f>
        <v>Retaliation</v>
      </c>
      <c r="J2511" s="19" t="s">
        <v>100</v>
      </c>
      <c r="K25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1" s="19" t="s">
        <v>187</v>
      </c>
      <c r="N25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11" s="19" t="s">
        <v>381</v>
      </c>
      <c r="Q2511" s="19"/>
      <c r="R2511" s="25">
        <v>1</v>
      </c>
      <c r="S2511" s="19" t="s">
        <v>3541</v>
      </c>
      <c r="T2511" s="28" t="str">
        <f>IF(ISBLANK(TableSolo[[#This Row],[URL]]), TableSolo[[#This Row],[Player]], HYPERLINK(TableSolo[[#This Row],[URL]], TableSolo[[#This Row],[Player]]))</f>
        <v>LightRobot</v>
      </c>
      <c r="U25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V2511" s="24" t="str">
        <f>_xlfn.IFNA(HYPERLINK(TableSolo[[#This Row],[URL]], TableSolo[[#This Row],[Player]]), TableSolo[[#This Row],[Player]])</f>
        <v>LightRobot</v>
      </c>
      <c r="W25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25:09 | Glacier | Cerberus | Reegar Carbine (v)</v>
      </c>
      <c r="X2511" s="25">
        <v>1</v>
      </c>
    </row>
    <row r="2512" spans="1:24" x14ac:dyDescent="0.25">
      <c r="A2512" s="19" t="s">
        <v>408</v>
      </c>
      <c r="B2512" s="20">
        <v>42443</v>
      </c>
      <c r="C2512" s="7">
        <v>2.2442129629629631E-2</v>
      </c>
      <c r="D2512" s="22" t="s">
        <v>132</v>
      </c>
      <c r="E2512" s="19" t="s">
        <v>9</v>
      </c>
      <c r="F2512" s="22" t="s">
        <v>56</v>
      </c>
      <c r="G2512" s="22" t="str">
        <f>LOOKUP(TableSolo[[#This Row],[Character]], TableKit[], TableKit[Class])</f>
        <v>Infiltrator</v>
      </c>
      <c r="H2512" s="22" t="str">
        <f>LOOKUP(TableSolo[[#This Row],[Character]], TableKit[], TableKit[Species])</f>
        <v>Turian</v>
      </c>
      <c r="I2512" s="22" t="str">
        <f>LOOKUP(TableSolo[[#This Row],[Character]], TableKit[], TableKit[DLC])</f>
        <v>Retaliation</v>
      </c>
      <c r="J2512" s="19" t="s">
        <v>84</v>
      </c>
      <c r="K251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2" s="19" t="s">
        <v>93</v>
      </c>
      <c r="N251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1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2" s="19" t="s">
        <v>381</v>
      </c>
      <c r="Q2512" s="19"/>
      <c r="R2512" s="25">
        <v>-1</v>
      </c>
      <c r="S2512" s="19"/>
      <c r="T2512" s="28" t="str">
        <f>IF(ISBLANK(TableSolo[[#This Row],[URL]]), TableSolo[[#This Row],[Player]], HYPERLINK(TableSolo[[#This Row],[URL]], TableSolo[[#This Row],[Player]]))</f>
        <v>Bateman1980</v>
      </c>
      <c r="U25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V2512" s="24" t="str">
        <f>_xlfn.IFNA(HYPERLINK(TableSolo[[#This Row],[URL]], TableSolo[[#This Row],[Player]]), TableSolo[[#This Row],[Player]])</f>
        <v>Bateman1980</v>
      </c>
      <c r="W25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2016 | 32:19 | White | Cerberus | Cerberus Harrier, Scorpion</v>
      </c>
      <c r="X2512" s="25">
        <v>1</v>
      </c>
    </row>
    <row r="2513" spans="1:24" x14ac:dyDescent="0.25">
      <c r="A2513" s="19" t="s">
        <v>437</v>
      </c>
      <c r="B2513" s="20">
        <v>42444</v>
      </c>
      <c r="C2513" s="7">
        <v>2.3923611111111114E-2</v>
      </c>
      <c r="D2513" s="22" t="s">
        <v>145</v>
      </c>
      <c r="E2513" s="19" t="s">
        <v>10</v>
      </c>
      <c r="F2513" s="22" t="s">
        <v>60</v>
      </c>
      <c r="G2513" s="22" t="str">
        <f>LOOKUP(TableSolo[[#This Row],[Character]], TableKit[], TableKit[Class])</f>
        <v>Vanguard</v>
      </c>
      <c r="H2513" s="22" t="str">
        <f>LOOKUP(TableSolo[[#This Row],[Character]], TableKit[], TableKit[Species])</f>
        <v>Drell</v>
      </c>
      <c r="I2513" s="22" t="str">
        <f>LOOKUP(TableSolo[[#This Row],[Character]], TableKit[], TableKit[DLC])</f>
        <v>Original Game</v>
      </c>
      <c r="J2513" s="19" t="s">
        <v>107</v>
      </c>
      <c r="K25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3" s="19" t="s">
        <v>187</v>
      </c>
      <c r="N25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13" s="19" t="s">
        <v>381</v>
      </c>
      <c r="Q2513" s="19"/>
      <c r="R2513" s="25">
        <v>1</v>
      </c>
      <c r="S2513" s="19" t="s">
        <v>739</v>
      </c>
      <c r="T2513" s="28" t="str">
        <f>IF(ISBLANK(TableSolo[[#This Row],[URL]]), TableSolo[[#This Row],[Player]], HYPERLINK(TableSolo[[#This Row],[URL]], TableSolo[[#This Row],[Player]]))</f>
        <v>The_Doctor46N7</v>
      </c>
      <c r="U25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V2513" s="24" t="str">
        <f>_xlfn.IFNA(HYPERLINK(TableSolo[[#This Row],[URL]], TableSolo[[#This Row],[Player]]), TableSolo[[#This Row],[Player]])</f>
        <v>The_Doctor46N7</v>
      </c>
      <c r="W25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2016 | 34:27 | White (Hazard) | Geth | Venom Shotgun (v)</v>
      </c>
      <c r="X2513" s="25">
        <v>1</v>
      </c>
    </row>
    <row r="2514" spans="1:24" x14ac:dyDescent="0.25">
      <c r="A2514" s="19" t="s">
        <v>408</v>
      </c>
      <c r="B2514" s="20">
        <v>42446</v>
      </c>
      <c r="C2514" s="7">
        <v>2.074074074074074E-2</v>
      </c>
      <c r="D2514" s="22" t="s">
        <v>132</v>
      </c>
      <c r="E2514" s="19" t="s">
        <v>9</v>
      </c>
      <c r="F2514" s="22" t="s">
        <v>53</v>
      </c>
      <c r="G2514" s="22" t="str">
        <f>LOOKUP(TableSolo[[#This Row],[Character]], TableKit[], TableKit[Class])</f>
        <v>Infiltrator</v>
      </c>
      <c r="H2514" s="22" t="str">
        <f>LOOKUP(TableSolo[[#This Row],[Character]], TableKit[], TableKit[Species])</f>
        <v>Geth</v>
      </c>
      <c r="I2514" s="22" t="str">
        <f>LOOKUP(TableSolo[[#This Row],[Character]], TableKit[], TableKit[DLC])</f>
        <v>Resurgence</v>
      </c>
      <c r="J2514" s="19" t="s">
        <v>107</v>
      </c>
      <c r="K25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4" s="19" t="s">
        <v>187</v>
      </c>
      <c r="N25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14" s="19" t="s">
        <v>381</v>
      </c>
      <c r="Q2514" s="19"/>
      <c r="R2514" s="25">
        <v>0</v>
      </c>
      <c r="S2514" s="19" t="s">
        <v>3300</v>
      </c>
      <c r="T2514" s="28" t="str">
        <f>IF(ISBLANK(TableSolo[[#This Row],[URL]]), TableSolo[[#This Row],[Player]], HYPERLINK(TableSolo[[#This Row],[URL]], TableSolo[[#This Row],[Player]]))</f>
        <v>Bateman1980</v>
      </c>
      <c r="U25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V2514" s="24" t="str">
        <f>_xlfn.IFNA(HYPERLINK(TableSolo[[#This Row],[URL]], TableSolo[[#This Row],[Player]]), TableSolo[[#This Row],[Player]])</f>
        <v>Bateman1980</v>
      </c>
      <c r="W25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29:52 | White | Cerberus | Venom Shotgun</v>
      </c>
      <c r="X2514" s="25">
        <v>1</v>
      </c>
    </row>
    <row r="2515" spans="1:24" x14ac:dyDescent="0.25">
      <c r="A2515" s="19" t="s">
        <v>273</v>
      </c>
      <c r="B2515" s="20">
        <v>42446</v>
      </c>
      <c r="C2515" s="7">
        <v>3.0624999999999999E-2</v>
      </c>
      <c r="D2515" s="22" t="s">
        <v>146</v>
      </c>
      <c r="E2515" s="19" t="s">
        <v>12</v>
      </c>
      <c r="F2515" s="22" t="s">
        <v>64</v>
      </c>
      <c r="G2515" s="22" t="str">
        <f>LOOKUP(TableSolo[[#This Row],[Character]], TableKit[], TableKit[Class])</f>
        <v>Vanguard</v>
      </c>
      <c r="H2515" s="22" t="str">
        <f>LOOKUP(TableSolo[[#This Row],[Character]], TableKit[], TableKit[Species])</f>
        <v>Batarian</v>
      </c>
      <c r="I2515" s="22" t="str">
        <f>LOOKUP(TableSolo[[#This Row],[Character]], TableKit[], TableKit[DLC])</f>
        <v>Retaliation</v>
      </c>
      <c r="J2515" s="19" t="s">
        <v>100</v>
      </c>
      <c r="K25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5" s="19" t="s">
        <v>187</v>
      </c>
      <c r="N25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15" s="19" t="s">
        <v>381</v>
      </c>
      <c r="Q2515" s="19"/>
      <c r="R2515" s="25">
        <v>0</v>
      </c>
      <c r="S2515" s="19" t="s">
        <v>2026</v>
      </c>
      <c r="T2515" s="28" t="str">
        <f>IF(ISBLANK(TableSolo[[#This Row],[URL]]), TableSolo[[#This Row],[Player]], HYPERLINK(TableSolo[[#This Row],[URL]], TableSolo[[#This Row],[Player]]))</f>
        <v>lyq3r</v>
      </c>
      <c r="U25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V2515" s="24" t="str">
        <f>_xlfn.IFNA(HYPERLINK(TableSolo[[#This Row],[URL]], TableSolo[[#This Row],[Player]]), TableSolo[[#This Row],[Player]])</f>
        <v>lyq3r</v>
      </c>
      <c r="W25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17, 2016 | 44:06 | Glacier (Hazard) | Collectors | Reegar Carbine</v>
      </c>
      <c r="X2515" s="25">
        <v>1</v>
      </c>
    </row>
    <row r="2516" spans="1:24" x14ac:dyDescent="0.25">
      <c r="A2516" s="19" t="s">
        <v>437</v>
      </c>
      <c r="B2516" s="20">
        <v>42447</v>
      </c>
      <c r="C2516" s="7">
        <v>2.6284722222222223E-2</v>
      </c>
      <c r="D2516" s="22" t="s">
        <v>129</v>
      </c>
      <c r="E2516" s="19" t="s">
        <v>12</v>
      </c>
      <c r="F2516" s="22" t="s">
        <v>710</v>
      </c>
      <c r="G2516" s="22" t="str">
        <f>LOOKUP(TableSolo[[#This Row],[Character]], TableKit[], TableKit[Class])</f>
        <v>Infiltrator</v>
      </c>
      <c r="H2516" s="22" t="str">
        <f>LOOKUP(TableSolo[[#This Row],[Character]], TableKit[], TableKit[Species])</f>
        <v>Drell</v>
      </c>
      <c r="I2516" s="22" t="str">
        <f>LOOKUP(TableSolo[[#This Row],[Character]], TableKit[], TableKit[DLC])</f>
        <v>Retaliation</v>
      </c>
      <c r="J2516" s="19" t="s">
        <v>88</v>
      </c>
      <c r="K251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6" s="19" t="s">
        <v>125</v>
      </c>
      <c r="N2516" s="19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1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6" s="19" t="s">
        <v>381</v>
      </c>
      <c r="Q2516" s="19"/>
      <c r="R2516" s="25">
        <v>1</v>
      </c>
      <c r="S2516" s="19" t="s">
        <v>2939</v>
      </c>
      <c r="T2516" s="28" t="str">
        <f>IF(ISBLANK(TableSolo[[#This Row],[URL]]), TableSolo[[#This Row],[Player]], HYPERLINK(TableSolo[[#This Row],[URL]], TableSolo[[#This Row],[Player]]))</f>
        <v>The_Doctor46N7</v>
      </c>
      <c r="U25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V2516" s="24" t="str">
        <f>_xlfn.IFNA(HYPERLINK(TableSolo[[#This Row],[URL]], TableSolo[[#This Row],[Player]]), TableSolo[[#This Row],[Player]])</f>
        <v>The_Doctor46N7</v>
      </c>
      <c r="W25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2016 | 37:51 | Dagger | Collectors | M-11 Suppressor, N7 Valiant (v)</v>
      </c>
      <c r="X2516" s="25">
        <v>1</v>
      </c>
    </row>
    <row r="2517" spans="1:24" x14ac:dyDescent="0.25">
      <c r="A2517" s="19" t="s">
        <v>271</v>
      </c>
      <c r="B2517" s="20">
        <v>42448</v>
      </c>
      <c r="C2517" s="7">
        <v>3.1643518518518522E-2</v>
      </c>
      <c r="D2517" s="22" t="s">
        <v>132</v>
      </c>
      <c r="E2517" s="19" t="s">
        <v>9</v>
      </c>
      <c r="F2517" s="22" t="s">
        <v>15</v>
      </c>
      <c r="G2517" s="22" t="str">
        <f>LOOKUP(TableSolo[[#This Row],[Character]], TableKit[], TableKit[Class])</f>
        <v>Adept</v>
      </c>
      <c r="H2517" s="22" t="str">
        <f>LOOKUP(TableSolo[[#This Row],[Character]], TableKit[], TableKit[Species])</f>
        <v>Asari</v>
      </c>
      <c r="I2517" s="22" t="str">
        <f>LOOKUP(TableSolo[[#This Row],[Character]], TableKit[], TableKit[DLC])</f>
        <v>Original Game</v>
      </c>
      <c r="J2517" s="19" t="s">
        <v>94</v>
      </c>
      <c r="K251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7" s="19" t="s">
        <v>187</v>
      </c>
      <c r="N25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17" s="19" t="s">
        <v>381</v>
      </c>
      <c r="Q2517" s="19"/>
      <c r="R2517" s="25">
        <v>0</v>
      </c>
      <c r="S2517" s="19" t="s">
        <v>1081</v>
      </c>
      <c r="T2517" s="28" t="str">
        <f>IF(ISBLANK(TableSolo[[#This Row],[URL]]), TableSolo[[#This Row],[Player]], HYPERLINK(TableSolo[[#This Row],[URL]], TableSolo[[#This Row],[Player]]))</f>
        <v>Alfonsedode</v>
      </c>
      <c r="U25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V2517" s="24" t="str">
        <f>_xlfn.IFNA(HYPERLINK(TableSolo[[#This Row],[URL]], TableSolo[[#This Row],[Player]]), TableSolo[[#This Row],[Player]])</f>
        <v>Alfonsedode</v>
      </c>
      <c r="W25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45:34 | White | Cerberus | M-77 Paladin</v>
      </c>
      <c r="X2517" s="25">
        <v>1</v>
      </c>
    </row>
    <row r="2518" spans="1:24" x14ac:dyDescent="0.25">
      <c r="A2518" s="19" t="s">
        <v>437</v>
      </c>
      <c r="B2518" s="20">
        <v>42448</v>
      </c>
      <c r="C2518" s="7">
        <v>3.7256944444444447E-2</v>
      </c>
      <c r="D2518" s="22" t="s">
        <v>135</v>
      </c>
      <c r="E2518" s="19" t="s">
        <v>10</v>
      </c>
      <c r="F2518" s="22" t="s">
        <v>710</v>
      </c>
      <c r="G2518" s="22" t="str">
        <f>LOOKUP(TableSolo[[#This Row],[Character]], TableKit[], TableKit[Class])</f>
        <v>Infiltrator</v>
      </c>
      <c r="H2518" s="22" t="str">
        <f>LOOKUP(TableSolo[[#This Row],[Character]], TableKit[], TableKit[Species])</f>
        <v>Drell</v>
      </c>
      <c r="I2518" s="22" t="str">
        <f>LOOKUP(TableSolo[[#This Row],[Character]], TableKit[], TableKit[DLC])</f>
        <v>Retaliation</v>
      </c>
      <c r="J2518" s="19" t="s">
        <v>101</v>
      </c>
      <c r="K25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18" s="19" t="s">
        <v>88</v>
      </c>
      <c r="N251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1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18" s="19" t="s">
        <v>381</v>
      </c>
      <c r="Q2518" s="19"/>
      <c r="R2518" s="25">
        <v>1</v>
      </c>
      <c r="S2518" s="19" t="s">
        <v>2940</v>
      </c>
      <c r="T2518" s="28" t="str">
        <f>IF(ISBLANK(TableSolo[[#This Row],[URL]]), TableSolo[[#This Row],[Player]], HYPERLINK(TableSolo[[#This Row],[URL]], TableSolo[[#This Row],[Player]]))</f>
        <v>The_Doctor46N7</v>
      </c>
      <c r="U25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V2518" s="24" t="str">
        <f>_xlfn.IFNA(HYPERLINK(TableSolo[[#This Row],[URL]], TableSolo[[#This Row],[Player]]), TableSolo[[#This Row],[Player]])</f>
        <v>The_Doctor46N7</v>
      </c>
      <c r="W25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19, 2016 | 53:39 | Condor | Geth | Graal Spike Thrower, M-11 Suppressor (v)</v>
      </c>
      <c r="X2518" s="25">
        <v>1</v>
      </c>
    </row>
    <row r="2519" spans="1:24" x14ac:dyDescent="0.25">
      <c r="A2519" s="19" t="s">
        <v>408</v>
      </c>
      <c r="B2519" s="20">
        <v>42449</v>
      </c>
      <c r="C2519" s="7">
        <v>1.7905092592592594E-2</v>
      </c>
      <c r="D2519" s="22" t="s">
        <v>132</v>
      </c>
      <c r="E2519" s="19" t="s">
        <v>9</v>
      </c>
      <c r="F2519" s="22" t="s">
        <v>53</v>
      </c>
      <c r="G2519" s="22" t="str">
        <f>LOOKUP(TableSolo[[#This Row],[Character]], TableKit[], TableKit[Class])</f>
        <v>Infiltrator</v>
      </c>
      <c r="H2519" s="22" t="str">
        <f>LOOKUP(TableSolo[[#This Row],[Character]], TableKit[], TableKit[Species])</f>
        <v>Geth</v>
      </c>
      <c r="I2519" s="22" t="str">
        <f>LOOKUP(TableSolo[[#This Row],[Character]], TableKit[], TableKit[DLC])</f>
        <v>Resurgence</v>
      </c>
      <c r="J2519" s="19" t="s">
        <v>107</v>
      </c>
      <c r="K25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19" s="19" t="s">
        <v>114</v>
      </c>
      <c r="N251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1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19" s="19" t="s">
        <v>381</v>
      </c>
      <c r="Q2519" s="19"/>
      <c r="R2519" s="25">
        <v>0</v>
      </c>
      <c r="S2519" s="19" t="s">
        <v>3302</v>
      </c>
      <c r="T2519" s="28" t="str">
        <f>IF(ISBLANK(TableSolo[[#This Row],[URL]]), TableSolo[[#This Row],[Player]], HYPERLINK(TableSolo[[#This Row],[URL]], TableSolo[[#This Row],[Player]]))</f>
        <v>Bateman1980</v>
      </c>
      <c r="U25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V2519" s="24" t="str">
        <f>_xlfn.IFNA(HYPERLINK(TableSolo[[#This Row],[URL]], TableSolo[[#This Row],[Player]]), TableSolo[[#This Row],[Player]])</f>
        <v>Bateman1980</v>
      </c>
      <c r="W25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25:47 | White | Cerberus | Venom Shotgun, N7 Hurricane</v>
      </c>
      <c r="X2519" s="25">
        <v>1</v>
      </c>
    </row>
    <row r="2520" spans="1:24" x14ac:dyDescent="0.25">
      <c r="A2520" s="19" t="s">
        <v>195</v>
      </c>
      <c r="B2520" s="20">
        <v>42449</v>
      </c>
      <c r="C2520" s="7">
        <v>1.861111111111111E-2</v>
      </c>
      <c r="D2520" s="22" t="s">
        <v>145</v>
      </c>
      <c r="E2520" s="19" t="s">
        <v>9</v>
      </c>
      <c r="F2520" s="22" t="s">
        <v>32</v>
      </c>
      <c r="G2520" s="22" t="str">
        <f>LOOKUP(TableSolo[[#This Row],[Character]], TableKit[], TableKit[Class])</f>
        <v>Soldier</v>
      </c>
      <c r="H2520" s="22" t="str">
        <f>LOOKUP(TableSolo[[#This Row],[Character]], TableKit[], TableKit[Species])</f>
        <v>Geth</v>
      </c>
      <c r="I2520" s="22" t="str">
        <f>LOOKUP(TableSolo[[#This Row],[Character]], TableKit[], TableKit[DLC])</f>
        <v>Reckoning</v>
      </c>
      <c r="J2520" s="19" t="s">
        <v>102</v>
      </c>
      <c r="K25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0" s="19" t="s">
        <v>187</v>
      </c>
      <c r="N25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20" s="19" t="s">
        <v>381</v>
      </c>
      <c r="Q2520" s="19"/>
      <c r="R2520" s="25">
        <v>0</v>
      </c>
      <c r="S2520" s="19" t="s">
        <v>1490</v>
      </c>
      <c r="T2520" s="28" t="str">
        <f>IF(ISBLANK(TableSolo[[#This Row],[URL]]), TableSolo[[#This Row],[Player]], HYPERLINK(TableSolo[[#This Row],[URL]], TableSolo[[#This Row],[Player]]))</f>
        <v>TheTechnoTurian</v>
      </c>
      <c r="U25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V2520" s="24" t="str">
        <f>_xlfn.IFNA(HYPERLINK(TableSolo[[#This Row],[URL]], TableSolo[[#This Row],[Player]]), TableSolo[[#This Row],[Player]])</f>
        <v>TheTechnoTurian</v>
      </c>
      <c r="W25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26:48 | White (Hazard) | Cerberus | Geth Plasma Shotgun</v>
      </c>
      <c r="X2520" s="25">
        <v>1</v>
      </c>
    </row>
    <row r="2521" spans="1:24" x14ac:dyDescent="0.25">
      <c r="A2521" s="19" t="s">
        <v>408</v>
      </c>
      <c r="B2521" s="20">
        <v>42449</v>
      </c>
      <c r="C2521" s="7">
        <v>2.119212962962963E-2</v>
      </c>
      <c r="D2521" s="22" t="s">
        <v>132</v>
      </c>
      <c r="E2521" s="19" t="s">
        <v>9</v>
      </c>
      <c r="F2521" s="22" t="s">
        <v>53</v>
      </c>
      <c r="G2521" s="22" t="str">
        <f>LOOKUP(TableSolo[[#This Row],[Character]], TableKit[], TableKit[Class])</f>
        <v>Infiltrator</v>
      </c>
      <c r="H2521" s="22" t="str">
        <f>LOOKUP(TableSolo[[#This Row],[Character]], TableKit[], TableKit[Species])</f>
        <v>Geth</v>
      </c>
      <c r="I2521" s="22" t="str">
        <f>LOOKUP(TableSolo[[#This Row],[Character]], TableKit[], TableKit[DLC])</f>
        <v>Resurgence</v>
      </c>
      <c r="J2521" s="19" t="s">
        <v>107</v>
      </c>
      <c r="K25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1" s="19" t="s">
        <v>187</v>
      </c>
      <c r="N25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21" s="19" t="s">
        <v>381</v>
      </c>
      <c r="Q2521" s="19"/>
      <c r="R2521" s="25">
        <v>0</v>
      </c>
      <c r="S2521" s="19" t="s">
        <v>3301</v>
      </c>
      <c r="T2521" s="28" t="str">
        <f>IF(ISBLANK(TableSolo[[#This Row],[URL]]), TableSolo[[#This Row],[Player]], HYPERLINK(TableSolo[[#This Row],[URL]], TableSolo[[#This Row],[Player]]))</f>
        <v>Bateman1980</v>
      </c>
      <c r="U25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V2521" s="24" t="str">
        <f>_xlfn.IFNA(HYPERLINK(TableSolo[[#This Row],[URL]], TableSolo[[#This Row],[Player]]), TableSolo[[#This Row],[Player]])</f>
        <v>Bateman1980</v>
      </c>
      <c r="W25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30:31 | White | Cerberus | Venom Shotgun</v>
      </c>
      <c r="X2521" s="25">
        <v>1</v>
      </c>
    </row>
    <row r="2522" spans="1:24" x14ac:dyDescent="0.25">
      <c r="A2522" s="19" t="s">
        <v>437</v>
      </c>
      <c r="B2522" s="20">
        <v>42449</v>
      </c>
      <c r="C2522" s="7">
        <v>2.9409722222222223E-2</v>
      </c>
      <c r="D2522" s="22" t="s">
        <v>142</v>
      </c>
      <c r="E2522" s="19" t="s">
        <v>11</v>
      </c>
      <c r="F2522" s="22" t="s">
        <v>60</v>
      </c>
      <c r="G2522" s="22" t="str">
        <f>LOOKUP(TableSolo[[#This Row],[Character]], TableKit[], TableKit[Class])</f>
        <v>Vanguard</v>
      </c>
      <c r="H2522" s="22" t="str">
        <f>LOOKUP(TableSolo[[#This Row],[Character]], TableKit[], TableKit[Species])</f>
        <v>Drell</v>
      </c>
      <c r="I2522" s="22" t="str">
        <f>LOOKUP(TableSolo[[#This Row],[Character]], TableKit[], TableKit[DLC])</f>
        <v>Original Game</v>
      </c>
      <c r="J2522" s="19" t="s">
        <v>105</v>
      </c>
      <c r="K25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2" s="19" t="s">
        <v>187</v>
      </c>
      <c r="N25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22" s="19" t="s">
        <v>381</v>
      </c>
      <c r="Q2522" s="19"/>
      <c r="R2522" s="25">
        <v>0</v>
      </c>
      <c r="S2522" s="19" t="s">
        <v>753</v>
      </c>
      <c r="T2522" s="28" t="str">
        <f>IF(ISBLANK(TableSolo[[#This Row],[URL]]), TableSolo[[#This Row],[Player]], HYPERLINK(TableSolo[[#This Row],[URL]], TableSolo[[#This Row],[Player]]))</f>
        <v>The_Doctor46N7</v>
      </c>
      <c r="U25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V2522" s="24" t="str">
        <f>_xlfn.IFNA(HYPERLINK(TableSolo[[#This Row],[URL]], TableSolo[[#This Row],[Player]]), TableSolo[[#This Row],[Player]])</f>
        <v>The_Doctor46N7</v>
      </c>
      <c r="W25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42:21 | Dagger (Hazard) | Reapers | N7 Piranha</v>
      </c>
      <c r="X2522" s="25">
        <v>1</v>
      </c>
    </row>
    <row r="2523" spans="1:24" x14ac:dyDescent="0.25">
      <c r="A2523" s="19" t="s">
        <v>189</v>
      </c>
      <c r="B2523" s="20">
        <v>42449</v>
      </c>
      <c r="C2523" s="7">
        <v>3.1122685185185187E-2</v>
      </c>
      <c r="D2523" s="22" t="s">
        <v>132</v>
      </c>
      <c r="E2523" s="19" t="s">
        <v>9</v>
      </c>
      <c r="F2523" s="22" t="s">
        <v>41</v>
      </c>
      <c r="G2523" s="22" t="str">
        <f>LOOKUP(TableSolo[[#This Row],[Character]], TableKit[], TableKit[Class])</f>
        <v>Engineer</v>
      </c>
      <c r="H2523" s="22" t="str">
        <f>LOOKUP(TableSolo[[#This Row],[Character]], TableKit[], TableKit[Species])</f>
        <v>Turian</v>
      </c>
      <c r="I2523" s="22" t="str">
        <f>LOOKUP(TableSolo[[#This Row],[Character]], TableKit[], TableKit[DLC])</f>
        <v>Retaliation</v>
      </c>
      <c r="J2523" s="19" t="s">
        <v>107</v>
      </c>
      <c r="K25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3" s="19" t="s">
        <v>114</v>
      </c>
      <c r="N252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2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23" s="19" t="s">
        <v>380</v>
      </c>
      <c r="Q2523" s="19"/>
      <c r="R2523" s="25">
        <v>0</v>
      </c>
      <c r="S2523" s="19" t="s">
        <v>2299</v>
      </c>
      <c r="T2523" s="28" t="str">
        <f>IF(ISBLANK(TableSolo[[#This Row],[URL]]), TableSolo[[#This Row],[Player]], HYPERLINK(TableSolo[[#This Row],[URL]], TableSolo[[#This Row],[Player]]))</f>
        <v>loufi1528</v>
      </c>
      <c r="U25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V2523" s="24" t="str">
        <f>_xlfn.IFNA(HYPERLINK(TableSolo[[#This Row],[URL]], TableSolo[[#This Row],[Player]]), TableSolo[[#This Row],[Player]])</f>
        <v>loufi1528</v>
      </c>
      <c r="W25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44:49 | White | Cerberus | Venom Shotgun, N7 Hurricane</v>
      </c>
      <c r="X2523" s="25">
        <v>1</v>
      </c>
    </row>
    <row r="2524" spans="1:24" x14ac:dyDescent="0.25">
      <c r="A2524" s="19" t="s">
        <v>271</v>
      </c>
      <c r="B2524" s="20">
        <v>42449</v>
      </c>
      <c r="C2524" s="7">
        <v>3.4583333333333334E-2</v>
      </c>
      <c r="D2524" s="22" t="s">
        <v>132</v>
      </c>
      <c r="E2524" s="19" t="s">
        <v>12</v>
      </c>
      <c r="F2524" s="22" t="s">
        <v>16</v>
      </c>
      <c r="G2524" s="22" t="str">
        <f>LOOKUP(TableSolo[[#This Row],[Character]], TableKit[], TableKit[Class])</f>
        <v>Adept</v>
      </c>
      <c r="H2524" s="22" t="str">
        <f>LOOKUP(TableSolo[[#This Row],[Character]], TableKit[], TableKit[Species])</f>
        <v>Asari</v>
      </c>
      <c r="I2524" s="22" t="str">
        <f>LOOKUP(TableSolo[[#This Row],[Character]], TableKit[], TableKit[DLC])</f>
        <v>Resurgence</v>
      </c>
      <c r="J2524" s="19" t="s">
        <v>106</v>
      </c>
      <c r="K25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4" s="19" t="s">
        <v>187</v>
      </c>
      <c r="N25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24" s="19" t="s">
        <v>381</v>
      </c>
      <c r="Q2524" s="19"/>
      <c r="R2524" s="25">
        <v>0</v>
      </c>
      <c r="S2524" s="19" t="s">
        <v>1176</v>
      </c>
      <c r="T2524" s="28" t="str">
        <f>IF(ISBLANK(TableSolo[[#This Row],[URL]]), TableSolo[[#This Row],[Player]], HYPERLINK(TableSolo[[#This Row],[URL]], TableSolo[[#This Row],[Player]]))</f>
        <v>Alfonsedode</v>
      </c>
      <c r="U25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V2524" s="24" t="str">
        <f>_xlfn.IFNA(HYPERLINK(TableSolo[[#This Row],[URL]], TableSolo[[#This Row],[Player]]), TableSolo[[#This Row],[Player]])</f>
        <v>Alfonsedode</v>
      </c>
      <c r="W25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49:48 | White | Collectors | M-11 Wraith</v>
      </c>
      <c r="X2524" s="25">
        <v>1</v>
      </c>
    </row>
    <row r="2525" spans="1:24" x14ac:dyDescent="0.25">
      <c r="A2525" s="19" t="s">
        <v>437</v>
      </c>
      <c r="B2525" s="20">
        <v>42449</v>
      </c>
      <c r="C2525" s="7">
        <v>3.6157407407407409E-2</v>
      </c>
      <c r="D2525" s="22" t="s">
        <v>138</v>
      </c>
      <c r="E2525" s="19" t="s">
        <v>12</v>
      </c>
      <c r="F2525" s="22" t="s">
        <v>14</v>
      </c>
      <c r="G2525" s="22" t="str">
        <f>LOOKUP(TableSolo[[#This Row],[Character]], TableKit[], TableKit[Class])</f>
        <v>Adept</v>
      </c>
      <c r="H2525" s="22" t="str">
        <f>LOOKUP(TableSolo[[#This Row],[Character]], TableKit[], TableKit[Species])</f>
        <v>Drell</v>
      </c>
      <c r="I2525" s="22" t="str">
        <f>LOOKUP(TableSolo[[#This Row],[Character]], TableKit[], TableKit[DLC])</f>
        <v>Original Game</v>
      </c>
      <c r="J2525" s="19" t="s">
        <v>99</v>
      </c>
      <c r="K25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2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25" s="19" t="s">
        <v>187</v>
      </c>
      <c r="N25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25" s="19" t="s">
        <v>381</v>
      </c>
      <c r="Q2525" s="19"/>
      <c r="R2525" s="25">
        <v>1</v>
      </c>
      <c r="S2525" s="19" t="s">
        <v>764</v>
      </c>
      <c r="T2525" s="28" t="str">
        <f>IF(ISBLANK(TableSolo[[#This Row],[URL]]), TableSolo[[#This Row],[Player]], HYPERLINK(TableSolo[[#This Row],[URL]], TableSolo[[#This Row],[Player]]))</f>
        <v>The_Doctor46N7</v>
      </c>
      <c r="U25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V2525" s="24" t="str">
        <f>_xlfn.IFNA(HYPERLINK(TableSolo[[#This Row],[URL]], TableSolo[[#This Row],[Player]]), TableSolo[[#This Row],[Player]])</f>
        <v>The_Doctor46N7</v>
      </c>
      <c r="W25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2016 | 52:04 | Goddess | Collectors | AT-12 Raider (v)</v>
      </c>
      <c r="X2525" s="25">
        <v>1</v>
      </c>
    </row>
    <row r="2526" spans="1:24" x14ac:dyDescent="0.25">
      <c r="A2526" s="19" t="s">
        <v>408</v>
      </c>
      <c r="B2526" s="20">
        <v>42450</v>
      </c>
      <c r="C2526" s="7">
        <v>1.9224537037037037E-2</v>
      </c>
      <c r="D2526" s="22" t="s">
        <v>132</v>
      </c>
      <c r="E2526" s="19" t="s">
        <v>9</v>
      </c>
      <c r="F2526" s="22" t="s">
        <v>710</v>
      </c>
      <c r="G2526" s="22" t="str">
        <f>LOOKUP(TableSolo[[#This Row],[Character]], TableKit[], TableKit[Class])</f>
        <v>Infiltrator</v>
      </c>
      <c r="H2526" s="22" t="str">
        <f>LOOKUP(TableSolo[[#This Row],[Character]], TableKit[], TableKit[Species])</f>
        <v>Drell</v>
      </c>
      <c r="I2526" s="22" t="str">
        <f>LOOKUP(TableSolo[[#This Row],[Character]], TableKit[], TableKit[DLC])</f>
        <v>Retaliation</v>
      </c>
      <c r="J2526" s="19" t="s">
        <v>114</v>
      </c>
      <c r="K252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5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6" s="19" t="s">
        <v>187</v>
      </c>
      <c r="N25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26" s="19" t="s">
        <v>381</v>
      </c>
      <c r="Q2526" s="19"/>
      <c r="R2526" s="25">
        <v>0</v>
      </c>
      <c r="S2526" s="19" t="s">
        <v>2943</v>
      </c>
      <c r="T2526" s="28" t="str">
        <f>IF(ISBLANK(TableSolo[[#This Row],[URL]]), TableSolo[[#This Row],[Player]], HYPERLINK(TableSolo[[#This Row],[URL]], TableSolo[[#This Row],[Player]]))</f>
        <v>Bateman1980</v>
      </c>
      <c r="U25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V2526" s="24" t="str">
        <f>_xlfn.IFNA(HYPERLINK(TableSolo[[#This Row],[URL]], TableSolo[[#This Row],[Player]]), TableSolo[[#This Row],[Player]])</f>
        <v>Bateman1980</v>
      </c>
      <c r="W25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27:41 | White | Cerberus | N7 Hurricane</v>
      </c>
      <c r="X2526" s="25">
        <v>1</v>
      </c>
    </row>
    <row r="2527" spans="1:24" x14ac:dyDescent="0.25">
      <c r="A2527" s="19" t="s">
        <v>408</v>
      </c>
      <c r="B2527" s="20">
        <v>42450</v>
      </c>
      <c r="C2527" s="7">
        <v>1.9351851851851853E-2</v>
      </c>
      <c r="D2527" s="22" t="s">
        <v>132</v>
      </c>
      <c r="E2527" s="19" t="s">
        <v>9</v>
      </c>
      <c r="F2527" s="22" t="s">
        <v>710</v>
      </c>
      <c r="G2527" s="22" t="str">
        <f>LOOKUP(TableSolo[[#This Row],[Character]], TableKit[], TableKit[Class])</f>
        <v>Infiltrator</v>
      </c>
      <c r="H2527" s="22" t="str">
        <f>LOOKUP(TableSolo[[#This Row],[Character]], TableKit[], TableKit[Species])</f>
        <v>Drell</v>
      </c>
      <c r="I2527" s="22" t="str">
        <f>LOOKUP(TableSolo[[#This Row],[Character]], TableKit[], TableKit[DLC])</f>
        <v>Retaliation</v>
      </c>
      <c r="J2527" s="19" t="s">
        <v>114</v>
      </c>
      <c r="K252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5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7" s="19" t="s">
        <v>187</v>
      </c>
      <c r="N25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27" s="19" t="s">
        <v>381</v>
      </c>
      <c r="Q2527" s="19"/>
      <c r="R2527" s="25">
        <v>0</v>
      </c>
      <c r="S2527" s="19" t="s">
        <v>2942</v>
      </c>
      <c r="T2527" s="28" t="str">
        <f>IF(ISBLANK(TableSolo[[#This Row],[URL]]), TableSolo[[#This Row],[Player]], HYPERLINK(TableSolo[[#This Row],[URL]], TableSolo[[#This Row],[Player]]))</f>
        <v>Bateman1980</v>
      </c>
      <c r="U25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V2527" s="24" t="str">
        <f>_xlfn.IFNA(HYPERLINK(TableSolo[[#This Row],[URL]], TableSolo[[#This Row],[Player]]), TableSolo[[#This Row],[Player]])</f>
        <v>Bateman1980</v>
      </c>
      <c r="W25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27:52 | White | Cerberus | N7 Hurricane</v>
      </c>
      <c r="X2527" s="25">
        <v>1</v>
      </c>
    </row>
    <row r="2528" spans="1:24" x14ac:dyDescent="0.25">
      <c r="A2528" s="19" t="s">
        <v>195</v>
      </c>
      <c r="B2528" s="20">
        <v>42450</v>
      </c>
      <c r="C2528" s="7">
        <v>2.0752314814814814E-2</v>
      </c>
      <c r="D2528" s="22" t="s">
        <v>132</v>
      </c>
      <c r="E2528" s="19" t="s">
        <v>9</v>
      </c>
      <c r="F2528" s="22" t="s">
        <v>44</v>
      </c>
      <c r="G2528" s="22" t="str">
        <f>LOOKUP(TableSolo[[#This Row],[Character]], TableKit[], TableKit[Class])</f>
        <v>Sentinel</v>
      </c>
      <c r="H2528" s="22" t="str">
        <f>LOOKUP(TableSolo[[#This Row],[Character]], TableKit[], TableKit[Species])</f>
        <v>Turian</v>
      </c>
      <c r="I2528" s="22" t="str">
        <f>LOOKUP(TableSolo[[#This Row],[Character]], TableKit[], TableKit[DLC])</f>
        <v>Original Game</v>
      </c>
      <c r="J2528" s="19" t="s">
        <v>81</v>
      </c>
      <c r="K252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8" s="19" t="s">
        <v>187</v>
      </c>
      <c r="N25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28" s="19" t="s">
        <v>381</v>
      </c>
      <c r="Q2528" s="19"/>
      <c r="R2528" s="25">
        <v>1</v>
      </c>
      <c r="S2528" s="19" t="s">
        <v>2545</v>
      </c>
      <c r="T2528" s="28" t="str">
        <f>IF(ISBLANK(TableSolo[[#This Row],[URL]]), TableSolo[[#This Row],[Player]], HYPERLINK(TableSolo[[#This Row],[URL]], TableSolo[[#This Row],[Player]]))</f>
        <v>TheTechnoTurian</v>
      </c>
      <c r="U25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V2528" s="24" t="str">
        <f>_xlfn.IFNA(HYPERLINK(TableSolo[[#This Row],[URL]], TableSolo[[#This Row],[Player]]), TableSolo[[#This Row],[Player]])</f>
        <v>TheTechnoTurian</v>
      </c>
      <c r="W25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29:53 | White | Cerberus | Particle Rifle (v)</v>
      </c>
      <c r="X2528" s="25">
        <v>1</v>
      </c>
    </row>
    <row r="2529" spans="1:24" x14ac:dyDescent="0.25">
      <c r="A2529" s="19" t="s">
        <v>408</v>
      </c>
      <c r="B2529" s="20">
        <v>42450</v>
      </c>
      <c r="C2529" s="7">
        <v>2.0914351851851851E-2</v>
      </c>
      <c r="D2529" s="22" t="s">
        <v>132</v>
      </c>
      <c r="E2529" s="19" t="s">
        <v>9</v>
      </c>
      <c r="F2529" s="22" t="s">
        <v>710</v>
      </c>
      <c r="G2529" s="22" t="str">
        <f>LOOKUP(TableSolo[[#This Row],[Character]], TableKit[], TableKit[Class])</f>
        <v>Infiltrator</v>
      </c>
      <c r="H2529" s="22" t="str">
        <f>LOOKUP(TableSolo[[#This Row],[Character]], TableKit[], TableKit[Species])</f>
        <v>Drell</v>
      </c>
      <c r="I2529" s="22" t="str">
        <f>LOOKUP(TableSolo[[#This Row],[Character]], TableKit[], TableKit[DLC])</f>
        <v>Retaliation</v>
      </c>
      <c r="J2529" s="19" t="s">
        <v>82</v>
      </c>
      <c r="K252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29" s="19" t="s">
        <v>187</v>
      </c>
      <c r="N25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29" s="19" t="s">
        <v>381</v>
      </c>
      <c r="Q2529" s="19"/>
      <c r="R2529" s="25">
        <v>0</v>
      </c>
      <c r="S2529" s="19" t="s">
        <v>2941</v>
      </c>
      <c r="T2529" s="28" t="str">
        <f>IF(ISBLANK(TableSolo[[#This Row],[URL]]), TableSolo[[#This Row],[Player]], HYPERLINK(TableSolo[[#This Row],[URL]], TableSolo[[#This Row],[Player]]))</f>
        <v>Bateman1980</v>
      </c>
      <c r="U25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V2529" s="24" t="str">
        <f>_xlfn.IFNA(HYPERLINK(TableSolo[[#This Row],[URL]], TableSolo[[#This Row],[Player]]), TableSolo[[#This Row],[Player]])</f>
        <v>Bateman1980</v>
      </c>
      <c r="W25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30:07 | White | Cerberus | M-7 Lancer</v>
      </c>
      <c r="X2529" s="25">
        <v>1</v>
      </c>
    </row>
    <row r="2530" spans="1:24" x14ac:dyDescent="0.25">
      <c r="A2530" s="19" t="s">
        <v>419</v>
      </c>
      <c r="B2530" s="20">
        <v>42450</v>
      </c>
      <c r="C2530" s="7">
        <v>3.0520833333333334E-2</v>
      </c>
      <c r="D2530" s="22" t="s">
        <v>131</v>
      </c>
      <c r="E2530" s="19" t="s">
        <v>9</v>
      </c>
      <c r="F2530" s="22" t="s">
        <v>53</v>
      </c>
      <c r="G2530" s="22" t="str">
        <f>LOOKUP(TableSolo[[#This Row],[Character]], TableKit[], TableKit[Class])</f>
        <v>Infiltrator</v>
      </c>
      <c r="H2530" s="22" t="str">
        <f>LOOKUP(TableSolo[[#This Row],[Character]], TableKit[], TableKit[Species])</f>
        <v>Geth</v>
      </c>
      <c r="I2530" s="22" t="str">
        <f>LOOKUP(TableSolo[[#This Row],[Character]], TableKit[], TableKit[DLC])</f>
        <v>Resurgence</v>
      </c>
      <c r="J2530" s="19" t="s">
        <v>102</v>
      </c>
      <c r="K25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0" s="19" t="s">
        <v>114</v>
      </c>
      <c r="N253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0" s="19" t="s">
        <v>381</v>
      </c>
      <c r="Q2530" s="19" t="s">
        <v>397</v>
      </c>
      <c r="R2530" s="25">
        <v>1</v>
      </c>
      <c r="S2530" s="19" t="s">
        <v>581</v>
      </c>
      <c r="T2530" s="28" t="str">
        <f>IF(ISBLANK(TableSolo[[#This Row],[URL]]), TableSolo[[#This Row],[Player]], HYPERLINK(TableSolo[[#This Row],[URL]], TableSolo[[#This Row],[Player]]))</f>
        <v>srgtcolon</v>
      </c>
      <c r="U25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Giant | Cerberus | Geth Plasma Shotgun, N7 Hurricane | No Rockets (v)</v>
      </c>
      <c r="V2530" s="24" t="str">
        <f>_xlfn.IFNA(HYPERLINK(TableSolo[[#This Row],[URL]], TableSolo[[#This Row],[Player]]), TableSolo[[#This Row],[Player]])</f>
        <v>srgtcolon</v>
      </c>
      <c r="W25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2016 | 43:57 | Geth Infiltrator | Giant | Cerberus | Geth Plasma Shotgun, N7 Hurricane | No Rockets (v)</v>
      </c>
      <c r="X2530" s="25">
        <v>1</v>
      </c>
    </row>
    <row r="2531" spans="1:24" x14ac:dyDescent="0.25">
      <c r="A2531" s="19" t="s">
        <v>437</v>
      </c>
      <c r="B2531" s="20">
        <v>42451</v>
      </c>
      <c r="C2531" s="7">
        <v>2.7858796296296298E-2</v>
      </c>
      <c r="D2531" s="22" t="s">
        <v>185</v>
      </c>
      <c r="E2531" s="19" t="s">
        <v>12</v>
      </c>
      <c r="F2531" s="22" t="s">
        <v>20</v>
      </c>
      <c r="G2531" s="22" t="str">
        <f>LOOKUP(TableSolo[[#This Row],[Character]], TableKit[], TableKit[Class])</f>
        <v>Adept</v>
      </c>
      <c r="H2531" s="22" t="str">
        <f>LOOKUP(TableSolo[[#This Row],[Character]], TableKit[], TableKit[Species])</f>
        <v>Krogan</v>
      </c>
      <c r="I2531" s="22" t="str">
        <f>LOOKUP(TableSolo[[#This Row],[Character]], TableKit[], TableKit[DLC])</f>
        <v>Retaliation</v>
      </c>
      <c r="J2531" s="19" t="s">
        <v>101</v>
      </c>
      <c r="K253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1" s="19" t="s">
        <v>187</v>
      </c>
      <c r="N25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31" s="19" t="s">
        <v>381</v>
      </c>
      <c r="Q2531" s="19"/>
      <c r="R2531" s="25">
        <v>0</v>
      </c>
      <c r="S2531" s="19" t="s">
        <v>749</v>
      </c>
      <c r="T2531" s="28" t="str">
        <f>IF(ISBLANK(TableSolo[[#This Row],[URL]]), TableSolo[[#This Row],[Player]], HYPERLINK(TableSolo[[#This Row],[URL]], TableSolo[[#This Row],[Player]]))</f>
        <v>The_Doctor46N7</v>
      </c>
      <c r="U25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V2531" s="24" t="str">
        <f>_xlfn.IFNA(HYPERLINK(TableSolo[[#This Row],[URL]], TableSolo[[#This Row],[Player]]), TableSolo[[#This Row],[Player]])</f>
        <v>The_Doctor46N7</v>
      </c>
      <c r="W25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40:07 | Reactor (Hazard) | Collectors | Graal Spike Thrower</v>
      </c>
      <c r="X2531" s="25">
        <v>1</v>
      </c>
    </row>
    <row r="2532" spans="1:24" x14ac:dyDescent="0.25">
      <c r="A2532" s="19" t="s">
        <v>430</v>
      </c>
      <c r="B2532" s="20">
        <v>42451</v>
      </c>
      <c r="C2532" s="7">
        <v>4.1377314814814818E-2</v>
      </c>
      <c r="D2532" s="22" t="s">
        <v>131</v>
      </c>
      <c r="E2532" s="19" t="s">
        <v>9</v>
      </c>
      <c r="F2532" s="22" t="s">
        <v>44</v>
      </c>
      <c r="G2532" s="22" t="str">
        <f>LOOKUP(TableSolo[[#This Row],[Character]], TableKit[], TableKit[Class])</f>
        <v>Sentinel</v>
      </c>
      <c r="H2532" s="22" t="str">
        <f>LOOKUP(TableSolo[[#This Row],[Character]], TableKit[], TableKit[Species])</f>
        <v>Turian</v>
      </c>
      <c r="I2532" s="22" t="str">
        <f>LOOKUP(TableSolo[[#This Row],[Character]], TableKit[], TableKit[DLC])</f>
        <v>Original Game</v>
      </c>
      <c r="J2532" s="19" t="s">
        <v>87</v>
      </c>
      <c r="K253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2" s="19" t="s">
        <v>82</v>
      </c>
      <c r="N2532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53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2" s="19" t="s">
        <v>381</v>
      </c>
      <c r="Q2532" s="19"/>
      <c r="R2532" s="25">
        <v>1</v>
      </c>
      <c r="S2532" s="19" t="s">
        <v>2546</v>
      </c>
      <c r="T2532" s="28" t="str">
        <f>IF(ISBLANK(TableSolo[[#This Row],[URL]]), TableSolo[[#This Row],[Player]], HYPERLINK(TableSolo[[#This Row],[URL]], TableSolo[[#This Row],[Player]]))</f>
        <v>LastingArc</v>
      </c>
      <c r="U25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V2532" s="24" t="str">
        <f>_xlfn.IFNA(HYPERLINK(TableSolo[[#This Row],[URL]], TableSolo[[#This Row],[Player]]), TableSolo[[#This Row],[Player]])</f>
        <v>LastingArc</v>
      </c>
      <c r="W25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2016 | 59:35 | Giant | Cerberus | Arc Pistol, M-7 Lancer (v)</v>
      </c>
      <c r="X2532" s="25">
        <v>1</v>
      </c>
    </row>
    <row r="2533" spans="1:24" x14ac:dyDescent="0.25">
      <c r="A2533" s="19" t="s">
        <v>408</v>
      </c>
      <c r="B2533" s="20">
        <v>42452</v>
      </c>
      <c r="C2533" s="7">
        <v>1.9583333333333331E-2</v>
      </c>
      <c r="D2533" s="22" t="s">
        <v>132</v>
      </c>
      <c r="E2533" s="19" t="s">
        <v>9</v>
      </c>
      <c r="F2533" s="22" t="s">
        <v>710</v>
      </c>
      <c r="G2533" s="22" t="str">
        <f>LOOKUP(TableSolo[[#This Row],[Character]], TableKit[], TableKit[Class])</f>
        <v>Infiltrator</v>
      </c>
      <c r="H2533" s="22" t="str">
        <f>LOOKUP(TableSolo[[#This Row],[Character]], TableKit[], TableKit[Species])</f>
        <v>Drell</v>
      </c>
      <c r="I2533" s="22" t="str">
        <f>LOOKUP(TableSolo[[#This Row],[Character]], TableKit[], TableKit[DLC])</f>
        <v>Retaliation</v>
      </c>
      <c r="J2533" s="19" t="s">
        <v>114</v>
      </c>
      <c r="K253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5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3" s="19" t="s">
        <v>187</v>
      </c>
      <c r="N25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33" s="19" t="s">
        <v>381</v>
      </c>
      <c r="Q2533" s="19"/>
      <c r="R2533" s="25">
        <v>0</v>
      </c>
      <c r="S2533" s="19" t="s">
        <v>2944</v>
      </c>
      <c r="T2533" s="28" t="str">
        <f>IF(ISBLANK(TableSolo[[#This Row],[URL]]), TableSolo[[#This Row],[Player]], HYPERLINK(TableSolo[[#This Row],[URL]], TableSolo[[#This Row],[Player]]))</f>
        <v>Bateman1980</v>
      </c>
      <c r="U25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V2533" s="24" t="str">
        <f>_xlfn.IFNA(HYPERLINK(TableSolo[[#This Row],[URL]], TableSolo[[#This Row],[Player]]), TableSolo[[#This Row],[Player]])</f>
        <v>Bateman1980</v>
      </c>
      <c r="W25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28:12 | White | Cerberus | N7 Hurricane</v>
      </c>
      <c r="X2533" s="25">
        <v>1</v>
      </c>
    </row>
    <row r="2534" spans="1:24" x14ac:dyDescent="0.25">
      <c r="A2534" s="19" t="s">
        <v>408</v>
      </c>
      <c r="B2534" s="20">
        <v>42452</v>
      </c>
      <c r="C2534" s="7">
        <v>2.2118055555555557E-2</v>
      </c>
      <c r="D2534" s="22" t="s">
        <v>132</v>
      </c>
      <c r="E2534" s="19" t="s">
        <v>9</v>
      </c>
      <c r="F2534" s="22" t="s">
        <v>56</v>
      </c>
      <c r="G2534" s="22" t="str">
        <f>LOOKUP(TableSolo[[#This Row],[Character]], TableKit[], TableKit[Class])</f>
        <v>Infiltrator</v>
      </c>
      <c r="H2534" s="22" t="str">
        <f>LOOKUP(TableSolo[[#This Row],[Character]], TableKit[], TableKit[Species])</f>
        <v>Turian</v>
      </c>
      <c r="I2534" s="22" t="str">
        <f>LOOKUP(TableSolo[[#This Row],[Character]], TableKit[], TableKit[DLC])</f>
        <v>Retaliation</v>
      </c>
      <c r="J2534" s="19" t="s">
        <v>114</v>
      </c>
      <c r="K253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5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4" s="19" t="s">
        <v>93</v>
      </c>
      <c r="N253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3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4" s="19" t="s">
        <v>381</v>
      </c>
      <c r="Q2534" s="19"/>
      <c r="R2534" s="25">
        <v>0</v>
      </c>
      <c r="S2534" s="19" t="s">
        <v>3542</v>
      </c>
      <c r="T2534" s="28" t="str">
        <f>IF(ISBLANK(TableSolo[[#This Row],[URL]]), TableSolo[[#This Row],[Player]], HYPERLINK(TableSolo[[#This Row],[URL]], TableSolo[[#This Row],[Player]]))</f>
        <v>Bateman1980</v>
      </c>
      <c r="U25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V2534" s="24" t="str">
        <f>_xlfn.IFNA(HYPERLINK(TableSolo[[#This Row],[URL]], TableSolo[[#This Row],[Player]]), TableSolo[[#This Row],[Player]])</f>
        <v>Bateman1980</v>
      </c>
      <c r="W25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2016 | 31:51 | White | Cerberus | N7 Hurricane, Scorpion</v>
      </c>
      <c r="X2534" s="25">
        <v>1</v>
      </c>
    </row>
    <row r="2535" spans="1:24" x14ac:dyDescent="0.25">
      <c r="A2535" s="19" t="s">
        <v>408</v>
      </c>
      <c r="B2535" s="20">
        <v>42453</v>
      </c>
      <c r="C2535" s="7">
        <v>2.1134259259259259E-2</v>
      </c>
      <c r="D2535" s="22" t="s">
        <v>132</v>
      </c>
      <c r="E2535" s="19" t="s">
        <v>9</v>
      </c>
      <c r="F2535" s="22" t="s">
        <v>64</v>
      </c>
      <c r="G2535" s="22" t="str">
        <f>LOOKUP(TableSolo[[#This Row],[Character]], TableKit[], TableKit[Class])</f>
        <v>Vanguard</v>
      </c>
      <c r="H2535" s="22" t="str">
        <f>LOOKUP(TableSolo[[#This Row],[Character]], TableKit[], TableKit[Species])</f>
        <v>Batarian</v>
      </c>
      <c r="I2535" s="22" t="str">
        <f>LOOKUP(TableSolo[[#This Row],[Character]], TableKit[], TableKit[DLC])</f>
        <v>Retaliation</v>
      </c>
      <c r="J2535" s="19" t="s">
        <v>100</v>
      </c>
      <c r="K25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5" s="19" t="s">
        <v>187</v>
      </c>
      <c r="N25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35" s="19" t="s">
        <v>381</v>
      </c>
      <c r="Q2535" s="19" t="s">
        <v>399</v>
      </c>
      <c r="R2535" s="25">
        <v>0</v>
      </c>
      <c r="S2535" s="19" t="s">
        <v>2027</v>
      </c>
      <c r="T2535" s="28" t="str">
        <f>IF(ISBLANK(TableSolo[[#This Row],[URL]]), TableSolo[[#This Row],[Player]], HYPERLINK(TableSolo[[#This Row],[URL]], TableSolo[[#This Row],[Player]]))</f>
        <v>Bateman1980</v>
      </c>
      <c r="U25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White | Cerberus | Reegar Carbine | 10 WS</v>
      </c>
      <c r="V2535" s="24" t="str">
        <f>_xlfn.IFNA(HYPERLINK(TableSolo[[#This Row],[URL]], TableSolo[[#This Row],[Player]]), TableSolo[[#This Row],[Player]])</f>
        <v>Bateman1980</v>
      </c>
      <c r="W25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30:26 | Batarian Brawler | White | Cerberus | Reegar Carbine | 10 WS</v>
      </c>
      <c r="X2535" s="25">
        <v>1</v>
      </c>
    </row>
    <row r="2536" spans="1:24" x14ac:dyDescent="0.25">
      <c r="A2536" s="19" t="s">
        <v>402</v>
      </c>
      <c r="B2536" s="20">
        <v>42453</v>
      </c>
      <c r="C2536" s="7">
        <v>3.8356481481481484E-2</v>
      </c>
      <c r="D2536" s="22" t="s">
        <v>138</v>
      </c>
      <c r="E2536" s="19" t="s">
        <v>12</v>
      </c>
      <c r="F2536" s="22" t="s">
        <v>43</v>
      </c>
      <c r="G2536" s="22" t="str">
        <f>LOOKUP(TableSolo[[#This Row],[Character]], TableKit[], TableKit[Class])</f>
        <v>Sentinel</v>
      </c>
      <c r="H2536" s="22" t="str">
        <f>LOOKUP(TableSolo[[#This Row],[Character]], TableKit[], TableKit[Species])</f>
        <v>Human</v>
      </c>
      <c r="I2536" s="22" t="str">
        <f>LOOKUP(TableSolo[[#This Row],[Character]], TableKit[], TableKit[DLC])</f>
        <v>Original Game</v>
      </c>
      <c r="J2536" s="19" t="s">
        <v>89</v>
      </c>
      <c r="K253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6" s="19" t="s">
        <v>111</v>
      </c>
      <c r="N253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6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36" s="19" t="s">
        <v>381</v>
      </c>
      <c r="Q2536" s="19"/>
      <c r="R2536" s="25">
        <v>1</v>
      </c>
      <c r="S2536" s="19" t="s">
        <v>2392</v>
      </c>
      <c r="T2536" s="28" t="str">
        <f>IF(ISBLANK(TableSolo[[#This Row],[URL]]), TableSolo[[#This Row],[Player]], HYPERLINK(TableSolo[[#This Row],[URL]], TableSolo[[#This Row],[Player]]))</f>
        <v>Smehur</v>
      </c>
      <c r="U25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V2536" s="24" t="str">
        <f>_xlfn.IFNA(HYPERLINK(TableSolo[[#This Row],[URL]], TableSolo[[#This Row],[Player]]), TableSolo[[#This Row],[Player]])</f>
        <v>Smehur</v>
      </c>
      <c r="W25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2016 | 55:14 | Goddess | Collectors | M-6 Carnifex, M-12 Locust (v)</v>
      </c>
      <c r="X2536" s="25">
        <v>1</v>
      </c>
    </row>
    <row r="2537" spans="1:24" x14ac:dyDescent="0.25">
      <c r="A2537" s="19" t="s">
        <v>189</v>
      </c>
      <c r="B2537" s="20">
        <v>42454</v>
      </c>
      <c r="C2537" s="7">
        <v>2.614583333333333E-2</v>
      </c>
      <c r="D2537" s="22" t="s">
        <v>132</v>
      </c>
      <c r="E2537" s="19" t="s">
        <v>9</v>
      </c>
      <c r="F2537" s="22" t="s">
        <v>41</v>
      </c>
      <c r="G2537" s="22" t="str">
        <f>LOOKUP(TableSolo[[#This Row],[Character]], TableKit[], TableKit[Class])</f>
        <v>Engineer</v>
      </c>
      <c r="H2537" s="22" t="str">
        <f>LOOKUP(TableSolo[[#This Row],[Character]], TableKit[], TableKit[Species])</f>
        <v>Turian</v>
      </c>
      <c r="I2537" s="22" t="str">
        <f>LOOKUP(TableSolo[[#This Row],[Character]], TableKit[], TableKit[DLC])</f>
        <v>Retaliation</v>
      </c>
      <c r="J2537" s="19" t="s">
        <v>107</v>
      </c>
      <c r="K25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37" s="19" t="s">
        <v>114</v>
      </c>
      <c r="N253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3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37" s="19" t="s">
        <v>380</v>
      </c>
      <c r="Q2537" s="19"/>
      <c r="R2537" s="25">
        <v>1</v>
      </c>
      <c r="S2537" s="19" t="s">
        <v>2300</v>
      </c>
      <c r="T2537" s="28" t="str">
        <f>IF(ISBLANK(TableSolo[[#This Row],[URL]]), TableSolo[[#This Row],[Player]], HYPERLINK(TableSolo[[#This Row],[URL]], TableSolo[[#This Row],[Player]]))</f>
        <v>loufi1528</v>
      </c>
      <c r="U25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V2537" s="24" t="str">
        <f>_xlfn.IFNA(HYPERLINK(TableSolo[[#This Row],[URL]], TableSolo[[#This Row],[Player]]), TableSolo[[#This Row],[Player]])</f>
        <v>loufi1528</v>
      </c>
      <c r="W25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37:39 | White | Cerberus | Venom Shotgun, N7 Hurricane (v)</v>
      </c>
      <c r="X2537" s="25">
        <v>1</v>
      </c>
    </row>
    <row r="2538" spans="1:24" x14ac:dyDescent="0.25">
      <c r="A2538" s="19" t="s">
        <v>437</v>
      </c>
      <c r="B2538" s="20">
        <v>42454</v>
      </c>
      <c r="C2538" s="7">
        <v>2.9641203703703701E-2</v>
      </c>
      <c r="D2538" s="22" t="s">
        <v>145</v>
      </c>
      <c r="E2538" s="19" t="s">
        <v>12</v>
      </c>
      <c r="F2538" s="22" t="s">
        <v>832</v>
      </c>
      <c r="G2538" s="22" t="str">
        <f>LOOKUP(TableSolo[[#This Row],[Character]], TableKit[], TableKit[Class])</f>
        <v>Sentinel</v>
      </c>
      <c r="H2538" s="22" t="str">
        <f>LOOKUP(TableSolo[[#This Row],[Character]], TableKit[], TableKit[Species])</f>
        <v>Krogan</v>
      </c>
      <c r="I2538" s="22" t="str">
        <f>LOOKUP(TableSolo[[#This Row],[Character]], TableKit[], TableKit[DLC])</f>
        <v>Reckoning</v>
      </c>
      <c r="J2538" s="19" t="s">
        <v>100</v>
      </c>
      <c r="K25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8" s="19" t="s">
        <v>187</v>
      </c>
      <c r="N25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38" s="19" t="s">
        <v>381</v>
      </c>
      <c r="Q2538" s="19"/>
      <c r="R2538" s="25">
        <v>0</v>
      </c>
      <c r="S2538" s="19" t="s">
        <v>754</v>
      </c>
      <c r="T2538" s="28" t="str">
        <f>IF(ISBLANK(TableSolo[[#This Row],[URL]]), TableSolo[[#This Row],[Player]], HYPERLINK(TableSolo[[#This Row],[URL]], TableSolo[[#This Row],[Player]]))</f>
        <v>The_Doctor46N7</v>
      </c>
      <c r="U25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V2538" s="24" t="str">
        <f>_xlfn.IFNA(HYPERLINK(TableSolo[[#This Row],[URL]], TableSolo[[#This Row],[Player]]), TableSolo[[#This Row],[Player]])</f>
        <v>The_Doctor46N7</v>
      </c>
      <c r="W25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42:41 | White (Hazard) | Collectors | Reegar Carbine</v>
      </c>
      <c r="X2538" s="25">
        <v>1</v>
      </c>
    </row>
    <row r="2539" spans="1:24" x14ac:dyDescent="0.25">
      <c r="A2539" s="19" t="s">
        <v>437</v>
      </c>
      <c r="B2539" s="20">
        <v>42454</v>
      </c>
      <c r="C2539" s="7">
        <v>4.0810185185185185E-2</v>
      </c>
      <c r="D2539" s="22" t="s">
        <v>142</v>
      </c>
      <c r="E2539" s="19" t="s">
        <v>11</v>
      </c>
      <c r="F2539" s="22" t="s">
        <v>831</v>
      </c>
      <c r="G2539" s="22" t="str">
        <f>LOOKUP(TableSolo[[#This Row],[Character]], TableKit[], TableKit[Class])</f>
        <v>Vanguard</v>
      </c>
      <c r="H2539" s="22" t="str">
        <f>LOOKUP(TableSolo[[#This Row],[Character]], TableKit[], TableKit[Species])</f>
        <v>Krogan</v>
      </c>
      <c r="I2539" s="22" t="str">
        <f>LOOKUP(TableSolo[[#This Row],[Character]], TableKit[], TableKit[DLC])</f>
        <v>Resurgence</v>
      </c>
      <c r="J2539" s="19" t="s">
        <v>104</v>
      </c>
      <c r="K25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39" s="19" t="s">
        <v>187</v>
      </c>
      <c r="N25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39" s="19" t="s">
        <v>381</v>
      </c>
      <c r="Q2539" s="19"/>
      <c r="R2539" s="25">
        <v>0</v>
      </c>
      <c r="S2539" s="19" t="s">
        <v>775</v>
      </c>
      <c r="T2539" s="28" t="str">
        <f>IF(ISBLANK(TableSolo[[#This Row],[URL]]), TableSolo[[#This Row],[Player]], HYPERLINK(TableSolo[[#This Row],[URL]], TableSolo[[#This Row],[Player]]))</f>
        <v>The_Doctor46N7</v>
      </c>
      <c r="U25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V2539" s="24" t="str">
        <f>_xlfn.IFNA(HYPERLINK(TableSolo[[#This Row],[URL]], TableSolo[[#This Row],[Player]]), TableSolo[[#This Row],[Player]])</f>
        <v>The_Doctor46N7</v>
      </c>
      <c r="W25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25, 2016 | 58:46 | Dagger (Hazard) | Reapers | M-300 Claymore</v>
      </c>
      <c r="X2539" s="25">
        <v>1</v>
      </c>
    </row>
    <row r="2540" spans="1:24" x14ac:dyDescent="0.25">
      <c r="A2540" s="19" t="s">
        <v>437</v>
      </c>
      <c r="B2540" s="20">
        <v>42455</v>
      </c>
      <c r="C2540" s="7">
        <v>4.1655092592592598E-2</v>
      </c>
      <c r="D2540" s="22" t="s">
        <v>135</v>
      </c>
      <c r="E2540" s="19" t="s">
        <v>11</v>
      </c>
      <c r="F2540" s="22" t="s">
        <v>25</v>
      </c>
      <c r="G2540" s="22" t="str">
        <f>LOOKUP(TableSolo[[#This Row],[Character]], TableKit[], TableKit[Class])</f>
        <v>Soldier</v>
      </c>
      <c r="H2540" s="22" t="str">
        <f>LOOKUP(TableSolo[[#This Row],[Character]], TableKit[], TableKit[Species])</f>
        <v>Krogan</v>
      </c>
      <c r="I2540" s="22" t="str">
        <f>LOOKUP(TableSolo[[#This Row],[Character]], TableKit[], TableKit[DLC])</f>
        <v>Original Game</v>
      </c>
      <c r="J2540" s="19" t="s">
        <v>106</v>
      </c>
      <c r="K25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0" s="19" t="s">
        <v>187</v>
      </c>
      <c r="N25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40" s="19" t="s">
        <v>381</v>
      </c>
      <c r="Q2540" s="19"/>
      <c r="R2540" s="25">
        <v>0</v>
      </c>
      <c r="S2540" s="19" t="s">
        <v>1674</v>
      </c>
      <c r="T2540" s="28" t="str">
        <f>IF(ISBLANK(TableSolo[[#This Row],[URL]]), TableSolo[[#This Row],[Player]], HYPERLINK(TableSolo[[#This Row],[URL]], TableSolo[[#This Row],[Player]]))</f>
        <v>The_Doctor46N7</v>
      </c>
      <c r="U25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V2540" s="24" t="str">
        <f>_xlfn.IFNA(HYPERLINK(TableSolo[[#This Row],[URL]], TableSolo[[#This Row],[Player]]), TableSolo[[#This Row],[Player]])</f>
        <v>The_Doctor46N7</v>
      </c>
      <c r="W25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59:59 | Condor | Reapers | M-11 Wraith</v>
      </c>
      <c r="X2540" s="25">
        <v>1</v>
      </c>
    </row>
    <row r="2541" spans="1:24" x14ac:dyDescent="0.25">
      <c r="A2541" s="19" t="s">
        <v>202</v>
      </c>
      <c r="B2541" s="20">
        <v>42455</v>
      </c>
      <c r="C2541" s="7">
        <v>4.3449074074074077E-2</v>
      </c>
      <c r="D2541" s="22" t="s">
        <v>135</v>
      </c>
      <c r="E2541" s="19" t="s">
        <v>11</v>
      </c>
      <c r="F2541" s="22" t="s">
        <v>25</v>
      </c>
      <c r="G2541" s="22" t="str">
        <f>LOOKUP(TableSolo[[#This Row],[Character]], TableKit[], TableKit[Class])</f>
        <v>Soldier</v>
      </c>
      <c r="H2541" s="22" t="str">
        <f>LOOKUP(TableSolo[[#This Row],[Character]], TableKit[], TableKit[Species])</f>
        <v>Krogan</v>
      </c>
      <c r="I2541" s="22" t="str">
        <f>LOOKUP(TableSolo[[#This Row],[Character]], TableKit[], TableKit[DLC])</f>
        <v>Original Game</v>
      </c>
      <c r="J2541" s="19" t="s">
        <v>106</v>
      </c>
      <c r="K25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1" s="19" t="s">
        <v>187</v>
      </c>
      <c r="N25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41" s="19" t="s">
        <v>381</v>
      </c>
      <c r="Q2541" s="19"/>
      <c r="R2541" s="25">
        <v>0</v>
      </c>
      <c r="S2541" s="19" t="s">
        <v>1673</v>
      </c>
      <c r="T2541" s="28" t="str">
        <f>IF(ISBLANK(TableSolo[[#This Row],[URL]]), TableSolo[[#This Row],[Player]], HYPERLINK(TableSolo[[#This Row],[URL]], TableSolo[[#This Row],[Player]]))</f>
        <v>AW_FC_1986</v>
      </c>
      <c r="U25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V2541" s="24" t="str">
        <f>_xlfn.IFNA(HYPERLINK(TableSolo[[#This Row],[URL]], TableSolo[[#This Row],[Player]]), TableSolo[[#This Row],[Player]])</f>
        <v>AW_FC_1986</v>
      </c>
      <c r="W25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26, 2016 | 1:02:34 | Condor | Reapers | M-11 Wraith</v>
      </c>
      <c r="X2541" s="25">
        <v>1</v>
      </c>
    </row>
    <row r="2542" spans="1:24" x14ac:dyDescent="0.25">
      <c r="A2542" s="19" t="s">
        <v>202</v>
      </c>
      <c r="B2542" s="20">
        <v>42456</v>
      </c>
      <c r="C2542" s="7">
        <v>3.5520833333333328E-2</v>
      </c>
      <c r="D2542" s="22" t="s">
        <v>142</v>
      </c>
      <c r="E2542" s="19" t="s">
        <v>11</v>
      </c>
      <c r="F2542" s="22" t="s">
        <v>831</v>
      </c>
      <c r="G2542" s="22" t="str">
        <f>LOOKUP(TableSolo[[#This Row],[Character]], TableKit[], TableKit[Class])</f>
        <v>Vanguard</v>
      </c>
      <c r="H2542" s="22" t="str">
        <f>LOOKUP(TableSolo[[#This Row],[Character]], TableKit[], TableKit[Species])</f>
        <v>Krogan</v>
      </c>
      <c r="I2542" s="22" t="str">
        <f>LOOKUP(TableSolo[[#This Row],[Character]], TableKit[], TableKit[DLC])</f>
        <v>Resurgence</v>
      </c>
      <c r="J2542" s="19" t="s">
        <v>104</v>
      </c>
      <c r="K25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2" s="19" t="s">
        <v>187</v>
      </c>
      <c r="N25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42" s="19" t="s">
        <v>381</v>
      </c>
      <c r="Q2542" s="19"/>
      <c r="R2542" s="25">
        <v>0</v>
      </c>
      <c r="S2542" s="19" t="s">
        <v>1927</v>
      </c>
      <c r="T2542" s="28" t="str">
        <f>IF(ISBLANK(TableSolo[[#This Row],[URL]]), TableSolo[[#This Row],[Player]], HYPERLINK(TableSolo[[#This Row],[URL]], TableSolo[[#This Row],[Player]]))</f>
        <v>AW_FC_1986</v>
      </c>
      <c r="U25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V2542" s="24" t="str">
        <f>_xlfn.IFNA(HYPERLINK(TableSolo[[#This Row],[URL]], TableSolo[[#This Row],[Player]]), TableSolo[[#This Row],[Player]])</f>
        <v>AW_FC_1986</v>
      </c>
      <c r="W25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2016 | 51:09 | Dagger (Hazard) | Reapers | M-300 Claymore</v>
      </c>
      <c r="X2542" s="25">
        <v>1</v>
      </c>
    </row>
    <row r="2543" spans="1:24" x14ac:dyDescent="0.25">
      <c r="A2543" s="19" t="s">
        <v>437</v>
      </c>
      <c r="B2543" s="20">
        <v>42457</v>
      </c>
      <c r="C2543" s="7">
        <v>1.7650462962962962E-2</v>
      </c>
      <c r="D2543" s="22" t="s">
        <v>145</v>
      </c>
      <c r="E2543" s="19" t="s">
        <v>9</v>
      </c>
      <c r="F2543" s="22" t="s">
        <v>53</v>
      </c>
      <c r="G2543" s="22" t="str">
        <f>LOOKUP(TableSolo[[#This Row],[Character]], TableKit[], TableKit[Class])</f>
        <v>Infiltrator</v>
      </c>
      <c r="H2543" s="22" t="str">
        <f>LOOKUP(TableSolo[[#This Row],[Character]], TableKit[], TableKit[Species])</f>
        <v>Geth</v>
      </c>
      <c r="I2543" s="22" t="str">
        <f>LOOKUP(TableSolo[[#This Row],[Character]], TableKit[], TableKit[DLC])</f>
        <v>Resurgence</v>
      </c>
      <c r="J2543" s="19" t="s">
        <v>126</v>
      </c>
      <c r="K254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3" s="19" t="s">
        <v>187</v>
      </c>
      <c r="N25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43" s="19" t="s">
        <v>381</v>
      </c>
      <c r="Q2543" s="19"/>
      <c r="R2543" s="25">
        <v>0</v>
      </c>
      <c r="S2543" s="19" t="s">
        <v>731</v>
      </c>
      <c r="T2543" s="28" t="str">
        <f>IF(ISBLANK(TableSolo[[#This Row],[URL]]), TableSolo[[#This Row],[Player]], HYPERLINK(TableSolo[[#This Row],[URL]], TableSolo[[#This Row],[Player]]))</f>
        <v>The_Doctor46N7</v>
      </c>
      <c r="U25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V2543" s="24" t="str">
        <f>_xlfn.IFNA(HYPERLINK(TableSolo[[#This Row],[URL]], TableSolo[[#This Row],[Player]]), TableSolo[[#This Row],[Player]])</f>
        <v>The_Doctor46N7</v>
      </c>
      <c r="W25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25:25 | White (Hazard) | Cerberus | Javelin</v>
      </c>
      <c r="X2543" s="25">
        <v>1</v>
      </c>
    </row>
    <row r="2544" spans="1:24" x14ac:dyDescent="0.25">
      <c r="A2544" s="19" t="s">
        <v>408</v>
      </c>
      <c r="B2544" s="20">
        <v>42457</v>
      </c>
      <c r="C2544" s="7">
        <v>2.1354166666666664E-2</v>
      </c>
      <c r="D2544" s="22" t="s">
        <v>132</v>
      </c>
      <c r="E2544" s="19" t="s">
        <v>9</v>
      </c>
      <c r="F2544" s="22" t="s">
        <v>64</v>
      </c>
      <c r="G2544" s="22" t="str">
        <f>LOOKUP(TableSolo[[#This Row],[Character]], TableKit[], TableKit[Class])</f>
        <v>Vanguard</v>
      </c>
      <c r="H2544" s="22" t="str">
        <f>LOOKUP(TableSolo[[#This Row],[Character]], TableKit[], TableKit[Species])</f>
        <v>Batarian</v>
      </c>
      <c r="I2544" s="22" t="str">
        <f>LOOKUP(TableSolo[[#This Row],[Character]], TableKit[], TableKit[DLC])</f>
        <v>Retaliation</v>
      </c>
      <c r="J2544" s="19" t="s">
        <v>100</v>
      </c>
      <c r="K25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4" s="19" t="s">
        <v>187</v>
      </c>
      <c r="N25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44" s="19" t="s">
        <v>381</v>
      </c>
      <c r="Q2544" s="19"/>
      <c r="R2544" s="25">
        <v>0</v>
      </c>
      <c r="S2544" s="19" t="s">
        <v>2028</v>
      </c>
      <c r="T2544" s="28" t="str">
        <f>IF(ISBLANK(TableSolo[[#This Row],[URL]]), TableSolo[[#This Row],[Player]], HYPERLINK(TableSolo[[#This Row],[URL]], TableSolo[[#This Row],[Player]]))</f>
        <v>Bateman1980</v>
      </c>
      <c r="U25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V2544" s="24" t="str">
        <f>_xlfn.IFNA(HYPERLINK(TableSolo[[#This Row],[URL]], TableSolo[[#This Row],[Player]]), TableSolo[[#This Row],[Player]])</f>
        <v>Bateman1980</v>
      </c>
      <c r="W25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30:45 | White | Cerberus | Reegar Carbine</v>
      </c>
      <c r="X2544" s="25">
        <v>1</v>
      </c>
    </row>
    <row r="2545" spans="1:24" x14ac:dyDescent="0.25">
      <c r="A2545" s="19" t="s">
        <v>408</v>
      </c>
      <c r="B2545" s="20">
        <v>42457</v>
      </c>
      <c r="C2545" s="7">
        <v>2.1446759259259259E-2</v>
      </c>
      <c r="D2545" s="22" t="s">
        <v>132</v>
      </c>
      <c r="E2545" s="19" t="s">
        <v>9</v>
      </c>
      <c r="F2545" s="22" t="s">
        <v>66</v>
      </c>
      <c r="G2545" s="22" t="str">
        <f>LOOKUP(TableSolo[[#This Row],[Character]], TableKit[], TableKit[Class])</f>
        <v>Infiltrator</v>
      </c>
      <c r="H2545" s="22" t="str">
        <f>LOOKUP(TableSolo[[#This Row],[Character]], TableKit[], TableKit[Species])</f>
        <v>Salarian</v>
      </c>
      <c r="I2545" s="22" t="str">
        <f>LOOKUP(TableSolo[[#This Row],[Character]], TableKit[], TableKit[DLC])</f>
        <v>Original Game</v>
      </c>
      <c r="J2545" s="19" t="s">
        <v>107</v>
      </c>
      <c r="K25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5" s="19" t="s">
        <v>187</v>
      </c>
      <c r="N25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45" s="19" t="s">
        <v>381</v>
      </c>
      <c r="Q2545" s="19"/>
      <c r="R2545" s="25">
        <v>0</v>
      </c>
      <c r="S2545" s="19" t="s">
        <v>3445</v>
      </c>
      <c r="T2545" s="28" t="str">
        <f>IF(ISBLANK(TableSolo[[#This Row],[URL]]), TableSolo[[#This Row],[Player]], HYPERLINK(TableSolo[[#This Row],[URL]], TableSolo[[#This Row],[Player]]))</f>
        <v>Bateman1980</v>
      </c>
      <c r="U25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V2545" s="24" t="str">
        <f>_xlfn.IFNA(HYPERLINK(TableSolo[[#This Row],[URL]], TableSolo[[#This Row],[Player]]), TableSolo[[#This Row],[Player]])</f>
        <v>Bateman1980</v>
      </c>
      <c r="W25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30:53 | White | Cerberus | Venom Shotgun</v>
      </c>
      <c r="X2545" s="25">
        <v>1</v>
      </c>
    </row>
    <row r="2546" spans="1:24" x14ac:dyDescent="0.25">
      <c r="A2546" s="19" t="s">
        <v>202</v>
      </c>
      <c r="B2546" s="20">
        <v>42457</v>
      </c>
      <c r="C2546" s="7">
        <v>3.0752314814814816E-2</v>
      </c>
      <c r="D2546" s="22" t="s">
        <v>145</v>
      </c>
      <c r="E2546" s="19" t="s">
        <v>12</v>
      </c>
      <c r="F2546" s="22" t="s">
        <v>832</v>
      </c>
      <c r="G2546" s="22" t="str">
        <f>LOOKUP(TableSolo[[#This Row],[Character]], TableKit[], TableKit[Class])</f>
        <v>Sentinel</v>
      </c>
      <c r="H2546" s="22" t="str">
        <f>LOOKUP(TableSolo[[#This Row],[Character]], TableKit[], TableKit[Species])</f>
        <v>Krogan</v>
      </c>
      <c r="I2546" s="22" t="str">
        <f>LOOKUP(TableSolo[[#This Row],[Character]], TableKit[], TableKit[DLC])</f>
        <v>Reckoning</v>
      </c>
      <c r="J2546" s="19" t="s">
        <v>100</v>
      </c>
      <c r="K25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46" s="19" t="s">
        <v>187</v>
      </c>
      <c r="N25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46" s="19" t="s">
        <v>381</v>
      </c>
      <c r="Q2546" s="19"/>
      <c r="R2546" s="25">
        <v>0</v>
      </c>
      <c r="S2546" s="19" t="s">
        <v>2443</v>
      </c>
      <c r="T2546" s="28" t="str">
        <f>IF(ISBLANK(TableSolo[[#This Row],[URL]]), TableSolo[[#This Row],[Player]], HYPERLINK(TableSolo[[#This Row],[URL]], TableSolo[[#This Row],[Player]]))</f>
        <v>AW_FC_1986</v>
      </c>
      <c r="U25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V2546" s="24" t="str">
        <f>_xlfn.IFNA(HYPERLINK(TableSolo[[#This Row],[URL]], TableSolo[[#This Row],[Player]]), TableSolo[[#This Row],[Player]])</f>
        <v>AW_FC_1986</v>
      </c>
      <c r="W25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28, 2016 | 44:17 | White (Hazard) | Collectors | Reegar Carbine</v>
      </c>
      <c r="X2546" s="25">
        <v>1</v>
      </c>
    </row>
    <row r="2547" spans="1:24" x14ac:dyDescent="0.25">
      <c r="A2547" s="19" t="s">
        <v>430</v>
      </c>
      <c r="B2547" s="20">
        <v>42458</v>
      </c>
      <c r="C2547" s="7">
        <v>6.5914351851851849E-2</v>
      </c>
      <c r="D2547" s="22" t="s">
        <v>131</v>
      </c>
      <c r="E2547" s="19" t="s">
        <v>11</v>
      </c>
      <c r="F2547" s="22" t="s">
        <v>23</v>
      </c>
      <c r="G2547" s="22" t="str">
        <f>LOOKUP(TableSolo[[#This Row],[Character]], TableKit[], TableKit[Class])</f>
        <v>Soldier</v>
      </c>
      <c r="H2547" s="22" t="str">
        <f>LOOKUP(TableSolo[[#This Row],[Character]], TableKit[], TableKit[Species])</f>
        <v>Human</v>
      </c>
      <c r="I2547" s="22" t="str">
        <f>LOOKUP(TableSolo[[#This Row],[Character]], TableKit[], TableKit[DLC])</f>
        <v>Original Game</v>
      </c>
      <c r="J2547" s="19" t="s">
        <v>82</v>
      </c>
      <c r="K254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7" s="19" t="s">
        <v>91</v>
      </c>
      <c r="N254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4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47" s="19" t="s">
        <v>381</v>
      </c>
      <c r="Q2547" s="19"/>
      <c r="R2547" s="25">
        <v>1</v>
      </c>
      <c r="S2547" s="19" t="s">
        <v>1644</v>
      </c>
      <c r="T2547" s="28" t="str">
        <f>IF(ISBLANK(TableSolo[[#This Row],[URL]]), TableSolo[[#This Row],[Player]], HYPERLINK(TableSolo[[#This Row],[URL]], TableSolo[[#This Row],[Player]]))</f>
        <v>LastingArc</v>
      </c>
      <c r="U25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V2547" s="24" t="str">
        <f>_xlfn.IFNA(HYPERLINK(TableSolo[[#This Row],[URL]], TableSolo[[#This Row],[Player]]), TableSolo[[#This Row],[Player]])</f>
        <v>LastingArc</v>
      </c>
      <c r="W25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29, 2016 | 1:34:55 | Giant | Reapers | M-7 Lancer, Acolyte (v)</v>
      </c>
      <c r="X2547" s="25">
        <v>1</v>
      </c>
    </row>
    <row r="2548" spans="1:24" x14ac:dyDescent="0.25">
      <c r="A2548" s="19" t="s">
        <v>195</v>
      </c>
      <c r="B2548" s="20">
        <v>42459</v>
      </c>
      <c r="C2548" s="7">
        <v>2.2916666666666669E-2</v>
      </c>
      <c r="D2548" s="22" t="s">
        <v>143</v>
      </c>
      <c r="E2548" s="19" t="s">
        <v>12</v>
      </c>
      <c r="F2548" s="22" t="s">
        <v>56</v>
      </c>
      <c r="G2548" s="22" t="str">
        <f>LOOKUP(TableSolo[[#This Row],[Character]], TableKit[], TableKit[Class])</f>
        <v>Infiltrator</v>
      </c>
      <c r="H2548" s="22" t="str">
        <f>LOOKUP(TableSolo[[#This Row],[Character]], TableKit[], TableKit[Species])</f>
        <v>Turian</v>
      </c>
      <c r="I2548" s="22" t="str">
        <f>LOOKUP(TableSolo[[#This Row],[Character]], TableKit[], TableKit[DLC])</f>
        <v>Retaliation</v>
      </c>
      <c r="J2548" s="19" t="s">
        <v>80</v>
      </c>
      <c r="K254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8" s="19" t="s">
        <v>187</v>
      </c>
      <c r="N25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48" s="19" t="s">
        <v>381</v>
      </c>
      <c r="Q2548" s="19"/>
      <c r="R2548" s="25">
        <v>0</v>
      </c>
      <c r="S2548" s="19" t="s">
        <v>3543</v>
      </c>
      <c r="T2548" s="28" t="str">
        <f>IF(ISBLANK(TableSolo[[#This Row],[URL]]), TableSolo[[#This Row],[Player]], HYPERLINK(TableSolo[[#This Row],[URL]], TableSolo[[#This Row],[Player]]))</f>
        <v>TheTechnoTurian</v>
      </c>
      <c r="U25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V2548" s="24" t="str">
        <f>_xlfn.IFNA(HYPERLINK(TableSolo[[#This Row],[URL]], TableSolo[[#This Row],[Player]]), TableSolo[[#This Row],[Player]])</f>
        <v>TheTechnoTurian</v>
      </c>
      <c r="W25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33:00 | Ghost (Hazard) | Collectors | M-99 Saber</v>
      </c>
      <c r="X2548" s="25">
        <v>1</v>
      </c>
    </row>
    <row r="2549" spans="1:24" x14ac:dyDescent="0.25">
      <c r="A2549" s="19" t="s">
        <v>195</v>
      </c>
      <c r="B2549" s="20">
        <v>42459</v>
      </c>
      <c r="C2549" s="7">
        <v>2.8414351851851847E-2</v>
      </c>
      <c r="D2549" s="22" t="s">
        <v>137</v>
      </c>
      <c r="E2549" s="19" t="s">
        <v>11</v>
      </c>
      <c r="F2549" s="22" t="s">
        <v>41</v>
      </c>
      <c r="G2549" s="22" t="str">
        <f>LOOKUP(TableSolo[[#This Row],[Character]], TableKit[], TableKit[Class])</f>
        <v>Engineer</v>
      </c>
      <c r="H2549" s="22" t="str">
        <f>LOOKUP(TableSolo[[#This Row],[Character]], TableKit[], TableKit[Species])</f>
        <v>Turian</v>
      </c>
      <c r="I2549" s="22" t="str">
        <f>LOOKUP(TableSolo[[#This Row],[Character]], TableKit[], TableKit[DLC])</f>
        <v>Retaliation</v>
      </c>
      <c r="J2549" s="19" t="s">
        <v>107</v>
      </c>
      <c r="K25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49" s="19" t="s">
        <v>187</v>
      </c>
      <c r="N25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49" s="19" t="s">
        <v>381</v>
      </c>
      <c r="Q2549" s="19"/>
      <c r="R2549" s="25">
        <v>0</v>
      </c>
      <c r="S2549" s="19" t="s">
        <v>2301</v>
      </c>
      <c r="T2549" s="28" t="str">
        <f>IF(ISBLANK(TableSolo[[#This Row],[URL]]), TableSolo[[#This Row],[Player]], HYPERLINK(TableSolo[[#This Row],[URL]], TableSolo[[#This Row],[Player]]))</f>
        <v>TheTechnoTurian</v>
      </c>
      <c r="U25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V2549" s="24" t="str">
        <f>_xlfn.IFNA(HYPERLINK(TableSolo[[#This Row],[URL]], TableSolo[[#This Row],[Player]]), TableSolo[[#This Row],[Player]])</f>
        <v>TheTechnoTurian</v>
      </c>
      <c r="W25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40:55 | Jade | Reapers | Venom Shotgun</v>
      </c>
      <c r="X2549" s="25">
        <v>1</v>
      </c>
    </row>
    <row r="2550" spans="1:24" x14ac:dyDescent="0.25">
      <c r="A2550" s="19" t="s">
        <v>437</v>
      </c>
      <c r="B2550" s="20">
        <v>42459</v>
      </c>
      <c r="C2550" s="7">
        <v>7.5543981481481476E-2</v>
      </c>
      <c r="D2550" s="22" t="s">
        <v>135</v>
      </c>
      <c r="E2550" s="19" t="s">
        <v>12</v>
      </c>
      <c r="F2550" s="22" t="s">
        <v>49</v>
      </c>
      <c r="G2550" s="22" t="str">
        <f>LOOKUP(TableSolo[[#This Row],[Character]], TableKit[], TableKit[Class])</f>
        <v>Sentinel</v>
      </c>
      <c r="H2550" s="22" t="str">
        <f>LOOKUP(TableSolo[[#This Row],[Character]], TableKit[], TableKit[Species])</f>
        <v>Volus</v>
      </c>
      <c r="I2550" s="22" t="str">
        <f>LOOKUP(TableSolo[[#This Row],[Character]], TableKit[], TableKit[DLC])</f>
        <v>Retaliation</v>
      </c>
      <c r="J2550" s="19" t="s">
        <v>67</v>
      </c>
      <c r="K255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0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550" s="19" t="s">
        <v>109</v>
      </c>
      <c r="N255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50" s="1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550" s="19" t="s">
        <v>381</v>
      </c>
      <c r="Q2550" s="19"/>
      <c r="R2550" s="25">
        <v>0</v>
      </c>
      <c r="S2550" s="19" t="s">
        <v>787</v>
      </c>
      <c r="T2550" s="28" t="str">
        <f>IF(ISBLANK(TableSolo[[#This Row],[URL]]), TableSolo[[#This Row],[Player]], HYPERLINK(TableSolo[[#This Row],[URL]], TableSolo[[#This Row],[Player]]))</f>
        <v>The_Doctor46N7</v>
      </c>
      <c r="U25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V2550" s="24" t="str">
        <f>_xlfn.IFNA(HYPERLINK(TableSolo[[#This Row],[URL]], TableSolo[[#This Row],[Player]]), TableSolo[[#This Row],[Player]])</f>
        <v>The_Doctor46N7</v>
      </c>
      <c r="W25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2016 | 1:48:47 | Condor | Collectors | M-8 Avenger, M-4 Shuriken</v>
      </c>
      <c r="X2550" s="25">
        <v>1</v>
      </c>
    </row>
    <row r="2551" spans="1:24" x14ac:dyDescent="0.25">
      <c r="A2551" s="19" t="s">
        <v>408</v>
      </c>
      <c r="B2551" s="20">
        <v>42460</v>
      </c>
      <c r="C2551" s="7">
        <v>2.0023148148148148E-2</v>
      </c>
      <c r="D2551" s="22" t="s">
        <v>132</v>
      </c>
      <c r="E2551" s="19" t="s">
        <v>9</v>
      </c>
      <c r="F2551" s="22" t="s">
        <v>64</v>
      </c>
      <c r="G2551" s="22" t="str">
        <f>LOOKUP(TableSolo[[#This Row],[Character]], TableKit[], TableKit[Class])</f>
        <v>Vanguard</v>
      </c>
      <c r="H2551" s="22" t="str">
        <f>LOOKUP(TableSolo[[#This Row],[Character]], TableKit[], TableKit[Species])</f>
        <v>Batarian</v>
      </c>
      <c r="I2551" s="22" t="str">
        <f>LOOKUP(TableSolo[[#This Row],[Character]], TableKit[], TableKit[DLC])</f>
        <v>Retaliation</v>
      </c>
      <c r="J2551" s="19" t="s">
        <v>100</v>
      </c>
      <c r="K25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1" s="19" t="s">
        <v>187</v>
      </c>
      <c r="N25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51" s="19" t="s">
        <v>381</v>
      </c>
      <c r="Q2551" s="19"/>
      <c r="R2551" s="25">
        <v>0</v>
      </c>
      <c r="S2551" s="19" t="s">
        <v>2029</v>
      </c>
      <c r="T2551" s="28" t="str">
        <f>IF(ISBLANK(TableSolo[[#This Row],[URL]]), TableSolo[[#This Row],[Player]], HYPERLINK(TableSolo[[#This Row],[URL]], TableSolo[[#This Row],[Player]]))</f>
        <v>Bateman1980</v>
      </c>
      <c r="U25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V2551" s="24" t="str">
        <f>_xlfn.IFNA(HYPERLINK(TableSolo[[#This Row],[URL]], TableSolo[[#This Row],[Player]]), TableSolo[[#This Row],[Player]])</f>
        <v>Bateman1980</v>
      </c>
      <c r="W25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28:50 | White | Cerberus | Reegar Carbine</v>
      </c>
      <c r="X2551" s="25">
        <v>1</v>
      </c>
    </row>
    <row r="2552" spans="1:24" x14ac:dyDescent="0.25">
      <c r="A2552" s="19" t="s">
        <v>189</v>
      </c>
      <c r="B2552" s="20">
        <v>42460</v>
      </c>
      <c r="C2552" s="7">
        <v>3.0138888888888885E-2</v>
      </c>
      <c r="D2552" s="22" t="s">
        <v>131</v>
      </c>
      <c r="E2552" s="19" t="s">
        <v>9</v>
      </c>
      <c r="F2552" s="22" t="s">
        <v>19</v>
      </c>
      <c r="G2552" s="22" t="str">
        <f>LOOKUP(TableSolo[[#This Row],[Character]], TableKit[], TableKit[Class])</f>
        <v>Adept</v>
      </c>
      <c r="H2552" s="22" t="str">
        <f>LOOKUP(TableSolo[[#This Row],[Character]], TableKit[], TableKit[Species])</f>
        <v>Volus</v>
      </c>
      <c r="I2552" s="22" t="str">
        <f>LOOKUP(TableSolo[[#This Row],[Character]], TableKit[], TableKit[DLC])</f>
        <v>Retaliation</v>
      </c>
      <c r="J2552" s="19" t="s">
        <v>87</v>
      </c>
      <c r="K255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2" s="19" t="s">
        <v>187</v>
      </c>
      <c r="N25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52" s="19" t="s">
        <v>380</v>
      </c>
      <c r="Q2552" s="19"/>
      <c r="R2552" s="25">
        <v>1</v>
      </c>
      <c r="S2552" s="19" t="s">
        <v>1284</v>
      </c>
      <c r="T2552" s="28" t="str">
        <f>IF(ISBLANK(TableSolo[[#This Row],[URL]]), TableSolo[[#This Row],[Player]], HYPERLINK(TableSolo[[#This Row],[URL]], TableSolo[[#This Row],[Player]]))</f>
        <v>loufi1528</v>
      </c>
      <c r="U25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V2552" s="24" t="str">
        <f>_xlfn.IFNA(HYPERLINK(TableSolo[[#This Row],[URL]], TableSolo[[#This Row],[Player]]), TableSolo[[#This Row],[Player]])</f>
        <v>loufi1528</v>
      </c>
      <c r="W25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2016 | 43:24 | Giant | Cerberus | Arc Pistol (v)</v>
      </c>
      <c r="X2552" s="25">
        <v>1</v>
      </c>
    </row>
    <row r="2553" spans="1:24" x14ac:dyDescent="0.25">
      <c r="A2553" s="19" t="s">
        <v>437</v>
      </c>
      <c r="B2553" s="20">
        <v>42461</v>
      </c>
      <c r="C2553" s="7">
        <v>2.0474537037037038E-2</v>
      </c>
      <c r="D2553" s="22" t="s">
        <v>131</v>
      </c>
      <c r="E2553" s="19" t="s">
        <v>12</v>
      </c>
      <c r="F2553" s="22" t="s">
        <v>56</v>
      </c>
      <c r="G2553" s="22" t="str">
        <f>LOOKUP(TableSolo[[#This Row],[Character]], TableKit[], TableKit[Class])</f>
        <v>Infiltrator</v>
      </c>
      <c r="H2553" s="22" t="str">
        <f>LOOKUP(TableSolo[[#This Row],[Character]], TableKit[], TableKit[Species])</f>
        <v>Turian</v>
      </c>
      <c r="I2553" s="22" t="str">
        <f>LOOKUP(TableSolo[[#This Row],[Character]], TableKit[], TableKit[DLC])</f>
        <v>Retaliation</v>
      </c>
      <c r="J2553" s="19" t="s">
        <v>84</v>
      </c>
      <c r="K255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3" s="19" t="s">
        <v>91</v>
      </c>
      <c r="N255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5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53" s="19" t="s">
        <v>381</v>
      </c>
      <c r="Q2553" s="19"/>
      <c r="R2553" s="25">
        <v>0</v>
      </c>
      <c r="S2553" s="19" t="s">
        <v>736</v>
      </c>
      <c r="T2553" s="28" t="str">
        <f>IF(ISBLANK(TableSolo[[#This Row],[URL]]), TableSolo[[#This Row],[Player]], HYPERLINK(TableSolo[[#This Row],[URL]], TableSolo[[#This Row],[Player]]))</f>
        <v>The_Doctor46N7</v>
      </c>
      <c r="U25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V2553" s="24" t="str">
        <f>_xlfn.IFNA(HYPERLINK(TableSolo[[#This Row],[URL]], TableSolo[[#This Row],[Player]]), TableSolo[[#This Row],[Player]])</f>
        <v>The_Doctor46N7</v>
      </c>
      <c r="W25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29:29 | Giant | Collectors | Cerberus Harrier, Acolyte</v>
      </c>
      <c r="X2553" s="25">
        <v>1</v>
      </c>
    </row>
    <row r="2554" spans="1:24" x14ac:dyDescent="0.25">
      <c r="A2554" s="19" t="s">
        <v>201</v>
      </c>
      <c r="B2554" s="20">
        <v>42461</v>
      </c>
      <c r="C2554" s="7">
        <v>2.2777777777777775E-2</v>
      </c>
      <c r="D2554" s="22" t="s">
        <v>145</v>
      </c>
      <c r="E2554" s="19" t="s">
        <v>10</v>
      </c>
      <c r="F2554" s="22" t="s">
        <v>44</v>
      </c>
      <c r="G2554" s="22" t="str">
        <f>LOOKUP(TableSolo[[#This Row],[Character]], TableKit[], TableKit[Class])</f>
        <v>Sentinel</v>
      </c>
      <c r="H2554" s="22" t="str">
        <f>LOOKUP(TableSolo[[#This Row],[Character]], TableKit[], TableKit[Species])</f>
        <v>Turian</v>
      </c>
      <c r="I2554" s="22" t="str">
        <f>LOOKUP(TableSolo[[#This Row],[Character]], TableKit[], TableKit[DLC])</f>
        <v>Original Game</v>
      </c>
      <c r="J2554" s="19" t="s">
        <v>87</v>
      </c>
      <c r="K255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4" s="19" t="s">
        <v>187</v>
      </c>
      <c r="N25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54" s="19" t="s">
        <v>381</v>
      </c>
      <c r="Q2554" s="19"/>
      <c r="R2554" s="25">
        <v>0</v>
      </c>
      <c r="S2554" s="19" t="s">
        <v>2548</v>
      </c>
      <c r="T2554" s="28" t="str">
        <f>IF(ISBLANK(TableSolo[[#This Row],[URL]]), TableSolo[[#This Row],[Player]], HYPERLINK(TableSolo[[#This Row],[URL]], TableSolo[[#This Row],[Player]]))</f>
        <v>N7-Gerbil</v>
      </c>
      <c r="U25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V2554" s="24" t="str">
        <f>_xlfn.IFNA(HYPERLINK(TableSolo[[#This Row],[URL]], TableSolo[[#This Row],[Player]]), TableSolo[[#This Row],[Player]])</f>
        <v>N7-Gerbil</v>
      </c>
      <c r="W25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32:48 | White (Hazard) | Geth | Arc Pistol</v>
      </c>
      <c r="X2554" s="25">
        <v>1</v>
      </c>
    </row>
    <row r="2555" spans="1:24" x14ac:dyDescent="0.25">
      <c r="A2555" s="19" t="s">
        <v>437</v>
      </c>
      <c r="B2555" s="20">
        <v>42461</v>
      </c>
      <c r="C2555" s="7">
        <v>2.3958333333333331E-2</v>
      </c>
      <c r="D2555" s="22" t="s">
        <v>144</v>
      </c>
      <c r="E2555" s="19" t="s">
        <v>12</v>
      </c>
      <c r="F2555" s="22" t="s">
        <v>53</v>
      </c>
      <c r="G2555" s="22" t="str">
        <f>LOOKUP(TableSolo[[#This Row],[Character]], TableKit[], TableKit[Class])</f>
        <v>Infiltrator</v>
      </c>
      <c r="H2555" s="22" t="str">
        <f>LOOKUP(TableSolo[[#This Row],[Character]], TableKit[], TableKit[Species])</f>
        <v>Geth</v>
      </c>
      <c r="I2555" s="22" t="str">
        <f>LOOKUP(TableSolo[[#This Row],[Character]], TableKit[], TableKit[DLC])</f>
        <v>Resurgence</v>
      </c>
      <c r="J2555" s="19" t="s">
        <v>126</v>
      </c>
      <c r="K255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5" s="19" t="s">
        <v>187</v>
      </c>
      <c r="N25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55" s="19" t="s">
        <v>381</v>
      </c>
      <c r="Q2555" s="19"/>
      <c r="R2555" s="25">
        <v>0</v>
      </c>
      <c r="S2555" s="19" t="s">
        <v>740</v>
      </c>
      <c r="T2555" s="28" t="str">
        <f>IF(ISBLANK(TableSolo[[#This Row],[URL]]), TableSolo[[#This Row],[Player]], HYPERLINK(TableSolo[[#This Row],[URL]], TableSolo[[#This Row],[Player]]))</f>
        <v>The_Doctor46N7</v>
      </c>
      <c r="U25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V2555" s="24" t="str">
        <f>_xlfn.IFNA(HYPERLINK(TableSolo[[#This Row],[URL]], TableSolo[[#This Row],[Player]]), TableSolo[[#This Row],[Player]])</f>
        <v>The_Doctor46N7</v>
      </c>
      <c r="W25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34:30 | Giant (Hazard) | Collectors | Javelin</v>
      </c>
      <c r="X2555" s="25">
        <v>1</v>
      </c>
    </row>
    <row r="2556" spans="1:24" x14ac:dyDescent="0.25">
      <c r="A2556" s="19" t="s">
        <v>189</v>
      </c>
      <c r="B2556" s="20">
        <v>42461</v>
      </c>
      <c r="C2556" s="7">
        <v>2.6701388888888889E-2</v>
      </c>
      <c r="D2556" s="22" t="s">
        <v>131</v>
      </c>
      <c r="E2556" s="19" t="s">
        <v>9</v>
      </c>
      <c r="F2556" s="22" t="s">
        <v>44</v>
      </c>
      <c r="G2556" s="22" t="str">
        <f>LOOKUP(TableSolo[[#This Row],[Character]], TableKit[], TableKit[Class])</f>
        <v>Sentinel</v>
      </c>
      <c r="H2556" s="22" t="str">
        <f>LOOKUP(TableSolo[[#This Row],[Character]], TableKit[], TableKit[Species])</f>
        <v>Turian</v>
      </c>
      <c r="I2556" s="22" t="str">
        <f>LOOKUP(TableSolo[[#This Row],[Character]], TableKit[], TableKit[DLC])</f>
        <v>Original Game</v>
      </c>
      <c r="J2556" s="19" t="s">
        <v>87</v>
      </c>
      <c r="K255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6" s="19" t="s">
        <v>187</v>
      </c>
      <c r="N25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56" s="19" t="s">
        <v>380</v>
      </c>
      <c r="Q2556" s="19"/>
      <c r="R2556" s="25">
        <v>0</v>
      </c>
      <c r="S2556" s="19" t="s">
        <v>2547</v>
      </c>
      <c r="T2556" s="28" t="str">
        <f>IF(ISBLANK(TableSolo[[#This Row],[URL]]), TableSolo[[#This Row],[Player]], HYPERLINK(TableSolo[[#This Row],[URL]], TableSolo[[#This Row],[Player]]))</f>
        <v>loufi1528</v>
      </c>
      <c r="U25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V2556" s="24" t="str">
        <f>_xlfn.IFNA(HYPERLINK(TableSolo[[#This Row],[URL]], TableSolo[[#This Row],[Player]]), TableSolo[[#This Row],[Player]])</f>
        <v>loufi1528</v>
      </c>
      <c r="W25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38:27 | Giant | Cerberus | Arc Pistol</v>
      </c>
      <c r="X2556" s="25">
        <v>1</v>
      </c>
    </row>
    <row r="2557" spans="1:24" x14ac:dyDescent="0.25">
      <c r="A2557" s="19" t="s">
        <v>202</v>
      </c>
      <c r="B2557" s="20">
        <v>42461</v>
      </c>
      <c r="C2557" s="7">
        <v>2.9108796296296296E-2</v>
      </c>
      <c r="D2557" s="22" t="s">
        <v>185</v>
      </c>
      <c r="E2557" s="19" t="s">
        <v>12</v>
      </c>
      <c r="F2557" s="22" t="s">
        <v>20</v>
      </c>
      <c r="G2557" s="22" t="str">
        <f>LOOKUP(TableSolo[[#This Row],[Character]], TableKit[], TableKit[Class])</f>
        <v>Adept</v>
      </c>
      <c r="H2557" s="22" t="str">
        <f>LOOKUP(TableSolo[[#This Row],[Character]], TableKit[], TableKit[Species])</f>
        <v>Krogan</v>
      </c>
      <c r="I2557" s="22" t="str">
        <f>LOOKUP(TableSolo[[#This Row],[Character]], TableKit[], TableKit[DLC])</f>
        <v>Retaliation</v>
      </c>
      <c r="J2557" s="19" t="s">
        <v>101</v>
      </c>
      <c r="K25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5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7" s="19" t="s">
        <v>187</v>
      </c>
      <c r="N25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57" s="19" t="s">
        <v>381</v>
      </c>
      <c r="Q2557" s="19"/>
      <c r="R2557" s="25">
        <v>0</v>
      </c>
      <c r="S2557" s="19" t="s">
        <v>1316</v>
      </c>
      <c r="T2557" s="28" t="str">
        <f>IF(ISBLANK(TableSolo[[#This Row],[URL]]), TableSolo[[#This Row],[Player]], HYPERLINK(TableSolo[[#This Row],[URL]], TableSolo[[#This Row],[Player]]))</f>
        <v>AW_FC_1986</v>
      </c>
      <c r="U25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V2557" s="24" t="str">
        <f>_xlfn.IFNA(HYPERLINK(TableSolo[[#This Row],[URL]], TableSolo[[#This Row],[Player]]), TableSolo[[#This Row],[Player]])</f>
        <v>AW_FC_1986</v>
      </c>
      <c r="W25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41:55 | Reactor (Hazard) | Collectors | Graal Spike Thrower</v>
      </c>
      <c r="X2557" s="25">
        <v>1</v>
      </c>
    </row>
    <row r="2558" spans="1:24" x14ac:dyDescent="0.25">
      <c r="A2558" s="19" t="s">
        <v>408</v>
      </c>
      <c r="B2558" s="20">
        <v>42461</v>
      </c>
      <c r="C2558" s="7">
        <v>3.5127314814814813E-2</v>
      </c>
      <c r="D2558" s="22" t="s">
        <v>131</v>
      </c>
      <c r="E2558" s="19" t="s">
        <v>12</v>
      </c>
      <c r="F2558" s="22" t="s">
        <v>56</v>
      </c>
      <c r="G2558" s="22" t="str">
        <f>LOOKUP(TableSolo[[#This Row],[Character]], TableKit[], TableKit[Class])</f>
        <v>Infiltrator</v>
      </c>
      <c r="H2558" s="22" t="str">
        <f>LOOKUP(TableSolo[[#This Row],[Character]], TableKit[], TableKit[Species])</f>
        <v>Turian</v>
      </c>
      <c r="I2558" s="22" t="str">
        <f>LOOKUP(TableSolo[[#This Row],[Character]], TableKit[], TableKit[DLC])</f>
        <v>Retaliation</v>
      </c>
      <c r="J2558" s="19" t="s">
        <v>84</v>
      </c>
      <c r="K255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58" s="19" t="s">
        <v>187</v>
      </c>
      <c r="N25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58" s="19" t="s">
        <v>381</v>
      </c>
      <c r="Q2558" s="19" t="s">
        <v>399</v>
      </c>
      <c r="R2558" s="25">
        <v>0</v>
      </c>
      <c r="S2558" s="19" t="s">
        <v>3545</v>
      </c>
      <c r="T2558" s="28" t="str">
        <f>IF(ISBLANK(TableSolo[[#This Row],[URL]]), TableSolo[[#This Row],[Player]], HYPERLINK(TableSolo[[#This Row],[URL]], TableSolo[[#This Row],[Player]]))</f>
        <v>Bateman1980</v>
      </c>
      <c r="U25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Giant | Collectors | Cerberus Harrier | 10 WS</v>
      </c>
      <c r="V2558" s="24" t="str">
        <f>_xlfn.IFNA(HYPERLINK(TableSolo[[#This Row],[URL]], TableSolo[[#This Row],[Player]]), TableSolo[[#This Row],[Player]])</f>
        <v>Bateman1980</v>
      </c>
      <c r="W25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2016 | 50:35 | Turian Ghost | Giant | Collectors | Cerberus Harrier | 10 WS</v>
      </c>
      <c r="X2558" s="25">
        <v>1</v>
      </c>
    </row>
    <row r="2559" spans="1:24" x14ac:dyDescent="0.25">
      <c r="A2559" s="19" t="s">
        <v>189</v>
      </c>
      <c r="B2559" s="20">
        <v>42463</v>
      </c>
      <c r="C2559" s="7">
        <v>2.0520833333333332E-2</v>
      </c>
      <c r="D2559" s="22" t="s">
        <v>131</v>
      </c>
      <c r="E2559" s="19" t="s">
        <v>9</v>
      </c>
      <c r="F2559" s="22" t="s">
        <v>13</v>
      </c>
      <c r="G2559" s="22" t="str">
        <f>LOOKUP(TableSolo[[#This Row],[Character]], TableKit[], TableKit[Class])</f>
        <v>Adept</v>
      </c>
      <c r="H2559" s="22" t="str">
        <f>LOOKUP(TableSolo[[#This Row],[Character]], TableKit[], TableKit[Species])</f>
        <v>Human</v>
      </c>
      <c r="I2559" s="22" t="str">
        <f>LOOKUP(TableSolo[[#This Row],[Character]], TableKit[], TableKit[DLC])</f>
        <v>Original Game</v>
      </c>
      <c r="J2559" s="19" t="s">
        <v>91</v>
      </c>
      <c r="K255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59" s="19" t="s">
        <v>114</v>
      </c>
      <c r="N255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5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59" s="19" t="s">
        <v>380</v>
      </c>
      <c r="Q2559" s="19"/>
      <c r="R2559" s="25">
        <v>1</v>
      </c>
      <c r="S2559" s="19" t="s">
        <v>942</v>
      </c>
      <c r="T2559" s="28" t="str">
        <f>IF(ISBLANK(TableSolo[[#This Row],[URL]]), TableSolo[[#This Row],[Player]], HYPERLINK(TableSolo[[#This Row],[URL]], TableSolo[[#This Row],[Player]]))</f>
        <v>loufi1528</v>
      </c>
      <c r="U25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V2559" s="24" t="str">
        <f>_xlfn.IFNA(HYPERLINK(TableSolo[[#This Row],[URL]], TableSolo[[#This Row],[Player]]), TableSolo[[#This Row],[Player]])</f>
        <v>loufi1528</v>
      </c>
      <c r="W25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29:33 | Giant | Cerberus | Acolyte, N7 Hurricane (v)</v>
      </c>
      <c r="X2559" s="25">
        <v>1</v>
      </c>
    </row>
    <row r="2560" spans="1:24" x14ac:dyDescent="0.25">
      <c r="A2560" s="19" t="s">
        <v>402</v>
      </c>
      <c r="B2560" s="20">
        <v>42463</v>
      </c>
      <c r="C2560" s="7">
        <v>3.2129629629629626E-2</v>
      </c>
      <c r="D2560" s="22" t="s">
        <v>145</v>
      </c>
      <c r="E2560" s="19" t="s">
        <v>10</v>
      </c>
      <c r="F2560" s="22" t="s">
        <v>44</v>
      </c>
      <c r="G2560" s="22" t="str">
        <f>LOOKUP(TableSolo[[#This Row],[Character]], TableKit[], TableKit[Class])</f>
        <v>Sentinel</v>
      </c>
      <c r="H2560" s="22" t="str">
        <f>LOOKUP(TableSolo[[#This Row],[Character]], TableKit[], TableKit[Species])</f>
        <v>Turian</v>
      </c>
      <c r="I2560" s="22" t="str">
        <f>LOOKUP(TableSolo[[#This Row],[Character]], TableKit[], TableKit[DLC])</f>
        <v>Original Game</v>
      </c>
      <c r="J2560" s="19" t="s">
        <v>87</v>
      </c>
      <c r="K256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0" s="19" t="s">
        <v>187</v>
      </c>
      <c r="N25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60" s="19" t="s">
        <v>381</v>
      </c>
      <c r="Q2560" s="19"/>
      <c r="R2560" s="25">
        <v>1</v>
      </c>
      <c r="S2560" s="19" t="s">
        <v>2549</v>
      </c>
      <c r="T2560" s="28" t="str">
        <f>IF(ISBLANK(TableSolo[[#This Row],[URL]]), TableSolo[[#This Row],[Player]], HYPERLINK(TableSolo[[#This Row],[URL]], TableSolo[[#This Row],[Player]]))</f>
        <v>Smehur</v>
      </c>
      <c r="U25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V2560" s="24" t="str">
        <f>_xlfn.IFNA(HYPERLINK(TableSolo[[#This Row],[URL]], TableSolo[[#This Row],[Player]]), TableSolo[[#This Row],[Player]])</f>
        <v>Smehur</v>
      </c>
      <c r="W25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46:16 | White (Hazard) | Geth | Arc Pistol (v)</v>
      </c>
      <c r="X2560" s="25">
        <v>1</v>
      </c>
    </row>
    <row r="2561" spans="1:24" x14ac:dyDescent="0.25">
      <c r="A2561" s="19" t="s">
        <v>437</v>
      </c>
      <c r="B2561" s="20">
        <v>42463</v>
      </c>
      <c r="C2561" s="7">
        <v>4.2048611111111106E-2</v>
      </c>
      <c r="D2561" s="22" t="s">
        <v>134</v>
      </c>
      <c r="E2561" s="19" t="s">
        <v>10</v>
      </c>
      <c r="F2561" s="22" t="s">
        <v>34</v>
      </c>
      <c r="G2561" s="22" t="str">
        <f>LOOKUP(TableSolo[[#This Row],[Character]], TableKit[], TableKit[Class])</f>
        <v>Engineer</v>
      </c>
      <c r="H2561" s="22" t="str">
        <f>LOOKUP(TableSolo[[#This Row],[Character]], TableKit[], TableKit[Species])</f>
        <v>Human</v>
      </c>
      <c r="I2561" s="22" t="str">
        <f>LOOKUP(TableSolo[[#This Row],[Character]], TableKit[], TableKit[DLC])</f>
        <v>Original Game</v>
      </c>
      <c r="J2561" s="19" t="s">
        <v>80</v>
      </c>
      <c r="K256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1" s="19" t="s">
        <v>118</v>
      </c>
      <c r="N2561" s="19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561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561" s="19" t="s">
        <v>381</v>
      </c>
      <c r="Q2561" s="19"/>
      <c r="R2561" s="25">
        <v>0</v>
      </c>
      <c r="S2561" s="19" t="s">
        <v>777</v>
      </c>
      <c r="T2561" s="28" t="str">
        <f>IF(ISBLANK(TableSolo[[#This Row],[URL]]), TableSolo[[#This Row],[Player]], HYPERLINK(TableSolo[[#This Row],[URL]], TableSolo[[#This Row],[Player]]))</f>
        <v>The_Doctor46N7</v>
      </c>
      <c r="U25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V2561" s="24" t="str">
        <f>_xlfn.IFNA(HYPERLINK(TableSolo[[#This Row],[URL]], TableSolo[[#This Row],[Player]]), TableSolo[[#This Row],[Player]])</f>
        <v>The_Doctor46N7</v>
      </c>
      <c r="W25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03, 2016 | 1:00:33 | Reactor | Geth | M-99 Saber, M-97 Viper</v>
      </c>
      <c r="X2561" s="25">
        <v>1</v>
      </c>
    </row>
    <row r="2562" spans="1:24" x14ac:dyDescent="0.25">
      <c r="A2562" s="19" t="s">
        <v>437</v>
      </c>
      <c r="B2562" s="20">
        <v>42464</v>
      </c>
      <c r="C2562" s="7">
        <v>2.297453703703704E-2</v>
      </c>
      <c r="D2562" s="22" t="s">
        <v>143</v>
      </c>
      <c r="E2562" s="19" t="s">
        <v>12</v>
      </c>
      <c r="F2562" s="22" t="s">
        <v>56</v>
      </c>
      <c r="G2562" s="22" t="str">
        <f>LOOKUP(TableSolo[[#This Row],[Character]], TableKit[], TableKit[Class])</f>
        <v>Infiltrator</v>
      </c>
      <c r="H2562" s="22" t="str">
        <f>LOOKUP(TableSolo[[#This Row],[Character]], TableKit[], TableKit[Species])</f>
        <v>Turian</v>
      </c>
      <c r="I2562" s="22" t="str">
        <f>LOOKUP(TableSolo[[#This Row],[Character]], TableKit[], TableKit[DLC])</f>
        <v>Retaliation</v>
      </c>
      <c r="J2562" s="19" t="s">
        <v>80</v>
      </c>
      <c r="K256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2" s="19" t="s">
        <v>187</v>
      </c>
      <c r="N25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62" s="19" t="s">
        <v>381</v>
      </c>
      <c r="Q2562" s="19"/>
      <c r="R2562" s="25">
        <v>0</v>
      </c>
      <c r="S2562" s="19" t="s">
        <v>738</v>
      </c>
      <c r="T2562" s="28" t="str">
        <f>IF(ISBLANK(TableSolo[[#This Row],[URL]]), TableSolo[[#This Row],[Player]], HYPERLINK(TableSolo[[#This Row],[URL]], TableSolo[[#This Row],[Player]]))</f>
        <v>The_Doctor46N7</v>
      </c>
      <c r="U25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V2562" s="24" t="str">
        <f>_xlfn.IFNA(HYPERLINK(TableSolo[[#This Row],[URL]], TableSolo[[#This Row],[Player]]), TableSolo[[#This Row],[Player]])</f>
        <v>The_Doctor46N7</v>
      </c>
      <c r="W25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33:05 | Ghost (Hazard) | Collectors | M-99 Saber</v>
      </c>
      <c r="X2562" s="25">
        <v>1</v>
      </c>
    </row>
    <row r="2563" spans="1:24" x14ac:dyDescent="0.25">
      <c r="A2563" s="19" t="s">
        <v>191</v>
      </c>
      <c r="B2563" s="20">
        <v>42464</v>
      </c>
      <c r="C2563" s="7">
        <v>2.521990740740741E-2</v>
      </c>
      <c r="D2563" s="22" t="s">
        <v>132</v>
      </c>
      <c r="E2563" s="19" t="s">
        <v>11</v>
      </c>
      <c r="F2563" s="22" t="s">
        <v>28</v>
      </c>
      <c r="G2563" s="22" t="str">
        <f>LOOKUP(TableSolo[[#This Row],[Character]], TableKit[], TableKit[Class])</f>
        <v>Soldier</v>
      </c>
      <c r="H2563" s="22" t="str">
        <f>LOOKUP(TableSolo[[#This Row],[Character]], TableKit[], TableKit[Species])</f>
        <v>Vorcha</v>
      </c>
      <c r="I2563" s="22" t="str">
        <f>LOOKUP(TableSolo[[#This Row],[Character]], TableKit[], TableKit[DLC])</f>
        <v>Rebellion</v>
      </c>
      <c r="J2563" s="19" t="s">
        <v>107</v>
      </c>
      <c r="K25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3" s="19" t="s">
        <v>187</v>
      </c>
      <c r="N25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63" s="19" t="s">
        <v>381</v>
      </c>
      <c r="Q2563" s="19" t="s">
        <v>396</v>
      </c>
      <c r="R2563" s="25">
        <v>0</v>
      </c>
      <c r="S2563" s="19" t="s">
        <v>570</v>
      </c>
      <c r="T2563" s="28" t="str">
        <f>IF(ISBLANK(TableSolo[[#This Row],[URL]]), TableSolo[[#This Row],[Player]], HYPERLINK(TableSolo[[#This Row],[URL]], TableSolo[[#This Row],[Player]]))</f>
        <v>TheNightSlasher</v>
      </c>
      <c r="U25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White | Reapers | Venom Shotgun | Flawless</v>
      </c>
      <c r="V2563" s="24" t="str">
        <f>_xlfn.IFNA(HYPERLINK(TableSolo[[#This Row],[URL]], TableSolo[[#This Row],[Player]]), TableSolo[[#This Row],[Player]])</f>
        <v>TheNightSlasher</v>
      </c>
      <c r="W25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36:19 | Vorcha Soldier | White | Reapers | Venom Shotgun | Flawless</v>
      </c>
      <c r="X2563" s="25">
        <v>1</v>
      </c>
    </row>
    <row r="2564" spans="1:24" x14ac:dyDescent="0.25">
      <c r="A2564" s="19" t="s">
        <v>191</v>
      </c>
      <c r="B2564" s="20">
        <v>42464</v>
      </c>
      <c r="C2564" s="7">
        <v>2.7233796296296298E-2</v>
      </c>
      <c r="D2564" s="22" t="s">
        <v>132</v>
      </c>
      <c r="E2564" s="19" t="s">
        <v>12</v>
      </c>
      <c r="F2564" s="22" t="s">
        <v>710</v>
      </c>
      <c r="G2564" s="22" t="str">
        <f>LOOKUP(TableSolo[[#This Row],[Character]], TableKit[], TableKit[Class])</f>
        <v>Infiltrator</v>
      </c>
      <c r="H2564" s="22" t="str">
        <f>LOOKUP(TableSolo[[#This Row],[Character]], TableKit[], TableKit[Species])</f>
        <v>Drell</v>
      </c>
      <c r="I2564" s="22" t="str">
        <f>LOOKUP(TableSolo[[#This Row],[Character]], TableKit[], TableKit[DLC])</f>
        <v>Retaliation</v>
      </c>
      <c r="J2564" s="19" t="s">
        <v>108</v>
      </c>
      <c r="K25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4" s="19" t="s">
        <v>187</v>
      </c>
      <c r="N25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64" s="19" t="s">
        <v>381</v>
      </c>
      <c r="Q2564" s="19" t="s">
        <v>396</v>
      </c>
      <c r="R2564" s="25">
        <v>0</v>
      </c>
      <c r="S2564" s="19" t="s">
        <v>2945</v>
      </c>
      <c r="T2564" s="28" t="str">
        <f>IF(ISBLANK(TableSolo[[#This Row],[URL]]), TableSolo[[#This Row],[Player]], HYPERLINK(TableSolo[[#This Row],[URL]], TableSolo[[#This Row],[Player]]))</f>
        <v>TheNightSlasher</v>
      </c>
      <c r="U25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White | Collectors | N7 Crusader | Flawless</v>
      </c>
      <c r="V2564" s="24" t="str">
        <f>_xlfn.IFNA(HYPERLINK(TableSolo[[#This Row],[URL]], TableSolo[[#This Row],[Player]]), TableSolo[[#This Row],[Player]])</f>
        <v>TheNightSlasher</v>
      </c>
      <c r="W25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04, 2016 | 39:13 | Drell Assassin | White | Collectors | N7 Crusader | Flawless</v>
      </c>
      <c r="X2564" s="25">
        <v>1</v>
      </c>
    </row>
    <row r="2565" spans="1:24" x14ac:dyDescent="0.25">
      <c r="A2565" s="19" t="s">
        <v>191</v>
      </c>
      <c r="B2565" s="20">
        <v>42465</v>
      </c>
      <c r="C2565" s="7">
        <v>2.5046296296296299E-2</v>
      </c>
      <c r="D2565" s="22" t="s">
        <v>133</v>
      </c>
      <c r="E2565" s="19" t="s">
        <v>12</v>
      </c>
      <c r="F2565" s="22" t="s">
        <v>66</v>
      </c>
      <c r="G2565" s="22" t="str">
        <f>LOOKUP(TableSolo[[#This Row],[Character]], TableKit[], TableKit[Class])</f>
        <v>Infiltrator</v>
      </c>
      <c r="H2565" s="22" t="str">
        <f>LOOKUP(TableSolo[[#This Row],[Character]], TableKit[], TableKit[Species])</f>
        <v>Salarian</v>
      </c>
      <c r="I2565" s="22" t="str">
        <f>LOOKUP(TableSolo[[#This Row],[Character]], TableKit[], TableKit[DLC])</f>
        <v>Original Game</v>
      </c>
      <c r="J2565" s="19" t="s">
        <v>99</v>
      </c>
      <c r="K25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65" s="19" t="s">
        <v>187</v>
      </c>
      <c r="N25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65" s="19" t="s">
        <v>381</v>
      </c>
      <c r="Q2565" s="19"/>
      <c r="R2565" s="25">
        <v>0</v>
      </c>
      <c r="S2565" s="19" t="s">
        <v>3446</v>
      </c>
      <c r="T2565" s="28" t="str">
        <f>IF(ISBLANK(TableSolo[[#This Row],[URL]]), TableSolo[[#This Row],[Player]], HYPERLINK(TableSolo[[#This Row],[URL]], TableSolo[[#This Row],[Player]]))</f>
        <v>TheNightSlasher</v>
      </c>
      <c r="U25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V2565" s="24" t="str">
        <f>_xlfn.IFNA(HYPERLINK(TableSolo[[#This Row],[URL]], TableSolo[[#This Row],[Player]]), TableSolo[[#This Row],[Player]])</f>
        <v>TheNightSlasher</v>
      </c>
      <c r="W25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36:04 | Glacier | Collectors | AT-12 Raider</v>
      </c>
      <c r="X2565" s="25">
        <v>1</v>
      </c>
    </row>
    <row r="2566" spans="1:24" x14ac:dyDescent="0.25">
      <c r="A2566" s="19" t="s">
        <v>408</v>
      </c>
      <c r="B2566" s="20">
        <v>42465</v>
      </c>
      <c r="C2566" s="7">
        <v>3.0590277777777775E-2</v>
      </c>
      <c r="D2566" s="22" t="s">
        <v>131</v>
      </c>
      <c r="E2566" s="19" t="s">
        <v>12</v>
      </c>
      <c r="F2566" s="22" t="s">
        <v>53</v>
      </c>
      <c r="G2566" s="22" t="str">
        <f>LOOKUP(TableSolo[[#This Row],[Character]], TableKit[], TableKit[Class])</f>
        <v>Infiltrator</v>
      </c>
      <c r="H2566" s="22" t="str">
        <f>LOOKUP(TableSolo[[#This Row],[Character]], TableKit[], TableKit[Species])</f>
        <v>Geth</v>
      </c>
      <c r="I2566" s="22" t="str">
        <f>LOOKUP(TableSolo[[#This Row],[Character]], TableKit[], TableKit[DLC])</f>
        <v>Resurgence</v>
      </c>
      <c r="J2566" s="19" t="s">
        <v>84</v>
      </c>
      <c r="K256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6" s="19" t="s">
        <v>187</v>
      </c>
      <c r="N25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66" s="19" t="s">
        <v>381</v>
      </c>
      <c r="Q2566" s="19"/>
      <c r="R2566" s="25">
        <v>0</v>
      </c>
      <c r="S2566" s="19" t="s">
        <v>3303</v>
      </c>
      <c r="T2566" s="28" t="str">
        <f>IF(ISBLANK(TableSolo[[#This Row],[URL]]), TableSolo[[#This Row],[Player]], HYPERLINK(TableSolo[[#This Row],[URL]], TableSolo[[#This Row],[Player]]))</f>
        <v>Bateman1980</v>
      </c>
      <c r="U25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V2566" s="24" t="str">
        <f>_xlfn.IFNA(HYPERLINK(TableSolo[[#This Row],[URL]], TableSolo[[#This Row],[Player]]), TableSolo[[#This Row],[Player]])</f>
        <v>Bateman1980</v>
      </c>
      <c r="W25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44:03 | Giant | Collectors | Cerberus Harrier</v>
      </c>
      <c r="X2566" s="25">
        <v>1</v>
      </c>
    </row>
    <row r="2567" spans="1:24" x14ac:dyDescent="0.25">
      <c r="A2567" s="19" t="s">
        <v>431</v>
      </c>
      <c r="B2567" s="20">
        <v>42465</v>
      </c>
      <c r="C2567" s="7">
        <v>3.7685185185185183E-2</v>
      </c>
      <c r="D2567" s="22" t="s">
        <v>132</v>
      </c>
      <c r="E2567" s="19" t="s">
        <v>12</v>
      </c>
      <c r="F2567" s="22" t="s">
        <v>710</v>
      </c>
      <c r="G2567" s="22" t="str">
        <f>LOOKUP(TableSolo[[#This Row],[Character]], TableKit[], TableKit[Class])</f>
        <v>Infiltrator</v>
      </c>
      <c r="H2567" s="22" t="str">
        <f>LOOKUP(TableSolo[[#This Row],[Character]], TableKit[], TableKit[Species])</f>
        <v>Drell</v>
      </c>
      <c r="I2567" s="22" t="str">
        <f>LOOKUP(TableSolo[[#This Row],[Character]], TableKit[], TableKit[DLC])</f>
        <v>Retaliation</v>
      </c>
      <c r="J2567" s="19" t="s">
        <v>108</v>
      </c>
      <c r="K25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7" s="19" t="s">
        <v>187</v>
      </c>
      <c r="N25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67" s="19" t="s">
        <v>381</v>
      </c>
      <c r="Q2567" s="19"/>
      <c r="R2567" s="25">
        <v>1</v>
      </c>
      <c r="S2567" s="19" t="s">
        <v>2946</v>
      </c>
      <c r="T2567" s="28" t="str">
        <f>IF(ISBLANK(TableSolo[[#This Row],[URL]]), TableSolo[[#This Row],[Player]], HYPERLINK(TableSolo[[#This Row],[URL]], TableSolo[[#This Row],[Player]]))</f>
        <v>LightRobot</v>
      </c>
      <c r="U25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V2567" s="24" t="str">
        <f>_xlfn.IFNA(HYPERLINK(TableSolo[[#This Row],[URL]], TableSolo[[#This Row],[Player]]), TableSolo[[#This Row],[Player]])</f>
        <v>LightRobot</v>
      </c>
      <c r="W25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05, 2016 | 54:16 | White | Collectors | N7 Crusader (v)</v>
      </c>
      <c r="X2567" s="25">
        <v>1</v>
      </c>
    </row>
    <row r="2568" spans="1:24" x14ac:dyDescent="0.25">
      <c r="A2568" s="19" t="s">
        <v>408</v>
      </c>
      <c r="B2568" s="20">
        <v>42466</v>
      </c>
      <c r="C2568" s="7">
        <v>2.359953703703704E-2</v>
      </c>
      <c r="D2568" s="22" t="s">
        <v>132</v>
      </c>
      <c r="E2568" s="19" t="s">
        <v>9</v>
      </c>
      <c r="F2568" s="22" t="s">
        <v>710</v>
      </c>
      <c r="G2568" s="22" t="str">
        <f>LOOKUP(TableSolo[[#This Row],[Character]], TableKit[], TableKit[Class])</f>
        <v>Infiltrator</v>
      </c>
      <c r="H2568" s="22" t="str">
        <f>LOOKUP(TableSolo[[#This Row],[Character]], TableKit[], TableKit[Species])</f>
        <v>Drell</v>
      </c>
      <c r="I2568" s="22" t="str">
        <f>LOOKUP(TableSolo[[#This Row],[Character]], TableKit[], TableKit[DLC])</f>
        <v>Retaliation</v>
      </c>
      <c r="J2568" s="19" t="s">
        <v>78</v>
      </c>
      <c r="K256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8" s="19" t="s">
        <v>187</v>
      </c>
      <c r="N25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68" s="19" t="s">
        <v>381</v>
      </c>
      <c r="Q2568" s="19"/>
      <c r="R2568" s="25">
        <v>0</v>
      </c>
      <c r="S2568" s="19" t="s">
        <v>2948</v>
      </c>
      <c r="T2568" s="28" t="str">
        <f>IF(ISBLANK(TableSolo[[#This Row],[URL]]), TableSolo[[#This Row],[Player]], HYPERLINK(TableSolo[[#This Row],[URL]], TableSolo[[#This Row],[Player]]))</f>
        <v>Bateman1980</v>
      </c>
      <c r="U25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V2568" s="24" t="str">
        <f>_xlfn.IFNA(HYPERLINK(TableSolo[[#This Row],[URL]], TableSolo[[#This Row],[Player]]), TableSolo[[#This Row],[Player]])</f>
        <v>Bateman1980</v>
      </c>
      <c r="W25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33:59 | White | Cerberus | N7 Valkyrie</v>
      </c>
      <c r="X2568" s="25">
        <v>1</v>
      </c>
    </row>
    <row r="2569" spans="1:24" x14ac:dyDescent="0.25">
      <c r="A2569" s="19" t="s">
        <v>408</v>
      </c>
      <c r="B2569" s="20">
        <v>42466</v>
      </c>
      <c r="C2569" s="7">
        <v>2.5439814814814814E-2</v>
      </c>
      <c r="D2569" s="22" t="s">
        <v>132</v>
      </c>
      <c r="E2569" s="19" t="s">
        <v>9</v>
      </c>
      <c r="F2569" s="22" t="s">
        <v>710</v>
      </c>
      <c r="G2569" s="22" t="str">
        <f>LOOKUP(TableSolo[[#This Row],[Character]], TableKit[], TableKit[Class])</f>
        <v>Infiltrator</v>
      </c>
      <c r="H2569" s="22" t="str">
        <f>LOOKUP(TableSolo[[#This Row],[Character]], TableKit[], TableKit[Species])</f>
        <v>Drell</v>
      </c>
      <c r="I2569" s="22" t="str">
        <f>LOOKUP(TableSolo[[#This Row],[Character]], TableKit[], TableKit[DLC])</f>
        <v>Retaliation</v>
      </c>
      <c r="J2569" s="19" t="s">
        <v>95</v>
      </c>
      <c r="K256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69" s="19" t="s">
        <v>187</v>
      </c>
      <c r="N25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69" s="19" t="s">
        <v>381</v>
      </c>
      <c r="Q2569" s="19"/>
      <c r="R2569" s="25">
        <v>0</v>
      </c>
      <c r="S2569" s="19" t="s">
        <v>2947</v>
      </c>
      <c r="T2569" s="28" t="str">
        <f>IF(ISBLANK(TableSolo[[#This Row],[URL]]), TableSolo[[#This Row],[Player]], HYPERLINK(TableSolo[[#This Row],[URL]], TableSolo[[#This Row],[Player]]))</f>
        <v>Bateman1980</v>
      </c>
      <c r="U25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V2569" s="24" t="str">
        <f>_xlfn.IFNA(HYPERLINK(TableSolo[[#This Row],[URL]], TableSolo[[#This Row],[Player]]), TableSolo[[#This Row],[Player]])</f>
        <v>Bateman1980</v>
      </c>
      <c r="W25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36:38 | White | Cerberus | N7 Eagle</v>
      </c>
      <c r="X2569" s="25">
        <v>1</v>
      </c>
    </row>
    <row r="2570" spans="1:24" x14ac:dyDescent="0.25">
      <c r="A2570" s="19" t="s">
        <v>432</v>
      </c>
      <c r="B2570" s="20">
        <v>42466</v>
      </c>
      <c r="C2570" s="7">
        <v>5.1979166666666667E-2</v>
      </c>
      <c r="D2570" s="22" t="s">
        <v>131</v>
      </c>
      <c r="E2570" s="19" t="s">
        <v>12</v>
      </c>
      <c r="F2570" s="22" t="s">
        <v>43</v>
      </c>
      <c r="G2570" s="22" t="str">
        <f>LOOKUP(TableSolo[[#This Row],[Character]], TableKit[], TableKit[Class])</f>
        <v>Sentinel</v>
      </c>
      <c r="H2570" s="22" t="str">
        <f>LOOKUP(TableSolo[[#This Row],[Character]], TableKit[], TableKit[Species])</f>
        <v>Human</v>
      </c>
      <c r="I2570" s="22" t="str">
        <f>LOOKUP(TableSolo[[#This Row],[Character]], TableKit[], TableKit[DLC])</f>
        <v>Original Game</v>
      </c>
      <c r="J2570" s="19" t="s">
        <v>115</v>
      </c>
      <c r="K257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5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0" s="19" t="s">
        <v>91</v>
      </c>
      <c r="N257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7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570" s="19" t="s">
        <v>381</v>
      </c>
      <c r="Q2570" s="19"/>
      <c r="R2570" s="25">
        <v>0</v>
      </c>
      <c r="S2570" s="19" t="s">
        <v>2393</v>
      </c>
      <c r="T2570" s="28" t="str">
        <f>IF(ISBLANK(TableSolo[[#This Row],[URL]]), TableSolo[[#This Row],[Player]], HYPERLINK(TableSolo[[#This Row],[URL]], TableSolo[[#This Row],[Player]]))</f>
        <v>HamleticTortoise</v>
      </c>
      <c r="U25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V2570" s="24" t="str">
        <f>_xlfn.IFNA(HYPERLINK(TableSolo[[#This Row],[URL]], TableSolo[[#This Row],[Player]]), TableSolo[[#This Row],[Player]])</f>
        <v>HamleticTortoise</v>
      </c>
      <c r="W25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06, 2016 | 1:14:51 | Giant | Collectors | Collector SMG, Acolyte</v>
      </c>
      <c r="X2570" s="25">
        <v>1</v>
      </c>
    </row>
    <row r="2571" spans="1:24" x14ac:dyDescent="0.25">
      <c r="A2571" s="19" t="s">
        <v>408</v>
      </c>
      <c r="B2571" s="20">
        <v>42467</v>
      </c>
      <c r="C2571" s="7">
        <v>2.028935185185185E-2</v>
      </c>
      <c r="D2571" s="22" t="s">
        <v>132</v>
      </c>
      <c r="E2571" s="19" t="s">
        <v>9</v>
      </c>
      <c r="F2571" s="22" t="s">
        <v>56</v>
      </c>
      <c r="G2571" s="22" t="str">
        <f>LOOKUP(TableSolo[[#This Row],[Character]], TableKit[], TableKit[Class])</f>
        <v>Infiltrator</v>
      </c>
      <c r="H2571" s="22" t="str">
        <f>LOOKUP(TableSolo[[#This Row],[Character]], TableKit[], TableKit[Species])</f>
        <v>Turian</v>
      </c>
      <c r="I2571" s="22" t="str">
        <f>LOOKUP(TableSolo[[#This Row],[Character]], TableKit[], TableKit[DLC])</f>
        <v>Retaliation</v>
      </c>
      <c r="J2571" s="19" t="s">
        <v>100</v>
      </c>
      <c r="K25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1" s="19" t="s">
        <v>187</v>
      </c>
      <c r="N25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71" s="19" t="s">
        <v>381</v>
      </c>
      <c r="Q2571" s="19"/>
      <c r="R2571" s="25">
        <v>0</v>
      </c>
      <c r="S2571" s="19" t="s">
        <v>3546</v>
      </c>
      <c r="T2571" s="28" t="str">
        <f>IF(ISBLANK(TableSolo[[#This Row],[URL]]), TableSolo[[#This Row],[Player]], HYPERLINK(TableSolo[[#This Row],[URL]], TableSolo[[#This Row],[Player]]))</f>
        <v>Bateman1980</v>
      </c>
      <c r="U25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V2571" s="24" t="str">
        <f>_xlfn.IFNA(HYPERLINK(TableSolo[[#This Row],[URL]], TableSolo[[#This Row],[Player]]), TableSolo[[#This Row],[Player]])</f>
        <v>Bateman1980</v>
      </c>
      <c r="W25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29:13 | White | Cerberus | Reegar Carbine</v>
      </c>
      <c r="X2571" s="25">
        <v>1</v>
      </c>
    </row>
    <row r="2572" spans="1:24" x14ac:dyDescent="0.25">
      <c r="A2572" s="19" t="s">
        <v>402</v>
      </c>
      <c r="B2572" s="20">
        <v>42467</v>
      </c>
      <c r="C2572" s="7">
        <v>3.2499999999999994E-2</v>
      </c>
      <c r="D2572" s="22" t="s">
        <v>145</v>
      </c>
      <c r="E2572" s="19" t="s">
        <v>10</v>
      </c>
      <c r="F2572" s="22" t="s">
        <v>44</v>
      </c>
      <c r="G2572" s="22" t="str">
        <f>LOOKUP(TableSolo[[#This Row],[Character]], TableKit[], TableKit[Class])</f>
        <v>Sentinel</v>
      </c>
      <c r="H2572" s="22" t="str">
        <f>LOOKUP(TableSolo[[#This Row],[Character]], TableKit[], TableKit[Species])</f>
        <v>Turian</v>
      </c>
      <c r="I2572" s="22" t="str">
        <f>LOOKUP(TableSolo[[#This Row],[Character]], TableKit[], TableKit[DLC])</f>
        <v>Original Game</v>
      </c>
      <c r="J2572" s="19" t="s">
        <v>87</v>
      </c>
      <c r="K257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2" s="19" t="s">
        <v>187</v>
      </c>
      <c r="N25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72" s="19" t="s">
        <v>381</v>
      </c>
      <c r="Q2572" s="19"/>
      <c r="R2572" s="25">
        <v>1</v>
      </c>
      <c r="S2572" s="19" t="s">
        <v>2550</v>
      </c>
      <c r="T2572" s="28" t="str">
        <f>IF(ISBLANK(TableSolo[[#This Row],[URL]]), TableSolo[[#This Row],[Player]], HYPERLINK(TableSolo[[#This Row],[URL]], TableSolo[[#This Row],[Player]]))</f>
        <v>Smehur</v>
      </c>
      <c r="U25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V2572" s="24" t="str">
        <f>_xlfn.IFNA(HYPERLINK(TableSolo[[#This Row],[URL]], TableSolo[[#This Row],[Player]]), TableSolo[[#This Row],[Player]])</f>
        <v>Smehur</v>
      </c>
      <c r="W25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2016 | 46:48 | White (Hazard) | Geth | Arc Pistol (v)</v>
      </c>
      <c r="X2572" s="25">
        <v>1</v>
      </c>
    </row>
    <row r="2573" spans="1:24" x14ac:dyDescent="0.25">
      <c r="A2573" s="19" t="s">
        <v>192</v>
      </c>
      <c r="B2573" s="20">
        <v>42469</v>
      </c>
      <c r="C2573" s="7">
        <v>2.4108796296296298E-2</v>
      </c>
      <c r="D2573" s="22" t="s">
        <v>132</v>
      </c>
      <c r="E2573" s="19" t="s">
        <v>9</v>
      </c>
      <c r="F2573" s="22" t="s">
        <v>66</v>
      </c>
      <c r="G2573" s="22" t="str">
        <f>LOOKUP(TableSolo[[#This Row],[Character]], TableKit[], TableKit[Class])</f>
        <v>Infiltrator</v>
      </c>
      <c r="H2573" s="22" t="str">
        <f>LOOKUP(TableSolo[[#This Row],[Character]], TableKit[], TableKit[Species])</f>
        <v>Salarian</v>
      </c>
      <c r="I2573" s="22" t="str">
        <f>LOOKUP(TableSolo[[#This Row],[Character]], TableKit[], TableKit[DLC])</f>
        <v>Original Game</v>
      </c>
      <c r="J2573" s="19" t="s">
        <v>107</v>
      </c>
      <c r="K25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3" s="19" t="s">
        <v>187</v>
      </c>
      <c r="N25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73" s="19" t="s">
        <v>381</v>
      </c>
      <c r="Q2573" s="19"/>
      <c r="R2573" s="25">
        <v>0</v>
      </c>
      <c r="S2573" s="19" t="s">
        <v>3448</v>
      </c>
      <c r="T2573" s="28" t="str">
        <f>IF(ISBLANK(TableSolo[[#This Row],[URL]]), TableSolo[[#This Row],[Player]], HYPERLINK(TableSolo[[#This Row],[URL]], TableSolo[[#This Row],[Player]]))</f>
        <v>anterojp</v>
      </c>
      <c r="U25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V2573" s="24" t="str">
        <f>_xlfn.IFNA(HYPERLINK(TableSolo[[#This Row],[URL]], TableSolo[[#This Row],[Player]]), TableSolo[[#This Row],[Player]])</f>
        <v>anterojp</v>
      </c>
      <c r="W25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34:43 | White | Cerberus | Venom Shotgun</v>
      </c>
      <c r="X2573" s="25">
        <v>1</v>
      </c>
    </row>
    <row r="2574" spans="1:24" x14ac:dyDescent="0.25">
      <c r="A2574" s="19" t="s">
        <v>192</v>
      </c>
      <c r="B2574" s="20">
        <v>42469</v>
      </c>
      <c r="C2574" s="7">
        <v>2.5972222222222219E-2</v>
      </c>
      <c r="D2574" s="22" t="s">
        <v>132</v>
      </c>
      <c r="E2574" s="19" t="s">
        <v>9</v>
      </c>
      <c r="F2574" s="22" t="s">
        <v>66</v>
      </c>
      <c r="G2574" s="22" t="str">
        <f>LOOKUP(TableSolo[[#This Row],[Character]], TableKit[], TableKit[Class])</f>
        <v>Infiltrator</v>
      </c>
      <c r="H2574" s="22" t="str">
        <f>LOOKUP(TableSolo[[#This Row],[Character]], TableKit[], TableKit[Species])</f>
        <v>Salarian</v>
      </c>
      <c r="I2574" s="22" t="str">
        <f>LOOKUP(TableSolo[[#This Row],[Character]], TableKit[], TableKit[DLC])</f>
        <v>Original Game</v>
      </c>
      <c r="J2574" s="19" t="s">
        <v>107</v>
      </c>
      <c r="K25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4" s="19" t="s">
        <v>187</v>
      </c>
      <c r="N25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74" s="19" t="s">
        <v>381</v>
      </c>
      <c r="Q2574" s="19"/>
      <c r="R2574" s="25">
        <v>0</v>
      </c>
      <c r="S2574" s="19" t="s">
        <v>3447</v>
      </c>
      <c r="T2574" s="28" t="str">
        <f>IF(ISBLANK(TableSolo[[#This Row],[URL]]), TableSolo[[#This Row],[Player]], HYPERLINK(TableSolo[[#This Row],[URL]], TableSolo[[#This Row],[Player]]))</f>
        <v>anterojp</v>
      </c>
      <c r="U25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V2574" s="24" t="str">
        <f>_xlfn.IFNA(HYPERLINK(TableSolo[[#This Row],[URL]], TableSolo[[#This Row],[Player]]), TableSolo[[#This Row],[Player]])</f>
        <v>anterojp</v>
      </c>
      <c r="W25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2016 | 37:24 | White | Cerberus | Venom Shotgun</v>
      </c>
      <c r="X2574" s="25">
        <v>1</v>
      </c>
    </row>
    <row r="2575" spans="1:24" x14ac:dyDescent="0.25">
      <c r="A2575" s="19" t="s">
        <v>437</v>
      </c>
      <c r="B2575" s="20">
        <v>42470</v>
      </c>
      <c r="C2575" s="7">
        <v>1.554398148148148E-2</v>
      </c>
      <c r="D2575" s="22" t="s">
        <v>133</v>
      </c>
      <c r="E2575" s="19" t="s">
        <v>10</v>
      </c>
      <c r="F2575" s="22" t="s">
        <v>53</v>
      </c>
      <c r="G2575" s="22" t="str">
        <f>LOOKUP(TableSolo[[#This Row],[Character]], TableKit[], TableKit[Class])</f>
        <v>Infiltrator</v>
      </c>
      <c r="H2575" s="22" t="str">
        <f>LOOKUP(TableSolo[[#This Row],[Character]], TableKit[], TableKit[Species])</f>
        <v>Geth</v>
      </c>
      <c r="I2575" s="22" t="str">
        <f>LOOKUP(TableSolo[[#This Row],[Character]], TableKit[], TableKit[DLC])</f>
        <v>Resurgence</v>
      </c>
      <c r="J2575" s="19" t="s">
        <v>102</v>
      </c>
      <c r="K25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75" s="19" t="s">
        <v>187</v>
      </c>
      <c r="N25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75" s="19" t="s">
        <v>381</v>
      </c>
      <c r="Q2575" s="19"/>
      <c r="R2575" s="25">
        <v>1</v>
      </c>
      <c r="S2575" s="19" t="s">
        <v>3304</v>
      </c>
      <c r="T2575" s="28" t="str">
        <f>IF(ISBLANK(TableSolo[[#This Row],[URL]]), TableSolo[[#This Row],[Player]], HYPERLINK(TableSolo[[#This Row],[URL]], TableSolo[[#This Row],[Player]]))</f>
        <v>The_Doctor46N7</v>
      </c>
      <c r="U25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V2575" s="24" t="str">
        <f>_xlfn.IFNA(HYPERLINK(TableSolo[[#This Row],[URL]], TableSolo[[#This Row],[Player]]), TableSolo[[#This Row],[Player]])</f>
        <v>The_Doctor46N7</v>
      </c>
      <c r="W25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22:23 | Glacier | Geth | Geth Plasma Shotgun (v)</v>
      </c>
      <c r="X2575" s="25">
        <v>1</v>
      </c>
    </row>
    <row r="2576" spans="1:24" x14ac:dyDescent="0.25">
      <c r="A2576" s="19" t="s">
        <v>192</v>
      </c>
      <c r="B2576" s="20">
        <v>42470</v>
      </c>
      <c r="C2576" s="7">
        <v>2.2152777777777775E-2</v>
      </c>
      <c r="D2576" s="22" t="s">
        <v>132</v>
      </c>
      <c r="E2576" s="19" t="s">
        <v>9</v>
      </c>
      <c r="F2576" s="22" t="s">
        <v>66</v>
      </c>
      <c r="G2576" s="22" t="str">
        <f>LOOKUP(TableSolo[[#This Row],[Character]], TableKit[], TableKit[Class])</f>
        <v>Infiltrator</v>
      </c>
      <c r="H2576" s="22" t="str">
        <f>LOOKUP(TableSolo[[#This Row],[Character]], TableKit[], TableKit[Species])</f>
        <v>Salarian</v>
      </c>
      <c r="I2576" s="22" t="str">
        <f>LOOKUP(TableSolo[[#This Row],[Character]], TableKit[], TableKit[DLC])</f>
        <v>Original Game</v>
      </c>
      <c r="J2576" s="19" t="s">
        <v>107</v>
      </c>
      <c r="K25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6" s="19" t="s">
        <v>187</v>
      </c>
      <c r="N25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76" s="19" t="s">
        <v>381</v>
      </c>
      <c r="Q2576" s="19"/>
      <c r="R2576" s="25">
        <v>0</v>
      </c>
      <c r="S2576" s="19" t="s">
        <v>3449</v>
      </c>
      <c r="T2576" s="28" t="str">
        <f>IF(ISBLANK(TableSolo[[#This Row],[URL]]), TableSolo[[#This Row],[Player]], HYPERLINK(TableSolo[[#This Row],[URL]], TableSolo[[#This Row],[Player]]))</f>
        <v>anterojp</v>
      </c>
      <c r="U25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V2576" s="24" t="str">
        <f>_xlfn.IFNA(HYPERLINK(TableSolo[[#This Row],[URL]], TableSolo[[#This Row],[Player]]), TableSolo[[#This Row],[Player]])</f>
        <v>anterojp</v>
      </c>
      <c r="W25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31:54 | White | Cerberus | Venom Shotgun</v>
      </c>
      <c r="X2576" s="25">
        <v>1</v>
      </c>
    </row>
    <row r="2577" spans="1:24" x14ac:dyDescent="0.25">
      <c r="A2577" s="19" t="s">
        <v>271</v>
      </c>
      <c r="B2577" s="20">
        <v>42470</v>
      </c>
      <c r="C2577" s="7">
        <v>3.2650462962962964E-2</v>
      </c>
      <c r="D2577" s="22" t="s">
        <v>132</v>
      </c>
      <c r="E2577" s="19" t="s">
        <v>12</v>
      </c>
      <c r="F2577" s="22" t="s">
        <v>16</v>
      </c>
      <c r="G2577" s="22" t="str">
        <f>LOOKUP(TableSolo[[#This Row],[Character]], TableKit[], TableKit[Class])</f>
        <v>Adept</v>
      </c>
      <c r="H2577" s="22" t="str">
        <f>LOOKUP(TableSolo[[#This Row],[Character]], TableKit[], TableKit[Species])</f>
        <v>Asari</v>
      </c>
      <c r="I2577" s="22" t="str">
        <f>LOOKUP(TableSolo[[#This Row],[Character]], TableKit[], TableKit[DLC])</f>
        <v>Resurgence</v>
      </c>
      <c r="J2577" s="19" t="s">
        <v>106</v>
      </c>
      <c r="K25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7" s="19" t="s">
        <v>187</v>
      </c>
      <c r="N25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77" s="19" t="s">
        <v>381</v>
      </c>
      <c r="Q2577" s="19"/>
      <c r="R2577" s="25">
        <v>0</v>
      </c>
      <c r="S2577" s="19" t="s">
        <v>1177</v>
      </c>
      <c r="T2577" s="28" t="str">
        <f>IF(ISBLANK(TableSolo[[#This Row],[URL]]), TableSolo[[#This Row],[Player]], HYPERLINK(TableSolo[[#This Row],[URL]], TableSolo[[#This Row],[Player]]))</f>
        <v>Alfonsedode</v>
      </c>
      <c r="U25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V2577" s="24" t="str">
        <f>_xlfn.IFNA(HYPERLINK(TableSolo[[#This Row],[URL]], TableSolo[[#This Row],[Player]]), TableSolo[[#This Row],[Player]])</f>
        <v>Alfonsedode</v>
      </c>
      <c r="W25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10, 2016 | 47:01 | White | Collectors | M-11 Wraith</v>
      </c>
      <c r="X2577" s="25">
        <v>1</v>
      </c>
    </row>
    <row r="2578" spans="1:24" x14ac:dyDescent="0.25">
      <c r="A2578" s="19" t="s">
        <v>429</v>
      </c>
      <c r="B2578" s="20">
        <v>42471</v>
      </c>
      <c r="C2578" s="7">
        <v>2.4351851851851857E-2</v>
      </c>
      <c r="D2578" s="22" t="s">
        <v>132</v>
      </c>
      <c r="E2578" s="19" t="s">
        <v>10</v>
      </c>
      <c r="F2578" s="22" t="s">
        <v>38</v>
      </c>
      <c r="G2578" s="22" t="str">
        <f>LOOKUP(TableSolo[[#This Row],[Character]], TableKit[], TableKit[Class])</f>
        <v>Engineer</v>
      </c>
      <c r="H2578" s="22" t="str">
        <f>LOOKUP(TableSolo[[#This Row],[Character]], TableKit[], TableKit[Species])</f>
        <v>Quarian</v>
      </c>
      <c r="I2578" s="22" t="str">
        <f>LOOKUP(TableSolo[[#This Row],[Character]], TableKit[], TableKit[DLC])</f>
        <v>Rebellion</v>
      </c>
      <c r="J2578" s="19" t="s">
        <v>107</v>
      </c>
      <c r="K25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8" s="19" t="s">
        <v>187</v>
      </c>
      <c r="N25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78" s="19" t="s">
        <v>381</v>
      </c>
      <c r="Q2578" s="19"/>
      <c r="R2578" s="25">
        <v>1</v>
      </c>
      <c r="S2578" s="19" t="s">
        <v>2224</v>
      </c>
      <c r="T2578" s="28" t="str">
        <f>IF(ISBLANK(TableSolo[[#This Row],[URL]]), TableSolo[[#This Row],[Player]], HYPERLINK(TableSolo[[#This Row],[URL]], TableSolo[[#This Row],[Player]]))</f>
        <v>Majest1K_FR</v>
      </c>
      <c r="U25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V2578" s="24" t="str">
        <f>_xlfn.IFNA(HYPERLINK(TableSolo[[#This Row],[URL]], TableSolo[[#This Row],[Player]]), TableSolo[[#This Row],[Player]])</f>
        <v>Majest1K_FR</v>
      </c>
      <c r="W25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35:04 | White | Geth | Venom Shotgun (v)</v>
      </c>
      <c r="X2578" s="25">
        <v>1</v>
      </c>
    </row>
    <row r="2579" spans="1:24" x14ac:dyDescent="0.25">
      <c r="A2579" s="19" t="s">
        <v>402</v>
      </c>
      <c r="B2579" s="20">
        <v>42471</v>
      </c>
      <c r="C2579" s="7">
        <v>3.577546296296296E-2</v>
      </c>
      <c r="D2579" s="22" t="s">
        <v>143</v>
      </c>
      <c r="E2579" s="19" t="s">
        <v>12</v>
      </c>
      <c r="F2579" s="22" t="s">
        <v>56</v>
      </c>
      <c r="G2579" s="22" t="str">
        <f>LOOKUP(TableSolo[[#This Row],[Character]], TableKit[], TableKit[Class])</f>
        <v>Infiltrator</v>
      </c>
      <c r="H2579" s="22" t="str">
        <f>LOOKUP(TableSolo[[#This Row],[Character]], TableKit[], TableKit[Species])</f>
        <v>Turian</v>
      </c>
      <c r="I2579" s="22" t="str">
        <f>LOOKUP(TableSolo[[#This Row],[Character]], TableKit[], TableKit[DLC])</f>
        <v>Retaliation</v>
      </c>
      <c r="J2579" s="19" t="s">
        <v>80</v>
      </c>
      <c r="K257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5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79" s="19" t="s">
        <v>187</v>
      </c>
      <c r="N25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79" s="19" t="s">
        <v>381</v>
      </c>
      <c r="Q2579" s="19"/>
      <c r="R2579" s="25">
        <v>1</v>
      </c>
      <c r="S2579" s="19" t="s">
        <v>3547</v>
      </c>
      <c r="T2579" s="28" t="str">
        <f>IF(ISBLANK(TableSolo[[#This Row],[URL]]), TableSolo[[#This Row],[Player]], HYPERLINK(TableSolo[[#This Row],[URL]], TableSolo[[#This Row],[Player]]))</f>
        <v>Smehur</v>
      </c>
      <c r="U25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V2579" s="24" t="str">
        <f>_xlfn.IFNA(HYPERLINK(TableSolo[[#This Row],[URL]], TableSolo[[#This Row],[Player]]), TableSolo[[#This Row],[Player]])</f>
        <v>Smehur</v>
      </c>
      <c r="W25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11, 2016 | 51:31 | Ghost (Hazard) | Collectors | M-99 Saber (v)</v>
      </c>
      <c r="X2579" s="25">
        <v>1</v>
      </c>
    </row>
    <row r="2580" spans="1:24" x14ac:dyDescent="0.25">
      <c r="A2580" s="19" t="s">
        <v>409</v>
      </c>
      <c r="B2580" s="20">
        <v>42472</v>
      </c>
      <c r="C2580" s="7">
        <v>2.2997685185185187E-2</v>
      </c>
      <c r="D2580" s="22" t="s">
        <v>132</v>
      </c>
      <c r="E2580" s="19" t="s">
        <v>9</v>
      </c>
      <c r="F2580" s="22" t="s">
        <v>66</v>
      </c>
      <c r="G2580" s="22" t="str">
        <f>LOOKUP(TableSolo[[#This Row],[Character]], TableKit[], TableKit[Class])</f>
        <v>Infiltrator</v>
      </c>
      <c r="H2580" s="22" t="str">
        <f>LOOKUP(TableSolo[[#This Row],[Character]], TableKit[], TableKit[Species])</f>
        <v>Salarian</v>
      </c>
      <c r="I2580" s="22" t="str">
        <f>LOOKUP(TableSolo[[#This Row],[Character]], TableKit[], TableKit[DLC])</f>
        <v>Original Game</v>
      </c>
      <c r="J2580" s="19" t="s">
        <v>107</v>
      </c>
      <c r="K25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0" s="19" t="s">
        <v>187</v>
      </c>
      <c r="N25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80" s="19" t="s">
        <v>380</v>
      </c>
      <c r="Q2580" s="19"/>
      <c r="R2580" s="25">
        <v>0</v>
      </c>
      <c r="S2580" s="19" t="s">
        <v>3450</v>
      </c>
      <c r="T2580" s="28" t="str">
        <f>IF(ISBLANK(TableSolo[[#This Row],[URL]]), TableSolo[[#This Row],[Player]], HYPERLINK(TableSolo[[#This Row],[URL]], TableSolo[[#This Row],[Player]]))</f>
        <v>ark_ryv_</v>
      </c>
      <c r="U25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V2580" s="24" t="str">
        <f>_xlfn.IFNA(HYPERLINK(TableSolo[[#This Row],[URL]], TableSolo[[#This Row],[Player]]), TableSolo[[#This Row],[Player]])</f>
        <v>ark_ryv_</v>
      </c>
      <c r="W25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2016 | 33:07 | White | Cerberus | Venom Shotgun</v>
      </c>
      <c r="X2580" s="25">
        <v>1</v>
      </c>
    </row>
    <row r="2581" spans="1:24" x14ac:dyDescent="0.25">
      <c r="A2581" s="19" t="s">
        <v>437</v>
      </c>
      <c r="B2581" s="20">
        <v>42473</v>
      </c>
      <c r="C2581" s="7">
        <v>1.3819444444444445E-2</v>
      </c>
      <c r="D2581" s="22" t="s">
        <v>133</v>
      </c>
      <c r="E2581" s="19" t="s">
        <v>9</v>
      </c>
      <c r="F2581" s="22" t="s">
        <v>31</v>
      </c>
      <c r="G2581" s="22" t="str">
        <f>LOOKUP(TableSolo[[#This Row],[Character]], TableKit[], TableKit[Class])</f>
        <v>Soldier</v>
      </c>
      <c r="H2581" s="22" t="str">
        <f>LOOKUP(TableSolo[[#This Row],[Character]], TableKit[], TableKit[Species])</f>
        <v>Geth</v>
      </c>
      <c r="I2581" s="22" t="str">
        <f>LOOKUP(TableSolo[[#This Row],[Character]], TableKit[], TableKit[DLC])</f>
        <v>Retaliation</v>
      </c>
      <c r="J2581" s="19" t="s">
        <v>107</v>
      </c>
      <c r="K258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1" s="19" t="s">
        <v>187</v>
      </c>
      <c r="N25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81" s="19" t="s">
        <v>381</v>
      </c>
      <c r="Q2581" s="19"/>
      <c r="R2581" s="25">
        <v>1</v>
      </c>
      <c r="S2581" s="19" t="s">
        <v>1590</v>
      </c>
      <c r="T2581" s="28" t="str">
        <f>IF(ISBLANK(TableSolo[[#This Row],[URL]]), TableSolo[[#This Row],[Player]], HYPERLINK(TableSolo[[#This Row],[URL]], TableSolo[[#This Row],[Player]]))</f>
        <v>The_Doctor46N7</v>
      </c>
      <c r="U25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V2581" s="24" t="str">
        <f>_xlfn.IFNA(HYPERLINK(TableSolo[[#This Row],[URL]], TableSolo[[#This Row],[Player]]), TableSolo[[#This Row],[Player]])</f>
        <v>The_Doctor46N7</v>
      </c>
      <c r="W25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2016 | 19:54 | Glacier | Cerberus | Venom Shotgun (v)</v>
      </c>
      <c r="X2581" s="25">
        <v>1</v>
      </c>
    </row>
    <row r="2582" spans="1:24" x14ac:dyDescent="0.25">
      <c r="A2582" s="19" t="s">
        <v>201</v>
      </c>
      <c r="B2582" s="20">
        <v>42474</v>
      </c>
      <c r="C2582" s="7">
        <v>1.5057870370370369E-2</v>
      </c>
      <c r="D2582" s="22" t="s">
        <v>132</v>
      </c>
      <c r="E2582" s="19" t="s">
        <v>9</v>
      </c>
      <c r="F2582" s="22" t="s">
        <v>50</v>
      </c>
      <c r="G2582" s="22" t="str">
        <f>LOOKUP(TableSolo[[#This Row],[Character]], TableKit[], TableKit[Class])</f>
        <v>Sentinel</v>
      </c>
      <c r="H2582" s="22" t="str">
        <f>LOOKUP(TableSolo[[#This Row],[Character]], TableKit[], TableKit[Species])</f>
        <v>Asari</v>
      </c>
      <c r="I2582" s="22" t="str">
        <f>LOOKUP(TableSolo[[#This Row],[Character]], TableKit[], TableKit[DLC])</f>
        <v>Retaliation</v>
      </c>
      <c r="J2582" s="19" t="s">
        <v>107</v>
      </c>
      <c r="K25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2" s="19" t="s">
        <v>187</v>
      </c>
      <c r="N25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82" s="19" t="s">
        <v>381</v>
      </c>
      <c r="Q2582" s="19"/>
      <c r="R2582" s="25">
        <v>0</v>
      </c>
      <c r="S2582" s="19" t="s">
        <v>2649</v>
      </c>
      <c r="T2582" s="28" t="str">
        <f>IF(ISBLANK(TableSolo[[#This Row],[URL]]), TableSolo[[#This Row],[Player]], HYPERLINK(TableSolo[[#This Row],[URL]], TableSolo[[#This Row],[Player]]))</f>
        <v>N7-Gerbil</v>
      </c>
      <c r="U25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V2582" s="24" t="str">
        <f>_xlfn.IFNA(HYPERLINK(TableSolo[[#This Row],[URL]], TableSolo[[#This Row],[Player]]), TableSolo[[#This Row],[Player]])</f>
        <v>N7-Gerbil</v>
      </c>
      <c r="W25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21:41 | White | Cerberus | Venom Shotgun</v>
      </c>
      <c r="X2582" s="25">
        <v>1</v>
      </c>
    </row>
    <row r="2583" spans="1:24" x14ac:dyDescent="0.25">
      <c r="A2583" s="19" t="s">
        <v>201</v>
      </c>
      <c r="B2583" s="20">
        <v>42474</v>
      </c>
      <c r="C2583" s="7">
        <v>1.6064814814814813E-2</v>
      </c>
      <c r="D2583" s="22" t="s">
        <v>145</v>
      </c>
      <c r="E2583" s="19" t="s">
        <v>11</v>
      </c>
      <c r="F2583" s="22" t="s">
        <v>32</v>
      </c>
      <c r="G2583" s="22" t="str">
        <f>LOOKUP(TableSolo[[#This Row],[Character]], TableKit[], TableKit[Class])</f>
        <v>Soldier</v>
      </c>
      <c r="H2583" s="22" t="str">
        <f>LOOKUP(TableSolo[[#This Row],[Character]], TableKit[], TableKit[Species])</f>
        <v>Geth</v>
      </c>
      <c r="I2583" s="22" t="str">
        <f>LOOKUP(TableSolo[[#This Row],[Character]], TableKit[], TableKit[DLC])</f>
        <v>Reckoning</v>
      </c>
      <c r="J2583" s="19" t="s">
        <v>91</v>
      </c>
      <c r="K258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3" s="19" t="s">
        <v>187</v>
      </c>
      <c r="N25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83" s="19" t="s">
        <v>381</v>
      </c>
      <c r="Q2583" s="19"/>
      <c r="R2583" s="25">
        <v>0</v>
      </c>
      <c r="S2583" s="19" t="s">
        <v>1499</v>
      </c>
      <c r="T2583" s="28" t="str">
        <f>IF(ISBLANK(TableSolo[[#This Row],[URL]]), TableSolo[[#This Row],[Player]], HYPERLINK(TableSolo[[#This Row],[URL]], TableSolo[[#This Row],[Player]]))</f>
        <v>N7-Gerbil</v>
      </c>
      <c r="U25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583" s="24" t="str">
        <f>_xlfn.IFNA(HYPERLINK(TableSolo[[#This Row],[URL]], TableSolo[[#This Row],[Player]]), TableSolo[[#This Row],[Player]])</f>
        <v>N7-Gerbil</v>
      </c>
      <c r="W25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583" s="25">
        <v>1</v>
      </c>
    </row>
    <row r="2584" spans="1:24" x14ac:dyDescent="0.25">
      <c r="A2584" s="19" t="s">
        <v>201</v>
      </c>
      <c r="B2584" s="20">
        <v>42474</v>
      </c>
      <c r="C2584" s="7">
        <v>1.6064814814814813E-2</v>
      </c>
      <c r="D2584" s="22" t="s">
        <v>145</v>
      </c>
      <c r="E2584" s="19" t="s">
        <v>11</v>
      </c>
      <c r="F2584" s="22" t="s">
        <v>31</v>
      </c>
      <c r="G2584" s="22" t="str">
        <f>LOOKUP(TableSolo[[#This Row],[Character]], TableKit[], TableKit[Class])</f>
        <v>Soldier</v>
      </c>
      <c r="H2584" s="22" t="str">
        <f>LOOKUP(TableSolo[[#This Row],[Character]], TableKit[], TableKit[Species])</f>
        <v>Geth</v>
      </c>
      <c r="I2584" s="22" t="str">
        <f>LOOKUP(TableSolo[[#This Row],[Character]], TableKit[], TableKit[DLC])</f>
        <v>Retaliation</v>
      </c>
      <c r="J2584" s="19" t="s">
        <v>91</v>
      </c>
      <c r="K258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4" s="19" t="s">
        <v>187</v>
      </c>
      <c r="N25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84" s="19" t="s">
        <v>381</v>
      </c>
      <c r="Q2584" s="19"/>
      <c r="R2584" s="25">
        <v>-1</v>
      </c>
      <c r="S2584" s="19"/>
      <c r="T2584" s="28" t="str">
        <f>IF(ISBLANK(TableSolo[[#This Row],[URL]]), TableSolo[[#This Row],[Player]], HYPERLINK(TableSolo[[#This Row],[URL]], TableSolo[[#This Row],[Player]]))</f>
        <v>N7-Gerbil</v>
      </c>
      <c r="U25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V2584" s="24" t="str">
        <f>_xlfn.IFNA(HYPERLINK(TableSolo[[#This Row],[URL]], TableSolo[[#This Row],[Player]]), TableSolo[[#This Row],[Player]])</f>
        <v>N7-Gerbil</v>
      </c>
      <c r="W25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23:08 | White (Hazard) | Reapers | Acolyte</v>
      </c>
      <c r="X2584" s="25">
        <v>1</v>
      </c>
    </row>
    <row r="2585" spans="1:24" x14ac:dyDescent="0.25">
      <c r="A2585" s="19" t="s">
        <v>201</v>
      </c>
      <c r="B2585" s="20">
        <v>42474</v>
      </c>
      <c r="C2585" s="7">
        <v>1.7557870370370373E-2</v>
      </c>
      <c r="D2585" s="22" t="s">
        <v>133</v>
      </c>
      <c r="E2585" s="19" t="s">
        <v>9</v>
      </c>
      <c r="F2585" s="22" t="s">
        <v>18</v>
      </c>
      <c r="G2585" s="22" t="str">
        <f>LOOKUP(TableSolo[[#This Row],[Character]], TableKit[], TableKit[Class])</f>
        <v>Adept</v>
      </c>
      <c r="H2585" s="22" t="str">
        <f>LOOKUP(TableSolo[[#This Row],[Character]], TableKit[], TableKit[Species])</f>
        <v>Human</v>
      </c>
      <c r="I2585" s="22" t="str">
        <f>LOOKUP(TableSolo[[#This Row],[Character]], TableKit[], TableKit[DLC])</f>
        <v>Earth</v>
      </c>
      <c r="J2585" s="19" t="s">
        <v>87</v>
      </c>
      <c r="K258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85" s="19" t="s">
        <v>187</v>
      </c>
      <c r="N25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85" s="19" t="s">
        <v>381</v>
      </c>
      <c r="Q2585" s="19"/>
      <c r="R2585" s="25">
        <v>0</v>
      </c>
      <c r="S2585" s="19" t="s">
        <v>1250</v>
      </c>
      <c r="T2585" s="28" t="str">
        <f>IF(ISBLANK(TableSolo[[#This Row],[URL]]), TableSolo[[#This Row],[Player]], HYPERLINK(TableSolo[[#This Row],[URL]], TableSolo[[#This Row],[Player]]))</f>
        <v>N7-Gerbil</v>
      </c>
      <c r="U25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V2585" s="24" t="str">
        <f>_xlfn.IFNA(HYPERLINK(TableSolo[[#This Row],[URL]], TableSolo[[#This Row],[Player]]), TableSolo[[#This Row],[Player]])</f>
        <v>N7-Gerbil</v>
      </c>
      <c r="W25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25:17 | Glacier | Cerberus | Arc Pistol</v>
      </c>
      <c r="X2585" s="25">
        <v>1</v>
      </c>
    </row>
    <row r="2586" spans="1:24" x14ac:dyDescent="0.25">
      <c r="A2586" s="19" t="s">
        <v>429</v>
      </c>
      <c r="B2586" s="20">
        <v>42474</v>
      </c>
      <c r="C2586" s="7">
        <v>2.8495370370370369E-2</v>
      </c>
      <c r="D2586" s="22" t="s">
        <v>131</v>
      </c>
      <c r="E2586" s="19" t="s">
        <v>12</v>
      </c>
      <c r="F2586" s="22" t="s">
        <v>24</v>
      </c>
      <c r="G2586" s="22" t="str">
        <f>LOOKUP(TableSolo[[#This Row],[Character]], TableKit[], TableKit[Class])</f>
        <v>Soldier</v>
      </c>
      <c r="H2586" s="22" t="str">
        <f>LOOKUP(TableSolo[[#This Row],[Character]], TableKit[], TableKit[Species])</f>
        <v>Turian</v>
      </c>
      <c r="I2586" s="22" t="str">
        <f>LOOKUP(TableSolo[[#This Row],[Character]], TableKit[], TableKit[DLC])</f>
        <v>Original Game</v>
      </c>
      <c r="J2586" s="19" t="s">
        <v>114</v>
      </c>
      <c r="K258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5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6" s="19" t="s">
        <v>92</v>
      </c>
      <c r="N258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58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86" s="19" t="s">
        <v>381</v>
      </c>
      <c r="Q2586" s="19"/>
      <c r="R2586" s="25">
        <v>1</v>
      </c>
      <c r="S2586" s="19" t="s">
        <v>1795</v>
      </c>
      <c r="T2586" s="28" t="str">
        <f>IF(ISBLANK(TableSolo[[#This Row],[URL]]), TableSolo[[#This Row],[Player]], HYPERLINK(TableSolo[[#This Row],[URL]], TableSolo[[#This Row],[Player]]))</f>
        <v>Majest1K_FR</v>
      </c>
      <c r="U25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V2586" s="24" t="str">
        <f>_xlfn.IFNA(HYPERLINK(TableSolo[[#This Row],[URL]], TableSolo[[#This Row],[Player]]), TableSolo[[#This Row],[Player]])</f>
        <v>Majest1K_FR</v>
      </c>
      <c r="W25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2016 | 41:02 | Giant | Collectors | N7 Hurricane, M-358 Talon (v)</v>
      </c>
      <c r="X2586" s="25">
        <v>1</v>
      </c>
    </row>
    <row r="2587" spans="1:24" x14ac:dyDescent="0.25">
      <c r="A2587" s="19" t="s">
        <v>192</v>
      </c>
      <c r="B2587" s="20">
        <v>42475</v>
      </c>
      <c r="C2587" s="7">
        <v>2.0520833333333332E-2</v>
      </c>
      <c r="D2587" s="22" t="s">
        <v>131</v>
      </c>
      <c r="E2587" s="19" t="s">
        <v>9</v>
      </c>
      <c r="F2587" s="22" t="s">
        <v>710</v>
      </c>
      <c r="G2587" s="22" t="str">
        <f>LOOKUP(TableSolo[[#This Row],[Character]], TableKit[], TableKit[Class])</f>
        <v>Infiltrator</v>
      </c>
      <c r="H2587" s="22" t="str">
        <f>LOOKUP(TableSolo[[#This Row],[Character]], TableKit[], TableKit[Species])</f>
        <v>Drell</v>
      </c>
      <c r="I2587" s="22" t="str">
        <f>LOOKUP(TableSolo[[#This Row],[Character]], TableKit[], TableKit[DLC])</f>
        <v>Retaliation</v>
      </c>
      <c r="J2587" s="19" t="s">
        <v>128</v>
      </c>
      <c r="K258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7" s="19" t="s">
        <v>187</v>
      </c>
      <c r="N25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87" s="19" t="s">
        <v>381</v>
      </c>
      <c r="Q2587" s="19"/>
      <c r="R2587" s="25">
        <v>0</v>
      </c>
      <c r="S2587" s="19" t="s">
        <v>2949</v>
      </c>
      <c r="T2587" s="28" t="str">
        <f>IF(ISBLANK(TableSolo[[#This Row],[URL]]), TableSolo[[#This Row],[Player]], HYPERLINK(TableSolo[[#This Row],[URL]], TableSolo[[#This Row],[Player]]))</f>
        <v>anterojp</v>
      </c>
      <c r="U25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V2587" s="24" t="str">
        <f>_xlfn.IFNA(HYPERLINK(TableSolo[[#This Row],[URL]], TableSolo[[#This Row],[Player]]), TableSolo[[#This Row],[Player]])</f>
        <v>anterojp</v>
      </c>
      <c r="W25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29:33 | Giant | Cerberus | Black Widow</v>
      </c>
      <c r="X2587" s="25">
        <v>1</v>
      </c>
    </row>
    <row r="2588" spans="1:24" x14ac:dyDescent="0.25">
      <c r="A2588" s="19" t="s">
        <v>414</v>
      </c>
      <c r="B2588" s="20">
        <v>42475</v>
      </c>
      <c r="C2588" s="7">
        <v>2.1631944444444443E-2</v>
      </c>
      <c r="D2588" s="22" t="s">
        <v>132</v>
      </c>
      <c r="E2588" s="19" t="s">
        <v>11</v>
      </c>
      <c r="F2588" s="22" t="s">
        <v>16</v>
      </c>
      <c r="G2588" s="22" t="str">
        <f>LOOKUP(TableSolo[[#This Row],[Character]], TableKit[], TableKit[Class])</f>
        <v>Adept</v>
      </c>
      <c r="H2588" s="22" t="str">
        <f>LOOKUP(TableSolo[[#This Row],[Character]], TableKit[], TableKit[Species])</f>
        <v>Asari</v>
      </c>
      <c r="I2588" s="22" t="str">
        <f>LOOKUP(TableSolo[[#This Row],[Character]], TableKit[], TableKit[DLC])</f>
        <v>Resurgence</v>
      </c>
      <c r="J2588" s="19" t="s">
        <v>107</v>
      </c>
      <c r="K25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8" s="19" t="s">
        <v>187</v>
      </c>
      <c r="N25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88" s="19" t="s">
        <v>380</v>
      </c>
      <c r="Q2588" s="19"/>
      <c r="R2588" s="25">
        <v>0</v>
      </c>
      <c r="S2588" s="19" t="s">
        <v>1178</v>
      </c>
      <c r="T2588" s="28" t="str">
        <f>IF(ISBLANK(TableSolo[[#This Row],[URL]]), TableSolo[[#This Row],[Player]], HYPERLINK(TableSolo[[#This Row],[URL]], TableSolo[[#This Row],[Player]]))</f>
        <v>XAN1_95</v>
      </c>
      <c r="U25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V2588" s="24" t="str">
        <f>_xlfn.IFNA(HYPERLINK(TableSolo[[#This Row],[URL]], TableSolo[[#This Row],[Player]]), TableSolo[[#This Row],[Player]])</f>
        <v>XAN1_95</v>
      </c>
      <c r="W25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31:09 | White | Reapers | Venom Shotgun</v>
      </c>
      <c r="X2588" s="25">
        <v>1</v>
      </c>
    </row>
    <row r="2589" spans="1:24" x14ac:dyDescent="0.25">
      <c r="A2589" s="19" t="s">
        <v>406</v>
      </c>
      <c r="B2589" s="20">
        <v>42475</v>
      </c>
      <c r="C2589" s="7">
        <v>2.3090277777777779E-2</v>
      </c>
      <c r="D2589" s="22" t="s">
        <v>132</v>
      </c>
      <c r="E2589" s="19" t="s">
        <v>9</v>
      </c>
      <c r="F2589" s="22" t="s">
        <v>66</v>
      </c>
      <c r="G2589" s="22" t="str">
        <f>LOOKUP(TableSolo[[#This Row],[Character]], TableKit[], TableKit[Class])</f>
        <v>Infiltrator</v>
      </c>
      <c r="H2589" s="22" t="str">
        <f>LOOKUP(TableSolo[[#This Row],[Character]], TableKit[], TableKit[Species])</f>
        <v>Salarian</v>
      </c>
      <c r="I2589" s="22" t="str">
        <f>LOOKUP(TableSolo[[#This Row],[Character]], TableKit[], TableKit[DLC])</f>
        <v>Original Game</v>
      </c>
      <c r="J2589" s="19" t="s">
        <v>107</v>
      </c>
      <c r="K25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89" s="19" t="s">
        <v>187</v>
      </c>
      <c r="N25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89" s="19" t="s">
        <v>380</v>
      </c>
      <c r="Q2589" s="19"/>
      <c r="R2589" s="25">
        <v>0</v>
      </c>
      <c r="S2589" s="19" t="s">
        <v>3451</v>
      </c>
      <c r="T2589" s="28" t="str">
        <f>IF(ISBLANK(TableSolo[[#This Row],[URL]]), TableSolo[[#This Row],[Player]], HYPERLINK(TableSolo[[#This Row],[URL]], TableSolo[[#This Row],[Player]]))</f>
        <v>q5tyhj</v>
      </c>
      <c r="U25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V2589" s="24" t="str">
        <f>_xlfn.IFNA(HYPERLINK(TableSolo[[#This Row],[URL]], TableSolo[[#This Row],[Player]]), TableSolo[[#This Row],[Player]])</f>
        <v>q5tyhj</v>
      </c>
      <c r="W25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33:15 | White | Cerberus | Venom Shotgun</v>
      </c>
      <c r="X2589" s="25">
        <v>1</v>
      </c>
    </row>
    <row r="2590" spans="1:24" x14ac:dyDescent="0.25">
      <c r="A2590" s="19" t="s">
        <v>414</v>
      </c>
      <c r="B2590" s="20">
        <v>42475</v>
      </c>
      <c r="C2590" s="7">
        <v>2.5335648148148149E-2</v>
      </c>
      <c r="D2590" s="22" t="s">
        <v>132</v>
      </c>
      <c r="E2590" s="19" t="s">
        <v>10</v>
      </c>
      <c r="F2590" s="22" t="s">
        <v>44</v>
      </c>
      <c r="G2590" s="22" t="str">
        <f>LOOKUP(TableSolo[[#This Row],[Character]], TableKit[], TableKit[Class])</f>
        <v>Sentinel</v>
      </c>
      <c r="H2590" s="22" t="str">
        <f>LOOKUP(TableSolo[[#This Row],[Character]], TableKit[], TableKit[Species])</f>
        <v>Turian</v>
      </c>
      <c r="I2590" s="22" t="str">
        <f>LOOKUP(TableSolo[[#This Row],[Character]], TableKit[], TableKit[DLC])</f>
        <v>Original Game</v>
      </c>
      <c r="J2590" s="19" t="s">
        <v>107</v>
      </c>
      <c r="K25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0" s="19" t="s">
        <v>187</v>
      </c>
      <c r="N25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90" s="19" t="s">
        <v>380</v>
      </c>
      <c r="Q2590" s="19"/>
      <c r="R2590" s="25">
        <v>0</v>
      </c>
      <c r="S2590" s="19" t="s">
        <v>2551</v>
      </c>
      <c r="T2590" s="28" t="str">
        <f>IF(ISBLANK(TableSolo[[#This Row],[URL]]), TableSolo[[#This Row],[Player]], HYPERLINK(TableSolo[[#This Row],[URL]], TableSolo[[#This Row],[Player]]))</f>
        <v>XAN1_95</v>
      </c>
      <c r="U25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V2590" s="24" t="str">
        <f>_xlfn.IFNA(HYPERLINK(TableSolo[[#This Row],[URL]], TableSolo[[#This Row],[Player]]), TableSolo[[#This Row],[Player]])</f>
        <v>XAN1_95</v>
      </c>
      <c r="W25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36:29 | White | Geth | Venom Shotgun</v>
      </c>
      <c r="X2590" s="25">
        <v>1</v>
      </c>
    </row>
    <row r="2591" spans="1:24" x14ac:dyDescent="0.25">
      <c r="A2591" s="19" t="s">
        <v>406</v>
      </c>
      <c r="B2591" s="20">
        <v>42475</v>
      </c>
      <c r="C2591" s="7">
        <v>2.9074074074074075E-2</v>
      </c>
      <c r="D2591" s="22" t="s">
        <v>132</v>
      </c>
      <c r="E2591" s="19" t="s">
        <v>10</v>
      </c>
      <c r="F2591" s="22" t="s">
        <v>35</v>
      </c>
      <c r="G2591" s="22" t="str">
        <f>LOOKUP(TableSolo[[#This Row],[Character]], TableKit[], TableKit[Class])</f>
        <v>Engineer</v>
      </c>
      <c r="H2591" s="22" t="str">
        <f>LOOKUP(TableSolo[[#This Row],[Character]], TableKit[], TableKit[Species])</f>
        <v>Salarian</v>
      </c>
      <c r="I2591" s="22" t="str">
        <f>LOOKUP(TableSolo[[#This Row],[Character]], TableKit[], TableKit[DLC])</f>
        <v>Original Game</v>
      </c>
      <c r="J2591" s="19" t="s">
        <v>107</v>
      </c>
      <c r="K25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1" s="19" t="s">
        <v>187</v>
      </c>
      <c r="N25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91" s="19" t="s">
        <v>380</v>
      </c>
      <c r="Q2591" s="19"/>
      <c r="R2591" s="25">
        <v>0</v>
      </c>
      <c r="S2591" s="19" t="s">
        <v>2259</v>
      </c>
      <c r="T2591" s="28" t="str">
        <f>IF(ISBLANK(TableSolo[[#This Row],[URL]]), TableSolo[[#This Row],[Player]], HYPERLINK(TableSolo[[#This Row],[URL]], TableSolo[[#This Row],[Player]]))</f>
        <v>q5tyhj</v>
      </c>
      <c r="U25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V2591" s="24" t="str">
        <f>_xlfn.IFNA(HYPERLINK(TableSolo[[#This Row],[URL]], TableSolo[[#This Row],[Player]]), TableSolo[[#This Row],[Player]])</f>
        <v>q5tyhj</v>
      </c>
      <c r="W25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15, 2016 | 41:52 | White | Geth | Venom Shotgun</v>
      </c>
      <c r="X2591" s="25">
        <v>1</v>
      </c>
    </row>
    <row r="2592" spans="1:24" x14ac:dyDescent="0.25">
      <c r="A2592" s="19" t="s">
        <v>192</v>
      </c>
      <c r="B2592" s="20">
        <v>42476</v>
      </c>
      <c r="C2592" s="7">
        <v>2.0196759259259258E-2</v>
      </c>
      <c r="D2592" s="22" t="s">
        <v>132</v>
      </c>
      <c r="E2592" s="19" t="s">
        <v>9</v>
      </c>
      <c r="F2592" s="22" t="s">
        <v>66</v>
      </c>
      <c r="G2592" s="22" t="str">
        <f>LOOKUP(TableSolo[[#This Row],[Character]], TableKit[], TableKit[Class])</f>
        <v>Infiltrator</v>
      </c>
      <c r="H2592" s="22" t="str">
        <f>LOOKUP(TableSolo[[#This Row],[Character]], TableKit[], TableKit[Species])</f>
        <v>Salarian</v>
      </c>
      <c r="I2592" s="22" t="str">
        <f>LOOKUP(TableSolo[[#This Row],[Character]], TableKit[], TableKit[DLC])</f>
        <v>Original Game</v>
      </c>
      <c r="J2592" s="19" t="s">
        <v>107</v>
      </c>
      <c r="K25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2" s="19" t="s">
        <v>187</v>
      </c>
      <c r="N25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92" s="19" t="s">
        <v>381</v>
      </c>
      <c r="Q2592" s="19"/>
      <c r="R2592" s="25">
        <v>0</v>
      </c>
      <c r="S2592" s="19" t="s">
        <v>3562</v>
      </c>
      <c r="T2592" s="28" t="str">
        <f>IF(ISBLANK(TableSolo[[#This Row],[URL]]), TableSolo[[#This Row],[Player]], HYPERLINK(TableSolo[[#This Row],[URL]], TableSolo[[#This Row],[Player]]))</f>
        <v>anterojp</v>
      </c>
      <c r="U25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V2592" s="24" t="str">
        <f>_xlfn.IFNA(HYPERLINK(TableSolo[[#This Row],[URL]], TableSolo[[#This Row],[Player]]), TableSolo[[#This Row],[Player]])</f>
        <v>anterojp</v>
      </c>
      <c r="W25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29:05 | White | Cerberus | Venom Shotgun</v>
      </c>
      <c r="X2592" s="25">
        <v>1</v>
      </c>
    </row>
    <row r="2593" spans="1:24" x14ac:dyDescent="0.25">
      <c r="A2593" s="19" t="s">
        <v>414</v>
      </c>
      <c r="B2593" s="20">
        <v>42476</v>
      </c>
      <c r="C2593" s="7">
        <v>2.2916666666666669E-2</v>
      </c>
      <c r="D2593" s="22" t="s">
        <v>132</v>
      </c>
      <c r="E2593" s="19" t="s">
        <v>9</v>
      </c>
      <c r="F2593" s="22" t="s">
        <v>43</v>
      </c>
      <c r="G2593" s="22" t="str">
        <f>LOOKUP(TableSolo[[#This Row],[Character]], TableKit[], TableKit[Class])</f>
        <v>Sentinel</v>
      </c>
      <c r="H2593" s="22" t="str">
        <f>LOOKUP(TableSolo[[#This Row],[Character]], TableKit[], TableKit[Species])</f>
        <v>Human</v>
      </c>
      <c r="I2593" s="22" t="str">
        <f>LOOKUP(TableSolo[[#This Row],[Character]], TableKit[], TableKit[DLC])</f>
        <v>Original Game</v>
      </c>
      <c r="J2593" s="19" t="s">
        <v>91</v>
      </c>
      <c r="K259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93" s="19" t="s">
        <v>114</v>
      </c>
      <c r="N259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59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593" s="19" t="s">
        <v>380</v>
      </c>
      <c r="Q2593" s="19"/>
      <c r="R2593" s="25">
        <v>0</v>
      </c>
      <c r="S2593" s="19" t="s">
        <v>2394</v>
      </c>
      <c r="T2593" s="28" t="str">
        <f>IF(ISBLANK(TableSolo[[#This Row],[URL]]), TableSolo[[#This Row],[Player]], HYPERLINK(TableSolo[[#This Row],[URL]], TableSolo[[#This Row],[Player]]))</f>
        <v>XAN1_95</v>
      </c>
      <c r="U25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V2593" s="24" t="str">
        <f>_xlfn.IFNA(HYPERLINK(TableSolo[[#This Row],[URL]], TableSolo[[#This Row],[Player]]), TableSolo[[#This Row],[Player]])</f>
        <v>XAN1_95</v>
      </c>
      <c r="W25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2016 | 33:00 | White | Cerberus | Acolyte, N7 Hurricane</v>
      </c>
      <c r="X2593" s="25">
        <v>1</v>
      </c>
    </row>
    <row r="2594" spans="1:24" x14ac:dyDescent="0.25">
      <c r="A2594" s="19" t="s">
        <v>202</v>
      </c>
      <c r="B2594" s="20">
        <v>42477</v>
      </c>
      <c r="C2594" s="7">
        <v>1.8749999999999999E-2</v>
      </c>
      <c r="D2594" s="22" t="s">
        <v>132</v>
      </c>
      <c r="E2594" s="19" t="s">
        <v>9</v>
      </c>
      <c r="F2594" s="22" t="s">
        <v>50</v>
      </c>
      <c r="G2594" s="22" t="str">
        <f>LOOKUP(TableSolo[[#This Row],[Character]], TableKit[], TableKit[Class])</f>
        <v>Sentinel</v>
      </c>
      <c r="H2594" s="22" t="str">
        <f>LOOKUP(TableSolo[[#This Row],[Character]], TableKit[], TableKit[Species])</f>
        <v>Asari</v>
      </c>
      <c r="I2594" s="22" t="str">
        <f>LOOKUP(TableSolo[[#This Row],[Character]], TableKit[], TableKit[DLC])</f>
        <v>Retaliation</v>
      </c>
      <c r="J2594" s="19" t="s">
        <v>107</v>
      </c>
      <c r="K259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4" s="19" t="s">
        <v>187</v>
      </c>
      <c r="N25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94" s="19" t="s">
        <v>381</v>
      </c>
      <c r="Q2594" s="19"/>
      <c r="R2594" s="25">
        <v>0</v>
      </c>
      <c r="S2594" s="19" t="s">
        <v>2650</v>
      </c>
      <c r="T2594" s="28" t="str">
        <f>IF(ISBLANK(TableSolo[[#This Row],[URL]]), TableSolo[[#This Row],[Player]], HYPERLINK(TableSolo[[#This Row],[URL]], TableSolo[[#This Row],[Player]]))</f>
        <v>AW_FC_1986</v>
      </c>
      <c r="U25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V2594" s="24" t="str">
        <f>_xlfn.IFNA(HYPERLINK(TableSolo[[#This Row],[URL]], TableSolo[[#This Row],[Player]]), TableSolo[[#This Row],[Player]])</f>
        <v>AW_FC_1986</v>
      </c>
      <c r="W25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27:00 | White | Cerberus | Venom Shotgun</v>
      </c>
      <c r="X2594" s="25">
        <v>1</v>
      </c>
    </row>
    <row r="2595" spans="1:24" x14ac:dyDescent="0.25">
      <c r="A2595" s="19" t="s">
        <v>408</v>
      </c>
      <c r="B2595" s="20">
        <v>42477</v>
      </c>
      <c r="C2595" s="7">
        <v>2.1574074074074075E-2</v>
      </c>
      <c r="D2595" s="22" t="s">
        <v>132</v>
      </c>
      <c r="E2595" s="19" t="s">
        <v>9</v>
      </c>
      <c r="F2595" s="22" t="s">
        <v>66</v>
      </c>
      <c r="G2595" s="22" t="str">
        <f>LOOKUP(TableSolo[[#This Row],[Character]], TableKit[], TableKit[Class])</f>
        <v>Infiltrator</v>
      </c>
      <c r="H2595" s="22" t="str">
        <f>LOOKUP(TableSolo[[#This Row],[Character]], TableKit[], TableKit[Species])</f>
        <v>Salarian</v>
      </c>
      <c r="I2595" s="22" t="str">
        <f>LOOKUP(TableSolo[[#This Row],[Character]], TableKit[], TableKit[DLC])</f>
        <v>Original Game</v>
      </c>
      <c r="J2595" s="19" t="s">
        <v>107</v>
      </c>
      <c r="K25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5" s="19" t="s">
        <v>187</v>
      </c>
      <c r="N25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95" s="19" t="s">
        <v>381</v>
      </c>
      <c r="Q2595" s="19"/>
      <c r="R2595" s="25">
        <v>0</v>
      </c>
      <c r="S2595" s="19" t="s">
        <v>3452</v>
      </c>
      <c r="T2595" s="28" t="str">
        <f>IF(ISBLANK(TableSolo[[#This Row],[URL]]), TableSolo[[#This Row],[Player]], HYPERLINK(TableSolo[[#This Row],[URL]], TableSolo[[#This Row],[Player]]))</f>
        <v>Bateman1980</v>
      </c>
      <c r="U25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V2595" s="24" t="str">
        <f>_xlfn.IFNA(HYPERLINK(TableSolo[[#This Row],[URL]], TableSolo[[#This Row],[Player]]), TableSolo[[#This Row],[Player]])</f>
        <v>Bateman1980</v>
      </c>
      <c r="W25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31:04 | White | Cerberus | Venom Shotgun</v>
      </c>
      <c r="X2595" s="25">
        <v>1</v>
      </c>
    </row>
    <row r="2596" spans="1:24" x14ac:dyDescent="0.25">
      <c r="A2596" s="19" t="s">
        <v>408</v>
      </c>
      <c r="B2596" s="20">
        <v>42477</v>
      </c>
      <c r="C2596" s="7">
        <v>2.359953703703704E-2</v>
      </c>
      <c r="D2596" s="22" t="s">
        <v>132</v>
      </c>
      <c r="E2596" s="19" t="s">
        <v>9</v>
      </c>
      <c r="F2596" s="22" t="s">
        <v>710</v>
      </c>
      <c r="G2596" s="22" t="str">
        <f>LOOKUP(TableSolo[[#This Row],[Character]], TableKit[], TableKit[Class])</f>
        <v>Infiltrator</v>
      </c>
      <c r="H2596" s="22" t="str">
        <f>LOOKUP(TableSolo[[#This Row],[Character]], TableKit[], TableKit[Species])</f>
        <v>Drell</v>
      </c>
      <c r="I2596" s="22" t="str">
        <f>LOOKUP(TableSolo[[#This Row],[Character]], TableKit[], TableKit[DLC])</f>
        <v>Retaliation</v>
      </c>
      <c r="J2596" s="19" t="s">
        <v>127</v>
      </c>
      <c r="K259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5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6" s="19" t="s">
        <v>187</v>
      </c>
      <c r="N25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96" s="19" t="s">
        <v>381</v>
      </c>
      <c r="Q2596" s="19"/>
      <c r="R2596" s="25">
        <v>0</v>
      </c>
      <c r="S2596" s="19" t="s">
        <v>2950</v>
      </c>
      <c r="T2596" s="28" t="str">
        <f>IF(ISBLANK(TableSolo[[#This Row],[URL]]), TableSolo[[#This Row],[Player]], HYPERLINK(TableSolo[[#This Row],[URL]], TableSolo[[#This Row],[Player]]))</f>
        <v>Bateman1980</v>
      </c>
      <c r="U25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V2596" s="24" t="str">
        <f>_xlfn.IFNA(HYPERLINK(TableSolo[[#This Row],[URL]], TableSolo[[#This Row],[Player]]), TableSolo[[#This Row],[Player]])</f>
        <v>Bateman1980</v>
      </c>
      <c r="W25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2016 | 33:59 | White | Cerberus | M-90 Indra</v>
      </c>
      <c r="X2596" s="25">
        <v>1</v>
      </c>
    </row>
    <row r="2597" spans="1:24" x14ac:dyDescent="0.25">
      <c r="A2597" s="19" t="s">
        <v>409</v>
      </c>
      <c r="B2597" s="20">
        <v>42478</v>
      </c>
      <c r="C2597" s="7">
        <v>1.9930555555555556E-2</v>
      </c>
      <c r="D2597" s="22" t="s">
        <v>132</v>
      </c>
      <c r="E2597" s="19" t="s">
        <v>11</v>
      </c>
      <c r="F2597" s="22" t="s">
        <v>16</v>
      </c>
      <c r="G2597" s="22" t="str">
        <f>LOOKUP(TableSolo[[#This Row],[Character]], TableKit[], TableKit[Class])</f>
        <v>Adept</v>
      </c>
      <c r="H2597" s="22" t="str">
        <f>LOOKUP(TableSolo[[#This Row],[Character]], TableKit[], TableKit[Species])</f>
        <v>Asari</v>
      </c>
      <c r="I2597" s="22" t="str">
        <f>LOOKUP(TableSolo[[#This Row],[Character]], TableKit[], TableKit[DLC])</f>
        <v>Resurgence</v>
      </c>
      <c r="J2597" s="19" t="s">
        <v>107</v>
      </c>
      <c r="K259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7" s="19" t="s">
        <v>187</v>
      </c>
      <c r="N25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97" s="19" t="s">
        <v>380</v>
      </c>
      <c r="Q2597" s="19"/>
      <c r="R2597" s="25">
        <v>0</v>
      </c>
      <c r="S2597" s="19" t="s">
        <v>1179</v>
      </c>
      <c r="T2597" s="28" t="str">
        <f>IF(ISBLANK(TableSolo[[#This Row],[URL]]), TableSolo[[#This Row],[Player]], HYPERLINK(TableSolo[[#This Row],[URL]], TableSolo[[#This Row],[Player]]))</f>
        <v>ark_ryv_</v>
      </c>
      <c r="U25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V2597" s="24" t="str">
        <f>_xlfn.IFNA(HYPERLINK(TableSolo[[#This Row],[URL]], TableSolo[[#This Row],[Player]]), TableSolo[[#This Row],[Player]])</f>
        <v>ark_ryv_</v>
      </c>
      <c r="W25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18, 2016 | 28:42 | White | Reapers | Venom Shotgun</v>
      </c>
      <c r="X2597" s="25">
        <v>1</v>
      </c>
    </row>
    <row r="2598" spans="1:24" x14ac:dyDescent="0.25">
      <c r="A2598" s="19" t="s">
        <v>425</v>
      </c>
      <c r="B2598" s="20">
        <v>42479</v>
      </c>
      <c r="C2598" s="7">
        <v>1.9004629629629632E-2</v>
      </c>
      <c r="D2598" s="22" t="s">
        <v>145</v>
      </c>
      <c r="E2598" s="19" t="s">
        <v>11</v>
      </c>
      <c r="F2598" s="22" t="s">
        <v>31</v>
      </c>
      <c r="G2598" s="22" t="str">
        <f>LOOKUP(TableSolo[[#This Row],[Character]], TableKit[], TableKit[Class])</f>
        <v>Soldier</v>
      </c>
      <c r="H2598" s="22" t="str">
        <f>LOOKUP(TableSolo[[#This Row],[Character]], TableKit[], TableKit[Species])</f>
        <v>Geth</v>
      </c>
      <c r="I2598" s="22" t="str">
        <f>LOOKUP(TableSolo[[#This Row],[Character]], TableKit[], TableKit[DLC])</f>
        <v>Retaliation</v>
      </c>
      <c r="J2598" s="19" t="s">
        <v>91</v>
      </c>
      <c r="K259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5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598" s="19" t="s">
        <v>187</v>
      </c>
      <c r="N25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98" s="19" t="s">
        <v>381</v>
      </c>
      <c r="Q2598" s="19"/>
      <c r="R2598" s="25">
        <v>0</v>
      </c>
      <c r="S2598" s="19" t="s">
        <v>1591</v>
      </c>
      <c r="T2598" s="28" t="str">
        <f>IF(ISBLANK(TableSolo[[#This Row],[URL]]), TableSolo[[#This Row],[Player]], HYPERLINK(TableSolo[[#This Row],[URL]], TableSolo[[#This Row],[Player]]))</f>
        <v>DJ39H</v>
      </c>
      <c r="U25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V2598" s="24" t="str">
        <f>_xlfn.IFNA(HYPERLINK(TableSolo[[#This Row],[URL]], TableSolo[[#This Row],[Player]]), TableSolo[[#This Row],[Player]])</f>
        <v>DJ39H</v>
      </c>
      <c r="W25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27:22 | White (Hazard) | Reapers | Acolyte</v>
      </c>
      <c r="X2598" s="25">
        <v>1</v>
      </c>
    </row>
    <row r="2599" spans="1:24" x14ac:dyDescent="0.25">
      <c r="A2599" s="19" t="s">
        <v>412</v>
      </c>
      <c r="B2599" s="20">
        <v>42479</v>
      </c>
      <c r="C2599" s="7">
        <v>2.6481481481481481E-2</v>
      </c>
      <c r="D2599" s="22" t="s">
        <v>132</v>
      </c>
      <c r="E2599" s="19" t="s">
        <v>11</v>
      </c>
      <c r="F2599" s="22" t="s">
        <v>16</v>
      </c>
      <c r="G2599" s="22" t="str">
        <f>LOOKUP(TableSolo[[#This Row],[Character]], TableKit[], TableKit[Class])</f>
        <v>Adept</v>
      </c>
      <c r="H2599" s="22" t="str">
        <f>LOOKUP(TableSolo[[#This Row],[Character]], TableKit[], TableKit[Species])</f>
        <v>Asari</v>
      </c>
      <c r="I2599" s="22" t="str">
        <f>LOOKUP(TableSolo[[#This Row],[Character]], TableKit[], TableKit[DLC])</f>
        <v>Resurgence</v>
      </c>
      <c r="J2599" s="19" t="s">
        <v>107</v>
      </c>
      <c r="K25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5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599" s="19" t="s">
        <v>187</v>
      </c>
      <c r="N25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5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599" s="19" t="s">
        <v>381</v>
      </c>
      <c r="Q2599" s="19"/>
      <c r="R2599" s="25">
        <v>0</v>
      </c>
      <c r="S2599" s="19" t="s">
        <v>1180</v>
      </c>
      <c r="T2599" s="28" t="str">
        <f>IF(ISBLANK(TableSolo[[#This Row],[URL]]), TableSolo[[#This Row],[Player]], HYPERLINK(TableSolo[[#This Row],[URL]], TableSolo[[#This Row],[Player]]))</f>
        <v>frank_is_crank</v>
      </c>
      <c r="U25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V2599" s="24" t="str">
        <f>_xlfn.IFNA(HYPERLINK(TableSolo[[#This Row],[URL]], TableSolo[[#This Row],[Player]]), TableSolo[[#This Row],[Player]])</f>
        <v>frank_is_crank</v>
      </c>
      <c r="W25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2016 | 38:08 | White | Reapers | Venom Shotgun</v>
      </c>
      <c r="X2599" s="25">
        <v>1</v>
      </c>
    </row>
    <row r="2600" spans="1:24" x14ac:dyDescent="0.25">
      <c r="A2600" s="19" t="s">
        <v>431</v>
      </c>
      <c r="B2600" s="20">
        <v>42480</v>
      </c>
      <c r="C2600" s="7">
        <v>2.9189814814814811E-2</v>
      </c>
      <c r="D2600" s="22" t="s">
        <v>132</v>
      </c>
      <c r="E2600" s="19" t="s">
        <v>9</v>
      </c>
      <c r="F2600" s="22" t="s">
        <v>15</v>
      </c>
      <c r="G2600" s="22" t="str">
        <f>LOOKUP(TableSolo[[#This Row],[Character]], TableKit[], TableKit[Class])</f>
        <v>Adept</v>
      </c>
      <c r="H2600" s="22" t="str">
        <f>LOOKUP(TableSolo[[#This Row],[Character]], TableKit[], TableKit[Species])</f>
        <v>Asari</v>
      </c>
      <c r="I2600" s="22" t="str">
        <f>LOOKUP(TableSolo[[#This Row],[Character]], TableKit[], TableKit[DLC])</f>
        <v>Original Game</v>
      </c>
      <c r="J2600" s="19" t="s">
        <v>87</v>
      </c>
      <c r="K260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0" s="19" t="s">
        <v>187</v>
      </c>
      <c r="N26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00" s="19" t="s">
        <v>381</v>
      </c>
      <c r="Q2600" s="19"/>
      <c r="R2600" s="25">
        <v>1</v>
      </c>
      <c r="S2600" s="19" t="s">
        <v>1082</v>
      </c>
      <c r="T2600" s="28" t="str">
        <f>IF(ISBLANK(TableSolo[[#This Row],[URL]]), TableSolo[[#This Row],[Player]], HYPERLINK(TableSolo[[#This Row],[URL]], TableSolo[[#This Row],[Player]]))</f>
        <v>LightRobot</v>
      </c>
      <c r="U26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V2600" s="24" t="str">
        <f>_xlfn.IFNA(HYPERLINK(TableSolo[[#This Row],[URL]], TableSolo[[#This Row],[Player]]), TableSolo[[#This Row],[Player]])</f>
        <v>LightRobot</v>
      </c>
      <c r="W26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42:02 | White | Cerberus | Arc Pistol (v)</v>
      </c>
      <c r="X2600" s="25">
        <v>1</v>
      </c>
    </row>
    <row r="2601" spans="1:24" x14ac:dyDescent="0.25">
      <c r="A2601" s="19" t="s">
        <v>345</v>
      </c>
      <c r="B2601" s="20">
        <v>42480</v>
      </c>
      <c r="C2601" s="7">
        <v>3.7025462962962961E-2</v>
      </c>
      <c r="D2601" s="22" t="s">
        <v>132</v>
      </c>
      <c r="E2601" s="19" t="s">
        <v>9</v>
      </c>
      <c r="F2601" s="22" t="s">
        <v>57</v>
      </c>
      <c r="G2601" s="22" t="str">
        <f>LOOKUP(TableSolo[[#This Row],[Character]], TableKit[], TableKit[Class])</f>
        <v>Infiltrator</v>
      </c>
      <c r="H2601" s="22" t="str">
        <f>LOOKUP(TableSolo[[#This Row],[Character]], TableKit[], TableKit[Species])</f>
        <v>Asari</v>
      </c>
      <c r="I2601" s="22" t="str">
        <f>LOOKUP(TableSolo[[#This Row],[Character]], TableKit[], TableKit[DLC])</f>
        <v>Retaliation</v>
      </c>
      <c r="J2601" s="19" t="s">
        <v>115</v>
      </c>
      <c r="K260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1" s="19" t="s">
        <v>91</v>
      </c>
      <c r="N260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01" s="19" t="s">
        <v>381</v>
      </c>
      <c r="Q2601" s="19"/>
      <c r="R2601" s="25">
        <v>0</v>
      </c>
      <c r="S2601" s="19" t="s">
        <v>2862</v>
      </c>
      <c r="T2601" s="28" t="str">
        <f>IF(ISBLANK(TableSolo[[#This Row],[URL]]), TableSolo[[#This Row],[Player]], HYPERLINK(TableSolo[[#This Row],[URL]], TableSolo[[#This Row],[Player]]))</f>
        <v>t_raks_99</v>
      </c>
      <c r="U26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V2601" s="24" t="str">
        <f>_xlfn.IFNA(HYPERLINK(TableSolo[[#This Row],[URL]], TableSolo[[#This Row],[Player]]), TableSolo[[#This Row],[Player]])</f>
        <v>t_raks_99</v>
      </c>
      <c r="W26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2016 | 53:19 | White | Cerberus | Collector SMG, Acolyte</v>
      </c>
      <c r="X2601" s="25">
        <v>1</v>
      </c>
    </row>
    <row r="2602" spans="1:24" x14ac:dyDescent="0.25">
      <c r="A2602" s="19" t="s">
        <v>195</v>
      </c>
      <c r="B2602" s="20">
        <v>42481</v>
      </c>
      <c r="C2602" s="7">
        <v>1.5046296296296295E-2</v>
      </c>
      <c r="D2602" s="22" t="s">
        <v>145</v>
      </c>
      <c r="E2602" s="19" t="s">
        <v>11</v>
      </c>
      <c r="F2602" s="22" t="s">
        <v>31</v>
      </c>
      <c r="G2602" s="22" t="str">
        <f>LOOKUP(TableSolo[[#This Row],[Character]], TableKit[], TableKit[Class])</f>
        <v>Soldier</v>
      </c>
      <c r="H2602" s="22" t="str">
        <f>LOOKUP(TableSolo[[#This Row],[Character]], TableKit[], TableKit[Species])</f>
        <v>Geth</v>
      </c>
      <c r="I2602" s="22" t="str">
        <f>LOOKUP(TableSolo[[#This Row],[Character]], TableKit[], TableKit[DLC])</f>
        <v>Retaliation</v>
      </c>
      <c r="J2602" s="19" t="s">
        <v>91</v>
      </c>
      <c r="K260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2" s="19" t="s">
        <v>187</v>
      </c>
      <c r="N26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02" s="19" t="s">
        <v>381</v>
      </c>
      <c r="Q2602" s="19"/>
      <c r="R2602" s="25">
        <v>0</v>
      </c>
      <c r="S2602" s="19" t="s">
        <v>1592</v>
      </c>
      <c r="T2602" s="28" t="str">
        <f>IF(ISBLANK(TableSolo[[#This Row],[URL]]), TableSolo[[#This Row],[Player]], HYPERLINK(TableSolo[[#This Row],[URL]], TableSolo[[#This Row],[Player]]))</f>
        <v>TheTechnoTurian</v>
      </c>
      <c r="U26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V2602" s="24" t="str">
        <f>_xlfn.IFNA(HYPERLINK(TableSolo[[#This Row],[URL]], TableSolo[[#This Row],[Player]]), TableSolo[[#This Row],[Player]])</f>
        <v>TheTechnoTurian</v>
      </c>
      <c r="W26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21:40 | White (Hazard) | Reapers | Acolyte</v>
      </c>
      <c r="X2602" s="25">
        <v>1</v>
      </c>
    </row>
    <row r="2603" spans="1:24" x14ac:dyDescent="0.25">
      <c r="A2603" s="19" t="s">
        <v>431</v>
      </c>
      <c r="B2603" s="20">
        <v>42481</v>
      </c>
      <c r="C2603" s="7">
        <v>3.1631944444444442E-2</v>
      </c>
      <c r="D2603" s="22" t="s">
        <v>137</v>
      </c>
      <c r="E2603" s="19" t="s">
        <v>9</v>
      </c>
      <c r="F2603" s="22" t="s">
        <v>18</v>
      </c>
      <c r="G2603" s="22" t="str">
        <f>LOOKUP(TableSolo[[#This Row],[Character]], TableKit[], TableKit[Class])</f>
        <v>Adept</v>
      </c>
      <c r="H2603" s="22" t="str">
        <f>LOOKUP(TableSolo[[#This Row],[Character]], TableKit[], TableKit[Species])</f>
        <v>Human</v>
      </c>
      <c r="I2603" s="22" t="str">
        <f>LOOKUP(TableSolo[[#This Row],[Character]], TableKit[], TableKit[DLC])</f>
        <v>Earth</v>
      </c>
      <c r="J2603" s="19" t="s">
        <v>91</v>
      </c>
      <c r="K260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3" s="19" t="s">
        <v>114</v>
      </c>
      <c r="N260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0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3" s="19" t="s">
        <v>381</v>
      </c>
      <c r="Q2603" s="19"/>
      <c r="R2603" s="25">
        <v>1</v>
      </c>
      <c r="S2603" s="19" t="s">
        <v>1251</v>
      </c>
      <c r="T2603" s="28" t="str">
        <f>IF(ISBLANK(TableSolo[[#This Row],[URL]]), TableSolo[[#This Row],[Player]], HYPERLINK(TableSolo[[#This Row],[URL]], TableSolo[[#This Row],[Player]]))</f>
        <v>LightRobot</v>
      </c>
      <c r="U26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V2603" s="24" t="str">
        <f>_xlfn.IFNA(HYPERLINK(TableSolo[[#This Row],[URL]], TableSolo[[#This Row],[Player]]), TableSolo[[#This Row],[Player]])</f>
        <v>LightRobot</v>
      </c>
      <c r="W26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2016 | 45:33 | Jade | Cerberus | Acolyte, N7 Hurricane (v)</v>
      </c>
      <c r="X2603" s="25">
        <v>1</v>
      </c>
    </row>
    <row r="2604" spans="1:24" x14ac:dyDescent="0.25">
      <c r="A2604" s="19" t="s">
        <v>195</v>
      </c>
      <c r="B2604" s="20">
        <v>42482</v>
      </c>
      <c r="C2604" s="7">
        <v>1.3900462962962962E-2</v>
      </c>
      <c r="D2604" s="22" t="s">
        <v>132</v>
      </c>
      <c r="E2604" s="19" t="s">
        <v>9</v>
      </c>
      <c r="F2604" s="22" t="s">
        <v>50</v>
      </c>
      <c r="G2604" s="22" t="str">
        <f>LOOKUP(TableSolo[[#This Row],[Character]], TableKit[], TableKit[Class])</f>
        <v>Sentinel</v>
      </c>
      <c r="H2604" s="22" t="str">
        <f>LOOKUP(TableSolo[[#This Row],[Character]], TableKit[], TableKit[Species])</f>
        <v>Asari</v>
      </c>
      <c r="I2604" s="22" t="str">
        <f>LOOKUP(TableSolo[[#This Row],[Character]], TableKit[], TableKit[DLC])</f>
        <v>Retaliation</v>
      </c>
      <c r="J2604" s="19" t="s">
        <v>107</v>
      </c>
      <c r="K260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4" s="19" t="s">
        <v>187</v>
      </c>
      <c r="N26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04" s="19" t="s">
        <v>381</v>
      </c>
      <c r="Q2604" s="19"/>
      <c r="R2604" s="25">
        <v>0</v>
      </c>
      <c r="S2604" s="19" t="s">
        <v>2651</v>
      </c>
      <c r="T2604" s="28" t="str">
        <f>IF(ISBLANK(TableSolo[[#This Row],[URL]]), TableSolo[[#This Row],[Player]], HYPERLINK(TableSolo[[#This Row],[URL]], TableSolo[[#This Row],[Player]]))</f>
        <v>TheTechnoTurian</v>
      </c>
      <c r="U26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V2604" s="24" t="str">
        <f>_xlfn.IFNA(HYPERLINK(TableSolo[[#This Row],[URL]], TableSolo[[#This Row],[Player]]), TableSolo[[#This Row],[Player]])</f>
        <v>TheTechnoTurian</v>
      </c>
      <c r="W26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20:01 | White | Cerberus | Venom Shotgun</v>
      </c>
      <c r="X2604" s="25">
        <v>1</v>
      </c>
    </row>
    <row r="2605" spans="1:24" x14ac:dyDescent="0.25">
      <c r="A2605" s="19" t="s">
        <v>431</v>
      </c>
      <c r="B2605" s="20">
        <v>42482</v>
      </c>
      <c r="C2605" s="7">
        <v>2.1863425925925925E-2</v>
      </c>
      <c r="D2605" s="22" t="s">
        <v>132</v>
      </c>
      <c r="E2605" s="19" t="s">
        <v>9</v>
      </c>
      <c r="F2605" s="22" t="s">
        <v>18</v>
      </c>
      <c r="G2605" s="22" t="str">
        <f>LOOKUP(TableSolo[[#This Row],[Character]], TableKit[], TableKit[Class])</f>
        <v>Adept</v>
      </c>
      <c r="H2605" s="22" t="str">
        <f>LOOKUP(TableSolo[[#This Row],[Character]], TableKit[], TableKit[Species])</f>
        <v>Human</v>
      </c>
      <c r="I2605" s="22" t="str">
        <f>LOOKUP(TableSolo[[#This Row],[Character]], TableKit[], TableKit[DLC])</f>
        <v>Earth</v>
      </c>
      <c r="J2605" s="19" t="s">
        <v>91</v>
      </c>
      <c r="K260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05" s="19" t="s">
        <v>114</v>
      </c>
      <c r="N260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0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5" s="19" t="s">
        <v>381</v>
      </c>
      <c r="Q2605" s="19"/>
      <c r="R2605" s="25">
        <v>1</v>
      </c>
      <c r="S2605" s="19" t="s">
        <v>1252</v>
      </c>
      <c r="T2605" s="28" t="str">
        <f>IF(ISBLANK(TableSolo[[#This Row],[URL]]), TableSolo[[#This Row],[Player]], HYPERLINK(TableSolo[[#This Row],[URL]], TableSolo[[#This Row],[Player]]))</f>
        <v>LightRobot</v>
      </c>
      <c r="U26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V2605" s="24" t="str">
        <f>_xlfn.IFNA(HYPERLINK(TableSolo[[#This Row],[URL]], TableSolo[[#This Row],[Player]]), TableSolo[[#This Row],[Player]])</f>
        <v>LightRobot</v>
      </c>
      <c r="W26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2016 | 31:29 | White | Cerberus | Acolyte, N7 Hurricane (v)</v>
      </c>
      <c r="X2605" s="25">
        <v>1</v>
      </c>
    </row>
    <row r="2606" spans="1:24" x14ac:dyDescent="0.25">
      <c r="A2606" s="19" t="s">
        <v>195</v>
      </c>
      <c r="B2606" s="20">
        <v>42483</v>
      </c>
      <c r="C2606" s="7">
        <v>1.7939814814814815E-2</v>
      </c>
      <c r="D2606" s="22" t="s">
        <v>132</v>
      </c>
      <c r="E2606" s="19" t="s">
        <v>9</v>
      </c>
      <c r="F2606" s="22" t="s">
        <v>24</v>
      </c>
      <c r="G2606" s="22" t="str">
        <f>LOOKUP(TableSolo[[#This Row],[Character]], TableKit[], TableKit[Class])</f>
        <v>Soldier</v>
      </c>
      <c r="H2606" s="22" t="str">
        <f>LOOKUP(TableSolo[[#This Row],[Character]], TableKit[], TableKit[Species])</f>
        <v>Turian</v>
      </c>
      <c r="I2606" s="22" t="str">
        <f>LOOKUP(TableSolo[[#This Row],[Character]], TableKit[], TableKit[DLC])</f>
        <v>Original Game</v>
      </c>
      <c r="J2606" s="19" t="s">
        <v>116</v>
      </c>
      <c r="K260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6" s="19" t="s">
        <v>93</v>
      </c>
      <c r="N260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06" s="19" t="s">
        <v>381</v>
      </c>
      <c r="Q2606" s="19"/>
      <c r="R2606" s="25">
        <v>0</v>
      </c>
      <c r="S2606" s="19" t="s">
        <v>1796</v>
      </c>
      <c r="T2606" s="28" t="str">
        <f>IF(ISBLANK(TableSolo[[#This Row],[URL]]), TableSolo[[#This Row],[Player]], HYPERLINK(TableSolo[[#This Row],[URL]], TableSolo[[#This Row],[Player]]))</f>
        <v>TheTechnoTurian</v>
      </c>
      <c r="U26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V2606" s="24" t="str">
        <f>_xlfn.IFNA(HYPERLINK(TableSolo[[#This Row],[URL]], TableSolo[[#This Row],[Player]]), TableSolo[[#This Row],[Player]])</f>
        <v>TheTechnoTurian</v>
      </c>
      <c r="W26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25:50 | White | Cerberus | Blood Pack Punisher, Scorpion</v>
      </c>
      <c r="X2606" s="25">
        <v>1</v>
      </c>
    </row>
    <row r="2607" spans="1:24" x14ac:dyDescent="0.25">
      <c r="A2607" s="19" t="s">
        <v>284</v>
      </c>
      <c r="B2607" s="20">
        <v>42483</v>
      </c>
      <c r="C2607" s="7">
        <v>4.4189814814814814E-2</v>
      </c>
      <c r="D2607" s="22" t="s">
        <v>131</v>
      </c>
      <c r="E2607" s="19" t="s">
        <v>12</v>
      </c>
      <c r="F2607" s="22" t="s">
        <v>36</v>
      </c>
      <c r="G2607" s="22" t="str">
        <f>LOOKUP(TableSolo[[#This Row],[Character]], TableKit[], TableKit[Class])</f>
        <v>Engineer</v>
      </c>
      <c r="H2607" s="22" t="str">
        <f>LOOKUP(TableSolo[[#This Row],[Character]], TableKit[], TableKit[Species])</f>
        <v>Quarian</v>
      </c>
      <c r="I2607" s="22" t="str">
        <f>LOOKUP(TableSolo[[#This Row],[Character]], TableKit[], TableKit[DLC])</f>
        <v>Original Game</v>
      </c>
      <c r="J2607" s="19" t="s">
        <v>115</v>
      </c>
      <c r="K260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7" s="19" t="s">
        <v>91</v>
      </c>
      <c r="N260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0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07" s="19" t="s">
        <v>379</v>
      </c>
      <c r="Q2607" s="19"/>
      <c r="R2607" s="25">
        <v>0</v>
      </c>
      <c r="S2607" s="19" t="s">
        <v>2192</v>
      </c>
      <c r="T2607" s="28" t="str">
        <f>IF(ISBLANK(TableSolo[[#This Row],[URL]]), TableSolo[[#This Row],[Player]], HYPERLINK(TableSolo[[#This Row],[URL]], TableSolo[[#This Row],[Player]]))</f>
        <v>Kaicel</v>
      </c>
      <c r="U26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V2607" s="24" t="str">
        <f>_xlfn.IFNA(HYPERLINK(TableSolo[[#This Row],[URL]], TableSolo[[#This Row],[Player]]), TableSolo[[#This Row],[Player]])</f>
        <v>Kaicel</v>
      </c>
      <c r="W26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2016 | 1:03:38 | Giant | Collectors | Collector SMG, Acolyte</v>
      </c>
      <c r="X2607" s="25">
        <v>1</v>
      </c>
    </row>
    <row r="2608" spans="1:24" x14ac:dyDescent="0.25">
      <c r="A2608" s="19" t="s">
        <v>195</v>
      </c>
      <c r="B2608" s="20">
        <v>42484</v>
      </c>
      <c r="C2608" s="7">
        <v>1.3333333333333334E-2</v>
      </c>
      <c r="D2608" s="22" t="s">
        <v>132</v>
      </c>
      <c r="E2608" s="19" t="s">
        <v>9</v>
      </c>
      <c r="F2608" s="22" t="s">
        <v>50</v>
      </c>
      <c r="G2608" s="22" t="str">
        <f>LOOKUP(TableSolo[[#This Row],[Character]], TableKit[], TableKit[Class])</f>
        <v>Sentinel</v>
      </c>
      <c r="H2608" s="22" t="str">
        <f>LOOKUP(TableSolo[[#This Row],[Character]], TableKit[], TableKit[Species])</f>
        <v>Asari</v>
      </c>
      <c r="I2608" s="22" t="str">
        <f>LOOKUP(TableSolo[[#This Row],[Character]], TableKit[], TableKit[DLC])</f>
        <v>Retaliation</v>
      </c>
      <c r="J2608" s="19" t="s">
        <v>107</v>
      </c>
      <c r="K26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8" s="19" t="s">
        <v>187</v>
      </c>
      <c r="N26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08" s="19" t="s">
        <v>381</v>
      </c>
      <c r="Q2608" s="19"/>
      <c r="R2608" s="25">
        <v>1</v>
      </c>
      <c r="S2608" s="19" t="s">
        <v>2658</v>
      </c>
      <c r="T2608" s="28" t="str">
        <f>IF(ISBLANK(TableSolo[[#This Row],[URL]]), TableSolo[[#This Row],[Player]], HYPERLINK(TableSolo[[#This Row],[URL]], TableSolo[[#This Row],[Player]]))</f>
        <v>TheTechnoTurian</v>
      </c>
      <c r="U26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V2608" s="24" t="str">
        <f>_xlfn.IFNA(HYPERLINK(TableSolo[[#This Row],[URL]], TableSolo[[#This Row],[Player]]), TableSolo[[#This Row],[Player]])</f>
        <v>TheTechnoTurian</v>
      </c>
      <c r="W26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19:12 | White | Cerberus | Venom Shotgun (v)</v>
      </c>
      <c r="X2608" s="25">
        <v>1</v>
      </c>
    </row>
    <row r="2609" spans="1:24" x14ac:dyDescent="0.25">
      <c r="A2609" s="19" t="s">
        <v>195</v>
      </c>
      <c r="B2609" s="20">
        <v>42484</v>
      </c>
      <c r="C2609" s="7">
        <v>1.4085648148148151E-2</v>
      </c>
      <c r="D2609" s="22" t="s">
        <v>132</v>
      </c>
      <c r="E2609" s="19" t="s">
        <v>9</v>
      </c>
      <c r="F2609" s="22" t="s">
        <v>50</v>
      </c>
      <c r="G2609" s="22" t="str">
        <f>LOOKUP(TableSolo[[#This Row],[Character]], TableKit[], TableKit[Class])</f>
        <v>Sentinel</v>
      </c>
      <c r="H2609" s="22" t="str">
        <f>LOOKUP(TableSolo[[#This Row],[Character]], TableKit[], TableKit[Species])</f>
        <v>Asari</v>
      </c>
      <c r="I2609" s="22" t="str">
        <f>LOOKUP(TableSolo[[#This Row],[Character]], TableKit[], TableKit[DLC])</f>
        <v>Retaliation</v>
      </c>
      <c r="J2609" s="19" t="s">
        <v>107</v>
      </c>
      <c r="K26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09" s="19" t="s">
        <v>187</v>
      </c>
      <c r="N26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09" s="19" t="s">
        <v>381</v>
      </c>
      <c r="Q2609" s="19"/>
      <c r="R2609" s="25">
        <v>0</v>
      </c>
      <c r="S2609" s="19" t="s">
        <v>2657</v>
      </c>
      <c r="T2609" s="28" t="str">
        <f>IF(ISBLANK(TableSolo[[#This Row],[URL]]), TableSolo[[#This Row],[Player]], HYPERLINK(TableSolo[[#This Row],[URL]], TableSolo[[#This Row],[Player]]))</f>
        <v>TheTechnoTurian</v>
      </c>
      <c r="U26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V2609" s="24" t="str">
        <f>_xlfn.IFNA(HYPERLINK(TableSolo[[#This Row],[URL]], TableSolo[[#This Row],[Player]]), TableSolo[[#This Row],[Player]])</f>
        <v>TheTechnoTurian</v>
      </c>
      <c r="W26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20:17 | White | Cerberus | Venom Shotgun</v>
      </c>
      <c r="X2609" s="25">
        <v>1</v>
      </c>
    </row>
    <row r="2610" spans="1:24" x14ac:dyDescent="0.25">
      <c r="A2610" s="19" t="s">
        <v>195</v>
      </c>
      <c r="B2610" s="20">
        <v>42484</v>
      </c>
      <c r="C2610" s="7">
        <v>1.4143518518518519E-2</v>
      </c>
      <c r="D2610" s="22" t="s">
        <v>132</v>
      </c>
      <c r="E2610" s="19" t="s">
        <v>9</v>
      </c>
      <c r="F2610" s="22" t="s">
        <v>50</v>
      </c>
      <c r="G2610" s="22" t="str">
        <f>LOOKUP(TableSolo[[#This Row],[Character]], TableKit[], TableKit[Class])</f>
        <v>Sentinel</v>
      </c>
      <c r="H2610" s="22" t="str">
        <f>LOOKUP(TableSolo[[#This Row],[Character]], TableKit[], TableKit[Species])</f>
        <v>Asari</v>
      </c>
      <c r="I2610" s="22" t="str">
        <f>LOOKUP(TableSolo[[#This Row],[Character]], TableKit[], TableKit[DLC])</f>
        <v>Retaliation</v>
      </c>
      <c r="J2610" s="19" t="s">
        <v>107</v>
      </c>
      <c r="K26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0" s="19" t="s">
        <v>187</v>
      </c>
      <c r="N26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10" s="19" t="s">
        <v>381</v>
      </c>
      <c r="Q2610" s="19"/>
      <c r="R2610" s="25">
        <v>0</v>
      </c>
      <c r="S2610" s="19" t="s">
        <v>2656</v>
      </c>
      <c r="T2610" s="28" t="str">
        <f>IF(ISBLANK(TableSolo[[#This Row],[URL]]), TableSolo[[#This Row],[Player]], HYPERLINK(TableSolo[[#This Row],[URL]], TableSolo[[#This Row],[Player]]))</f>
        <v>TheTechnoTurian</v>
      </c>
      <c r="U26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V2610" s="24" t="str">
        <f>_xlfn.IFNA(HYPERLINK(TableSolo[[#This Row],[URL]], TableSolo[[#This Row],[Player]]), TableSolo[[#This Row],[Player]])</f>
        <v>TheTechnoTurian</v>
      </c>
      <c r="W26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20:22 | White | Cerberus | Venom Shotgun</v>
      </c>
      <c r="X2610" s="25">
        <v>1</v>
      </c>
    </row>
    <row r="2611" spans="1:24" x14ac:dyDescent="0.25">
      <c r="A2611" s="19" t="s">
        <v>195</v>
      </c>
      <c r="B2611" s="20">
        <v>42484</v>
      </c>
      <c r="C2611" s="7">
        <v>1.4236111111111111E-2</v>
      </c>
      <c r="D2611" s="22" t="s">
        <v>132</v>
      </c>
      <c r="E2611" s="19" t="s">
        <v>9</v>
      </c>
      <c r="F2611" s="22" t="s">
        <v>50</v>
      </c>
      <c r="G2611" s="22" t="str">
        <f>LOOKUP(TableSolo[[#This Row],[Character]], TableKit[], TableKit[Class])</f>
        <v>Sentinel</v>
      </c>
      <c r="H2611" s="22" t="str">
        <f>LOOKUP(TableSolo[[#This Row],[Character]], TableKit[], TableKit[Species])</f>
        <v>Asari</v>
      </c>
      <c r="I2611" s="22" t="str">
        <f>LOOKUP(TableSolo[[#This Row],[Character]], TableKit[], TableKit[DLC])</f>
        <v>Retaliation</v>
      </c>
      <c r="J2611" s="19" t="s">
        <v>107</v>
      </c>
      <c r="K26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1" s="19" t="s">
        <v>187</v>
      </c>
      <c r="N26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11" s="19" t="s">
        <v>381</v>
      </c>
      <c r="Q2611" s="19"/>
      <c r="R2611" s="25">
        <v>0</v>
      </c>
      <c r="S2611" s="19" t="s">
        <v>2655</v>
      </c>
      <c r="T2611" s="28" t="str">
        <f>IF(ISBLANK(TableSolo[[#This Row],[URL]]), TableSolo[[#This Row],[Player]], HYPERLINK(TableSolo[[#This Row],[URL]], TableSolo[[#This Row],[Player]]))</f>
        <v>TheTechnoTurian</v>
      </c>
      <c r="U26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V2611" s="24" t="str">
        <f>_xlfn.IFNA(HYPERLINK(TableSolo[[#This Row],[URL]], TableSolo[[#This Row],[Player]]), TableSolo[[#This Row],[Player]])</f>
        <v>TheTechnoTurian</v>
      </c>
      <c r="W26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20:30 | White | Cerberus | Venom Shotgun</v>
      </c>
      <c r="X2611" s="25">
        <v>1</v>
      </c>
    </row>
    <row r="2612" spans="1:24" x14ac:dyDescent="0.25">
      <c r="A2612" s="19" t="s">
        <v>195</v>
      </c>
      <c r="B2612" s="20">
        <v>42484</v>
      </c>
      <c r="C2612" s="7">
        <v>1.4456018518518519E-2</v>
      </c>
      <c r="D2612" s="22" t="s">
        <v>132</v>
      </c>
      <c r="E2612" s="19" t="s">
        <v>9</v>
      </c>
      <c r="F2612" s="22" t="s">
        <v>50</v>
      </c>
      <c r="G2612" s="22" t="str">
        <f>LOOKUP(TableSolo[[#This Row],[Character]], TableKit[], TableKit[Class])</f>
        <v>Sentinel</v>
      </c>
      <c r="H2612" s="22" t="str">
        <f>LOOKUP(TableSolo[[#This Row],[Character]], TableKit[], TableKit[Species])</f>
        <v>Asari</v>
      </c>
      <c r="I2612" s="22" t="str">
        <f>LOOKUP(TableSolo[[#This Row],[Character]], TableKit[], TableKit[DLC])</f>
        <v>Retaliation</v>
      </c>
      <c r="J2612" s="19" t="s">
        <v>107</v>
      </c>
      <c r="K26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2" s="19" t="s">
        <v>187</v>
      </c>
      <c r="N26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12" s="19" t="s">
        <v>381</v>
      </c>
      <c r="Q2612" s="19"/>
      <c r="R2612" s="25">
        <v>0</v>
      </c>
      <c r="S2612" s="19" t="s">
        <v>2654</v>
      </c>
      <c r="T2612" s="28" t="str">
        <f>IF(ISBLANK(TableSolo[[#This Row],[URL]]), TableSolo[[#This Row],[Player]], HYPERLINK(TableSolo[[#This Row],[URL]], TableSolo[[#This Row],[Player]]))</f>
        <v>TheTechnoTurian</v>
      </c>
      <c r="U26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V2612" s="24" t="str">
        <f>_xlfn.IFNA(HYPERLINK(TableSolo[[#This Row],[URL]], TableSolo[[#This Row],[Player]]), TableSolo[[#This Row],[Player]])</f>
        <v>TheTechnoTurian</v>
      </c>
      <c r="W26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20:49 | White | Cerberus | Venom Shotgun</v>
      </c>
      <c r="X2612" s="25">
        <v>1</v>
      </c>
    </row>
    <row r="2613" spans="1:24" x14ac:dyDescent="0.25">
      <c r="A2613" s="19" t="s">
        <v>195</v>
      </c>
      <c r="B2613" s="20">
        <v>42484</v>
      </c>
      <c r="C2613" s="7">
        <v>1.4490740740740742E-2</v>
      </c>
      <c r="D2613" s="22" t="s">
        <v>132</v>
      </c>
      <c r="E2613" s="19" t="s">
        <v>9</v>
      </c>
      <c r="F2613" s="22" t="s">
        <v>50</v>
      </c>
      <c r="G2613" s="22" t="str">
        <f>LOOKUP(TableSolo[[#This Row],[Character]], TableKit[], TableKit[Class])</f>
        <v>Sentinel</v>
      </c>
      <c r="H2613" s="22" t="str">
        <f>LOOKUP(TableSolo[[#This Row],[Character]], TableKit[], TableKit[Species])</f>
        <v>Asari</v>
      </c>
      <c r="I2613" s="22" t="str">
        <f>LOOKUP(TableSolo[[#This Row],[Character]], TableKit[], TableKit[DLC])</f>
        <v>Retaliation</v>
      </c>
      <c r="J2613" s="19" t="s">
        <v>107</v>
      </c>
      <c r="K26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3" s="19" t="s">
        <v>187</v>
      </c>
      <c r="N26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13" s="19" t="s">
        <v>381</v>
      </c>
      <c r="Q2613" s="19"/>
      <c r="R2613" s="25">
        <v>0</v>
      </c>
      <c r="S2613" s="19" t="s">
        <v>2653</v>
      </c>
      <c r="T2613" s="28" t="str">
        <f>IF(ISBLANK(TableSolo[[#This Row],[URL]]), TableSolo[[#This Row],[Player]], HYPERLINK(TableSolo[[#This Row],[URL]], TableSolo[[#This Row],[Player]]))</f>
        <v>TheTechnoTurian</v>
      </c>
      <c r="U26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V2613" s="24" t="str">
        <f>_xlfn.IFNA(HYPERLINK(TableSolo[[#This Row],[URL]], TableSolo[[#This Row],[Player]]), TableSolo[[#This Row],[Player]])</f>
        <v>TheTechnoTurian</v>
      </c>
      <c r="W26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20:52 | White | Cerberus | Venom Shotgun</v>
      </c>
      <c r="X2613" s="25">
        <v>1</v>
      </c>
    </row>
    <row r="2614" spans="1:24" x14ac:dyDescent="0.25">
      <c r="A2614" s="19" t="s">
        <v>195</v>
      </c>
      <c r="B2614" s="20">
        <v>42484</v>
      </c>
      <c r="C2614" s="7">
        <v>1.4976851851851852E-2</v>
      </c>
      <c r="D2614" s="22" t="s">
        <v>132</v>
      </c>
      <c r="E2614" s="19" t="s">
        <v>9</v>
      </c>
      <c r="F2614" s="22" t="s">
        <v>50</v>
      </c>
      <c r="G2614" s="22" t="str">
        <f>LOOKUP(TableSolo[[#This Row],[Character]], TableKit[], TableKit[Class])</f>
        <v>Sentinel</v>
      </c>
      <c r="H2614" s="22" t="str">
        <f>LOOKUP(TableSolo[[#This Row],[Character]], TableKit[], TableKit[Species])</f>
        <v>Asari</v>
      </c>
      <c r="I2614" s="22" t="str">
        <f>LOOKUP(TableSolo[[#This Row],[Character]], TableKit[], TableKit[DLC])</f>
        <v>Retaliation</v>
      </c>
      <c r="J2614" s="19" t="s">
        <v>107</v>
      </c>
      <c r="K26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4" s="19" t="s">
        <v>187</v>
      </c>
      <c r="N26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14" s="19" t="s">
        <v>381</v>
      </c>
      <c r="Q2614" s="19"/>
      <c r="R2614" s="25">
        <v>0</v>
      </c>
      <c r="S2614" s="19" t="s">
        <v>2652</v>
      </c>
      <c r="T2614" s="28" t="str">
        <f>IF(ISBLANK(TableSolo[[#This Row],[URL]]), TableSolo[[#This Row],[Player]], HYPERLINK(TableSolo[[#This Row],[URL]], TableSolo[[#This Row],[Player]]))</f>
        <v>TheTechnoTurian</v>
      </c>
      <c r="U26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V2614" s="24" t="str">
        <f>_xlfn.IFNA(HYPERLINK(TableSolo[[#This Row],[URL]], TableSolo[[#This Row],[Player]]), TableSolo[[#This Row],[Player]])</f>
        <v>TheTechnoTurian</v>
      </c>
      <c r="W26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21:34 | White | Cerberus | Venom Shotgun</v>
      </c>
      <c r="X2614" s="25">
        <v>1</v>
      </c>
    </row>
    <row r="2615" spans="1:24" x14ac:dyDescent="0.25">
      <c r="A2615" s="19" t="s">
        <v>195</v>
      </c>
      <c r="B2615" s="20">
        <v>42484</v>
      </c>
      <c r="C2615" s="7">
        <v>1.5821759259259261E-2</v>
      </c>
      <c r="D2615" s="22" t="s">
        <v>132</v>
      </c>
      <c r="E2615" s="19" t="s">
        <v>9</v>
      </c>
      <c r="F2615" s="22" t="s">
        <v>16</v>
      </c>
      <c r="G2615" s="22" t="str">
        <f>LOOKUP(TableSolo[[#This Row],[Character]], TableKit[], TableKit[Class])</f>
        <v>Adept</v>
      </c>
      <c r="H2615" s="22" t="str">
        <f>LOOKUP(TableSolo[[#This Row],[Character]], TableKit[], TableKit[Species])</f>
        <v>Asari</v>
      </c>
      <c r="I2615" s="22" t="str">
        <f>LOOKUP(TableSolo[[#This Row],[Character]], TableKit[], TableKit[DLC])</f>
        <v>Resurgence</v>
      </c>
      <c r="J2615" s="19" t="s">
        <v>87</v>
      </c>
      <c r="K261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5" s="19" t="s">
        <v>187</v>
      </c>
      <c r="N26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15" s="19" t="s">
        <v>381</v>
      </c>
      <c r="Q2615" s="19"/>
      <c r="R2615" s="25">
        <v>0</v>
      </c>
      <c r="S2615" s="19" t="s">
        <v>1181</v>
      </c>
      <c r="T2615" s="28" t="str">
        <f>IF(ISBLANK(TableSolo[[#This Row],[URL]]), TableSolo[[#This Row],[Player]], HYPERLINK(TableSolo[[#This Row],[URL]], TableSolo[[#This Row],[Player]]))</f>
        <v>TheTechnoTurian</v>
      </c>
      <c r="U26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V2615" s="24" t="str">
        <f>_xlfn.IFNA(HYPERLINK(TableSolo[[#This Row],[URL]], TableSolo[[#This Row],[Player]]), TableSolo[[#This Row],[Player]])</f>
        <v>TheTechnoTurian</v>
      </c>
      <c r="W26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22:47 | White | Cerberus | Arc Pistol</v>
      </c>
      <c r="X2615" s="25">
        <v>1</v>
      </c>
    </row>
    <row r="2616" spans="1:24" x14ac:dyDescent="0.25">
      <c r="A2616" s="19" t="s">
        <v>202</v>
      </c>
      <c r="B2616" s="20">
        <v>42484</v>
      </c>
      <c r="C2616" s="7">
        <v>1.9375E-2</v>
      </c>
      <c r="D2616" s="22" t="s">
        <v>133</v>
      </c>
      <c r="E2616" s="19" t="s">
        <v>9</v>
      </c>
      <c r="F2616" s="22" t="s">
        <v>18</v>
      </c>
      <c r="G2616" s="22" t="str">
        <f>LOOKUP(TableSolo[[#This Row],[Character]], TableKit[], TableKit[Class])</f>
        <v>Adept</v>
      </c>
      <c r="H2616" s="22" t="str">
        <f>LOOKUP(TableSolo[[#This Row],[Character]], TableKit[], TableKit[Species])</f>
        <v>Human</v>
      </c>
      <c r="I2616" s="22" t="str">
        <f>LOOKUP(TableSolo[[#This Row],[Character]], TableKit[], TableKit[DLC])</f>
        <v>Earth</v>
      </c>
      <c r="J2616" s="19" t="s">
        <v>87</v>
      </c>
      <c r="K261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6" s="19" t="s">
        <v>187</v>
      </c>
      <c r="N26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16" s="19" t="s">
        <v>381</v>
      </c>
      <c r="Q2616" s="19"/>
      <c r="R2616" s="25">
        <v>0</v>
      </c>
      <c r="S2616" s="19" t="s">
        <v>1253</v>
      </c>
      <c r="T2616" s="28" t="str">
        <f>IF(ISBLANK(TableSolo[[#This Row],[URL]]), TableSolo[[#This Row],[Player]], HYPERLINK(TableSolo[[#This Row],[URL]], TableSolo[[#This Row],[Player]]))</f>
        <v>AW_FC_1986</v>
      </c>
      <c r="U26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V2616" s="24" t="str">
        <f>_xlfn.IFNA(HYPERLINK(TableSolo[[#This Row],[URL]], TableSolo[[#This Row],[Player]]), TableSolo[[#This Row],[Player]])</f>
        <v>AW_FC_1986</v>
      </c>
      <c r="W26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27:54 | Glacier | Cerberus | Arc Pistol</v>
      </c>
      <c r="X2616" s="25">
        <v>1</v>
      </c>
    </row>
    <row r="2617" spans="1:24" x14ac:dyDescent="0.25">
      <c r="A2617" s="19" t="s">
        <v>408</v>
      </c>
      <c r="B2617" s="20">
        <v>42484</v>
      </c>
      <c r="C2617" s="7">
        <v>1.9652777777777779E-2</v>
      </c>
      <c r="D2617" s="22" t="s">
        <v>132</v>
      </c>
      <c r="E2617" s="19" t="s">
        <v>9</v>
      </c>
      <c r="F2617" s="22" t="s">
        <v>710</v>
      </c>
      <c r="G2617" s="22" t="str">
        <f>LOOKUP(TableSolo[[#This Row],[Character]], TableKit[], TableKit[Class])</f>
        <v>Infiltrator</v>
      </c>
      <c r="H2617" s="22" t="str">
        <f>LOOKUP(TableSolo[[#This Row],[Character]], TableKit[], TableKit[Species])</f>
        <v>Drell</v>
      </c>
      <c r="I2617" s="22" t="str">
        <f>LOOKUP(TableSolo[[#This Row],[Character]], TableKit[], TableKit[DLC])</f>
        <v>Retaliation</v>
      </c>
      <c r="J2617" s="19" t="s">
        <v>114</v>
      </c>
      <c r="K261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7" s="19" t="s">
        <v>187</v>
      </c>
      <c r="N26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17" s="19" t="s">
        <v>381</v>
      </c>
      <c r="Q2617" s="19"/>
      <c r="R2617" s="25">
        <v>0</v>
      </c>
      <c r="S2617" s="19" t="s">
        <v>2953</v>
      </c>
      <c r="T2617" s="28" t="str">
        <f>IF(ISBLANK(TableSolo[[#This Row],[URL]]), TableSolo[[#This Row],[Player]], HYPERLINK(TableSolo[[#This Row],[URL]], TableSolo[[#This Row],[Player]]))</f>
        <v>Bateman1980</v>
      </c>
      <c r="U26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V2617" s="24" t="str">
        <f>_xlfn.IFNA(HYPERLINK(TableSolo[[#This Row],[URL]], TableSolo[[#This Row],[Player]]), TableSolo[[#This Row],[Player]])</f>
        <v>Bateman1980</v>
      </c>
      <c r="W26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28:18 | White | Cerberus | N7 Hurricane</v>
      </c>
      <c r="X2617" s="25">
        <v>1</v>
      </c>
    </row>
    <row r="2618" spans="1:24" x14ac:dyDescent="0.25">
      <c r="A2618" s="19" t="s">
        <v>408</v>
      </c>
      <c r="B2618" s="20">
        <v>42484</v>
      </c>
      <c r="C2618" s="7">
        <v>2.449074074074074E-2</v>
      </c>
      <c r="D2618" s="22" t="s">
        <v>132</v>
      </c>
      <c r="E2618" s="19" t="s">
        <v>9</v>
      </c>
      <c r="F2618" s="22" t="s">
        <v>710</v>
      </c>
      <c r="G2618" s="22" t="str">
        <f>LOOKUP(TableSolo[[#This Row],[Character]], TableKit[], TableKit[Class])</f>
        <v>Infiltrator</v>
      </c>
      <c r="H2618" s="22" t="str">
        <f>LOOKUP(TableSolo[[#This Row],[Character]], TableKit[], TableKit[Species])</f>
        <v>Drell</v>
      </c>
      <c r="I2618" s="22" t="str">
        <f>LOOKUP(TableSolo[[#This Row],[Character]], TableKit[], TableKit[DLC])</f>
        <v>Retaliation</v>
      </c>
      <c r="J2618" s="19" t="s">
        <v>116</v>
      </c>
      <c r="K261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18" s="19" t="s">
        <v>187</v>
      </c>
      <c r="N26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18" s="19" t="s">
        <v>381</v>
      </c>
      <c r="Q2618" s="19"/>
      <c r="R2618" s="25">
        <v>0</v>
      </c>
      <c r="S2618" s="19" t="s">
        <v>2952</v>
      </c>
      <c r="T2618" s="28" t="str">
        <f>IF(ISBLANK(TableSolo[[#This Row],[URL]]), TableSolo[[#This Row],[Player]], HYPERLINK(TableSolo[[#This Row],[URL]], TableSolo[[#This Row],[Player]]))</f>
        <v>Bateman1980</v>
      </c>
      <c r="U26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V2618" s="24" t="str">
        <f>_xlfn.IFNA(HYPERLINK(TableSolo[[#This Row],[URL]], TableSolo[[#This Row],[Player]]), TableSolo[[#This Row],[Player]])</f>
        <v>Bateman1980</v>
      </c>
      <c r="W26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35:16 | White | Cerberus | Blood Pack Punisher</v>
      </c>
      <c r="X2618" s="25">
        <v>1</v>
      </c>
    </row>
    <row r="2619" spans="1:24" x14ac:dyDescent="0.25">
      <c r="A2619" s="19" t="s">
        <v>408</v>
      </c>
      <c r="B2619" s="20">
        <v>42484</v>
      </c>
      <c r="C2619" s="7">
        <v>2.78125E-2</v>
      </c>
      <c r="D2619" s="22" t="s">
        <v>132</v>
      </c>
      <c r="E2619" s="19" t="s">
        <v>9</v>
      </c>
      <c r="F2619" s="22" t="s">
        <v>710</v>
      </c>
      <c r="G2619" s="22" t="str">
        <f>LOOKUP(TableSolo[[#This Row],[Character]], TableKit[], TableKit[Class])</f>
        <v>Infiltrator</v>
      </c>
      <c r="H2619" s="22" t="str">
        <f>LOOKUP(TableSolo[[#This Row],[Character]], TableKit[], TableKit[Species])</f>
        <v>Drell</v>
      </c>
      <c r="I2619" s="22" t="str">
        <f>LOOKUP(TableSolo[[#This Row],[Character]], TableKit[], TableKit[DLC])</f>
        <v>Retaliation</v>
      </c>
      <c r="J2619" s="19" t="s">
        <v>123</v>
      </c>
      <c r="K261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19" s="19" t="s">
        <v>187</v>
      </c>
      <c r="N26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19" s="19" t="s">
        <v>381</v>
      </c>
      <c r="Q2619" s="19"/>
      <c r="R2619" s="25">
        <v>0</v>
      </c>
      <c r="S2619" s="19" t="s">
        <v>2951</v>
      </c>
      <c r="T2619" s="28" t="str">
        <f>IF(ISBLANK(TableSolo[[#This Row],[URL]]), TableSolo[[#This Row],[Player]], HYPERLINK(TableSolo[[#This Row],[URL]], TableSolo[[#This Row],[Player]]))</f>
        <v>Bateman1980</v>
      </c>
      <c r="U26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V2619" s="24" t="str">
        <f>_xlfn.IFNA(HYPERLINK(TableSolo[[#This Row],[URL]], TableSolo[[#This Row],[Player]]), TableSolo[[#This Row],[Player]])</f>
        <v>Bateman1980</v>
      </c>
      <c r="W26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2016 | 40:03 | White | Cerberus | Collector Sniper Rifle</v>
      </c>
      <c r="X2619" s="25">
        <v>1</v>
      </c>
    </row>
    <row r="2620" spans="1:24" x14ac:dyDescent="0.25">
      <c r="A2620" s="19" t="s">
        <v>408</v>
      </c>
      <c r="B2620" s="20">
        <v>42485</v>
      </c>
      <c r="C2620" s="7">
        <v>1.7719907407407406E-2</v>
      </c>
      <c r="D2620" s="22" t="s">
        <v>132</v>
      </c>
      <c r="E2620" s="19" t="s">
        <v>9</v>
      </c>
      <c r="F2620" s="22" t="s">
        <v>710</v>
      </c>
      <c r="G2620" s="22" t="str">
        <f>LOOKUP(TableSolo[[#This Row],[Character]], TableKit[], TableKit[Class])</f>
        <v>Infiltrator</v>
      </c>
      <c r="H2620" s="22" t="str">
        <f>LOOKUP(TableSolo[[#This Row],[Character]], TableKit[], TableKit[Species])</f>
        <v>Drell</v>
      </c>
      <c r="I2620" s="22" t="str">
        <f>LOOKUP(TableSolo[[#This Row],[Character]], TableKit[], TableKit[DLC])</f>
        <v>Retaliation</v>
      </c>
      <c r="J2620" s="19" t="s">
        <v>114</v>
      </c>
      <c r="K262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0" s="19" t="s">
        <v>187</v>
      </c>
      <c r="N26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20" s="19" t="s">
        <v>381</v>
      </c>
      <c r="Q2620" s="19"/>
      <c r="R2620" s="25">
        <v>0</v>
      </c>
      <c r="S2620" s="19" t="s">
        <v>2956</v>
      </c>
      <c r="T2620" s="28" t="str">
        <f>IF(ISBLANK(TableSolo[[#This Row],[URL]]), TableSolo[[#This Row],[Player]], HYPERLINK(TableSolo[[#This Row],[URL]], TableSolo[[#This Row],[Player]]))</f>
        <v>Bateman1980</v>
      </c>
      <c r="U26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V2620" s="24" t="str">
        <f>_xlfn.IFNA(HYPERLINK(TableSolo[[#This Row],[URL]], TableSolo[[#This Row],[Player]]), TableSolo[[#This Row],[Player]])</f>
        <v>Bateman1980</v>
      </c>
      <c r="W26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25:31 | White | Cerberus | N7 Hurricane</v>
      </c>
      <c r="X2620" s="25">
        <v>1</v>
      </c>
    </row>
    <row r="2621" spans="1:24" x14ac:dyDescent="0.25">
      <c r="A2621" s="19" t="s">
        <v>409</v>
      </c>
      <c r="B2621" s="20">
        <v>42485</v>
      </c>
      <c r="C2621" s="7">
        <v>1.8680555555555554E-2</v>
      </c>
      <c r="D2621" s="22" t="s">
        <v>132</v>
      </c>
      <c r="E2621" s="19" t="s">
        <v>11</v>
      </c>
      <c r="F2621" s="22" t="s">
        <v>16</v>
      </c>
      <c r="G2621" s="22" t="str">
        <f>LOOKUP(TableSolo[[#This Row],[Character]], TableKit[], TableKit[Class])</f>
        <v>Adept</v>
      </c>
      <c r="H2621" s="22" t="str">
        <f>LOOKUP(TableSolo[[#This Row],[Character]], TableKit[], TableKit[Species])</f>
        <v>Asari</v>
      </c>
      <c r="I2621" s="22" t="str">
        <f>LOOKUP(TableSolo[[#This Row],[Character]], TableKit[], TableKit[DLC])</f>
        <v>Resurgence</v>
      </c>
      <c r="J2621" s="19" t="s">
        <v>107</v>
      </c>
      <c r="K26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1" s="19" t="s">
        <v>187</v>
      </c>
      <c r="N26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21" s="19" t="s">
        <v>380</v>
      </c>
      <c r="Q2621" s="19"/>
      <c r="R2621" s="25">
        <v>0</v>
      </c>
      <c r="S2621" s="19" t="s">
        <v>1182</v>
      </c>
      <c r="T2621" s="28" t="str">
        <f>IF(ISBLANK(TableSolo[[#This Row],[URL]]), TableSolo[[#This Row],[Player]], HYPERLINK(TableSolo[[#This Row],[URL]], TableSolo[[#This Row],[Player]]))</f>
        <v>ark_ryv_</v>
      </c>
      <c r="U26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V2621" s="24" t="str">
        <f>_xlfn.IFNA(HYPERLINK(TableSolo[[#This Row],[URL]], TableSolo[[#This Row],[Player]]), TableSolo[[#This Row],[Player]])</f>
        <v>ark_ryv_</v>
      </c>
      <c r="W26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26:54 | White | Reapers | Venom Shotgun</v>
      </c>
      <c r="X2621" s="25">
        <v>1</v>
      </c>
    </row>
    <row r="2622" spans="1:24" x14ac:dyDescent="0.25">
      <c r="A2622" s="19" t="s">
        <v>408</v>
      </c>
      <c r="B2622" s="20">
        <v>42485</v>
      </c>
      <c r="C2622" s="7">
        <v>1.996527777777778E-2</v>
      </c>
      <c r="D2622" s="22" t="s">
        <v>132</v>
      </c>
      <c r="E2622" s="19" t="s">
        <v>9</v>
      </c>
      <c r="F2622" s="22" t="s">
        <v>710</v>
      </c>
      <c r="G2622" s="22" t="str">
        <f>LOOKUP(TableSolo[[#This Row],[Character]], TableKit[], TableKit[Class])</f>
        <v>Infiltrator</v>
      </c>
      <c r="H2622" s="22" t="str">
        <f>LOOKUP(TableSolo[[#This Row],[Character]], TableKit[], TableKit[Species])</f>
        <v>Drell</v>
      </c>
      <c r="I2622" s="22" t="str">
        <f>LOOKUP(TableSolo[[#This Row],[Character]], TableKit[], TableKit[DLC])</f>
        <v>Retaliation</v>
      </c>
      <c r="J2622" s="19" t="s">
        <v>114</v>
      </c>
      <c r="K262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2" s="19" t="s">
        <v>187</v>
      </c>
      <c r="N26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22" s="19" t="s">
        <v>381</v>
      </c>
      <c r="Q2622" s="19"/>
      <c r="R2622" s="25">
        <v>0</v>
      </c>
      <c r="S2622" s="19" t="s">
        <v>2955</v>
      </c>
      <c r="T2622" s="28" t="str">
        <f>IF(ISBLANK(TableSolo[[#This Row],[URL]]), TableSolo[[#This Row],[Player]], HYPERLINK(TableSolo[[#This Row],[URL]], TableSolo[[#This Row],[Player]]))</f>
        <v>Bateman1980</v>
      </c>
      <c r="U26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V2622" s="24" t="str">
        <f>_xlfn.IFNA(HYPERLINK(TableSolo[[#This Row],[URL]], TableSolo[[#This Row],[Player]]), TableSolo[[#This Row],[Player]])</f>
        <v>Bateman1980</v>
      </c>
      <c r="W26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28:45 | White | Cerberus | N7 Hurricane</v>
      </c>
      <c r="X2622" s="25">
        <v>1</v>
      </c>
    </row>
    <row r="2623" spans="1:24" x14ac:dyDescent="0.25">
      <c r="A2623" s="19" t="s">
        <v>408</v>
      </c>
      <c r="B2623" s="20">
        <v>42485</v>
      </c>
      <c r="C2623" s="7">
        <v>2.0185185185185184E-2</v>
      </c>
      <c r="D2623" s="22" t="s">
        <v>132</v>
      </c>
      <c r="E2623" s="19" t="s">
        <v>9</v>
      </c>
      <c r="F2623" s="22" t="s">
        <v>710</v>
      </c>
      <c r="G2623" s="22" t="str">
        <f>LOOKUP(TableSolo[[#This Row],[Character]], TableKit[], TableKit[Class])</f>
        <v>Infiltrator</v>
      </c>
      <c r="H2623" s="22" t="str">
        <f>LOOKUP(TableSolo[[#This Row],[Character]], TableKit[], TableKit[Species])</f>
        <v>Drell</v>
      </c>
      <c r="I2623" s="22" t="str">
        <f>LOOKUP(TableSolo[[#This Row],[Character]], TableKit[], TableKit[DLC])</f>
        <v>Retaliation</v>
      </c>
      <c r="J2623" s="19" t="s">
        <v>114</v>
      </c>
      <c r="K262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3" s="19" t="s">
        <v>187</v>
      </c>
      <c r="N26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23" s="19" t="s">
        <v>381</v>
      </c>
      <c r="Q2623" s="19"/>
      <c r="R2623" s="25">
        <v>0</v>
      </c>
      <c r="S2623" s="19" t="s">
        <v>2954</v>
      </c>
      <c r="T2623" s="28" t="str">
        <f>IF(ISBLANK(TableSolo[[#This Row],[URL]]), TableSolo[[#This Row],[Player]], HYPERLINK(TableSolo[[#This Row],[URL]], TableSolo[[#This Row],[Player]]))</f>
        <v>Bateman1980</v>
      </c>
      <c r="U26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V2623" s="24" t="str">
        <f>_xlfn.IFNA(HYPERLINK(TableSolo[[#This Row],[URL]], TableSolo[[#This Row],[Player]]), TableSolo[[#This Row],[Player]])</f>
        <v>Bateman1980</v>
      </c>
      <c r="W26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29:04 | White | Cerberus | N7 Hurricane</v>
      </c>
      <c r="X2623" s="25">
        <v>1</v>
      </c>
    </row>
    <row r="2624" spans="1:24" x14ac:dyDescent="0.25">
      <c r="A2624" s="19" t="s">
        <v>402</v>
      </c>
      <c r="B2624" s="20">
        <v>42485</v>
      </c>
      <c r="C2624" s="7">
        <v>2.6168981481481477E-2</v>
      </c>
      <c r="D2624" s="22" t="s">
        <v>145</v>
      </c>
      <c r="E2624" s="19" t="s">
        <v>9</v>
      </c>
      <c r="F2624" s="22" t="s">
        <v>50</v>
      </c>
      <c r="G2624" s="22" t="str">
        <f>LOOKUP(TableSolo[[#This Row],[Character]], TableKit[], TableKit[Class])</f>
        <v>Sentinel</v>
      </c>
      <c r="H2624" s="22" t="str">
        <f>LOOKUP(TableSolo[[#This Row],[Character]], TableKit[], TableKit[Species])</f>
        <v>Asari</v>
      </c>
      <c r="I2624" s="22" t="str">
        <f>LOOKUP(TableSolo[[#This Row],[Character]], TableKit[], TableKit[DLC])</f>
        <v>Retaliation</v>
      </c>
      <c r="J2624" s="19" t="s">
        <v>107</v>
      </c>
      <c r="K26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4" s="19" t="s">
        <v>187</v>
      </c>
      <c r="N26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24" s="19" t="s">
        <v>381</v>
      </c>
      <c r="Q2624" s="19" t="s">
        <v>399</v>
      </c>
      <c r="R2624" s="25">
        <v>1</v>
      </c>
      <c r="S2624" s="19" t="s">
        <v>2660</v>
      </c>
      <c r="T2624" s="28" t="str">
        <f>IF(ISBLANK(TableSolo[[#This Row],[URL]]), TableSolo[[#This Row],[Player]], HYPERLINK(TableSolo[[#This Row],[URL]], TableSolo[[#This Row],[Player]]))</f>
        <v>Smehur</v>
      </c>
      <c r="U26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White (Hazard) | Cerberus | Venom Shotgun | 10 WS (v)</v>
      </c>
      <c r="V2624" s="24" t="str">
        <f>_xlfn.IFNA(HYPERLINK(TableSolo[[#This Row],[URL]], TableSolo[[#This Row],[Player]]), TableSolo[[#This Row],[Player]])</f>
        <v>Smehur</v>
      </c>
      <c r="W26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37:41 | Asari Valkyrie | White (Hazard) | Cerberus | Venom Shotgun | 10 WS (v)</v>
      </c>
      <c r="X2624" s="25">
        <v>1</v>
      </c>
    </row>
    <row r="2625" spans="1:24" x14ac:dyDescent="0.25">
      <c r="A2625" s="19" t="s">
        <v>271</v>
      </c>
      <c r="B2625" s="20">
        <v>42485</v>
      </c>
      <c r="C2625" s="7">
        <v>2.9363425925925921E-2</v>
      </c>
      <c r="D2625" s="22" t="s">
        <v>132</v>
      </c>
      <c r="E2625" s="19" t="s">
        <v>9</v>
      </c>
      <c r="F2625" s="22" t="s">
        <v>50</v>
      </c>
      <c r="G2625" s="22" t="str">
        <f>LOOKUP(TableSolo[[#This Row],[Character]], TableKit[], TableKit[Class])</f>
        <v>Sentinel</v>
      </c>
      <c r="H2625" s="22" t="str">
        <f>LOOKUP(TableSolo[[#This Row],[Character]], TableKit[], TableKit[Species])</f>
        <v>Asari</v>
      </c>
      <c r="I2625" s="22" t="str">
        <f>LOOKUP(TableSolo[[#This Row],[Character]], TableKit[], TableKit[DLC])</f>
        <v>Retaliation</v>
      </c>
      <c r="J2625" s="19" t="s">
        <v>107</v>
      </c>
      <c r="K26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5" s="19" t="s">
        <v>187</v>
      </c>
      <c r="N26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25" s="19" t="s">
        <v>381</v>
      </c>
      <c r="Q2625" s="19"/>
      <c r="R2625" s="25">
        <v>0</v>
      </c>
      <c r="S2625" s="19" t="s">
        <v>2659</v>
      </c>
      <c r="T2625" s="28" t="str">
        <f>IF(ISBLANK(TableSolo[[#This Row],[URL]]), TableSolo[[#This Row],[Player]], HYPERLINK(TableSolo[[#This Row],[URL]], TableSolo[[#This Row],[Player]]))</f>
        <v>Alfonsedode</v>
      </c>
      <c r="U26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V2625" s="24" t="str">
        <f>_xlfn.IFNA(HYPERLINK(TableSolo[[#This Row],[URL]], TableSolo[[#This Row],[Player]]), TableSolo[[#This Row],[Player]])</f>
        <v>Alfonsedode</v>
      </c>
      <c r="W26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25, 2016 | 42:17 | White | Cerberus | Venom Shotgun</v>
      </c>
      <c r="X2625" s="25">
        <v>1</v>
      </c>
    </row>
    <row r="2626" spans="1:24" x14ac:dyDescent="0.25">
      <c r="A2626" s="19" t="s">
        <v>431</v>
      </c>
      <c r="B2626" s="20">
        <v>42486</v>
      </c>
      <c r="C2626" s="7">
        <v>1.6909722222222225E-2</v>
      </c>
      <c r="D2626" s="22" t="s">
        <v>132</v>
      </c>
      <c r="E2626" s="19" t="s">
        <v>9</v>
      </c>
      <c r="F2626" s="22" t="s">
        <v>18</v>
      </c>
      <c r="G2626" s="22" t="str">
        <f>LOOKUP(TableSolo[[#This Row],[Character]], TableKit[], TableKit[Class])</f>
        <v>Adept</v>
      </c>
      <c r="H2626" s="22" t="str">
        <f>LOOKUP(TableSolo[[#This Row],[Character]], TableKit[], TableKit[Species])</f>
        <v>Human</v>
      </c>
      <c r="I2626" s="22" t="str">
        <f>LOOKUP(TableSolo[[#This Row],[Character]], TableKit[], TableKit[DLC])</f>
        <v>Earth</v>
      </c>
      <c r="J2626" s="19" t="s">
        <v>91</v>
      </c>
      <c r="K262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6" s="19" t="s">
        <v>114</v>
      </c>
      <c r="N262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2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26" s="19" t="s">
        <v>381</v>
      </c>
      <c r="Q2626" s="19"/>
      <c r="R2626" s="25">
        <v>1</v>
      </c>
      <c r="S2626" s="19" t="s">
        <v>1255</v>
      </c>
      <c r="T2626" s="28" t="str">
        <f>IF(ISBLANK(TableSolo[[#This Row],[URL]]), TableSolo[[#This Row],[Player]], HYPERLINK(TableSolo[[#This Row],[URL]], TableSolo[[#This Row],[Player]]))</f>
        <v>LightRobot</v>
      </c>
      <c r="U26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V2626" s="24" t="str">
        <f>_xlfn.IFNA(HYPERLINK(TableSolo[[#This Row],[URL]], TableSolo[[#This Row],[Player]]), TableSolo[[#This Row],[Player]])</f>
        <v>LightRobot</v>
      </c>
      <c r="W26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24:21 | White | Cerberus | Acolyte, N7 Hurricane (v)</v>
      </c>
      <c r="X2626" s="25">
        <v>1</v>
      </c>
    </row>
    <row r="2627" spans="1:24" x14ac:dyDescent="0.25">
      <c r="A2627" s="19" t="s">
        <v>195</v>
      </c>
      <c r="B2627" s="20">
        <v>42486</v>
      </c>
      <c r="C2627" s="7">
        <v>1.8530092592592595E-2</v>
      </c>
      <c r="D2627" s="22" t="s">
        <v>133</v>
      </c>
      <c r="E2627" s="19" t="s">
        <v>9</v>
      </c>
      <c r="F2627" s="22" t="s">
        <v>18</v>
      </c>
      <c r="G2627" s="22" t="str">
        <f>LOOKUP(TableSolo[[#This Row],[Character]], TableKit[], TableKit[Class])</f>
        <v>Adept</v>
      </c>
      <c r="H2627" s="22" t="str">
        <f>LOOKUP(TableSolo[[#This Row],[Character]], TableKit[], TableKit[Species])</f>
        <v>Human</v>
      </c>
      <c r="I2627" s="22" t="str">
        <f>LOOKUP(TableSolo[[#This Row],[Character]], TableKit[], TableKit[DLC])</f>
        <v>Earth</v>
      </c>
      <c r="J2627" s="19" t="s">
        <v>87</v>
      </c>
      <c r="K262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27" s="19" t="s">
        <v>187</v>
      </c>
      <c r="N26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27" s="19" t="s">
        <v>381</v>
      </c>
      <c r="Q2627" s="19"/>
      <c r="R2627" s="25">
        <v>0</v>
      </c>
      <c r="S2627" s="19" t="s">
        <v>1254</v>
      </c>
      <c r="T2627" s="28" t="str">
        <f>IF(ISBLANK(TableSolo[[#This Row],[URL]]), TableSolo[[#This Row],[Player]], HYPERLINK(TableSolo[[#This Row],[URL]], TableSolo[[#This Row],[Player]]))</f>
        <v>TheTechnoTurian</v>
      </c>
      <c r="U26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V2627" s="24" t="str">
        <f>_xlfn.IFNA(HYPERLINK(TableSolo[[#This Row],[URL]], TableSolo[[#This Row],[Player]]), TableSolo[[#This Row],[Player]])</f>
        <v>TheTechnoTurian</v>
      </c>
      <c r="W26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2016 | 26:41 | Glacier | Cerberus | Arc Pistol</v>
      </c>
      <c r="X2627" s="25">
        <v>1</v>
      </c>
    </row>
    <row r="2628" spans="1:24" x14ac:dyDescent="0.25">
      <c r="A2628" s="19" t="s">
        <v>408</v>
      </c>
      <c r="B2628" s="20">
        <v>42487</v>
      </c>
      <c r="C2628" s="7">
        <v>1.6527777777777777E-2</v>
      </c>
      <c r="D2628" s="22" t="s">
        <v>132</v>
      </c>
      <c r="E2628" s="19" t="s">
        <v>9</v>
      </c>
      <c r="F2628" s="22" t="s">
        <v>710</v>
      </c>
      <c r="G2628" s="22" t="str">
        <f>LOOKUP(TableSolo[[#This Row],[Character]], TableKit[], TableKit[Class])</f>
        <v>Infiltrator</v>
      </c>
      <c r="H2628" s="22" t="str">
        <f>LOOKUP(TableSolo[[#This Row],[Character]], TableKit[], TableKit[Species])</f>
        <v>Drell</v>
      </c>
      <c r="I2628" s="22" t="str">
        <f>LOOKUP(TableSolo[[#This Row],[Character]], TableKit[], TableKit[DLC])</f>
        <v>Retaliation</v>
      </c>
      <c r="J2628" s="19" t="s">
        <v>114</v>
      </c>
      <c r="K262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8" s="19" t="s">
        <v>187</v>
      </c>
      <c r="N26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28" s="19" t="s">
        <v>381</v>
      </c>
      <c r="Q2628" s="19"/>
      <c r="R2628" s="25">
        <v>0</v>
      </c>
      <c r="S2628" s="19" t="s">
        <v>2957</v>
      </c>
      <c r="T2628" s="28" t="str">
        <f>IF(ISBLANK(TableSolo[[#This Row],[URL]]), TableSolo[[#This Row],[Player]], HYPERLINK(TableSolo[[#This Row],[URL]], TableSolo[[#This Row],[Player]]))</f>
        <v>Bateman1980</v>
      </c>
      <c r="U26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V2628" s="24" t="str">
        <f>_xlfn.IFNA(HYPERLINK(TableSolo[[#This Row],[URL]], TableSolo[[#This Row],[Player]]), TableSolo[[#This Row],[Player]])</f>
        <v>Bateman1980</v>
      </c>
      <c r="W26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23:48 | White | Cerberus | N7 Hurricane</v>
      </c>
      <c r="X2628" s="25">
        <v>1</v>
      </c>
    </row>
    <row r="2629" spans="1:24" x14ac:dyDescent="0.25">
      <c r="A2629" s="19" t="s">
        <v>408</v>
      </c>
      <c r="B2629" s="20">
        <v>42487</v>
      </c>
      <c r="C2629" s="7">
        <v>1.892361111111111E-2</v>
      </c>
      <c r="D2629" s="22" t="s">
        <v>132</v>
      </c>
      <c r="E2629" s="19" t="s">
        <v>9</v>
      </c>
      <c r="F2629" s="22" t="s">
        <v>66</v>
      </c>
      <c r="G2629" s="22" t="str">
        <f>LOOKUP(TableSolo[[#This Row],[Character]], TableKit[], TableKit[Class])</f>
        <v>Infiltrator</v>
      </c>
      <c r="H2629" s="22" t="str">
        <f>LOOKUP(TableSolo[[#This Row],[Character]], TableKit[], TableKit[Species])</f>
        <v>Salarian</v>
      </c>
      <c r="I2629" s="22" t="str">
        <f>LOOKUP(TableSolo[[#This Row],[Character]], TableKit[], TableKit[DLC])</f>
        <v>Original Game</v>
      </c>
      <c r="J2629" s="19" t="s">
        <v>107</v>
      </c>
      <c r="K26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29" s="19" t="s">
        <v>114</v>
      </c>
      <c r="N262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2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29" s="19" t="s">
        <v>381</v>
      </c>
      <c r="Q2629" s="19"/>
      <c r="R2629" s="25">
        <v>0</v>
      </c>
      <c r="S2629" s="19" t="s">
        <v>3453</v>
      </c>
      <c r="T2629" s="28" t="str">
        <f>IF(ISBLANK(TableSolo[[#This Row],[URL]]), TableSolo[[#This Row],[Player]], HYPERLINK(TableSolo[[#This Row],[URL]], TableSolo[[#This Row],[Player]]))</f>
        <v>Bateman1980</v>
      </c>
      <c r="U26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V2629" s="24" t="str">
        <f>_xlfn.IFNA(HYPERLINK(TableSolo[[#This Row],[URL]], TableSolo[[#This Row],[Player]]), TableSolo[[#This Row],[Player]])</f>
        <v>Bateman1980</v>
      </c>
      <c r="W26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2016 | 27:15 | White | Cerberus | Venom Shotgun, N7 Hurricane</v>
      </c>
      <c r="X2629" s="25">
        <v>1</v>
      </c>
    </row>
    <row r="2630" spans="1:24" x14ac:dyDescent="0.25">
      <c r="A2630" s="19" t="s">
        <v>195</v>
      </c>
      <c r="B2630" s="20">
        <v>42488</v>
      </c>
      <c r="C2630" s="7">
        <v>1.9340277777777779E-2</v>
      </c>
      <c r="D2630" s="22" t="s">
        <v>145</v>
      </c>
      <c r="E2630" s="19" t="s">
        <v>9</v>
      </c>
      <c r="F2630" s="22" t="s">
        <v>15</v>
      </c>
      <c r="G2630" s="22" t="str">
        <f>LOOKUP(TableSolo[[#This Row],[Character]], TableKit[], TableKit[Class])</f>
        <v>Adept</v>
      </c>
      <c r="H2630" s="22" t="str">
        <f>LOOKUP(TableSolo[[#This Row],[Character]], TableKit[], TableKit[Species])</f>
        <v>Asari</v>
      </c>
      <c r="I2630" s="22" t="str">
        <f>LOOKUP(TableSolo[[#This Row],[Character]], TableKit[], TableKit[DLC])</f>
        <v>Original Game</v>
      </c>
      <c r="J2630" s="19" t="s">
        <v>89</v>
      </c>
      <c r="K263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0" s="19" t="s">
        <v>187</v>
      </c>
      <c r="N26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30" s="19" t="s">
        <v>381</v>
      </c>
      <c r="Q2630" s="19"/>
      <c r="R2630" s="25">
        <v>1</v>
      </c>
      <c r="S2630" s="19" t="s">
        <v>1083</v>
      </c>
      <c r="T2630" s="28" t="str">
        <f>IF(ISBLANK(TableSolo[[#This Row],[URL]]), TableSolo[[#This Row],[Player]], HYPERLINK(TableSolo[[#This Row],[URL]], TableSolo[[#This Row],[Player]]))</f>
        <v>TheTechnoTurian</v>
      </c>
      <c r="U26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V2630" s="24" t="str">
        <f>_xlfn.IFNA(HYPERLINK(TableSolo[[#This Row],[URL]], TableSolo[[#This Row],[Player]]), TableSolo[[#This Row],[Player]])</f>
        <v>TheTechnoTurian</v>
      </c>
      <c r="W26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27:51 | White (Hazard) | Cerberus | M-6 Carnifex (v)</v>
      </c>
      <c r="X2630" s="25">
        <v>1</v>
      </c>
    </row>
    <row r="2631" spans="1:24" x14ac:dyDescent="0.25">
      <c r="A2631" s="19" t="s">
        <v>408</v>
      </c>
      <c r="B2631" s="20">
        <v>42488</v>
      </c>
      <c r="C2631" s="7">
        <v>1.9849537037037037E-2</v>
      </c>
      <c r="D2631" s="22" t="s">
        <v>132</v>
      </c>
      <c r="E2631" s="19" t="s">
        <v>9</v>
      </c>
      <c r="F2631" s="22" t="s">
        <v>31</v>
      </c>
      <c r="G2631" s="22" t="str">
        <f>LOOKUP(TableSolo[[#This Row],[Character]], TableKit[], TableKit[Class])</f>
        <v>Soldier</v>
      </c>
      <c r="H2631" s="22" t="str">
        <f>LOOKUP(TableSolo[[#This Row],[Character]], TableKit[], TableKit[Species])</f>
        <v>Geth</v>
      </c>
      <c r="I2631" s="22" t="str">
        <f>LOOKUP(TableSolo[[#This Row],[Character]], TableKit[], TableKit[DLC])</f>
        <v>Retaliation</v>
      </c>
      <c r="J2631" s="19" t="s">
        <v>91</v>
      </c>
      <c r="K263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31" s="19" t="s">
        <v>187</v>
      </c>
      <c r="N26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31" s="19" t="s">
        <v>381</v>
      </c>
      <c r="Q2631" s="19"/>
      <c r="R2631" s="25">
        <v>0</v>
      </c>
      <c r="S2631" s="19" t="s">
        <v>1594</v>
      </c>
      <c r="T2631" s="28" t="str">
        <f>IF(ISBLANK(TableSolo[[#This Row],[URL]]), TableSolo[[#This Row],[Player]], HYPERLINK(TableSolo[[#This Row],[URL]], TableSolo[[#This Row],[Player]]))</f>
        <v>Bateman1980</v>
      </c>
      <c r="U26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V2631" s="24" t="str">
        <f>_xlfn.IFNA(HYPERLINK(TableSolo[[#This Row],[URL]], TableSolo[[#This Row],[Player]]), TableSolo[[#This Row],[Player]])</f>
        <v>Bateman1980</v>
      </c>
      <c r="W26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2016 | 28:35 | White | Cerberus | Acolyte</v>
      </c>
      <c r="X2631" s="25">
        <v>1</v>
      </c>
    </row>
    <row r="2632" spans="1:24" x14ac:dyDescent="0.25">
      <c r="A2632" s="19" t="s">
        <v>406</v>
      </c>
      <c r="B2632" s="20">
        <v>42489</v>
      </c>
      <c r="C2632" s="7">
        <v>2.4814814814814817E-2</v>
      </c>
      <c r="D2632" s="22" t="s">
        <v>132</v>
      </c>
      <c r="E2632" s="19" t="s">
        <v>9</v>
      </c>
      <c r="F2632" s="22" t="s">
        <v>14</v>
      </c>
      <c r="G2632" s="22" t="str">
        <f>LOOKUP(TableSolo[[#This Row],[Character]], TableKit[], TableKit[Class])</f>
        <v>Adept</v>
      </c>
      <c r="H2632" s="22" t="str">
        <f>LOOKUP(TableSolo[[#This Row],[Character]], TableKit[], TableKit[Species])</f>
        <v>Drell</v>
      </c>
      <c r="I2632" s="22" t="str">
        <f>LOOKUP(TableSolo[[#This Row],[Character]], TableKit[], TableKit[DLC])</f>
        <v>Original Game</v>
      </c>
      <c r="J2632" s="19" t="s">
        <v>107</v>
      </c>
      <c r="K263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2" s="19" t="s">
        <v>187</v>
      </c>
      <c r="N26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32" s="19" t="s">
        <v>380</v>
      </c>
      <c r="Q2632" s="19"/>
      <c r="R2632" s="25">
        <v>0</v>
      </c>
      <c r="S2632" s="19" t="s">
        <v>981</v>
      </c>
      <c r="T2632" s="28" t="str">
        <f>IF(ISBLANK(TableSolo[[#This Row],[URL]]), TableSolo[[#This Row],[Player]], HYPERLINK(TableSolo[[#This Row],[URL]], TableSolo[[#This Row],[Player]]))</f>
        <v>q5tyhj</v>
      </c>
      <c r="U26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V2632" s="24" t="str">
        <f>_xlfn.IFNA(HYPERLINK(TableSolo[[#This Row],[URL]], TableSolo[[#This Row],[Player]]), TableSolo[[#This Row],[Player]])</f>
        <v>q5tyhj</v>
      </c>
      <c r="W26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35:44 | White | Cerberus | Venom Shotgun</v>
      </c>
      <c r="X2632" s="25">
        <v>1</v>
      </c>
    </row>
    <row r="2633" spans="1:24" x14ac:dyDescent="0.25">
      <c r="A2633" s="19" t="s">
        <v>406</v>
      </c>
      <c r="B2633" s="20">
        <v>42489</v>
      </c>
      <c r="C2633" s="7">
        <v>2.5810185185185183E-2</v>
      </c>
      <c r="D2633" s="22" t="s">
        <v>132</v>
      </c>
      <c r="E2633" s="19" t="s">
        <v>9</v>
      </c>
      <c r="F2633" s="22" t="s">
        <v>60</v>
      </c>
      <c r="G2633" s="22" t="str">
        <f>LOOKUP(TableSolo[[#This Row],[Character]], TableKit[], TableKit[Class])</f>
        <v>Vanguard</v>
      </c>
      <c r="H2633" s="22" t="str">
        <f>LOOKUP(TableSolo[[#This Row],[Character]], TableKit[], TableKit[Species])</f>
        <v>Drell</v>
      </c>
      <c r="I2633" s="22" t="str">
        <f>LOOKUP(TableSolo[[#This Row],[Character]], TableKit[], TableKit[DLC])</f>
        <v>Original Game</v>
      </c>
      <c r="J2633" s="19" t="s">
        <v>107</v>
      </c>
      <c r="K26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3" s="19" t="s">
        <v>187</v>
      </c>
      <c r="N26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33" s="19" t="s">
        <v>380</v>
      </c>
      <c r="Q2633" s="19"/>
      <c r="R2633" s="25">
        <v>0</v>
      </c>
      <c r="S2633" s="19" t="s">
        <v>1853</v>
      </c>
      <c r="T2633" s="28" t="str">
        <f>IF(ISBLANK(TableSolo[[#This Row],[URL]]), TableSolo[[#This Row],[Player]], HYPERLINK(TableSolo[[#This Row],[URL]], TableSolo[[#This Row],[Player]]))</f>
        <v>q5tyhj</v>
      </c>
      <c r="U26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V2633" s="24" t="str">
        <f>_xlfn.IFNA(HYPERLINK(TableSolo[[#This Row],[URL]], TableSolo[[#This Row],[Player]]), TableSolo[[#This Row],[Player]])</f>
        <v>q5tyhj</v>
      </c>
      <c r="W26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37:10 | White | Cerberus | Venom Shotgun</v>
      </c>
      <c r="X2633" s="25">
        <v>1</v>
      </c>
    </row>
    <row r="2634" spans="1:24" x14ac:dyDescent="0.25">
      <c r="A2634" s="19" t="s">
        <v>408</v>
      </c>
      <c r="B2634" s="20">
        <v>42489</v>
      </c>
      <c r="C2634" s="7">
        <v>2.6655092592592591E-2</v>
      </c>
      <c r="D2634" s="22" t="s">
        <v>132</v>
      </c>
      <c r="E2634" s="19" t="s">
        <v>9</v>
      </c>
      <c r="F2634" s="22" t="s">
        <v>34</v>
      </c>
      <c r="G2634" s="22" t="str">
        <f>LOOKUP(TableSolo[[#This Row],[Character]], TableKit[], TableKit[Class])</f>
        <v>Engineer</v>
      </c>
      <c r="H2634" s="22" t="str">
        <f>LOOKUP(TableSolo[[#This Row],[Character]], TableKit[], TableKit[Species])</f>
        <v>Human</v>
      </c>
      <c r="I2634" s="22" t="str">
        <f>LOOKUP(TableSolo[[#This Row],[Character]], TableKit[], TableKit[DLC])</f>
        <v>Original Game</v>
      </c>
      <c r="J2634" s="19" t="s">
        <v>106</v>
      </c>
      <c r="K263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4" s="19" t="s">
        <v>93</v>
      </c>
      <c r="N263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34" s="19" t="s">
        <v>381</v>
      </c>
      <c r="Q2634" s="19"/>
      <c r="R2634" s="25">
        <v>0</v>
      </c>
      <c r="S2634" s="19" t="s">
        <v>2153</v>
      </c>
      <c r="T2634" s="28" t="str">
        <f>IF(ISBLANK(TableSolo[[#This Row],[URL]]), TableSolo[[#This Row],[Player]], HYPERLINK(TableSolo[[#This Row],[URL]], TableSolo[[#This Row],[Player]]))</f>
        <v>Bateman1980</v>
      </c>
      <c r="U26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V2634" s="24" t="str">
        <f>_xlfn.IFNA(HYPERLINK(TableSolo[[#This Row],[URL]], TableSolo[[#This Row],[Player]]), TableSolo[[#This Row],[Player]])</f>
        <v>Bateman1980</v>
      </c>
      <c r="W26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38:23 | White | Cerberus | M-11 Wraith, Scorpion</v>
      </c>
      <c r="X2634" s="25">
        <v>1</v>
      </c>
    </row>
    <row r="2635" spans="1:24" x14ac:dyDescent="0.25">
      <c r="A2635" s="19" t="s">
        <v>345</v>
      </c>
      <c r="B2635" s="20">
        <v>42489</v>
      </c>
      <c r="C2635" s="7">
        <v>3.2754629629629627E-2</v>
      </c>
      <c r="D2635" s="22" t="s">
        <v>131</v>
      </c>
      <c r="E2635" s="19" t="s">
        <v>9</v>
      </c>
      <c r="F2635" s="22" t="s">
        <v>57</v>
      </c>
      <c r="G2635" s="22" t="str">
        <f>LOOKUP(TableSolo[[#This Row],[Character]], TableKit[], TableKit[Class])</f>
        <v>Infiltrator</v>
      </c>
      <c r="H2635" s="22" t="str">
        <f>LOOKUP(TableSolo[[#This Row],[Character]], TableKit[], TableKit[Species])</f>
        <v>Asari</v>
      </c>
      <c r="I2635" s="22" t="str">
        <f>LOOKUP(TableSolo[[#This Row],[Character]], TableKit[], TableKit[DLC])</f>
        <v>Retaliation</v>
      </c>
      <c r="J2635" s="19" t="s">
        <v>115</v>
      </c>
      <c r="K263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5" s="19" t="s">
        <v>91</v>
      </c>
      <c r="N263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3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35" s="19" t="s">
        <v>381</v>
      </c>
      <c r="Q2635" s="19"/>
      <c r="R2635" s="25">
        <v>0</v>
      </c>
      <c r="S2635" s="19" t="s">
        <v>2863</v>
      </c>
      <c r="T2635" s="28" t="str">
        <f>IF(ISBLANK(TableSolo[[#This Row],[URL]]), TableSolo[[#This Row],[Player]], HYPERLINK(TableSolo[[#This Row],[URL]], TableSolo[[#This Row],[Player]]))</f>
        <v>t_raks_99</v>
      </c>
      <c r="U26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V2635" s="24" t="str">
        <f>_xlfn.IFNA(HYPERLINK(TableSolo[[#This Row],[URL]], TableSolo[[#This Row],[Player]]), TableSolo[[#This Row],[Player]])</f>
        <v>t_raks_99</v>
      </c>
      <c r="W26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47:10 | Giant | Cerberus | Collector SMG, Acolyte</v>
      </c>
      <c r="X2635" s="25">
        <v>1</v>
      </c>
    </row>
    <row r="2636" spans="1:24" x14ac:dyDescent="0.25">
      <c r="A2636" s="19" t="s">
        <v>197</v>
      </c>
      <c r="B2636" s="20">
        <v>42489</v>
      </c>
      <c r="C2636" s="7">
        <v>3.6828703703703704E-2</v>
      </c>
      <c r="D2636" s="22" t="s">
        <v>135</v>
      </c>
      <c r="E2636" s="19" t="s">
        <v>11</v>
      </c>
      <c r="F2636" s="22" t="s">
        <v>19</v>
      </c>
      <c r="G2636" s="22" t="str">
        <f>LOOKUP(TableSolo[[#This Row],[Character]], TableKit[], TableKit[Class])</f>
        <v>Adept</v>
      </c>
      <c r="H2636" s="22" t="str">
        <f>LOOKUP(TableSolo[[#This Row],[Character]], TableKit[], TableKit[Species])</f>
        <v>Volus</v>
      </c>
      <c r="I2636" s="22" t="str">
        <f>LOOKUP(TableSolo[[#This Row],[Character]], TableKit[], TableKit[DLC])</f>
        <v>Retaliation</v>
      </c>
      <c r="J2636" s="19" t="s">
        <v>115</v>
      </c>
      <c r="K263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6" s="19" t="s">
        <v>97</v>
      </c>
      <c r="N2636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636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636" s="19" t="s">
        <v>381</v>
      </c>
      <c r="Q2636" s="19"/>
      <c r="R2636" s="25">
        <v>1</v>
      </c>
      <c r="S2636" s="19" t="s">
        <v>1285</v>
      </c>
      <c r="T2636" s="28" t="str">
        <f>IF(ISBLANK(TableSolo[[#This Row],[URL]]), TableSolo[[#This Row],[Player]], HYPERLINK(TableSolo[[#This Row],[URL]], TableSolo[[#This Row],[Player]]))</f>
        <v>ex-Clusum</v>
      </c>
      <c r="U26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V2636" s="24" t="str">
        <f>_xlfn.IFNA(HYPERLINK(TableSolo[[#This Row],[URL]], TableSolo[[#This Row],[Player]]), TableSolo[[#This Row],[Player]])</f>
        <v>ex-Clusum</v>
      </c>
      <c r="W26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2016 | 53:02 | Condor | Reapers | Collector SMG, M-27 Scimitar (v)</v>
      </c>
      <c r="X2636" s="25">
        <v>1</v>
      </c>
    </row>
    <row r="2637" spans="1:24" x14ac:dyDescent="0.25">
      <c r="A2637" s="19" t="s">
        <v>437</v>
      </c>
      <c r="B2637" s="20">
        <v>42490</v>
      </c>
      <c r="C2637" s="7">
        <v>1.357638888888889E-2</v>
      </c>
      <c r="D2637" s="22" t="s">
        <v>132</v>
      </c>
      <c r="E2637" s="19" t="s">
        <v>9</v>
      </c>
      <c r="F2637" s="22" t="s">
        <v>50</v>
      </c>
      <c r="G2637" s="22" t="str">
        <f>LOOKUP(TableSolo[[#This Row],[Character]], TableKit[], TableKit[Class])</f>
        <v>Sentinel</v>
      </c>
      <c r="H2637" s="22" t="str">
        <f>LOOKUP(TableSolo[[#This Row],[Character]], TableKit[], TableKit[Species])</f>
        <v>Asari</v>
      </c>
      <c r="I2637" s="22" t="str">
        <f>LOOKUP(TableSolo[[#This Row],[Character]], TableKit[], TableKit[DLC])</f>
        <v>Retaliation</v>
      </c>
      <c r="J2637" s="19" t="s">
        <v>107</v>
      </c>
      <c r="K26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7" s="19" t="s">
        <v>187</v>
      </c>
      <c r="N26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37" s="19" t="s">
        <v>381</v>
      </c>
      <c r="Q2637" s="19"/>
      <c r="R2637" s="25">
        <v>1</v>
      </c>
      <c r="S2637" s="19" t="s">
        <v>2667</v>
      </c>
      <c r="T2637" s="28" t="str">
        <f>IF(ISBLANK(TableSolo[[#This Row],[URL]]), TableSolo[[#This Row],[Player]], HYPERLINK(TableSolo[[#This Row],[URL]], TableSolo[[#This Row],[Player]]))</f>
        <v>The_Doctor46N7</v>
      </c>
      <c r="U26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37" s="24" t="str">
        <f>_xlfn.IFNA(HYPERLINK(TableSolo[[#This Row],[URL]], TableSolo[[#This Row],[Player]]), TableSolo[[#This Row],[Player]])</f>
        <v>The_Doctor46N7</v>
      </c>
      <c r="W26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37" s="25">
        <v>1</v>
      </c>
    </row>
    <row r="2638" spans="1:24" x14ac:dyDescent="0.25">
      <c r="A2638" s="19" t="s">
        <v>437</v>
      </c>
      <c r="B2638" s="20">
        <v>42490</v>
      </c>
      <c r="C2638" s="7">
        <v>1.357638888888889E-2</v>
      </c>
      <c r="D2638" s="22" t="s">
        <v>132</v>
      </c>
      <c r="E2638" s="19" t="s">
        <v>9</v>
      </c>
      <c r="F2638" s="22" t="s">
        <v>50</v>
      </c>
      <c r="G2638" s="22" t="str">
        <f>LOOKUP(TableSolo[[#This Row],[Character]], TableKit[], TableKit[Class])</f>
        <v>Sentinel</v>
      </c>
      <c r="H2638" s="22" t="str">
        <f>LOOKUP(TableSolo[[#This Row],[Character]], TableKit[], TableKit[Species])</f>
        <v>Asari</v>
      </c>
      <c r="I2638" s="22" t="str">
        <f>LOOKUP(TableSolo[[#This Row],[Character]], TableKit[], TableKit[DLC])</f>
        <v>Retaliation</v>
      </c>
      <c r="J2638" s="19" t="s">
        <v>107</v>
      </c>
      <c r="K26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8" s="19" t="s">
        <v>187</v>
      </c>
      <c r="N26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38" s="19" t="s">
        <v>381</v>
      </c>
      <c r="Q2638" s="19"/>
      <c r="R2638" s="25">
        <v>1</v>
      </c>
      <c r="S2638" s="19" t="s">
        <v>2715</v>
      </c>
      <c r="T2638" s="28" t="str">
        <f>IF(ISBLANK(TableSolo[[#This Row],[URL]]), TableSolo[[#This Row],[Player]], HYPERLINK(TableSolo[[#This Row],[URL]], TableSolo[[#This Row],[Player]]))</f>
        <v>The_Doctor46N7</v>
      </c>
      <c r="U26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V2638" s="24" t="str">
        <f>_xlfn.IFNA(HYPERLINK(TableSolo[[#This Row],[URL]], TableSolo[[#This Row],[Player]]), TableSolo[[#This Row],[Player]])</f>
        <v>The_Doctor46N7</v>
      </c>
      <c r="W26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19:33 | White | Cerberus | Venom Shotgun (v)</v>
      </c>
      <c r="X2638" s="25">
        <v>1</v>
      </c>
    </row>
    <row r="2639" spans="1:24" x14ac:dyDescent="0.25">
      <c r="A2639" s="19" t="s">
        <v>191</v>
      </c>
      <c r="B2639" s="20">
        <v>42490</v>
      </c>
      <c r="C2639" s="7">
        <v>1.5347222222222222E-2</v>
      </c>
      <c r="D2639" s="22" t="s">
        <v>132</v>
      </c>
      <c r="E2639" s="19" t="s">
        <v>11</v>
      </c>
      <c r="F2639" s="22" t="s">
        <v>710</v>
      </c>
      <c r="G2639" s="22" t="str">
        <f>LOOKUP(TableSolo[[#This Row],[Character]], TableKit[], TableKit[Class])</f>
        <v>Infiltrator</v>
      </c>
      <c r="H2639" s="22" t="str">
        <f>LOOKUP(TableSolo[[#This Row],[Character]], TableKit[], TableKit[Species])</f>
        <v>Drell</v>
      </c>
      <c r="I2639" s="22" t="str">
        <f>LOOKUP(TableSolo[[#This Row],[Character]], TableKit[], TableKit[DLC])</f>
        <v>Retaliation</v>
      </c>
      <c r="J2639" s="19" t="s">
        <v>108</v>
      </c>
      <c r="K26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39" s="19" t="s">
        <v>187</v>
      </c>
      <c r="N26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39" s="19" t="s">
        <v>381</v>
      </c>
      <c r="Q2639" s="19"/>
      <c r="R2639" s="25">
        <v>0</v>
      </c>
      <c r="S2639" s="19" t="s">
        <v>2964</v>
      </c>
      <c r="T2639" s="28" t="str">
        <f>IF(ISBLANK(TableSolo[[#This Row],[URL]]), TableSolo[[#This Row],[Player]], HYPERLINK(TableSolo[[#This Row],[URL]], TableSolo[[#This Row],[Player]]))</f>
        <v>TheNightSlasher</v>
      </c>
      <c r="U26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V2639" s="24" t="str">
        <f>_xlfn.IFNA(HYPERLINK(TableSolo[[#This Row],[URL]], TableSolo[[#This Row],[Player]]), TableSolo[[#This Row],[Player]])</f>
        <v>TheNightSlasher</v>
      </c>
      <c r="W26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22:06 | White | Reapers | N7 Crusader</v>
      </c>
      <c r="X2639" s="25">
        <v>1</v>
      </c>
    </row>
    <row r="2640" spans="1:24" x14ac:dyDescent="0.25">
      <c r="A2640" s="19" t="s">
        <v>191</v>
      </c>
      <c r="B2640" s="20">
        <v>42490</v>
      </c>
      <c r="C2640" s="7">
        <v>1.577546296296296E-2</v>
      </c>
      <c r="D2640" s="22" t="s">
        <v>132</v>
      </c>
      <c r="E2640" s="19" t="s">
        <v>11</v>
      </c>
      <c r="F2640" s="22" t="s">
        <v>710</v>
      </c>
      <c r="G2640" s="22" t="str">
        <f>LOOKUP(TableSolo[[#This Row],[Character]], TableKit[], TableKit[Class])</f>
        <v>Infiltrator</v>
      </c>
      <c r="H2640" s="22" t="str">
        <f>LOOKUP(TableSolo[[#This Row],[Character]], TableKit[], TableKit[Species])</f>
        <v>Drell</v>
      </c>
      <c r="I2640" s="22" t="str">
        <f>LOOKUP(TableSolo[[#This Row],[Character]], TableKit[], TableKit[DLC])</f>
        <v>Retaliation</v>
      </c>
      <c r="J2640" s="19" t="s">
        <v>107</v>
      </c>
      <c r="K26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0" s="19" t="s">
        <v>187</v>
      </c>
      <c r="N26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40" s="19" t="s">
        <v>381</v>
      </c>
      <c r="Q2640" s="19"/>
      <c r="R2640" s="25">
        <v>0</v>
      </c>
      <c r="S2640" s="19" t="s">
        <v>2963</v>
      </c>
      <c r="T2640" s="28" t="str">
        <f>IF(ISBLANK(TableSolo[[#This Row],[URL]]), TableSolo[[#This Row],[Player]], HYPERLINK(TableSolo[[#This Row],[URL]], TableSolo[[#This Row],[Player]]))</f>
        <v>TheNightSlasher</v>
      </c>
      <c r="U26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V2640" s="24" t="str">
        <f>_xlfn.IFNA(HYPERLINK(TableSolo[[#This Row],[URL]], TableSolo[[#This Row],[Player]]), TableSolo[[#This Row],[Player]])</f>
        <v>TheNightSlasher</v>
      </c>
      <c r="W26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22:43 | White | Reapers | Venom Shotgun</v>
      </c>
      <c r="X2640" s="25">
        <v>1</v>
      </c>
    </row>
    <row r="2641" spans="1:24" x14ac:dyDescent="0.25">
      <c r="A2641" s="19" t="s">
        <v>191</v>
      </c>
      <c r="B2641" s="20">
        <v>42490</v>
      </c>
      <c r="C2641" s="7">
        <v>1.621527777777778E-2</v>
      </c>
      <c r="D2641" s="22" t="s">
        <v>132</v>
      </c>
      <c r="E2641" s="19" t="s">
        <v>10</v>
      </c>
      <c r="F2641" s="22" t="s">
        <v>710</v>
      </c>
      <c r="G2641" s="22" t="str">
        <f>LOOKUP(TableSolo[[#This Row],[Character]], TableKit[], TableKit[Class])</f>
        <v>Infiltrator</v>
      </c>
      <c r="H2641" s="22" t="str">
        <f>LOOKUP(TableSolo[[#This Row],[Character]], TableKit[], TableKit[Species])</f>
        <v>Drell</v>
      </c>
      <c r="I2641" s="22" t="str">
        <f>LOOKUP(TableSolo[[#This Row],[Character]], TableKit[], TableKit[DLC])</f>
        <v>Retaliation</v>
      </c>
      <c r="J2641" s="19" t="s">
        <v>107</v>
      </c>
      <c r="K26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1" s="19" t="s">
        <v>187</v>
      </c>
      <c r="N26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41" s="19" t="s">
        <v>381</v>
      </c>
      <c r="Q2641" s="19"/>
      <c r="R2641" s="25">
        <v>0</v>
      </c>
      <c r="S2641" s="19" t="s">
        <v>2962</v>
      </c>
      <c r="T2641" s="28" t="str">
        <f>IF(ISBLANK(TableSolo[[#This Row],[URL]]), TableSolo[[#This Row],[Player]], HYPERLINK(TableSolo[[#This Row],[URL]], TableSolo[[#This Row],[Player]]))</f>
        <v>TheNightSlasher</v>
      </c>
      <c r="U26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V2641" s="24" t="str">
        <f>_xlfn.IFNA(HYPERLINK(TableSolo[[#This Row],[URL]], TableSolo[[#This Row],[Player]]), TableSolo[[#This Row],[Player]])</f>
        <v>TheNightSlasher</v>
      </c>
      <c r="W26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23:21 | White | Geth | Venom Shotgun</v>
      </c>
      <c r="X2641" s="25">
        <v>1</v>
      </c>
    </row>
    <row r="2642" spans="1:24" x14ac:dyDescent="0.25">
      <c r="A2642" s="19" t="s">
        <v>191</v>
      </c>
      <c r="B2642" s="20">
        <v>42490</v>
      </c>
      <c r="C2642" s="7">
        <v>1.6828703703703703E-2</v>
      </c>
      <c r="D2642" s="22" t="s">
        <v>132</v>
      </c>
      <c r="E2642" s="19" t="s">
        <v>10</v>
      </c>
      <c r="F2642" s="22" t="s">
        <v>710</v>
      </c>
      <c r="G2642" s="22" t="str">
        <f>LOOKUP(TableSolo[[#This Row],[Character]], TableKit[], TableKit[Class])</f>
        <v>Infiltrator</v>
      </c>
      <c r="H2642" s="22" t="str">
        <f>LOOKUP(TableSolo[[#This Row],[Character]], TableKit[], TableKit[Species])</f>
        <v>Drell</v>
      </c>
      <c r="I2642" s="22" t="str">
        <f>LOOKUP(TableSolo[[#This Row],[Character]], TableKit[], TableKit[DLC])</f>
        <v>Retaliation</v>
      </c>
      <c r="J2642" s="19" t="s">
        <v>108</v>
      </c>
      <c r="K26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2" s="19" t="s">
        <v>187</v>
      </c>
      <c r="N26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42" s="19" t="s">
        <v>381</v>
      </c>
      <c r="Q2642" s="19"/>
      <c r="R2642" s="25">
        <v>0</v>
      </c>
      <c r="S2642" s="19" t="s">
        <v>2961</v>
      </c>
      <c r="T2642" s="28" t="str">
        <f>IF(ISBLANK(TableSolo[[#This Row],[URL]]), TableSolo[[#This Row],[Player]], HYPERLINK(TableSolo[[#This Row],[URL]], TableSolo[[#This Row],[Player]]))</f>
        <v>TheNightSlasher</v>
      </c>
      <c r="U26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V2642" s="24" t="str">
        <f>_xlfn.IFNA(HYPERLINK(TableSolo[[#This Row],[URL]], TableSolo[[#This Row],[Player]]), TableSolo[[#This Row],[Player]])</f>
        <v>TheNightSlasher</v>
      </c>
      <c r="W26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24:14 | White | Geth | N7 Crusader</v>
      </c>
      <c r="X2642" s="25">
        <v>1</v>
      </c>
    </row>
    <row r="2643" spans="1:24" x14ac:dyDescent="0.25">
      <c r="A2643" s="19" t="s">
        <v>195</v>
      </c>
      <c r="B2643" s="20">
        <v>42490</v>
      </c>
      <c r="C2643" s="7">
        <v>1.7731481481481483E-2</v>
      </c>
      <c r="D2643" s="22" t="s">
        <v>132</v>
      </c>
      <c r="E2643" s="19" t="s">
        <v>9</v>
      </c>
      <c r="F2643" s="22" t="s">
        <v>44</v>
      </c>
      <c r="G2643" s="22" t="str">
        <f>LOOKUP(TableSolo[[#This Row],[Character]], TableKit[], TableKit[Class])</f>
        <v>Sentinel</v>
      </c>
      <c r="H2643" s="22" t="str">
        <f>LOOKUP(TableSolo[[#This Row],[Character]], TableKit[], TableKit[Species])</f>
        <v>Turian</v>
      </c>
      <c r="I2643" s="22" t="str">
        <f>LOOKUP(TableSolo[[#This Row],[Character]], TableKit[], TableKit[DLC])</f>
        <v>Original Game</v>
      </c>
      <c r="J2643" s="19" t="s">
        <v>87</v>
      </c>
      <c r="K264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3" s="19" t="s">
        <v>187</v>
      </c>
      <c r="N26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43" s="19" t="s">
        <v>381</v>
      </c>
      <c r="Q2643" s="19"/>
      <c r="R2643" s="25">
        <v>0</v>
      </c>
      <c r="S2643" s="19" t="s">
        <v>2552</v>
      </c>
      <c r="T2643" s="28" t="str">
        <f>IF(ISBLANK(TableSolo[[#This Row],[URL]]), TableSolo[[#This Row],[Player]], HYPERLINK(TableSolo[[#This Row],[URL]], TableSolo[[#This Row],[Player]]))</f>
        <v>TheTechnoTurian</v>
      </c>
      <c r="U26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V2643" s="24" t="str">
        <f>_xlfn.IFNA(HYPERLINK(TableSolo[[#This Row],[URL]], TableSolo[[#This Row],[Player]]), TableSolo[[#This Row],[Player]])</f>
        <v>TheTechnoTurian</v>
      </c>
      <c r="W26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25:32 | White | Cerberus | Arc Pistol</v>
      </c>
      <c r="X2643" s="25">
        <v>1</v>
      </c>
    </row>
    <row r="2644" spans="1:24" x14ac:dyDescent="0.25">
      <c r="A2644" s="19" t="s">
        <v>191</v>
      </c>
      <c r="B2644" s="20">
        <v>42490</v>
      </c>
      <c r="C2644" s="7">
        <v>1.8310185185185186E-2</v>
      </c>
      <c r="D2644" s="22" t="s">
        <v>132</v>
      </c>
      <c r="E2644" s="19" t="s">
        <v>11</v>
      </c>
      <c r="F2644" s="22" t="s">
        <v>710</v>
      </c>
      <c r="G2644" s="22" t="str">
        <f>LOOKUP(TableSolo[[#This Row],[Character]], TableKit[], TableKit[Class])</f>
        <v>Infiltrator</v>
      </c>
      <c r="H2644" s="22" t="str">
        <f>LOOKUP(TableSolo[[#This Row],[Character]], TableKit[], TableKit[Species])</f>
        <v>Drell</v>
      </c>
      <c r="I2644" s="22" t="str">
        <f>LOOKUP(TableSolo[[#This Row],[Character]], TableKit[], TableKit[DLC])</f>
        <v>Retaliation</v>
      </c>
      <c r="J2644" s="19" t="s">
        <v>106</v>
      </c>
      <c r="K26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4" s="19" t="s">
        <v>187</v>
      </c>
      <c r="N26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44" s="19" t="s">
        <v>381</v>
      </c>
      <c r="Q2644" s="19"/>
      <c r="R2644" s="25">
        <v>0</v>
      </c>
      <c r="S2644" s="19" t="s">
        <v>2960</v>
      </c>
      <c r="T2644" s="28" t="str">
        <f>IF(ISBLANK(TableSolo[[#This Row],[URL]]), TableSolo[[#This Row],[Player]], HYPERLINK(TableSolo[[#This Row],[URL]], TableSolo[[#This Row],[Player]]))</f>
        <v>TheNightSlasher</v>
      </c>
      <c r="U26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V2644" s="24" t="str">
        <f>_xlfn.IFNA(HYPERLINK(TableSolo[[#This Row],[URL]], TableSolo[[#This Row],[Player]]), TableSolo[[#This Row],[Player]])</f>
        <v>TheNightSlasher</v>
      </c>
      <c r="W26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26:22 | White | Reapers | M-11 Wraith</v>
      </c>
      <c r="X2644" s="25">
        <v>1</v>
      </c>
    </row>
    <row r="2645" spans="1:24" x14ac:dyDescent="0.25">
      <c r="A2645" s="19" t="s">
        <v>191</v>
      </c>
      <c r="B2645" s="20">
        <v>42490</v>
      </c>
      <c r="C2645" s="7">
        <v>2.1273148148148149E-2</v>
      </c>
      <c r="D2645" s="22" t="s">
        <v>133</v>
      </c>
      <c r="E2645" s="19" t="s">
        <v>12</v>
      </c>
      <c r="F2645" s="22" t="s">
        <v>710</v>
      </c>
      <c r="G2645" s="22" t="str">
        <f>LOOKUP(TableSolo[[#This Row],[Character]], TableKit[], TableKit[Class])</f>
        <v>Infiltrator</v>
      </c>
      <c r="H2645" s="22" t="str">
        <f>LOOKUP(TableSolo[[#This Row],[Character]], TableKit[], TableKit[Species])</f>
        <v>Drell</v>
      </c>
      <c r="I2645" s="22" t="str">
        <f>LOOKUP(TableSolo[[#This Row],[Character]], TableKit[], TableKit[DLC])</f>
        <v>Retaliation</v>
      </c>
      <c r="J2645" s="19" t="s">
        <v>99</v>
      </c>
      <c r="K26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5" s="19" t="s">
        <v>187</v>
      </c>
      <c r="N26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45" s="19" t="s">
        <v>381</v>
      </c>
      <c r="Q2645" s="19"/>
      <c r="R2645" s="25">
        <v>0</v>
      </c>
      <c r="S2645" s="19" t="s">
        <v>2959</v>
      </c>
      <c r="T2645" s="28" t="str">
        <f>IF(ISBLANK(TableSolo[[#This Row],[URL]]), TableSolo[[#This Row],[Player]], HYPERLINK(TableSolo[[#This Row],[URL]], TableSolo[[#This Row],[Player]]))</f>
        <v>TheNightSlasher</v>
      </c>
      <c r="U26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V2645" s="24" t="str">
        <f>_xlfn.IFNA(HYPERLINK(TableSolo[[#This Row],[URL]], TableSolo[[#This Row],[Player]]), TableSolo[[#This Row],[Player]])</f>
        <v>TheNightSlasher</v>
      </c>
      <c r="W26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30:38 | Glacier | Collectors | AT-12 Raider</v>
      </c>
      <c r="X2645" s="25">
        <v>1</v>
      </c>
    </row>
    <row r="2646" spans="1:24" x14ac:dyDescent="0.25">
      <c r="A2646" s="19" t="s">
        <v>2713</v>
      </c>
      <c r="B2646" s="20">
        <v>42490</v>
      </c>
      <c r="C2646" s="7">
        <v>2.1956018518518517E-2</v>
      </c>
      <c r="D2646" s="22" t="s">
        <v>132</v>
      </c>
      <c r="E2646" s="19" t="s">
        <v>9</v>
      </c>
      <c r="F2646" s="22" t="s">
        <v>50</v>
      </c>
      <c r="G2646" s="22" t="str">
        <f>LOOKUP(TableSolo[[#This Row],[Character]], TableKit[], TableKit[Class])</f>
        <v>Sentinel</v>
      </c>
      <c r="H2646" s="22" t="str">
        <f>LOOKUP(TableSolo[[#This Row],[Character]], TableKit[], TableKit[Species])</f>
        <v>Asari</v>
      </c>
      <c r="I2646" s="22" t="str">
        <f>LOOKUP(TableSolo[[#This Row],[Character]], TableKit[], TableKit[DLC])</f>
        <v>Retaliation</v>
      </c>
      <c r="J2646" s="19" t="s">
        <v>107</v>
      </c>
      <c r="K26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6" s="19" t="s">
        <v>187</v>
      </c>
      <c r="N26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46" s="19" t="s">
        <v>381</v>
      </c>
      <c r="Q2646" s="19"/>
      <c r="R2646" s="25">
        <v>0</v>
      </c>
      <c r="S2646" s="19" t="s">
        <v>2714</v>
      </c>
      <c r="T2646" s="28" t="str">
        <f>IF(ISBLANK(TableSolo[[#This Row],[URL]]), TableSolo[[#This Row],[Player]], HYPERLINK(TableSolo[[#This Row],[URL]], TableSolo[[#This Row],[Player]]))</f>
        <v>XAN_95</v>
      </c>
      <c r="U26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V2646" s="24" t="str">
        <f>_xlfn.IFNA(HYPERLINK(TableSolo[[#This Row],[URL]], TableSolo[[#This Row],[Player]]), TableSolo[[#This Row],[Player]])</f>
        <v>XAN_95</v>
      </c>
      <c r="W26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31:37 | White | Cerberus | Venom Shotgun</v>
      </c>
      <c r="X2646" s="25">
        <v>1</v>
      </c>
    </row>
    <row r="2647" spans="1:24" x14ac:dyDescent="0.25">
      <c r="A2647" s="19" t="s">
        <v>408</v>
      </c>
      <c r="B2647" s="20">
        <v>42490</v>
      </c>
      <c r="C2647" s="7">
        <v>2.224537037037037E-2</v>
      </c>
      <c r="D2647" s="22" t="s">
        <v>132</v>
      </c>
      <c r="E2647" s="19" t="s">
        <v>11</v>
      </c>
      <c r="F2647" s="22" t="s">
        <v>710</v>
      </c>
      <c r="G2647" s="22" t="str">
        <f>LOOKUP(TableSolo[[#This Row],[Character]], TableKit[], TableKit[Class])</f>
        <v>Infiltrator</v>
      </c>
      <c r="H2647" s="22" t="str">
        <f>LOOKUP(TableSolo[[#This Row],[Character]], TableKit[], TableKit[Species])</f>
        <v>Drell</v>
      </c>
      <c r="I2647" s="22" t="str">
        <f>LOOKUP(TableSolo[[#This Row],[Character]], TableKit[], TableKit[DLC])</f>
        <v>Retaliation</v>
      </c>
      <c r="J2647" s="19" t="s">
        <v>87</v>
      </c>
      <c r="K264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47" s="19" t="s">
        <v>187</v>
      </c>
      <c r="N26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47" s="19" t="s">
        <v>381</v>
      </c>
      <c r="Q2647" s="19"/>
      <c r="R2647" s="25">
        <v>0</v>
      </c>
      <c r="S2647" s="19" t="s">
        <v>2958</v>
      </c>
      <c r="T2647" s="28" t="str">
        <f>IF(ISBLANK(TableSolo[[#This Row],[URL]]), TableSolo[[#This Row],[Player]], HYPERLINK(TableSolo[[#This Row],[URL]], TableSolo[[#This Row],[Player]]))</f>
        <v>Bateman1980</v>
      </c>
      <c r="U26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V2647" s="24" t="str">
        <f>_xlfn.IFNA(HYPERLINK(TableSolo[[#This Row],[URL]], TableSolo[[#This Row],[Player]]), TableSolo[[#This Row],[Player]])</f>
        <v>Bateman1980</v>
      </c>
      <c r="W26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32:02 | White | Reapers | Arc Pistol</v>
      </c>
      <c r="X2647" s="25">
        <v>1</v>
      </c>
    </row>
    <row r="2648" spans="1:24" x14ac:dyDescent="0.25">
      <c r="A2648" s="19" t="s">
        <v>271</v>
      </c>
      <c r="B2648" s="20">
        <v>42490</v>
      </c>
      <c r="C2648" s="7">
        <v>2.3796296296296298E-2</v>
      </c>
      <c r="D2648" s="22" t="s">
        <v>132</v>
      </c>
      <c r="E2648" s="19" t="s">
        <v>9</v>
      </c>
      <c r="F2648" s="22" t="s">
        <v>50</v>
      </c>
      <c r="G2648" s="22" t="str">
        <f>LOOKUP(TableSolo[[#This Row],[Character]], TableKit[], TableKit[Class])</f>
        <v>Sentinel</v>
      </c>
      <c r="H2648" s="22" t="str">
        <f>LOOKUP(TableSolo[[#This Row],[Character]], TableKit[], TableKit[Species])</f>
        <v>Asari</v>
      </c>
      <c r="I2648" s="22" t="str">
        <f>LOOKUP(TableSolo[[#This Row],[Character]], TableKit[], TableKit[DLC])</f>
        <v>Retaliation</v>
      </c>
      <c r="J2648" s="19" t="s">
        <v>107</v>
      </c>
      <c r="K26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8" s="19" t="s">
        <v>187</v>
      </c>
      <c r="N26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48" s="19" t="s">
        <v>381</v>
      </c>
      <c r="Q2648" s="19"/>
      <c r="R2648" s="25">
        <v>0</v>
      </c>
      <c r="S2648" s="19" t="s">
        <v>2661</v>
      </c>
      <c r="T2648" s="28" t="str">
        <f>IF(ISBLANK(TableSolo[[#This Row],[URL]]), TableSolo[[#This Row],[Player]], HYPERLINK(TableSolo[[#This Row],[URL]], TableSolo[[#This Row],[Player]]))</f>
        <v>Alfonsedode</v>
      </c>
      <c r="U26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V2648" s="24" t="str">
        <f>_xlfn.IFNA(HYPERLINK(TableSolo[[#This Row],[URL]], TableSolo[[#This Row],[Player]]), TableSolo[[#This Row],[Player]])</f>
        <v>Alfonsedode</v>
      </c>
      <c r="W26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2016 | 34:16 | White | Cerberus | Venom Shotgun</v>
      </c>
      <c r="X2648" s="25">
        <v>1</v>
      </c>
    </row>
    <row r="2649" spans="1:24" x14ac:dyDescent="0.25">
      <c r="A2649" s="19" t="s">
        <v>191</v>
      </c>
      <c r="B2649" s="20">
        <v>42491</v>
      </c>
      <c r="C2649" s="7">
        <v>1.8587962962962962E-2</v>
      </c>
      <c r="D2649" s="22" t="s">
        <v>132</v>
      </c>
      <c r="E2649" s="19" t="s">
        <v>12</v>
      </c>
      <c r="F2649" s="22" t="s">
        <v>710</v>
      </c>
      <c r="G2649" s="22" t="str">
        <f>LOOKUP(TableSolo[[#This Row],[Character]], TableKit[], TableKit[Class])</f>
        <v>Infiltrator</v>
      </c>
      <c r="H2649" s="22" t="str">
        <f>LOOKUP(TableSolo[[#This Row],[Character]], TableKit[], TableKit[Species])</f>
        <v>Drell</v>
      </c>
      <c r="I2649" s="22" t="str">
        <f>LOOKUP(TableSolo[[#This Row],[Character]], TableKit[], TableKit[DLC])</f>
        <v>Retaliation</v>
      </c>
      <c r="J2649" s="19" t="s">
        <v>128</v>
      </c>
      <c r="K264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49" s="19" t="s">
        <v>187</v>
      </c>
      <c r="N26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49" s="19" t="s">
        <v>381</v>
      </c>
      <c r="Q2649" s="19"/>
      <c r="R2649" s="25">
        <v>0</v>
      </c>
      <c r="S2649" s="19" t="s">
        <v>2966</v>
      </c>
      <c r="T2649" s="28" t="str">
        <f>IF(ISBLANK(TableSolo[[#This Row],[URL]]), TableSolo[[#This Row],[Player]], HYPERLINK(TableSolo[[#This Row],[URL]], TableSolo[[#This Row],[Player]]))</f>
        <v>TheNightSlasher</v>
      </c>
      <c r="U26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V2649" s="24" t="str">
        <f>_xlfn.IFNA(HYPERLINK(TableSolo[[#This Row],[URL]], TableSolo[[#This Row],[Player]]), TableSolo[[#This Row],[Player]])</f>
        <v>TheNightSlasher</v>
      </c>
      <c r="W26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26:46 | White | Collectors | Black Widow</v>
      </c>
      <c r="X2649" s="25">
        <v>1</v>
      </c>
    </row>
    <row r="2650" spans="1:24" x14ac:dyDescent="0.25">
      <c r="A2650" s="19" t="s">
        <v>425</v>
      </c>
      <c r="B2650" s="20">
        <v>42491</v>
      </c>
      <c r="C2650" s="7">
        <v>1.9467592592592595E-2</v>
      </c>
      <c r="D2650" s="22" t="s">
        <v>132</v>
      </c>
      <c r="E2650" s="19" t="s">
        <v>11</v>
      </c>
      <c r="F2650" s="22" t="s">
        <v>16</v>
      </c>
      <c r="G2650" s="22" t="str">
        <f>LOOKUP(TableSolo[[#This Row],[Character]], TableKit[], TableKit[Class])</f>
        <v>Adept</v>
      </c>
      <c r="H2650" s="22" t="str">
        <f>LOOKUP(TableSolo[[#This Row],[Character]], TableKit[], TableKit[Species])</f>
        <v>Asari</v>
      </c>
      <c r="I2650" s="22" t="str">
        <f>LOOKUP(TableSolo[[#This Row],[Character]], TableKit[], TableKit[DLC])</f>
        <v>Resurgence</v>
      </c>
      <c r="J2650" s="19" t="s">
        <v>107</v>
      </c>
      <c r="K26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0" s="19" t="s">
        <v>187</v>
      </c>
      <c r="N26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50" s="19" t="s">
        <v>381</v>
      </c>
      <c r="Q2650" s="19"/>
      <c r="R2650" s="25">
        <v>0</v>
      </c>
      <c r="S2650" s="19" t="s">
        <v>1183</v>
      </c>
      <c r="T2650" s="28" t="str">
        <f>IF(ISBLANK(TableSolo[[#This Row],[URL]]), TableSolo[[#This Row],[Player]], HYPERLINK(TableSolo[[#This Row],[URL]], TableSolo[[#This Row],[Player]]))</f>
        <v>DJ39H</v>
      </c>
      <c r="U26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V2650" s="24" t="str">
        <f>_xlfn.IFNA(HYPERLINK(TableSolo[[#This Row],[URL]], TableSolo[[#This Row],[Player]]), TableSolo[[#This Row],[Player]])</f>
        <v>DJ39H</v>
      </c>
      <c r="W26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28:02 | White | Reapers | Venom Shotgun</v>
      </c>
      <c r="X2650" s="25">
        <v>1</v>
      </c>
    </row>
    <row r="2651" spans="1:24" x14ac:dyDescent="0.25">
      <c r="A2651" s="19" t="s">
        <v>408</v>
      </c>
      <c r="B2651" s="20">
        <v>42491</v>
      </c>
      <c r="C2651" s="7">
        <v>2.269675925925926E-2</v>
      </c>
      <c r="D2651" s="22" t="s">
        <v>132</v>
      </c>
      <c r="E2651" s="19" t="s">
        <v>10</v>
      </c>
      <c r="F2651" s="22" t="s">
        <v>710</v>
      </c>
      <c r="G2651" s="22" t="str">
        <f>LOOKUP(TableSolo[[#This Row],[Character]], TableKit[], TableKit[Class])</f>
        <v>Infiltrator</v>
      </c>
      <c r="H2651" s="22" t="str">
        <f>LOOKUP(TableSolo[[#This Row],[Character]], TableKit[], TableKit[Species])</f>
        <v>Drell</v>
      </c>
      <c r="I2651" s="22" t="str">
        <f>LOOKUP(TableSolo[[#This Row],[Character]], TableKit[], TableKit[DLC])</f>
        <v>Retaliation</v>
      </c>
      <c r="J2651" s="19" t="s">
        <v>114</v>
      </c>
      <c r="K265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1" s="19" t="s">
        <v>187</v>
      </c>
      <c r="N26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51" s="19" t="s">
        <v>381</v>
      </c>
      <c r="Q2651" s="19"/>
      <c r="R2651" s="25">
        <v>0</v>
      </c>
      <c r="S2651" s="19" t="s">
        <v>2965</v>
      </c>
      <c r="T2651" s="28" t="str">
        <f>IF(ISBLANK(TableSolo[[#This Row],[URL]]), TableSolo[[#This Row],[Player]], HYPERLINK(TableSolo[[#This Row],[URL]], TableSolo[[#This Row],[Player]]))</f>
        <v>Bateman1980</v>
      </c>
      <c r="U26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V2651" s="24" t="str">
        <f>_xlfn.IFNA(HYPERLINK(TableSolo[[#This Row],[URL]], TableSolo[[#This Row],[Player]]), TableSolo[[#This Row],[Player]])</f>
        <v>Bateman1980</v>
      </c>
      <c r="W26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32:41 | White | Geth | N7 Hurricane</v>
      </c>
      <c r="X2651" s="25">
        <v>1</v>
      </c>
    </row>
    <row r="2652" spans="1:24" x14ac:dyDescent="0.25">
      <c r="A2652" s="19" t="s">
        <v>345</v>
      </c>
      <c r="B2652" s="20">
        <v>42491</v>
      </c>
      <c r="C2652" s="7">
        <v>3.8321759259259257E-2</v>
      </c>
      <c r="D2652" s="22" t="s">
        <v>131</v>
      </c>
      <c r="E2652" s="19" t="s">
        <v>9</v>
      </c>
      <c r="F2652" s="22" t="s">
        <v>57</v>
      </c>
      <c r="G2652" s="22" t="str">
        <f>LOOKUP(TableSolo[[#This Row],[Character]], TableKit[], TableKit[Class])</f>
        <v>Infiltrator</v>
      </c>
      <c r="H2652" s="22" t="str">
        <f>LOOKUP(TableSolo[[#This Row],[Character]], TableKit[], TableKit[Species])</f>
        <v>Asari</v>
      </c>
      <c r="I2652" s="22" t="str">
        <f>LOOKUP(TableSolo[[#This Row],[Character]], TableKit[], TableKit[DLC])</f>
        <v>Retaliation</v>
      </c>
      <c r="J2652" s="19" t="s">
        <v>115</v>
      </c>
      <c r="K265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2" s="19" t="s">
        <v>91</v>
      </c>
      <c r="N265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5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52" s="19" t="s">
        <v>381</v>
      </c>
      <c r="Q2652" s="19"/>
      <c r="R2652" s="25">
        <v>0</v>
      </c>
      <c r="S2652" s="19" t="s">
        <v>2864</v>
      </c>
      <c r="T2652" s="28" t="str">
        <f>IF(ISBLANK(TableSolo[[#This Row],[URL]]), TableSolo[[#This Row],[Player]], HYPERLINK(TableSolo[[#This Row],[URL]], TableSolo[[#This Row],[Player]]))</f>
        <v>t_raks_99</v>
      </c>
      <c r="U26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V2652" s="24" t="str">
        <f>_xlfn.IFNA(HYPERLINK(TableSolo[[#This Row],[URL]], TableSolo[[#This Row],[Player]]), TableSolo[[#This Row],[Player]])</f>
        <v>t_raks_99</v>
      </c>
      <c r="W26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2016 | 55:11 | Giant | Cerberus | Collector SMG, Acolyte</v>
      </c>
      <c r="X2652" s="25">
        <v>1</v>
      </c>
    </row>
    <row r="2653" spans="1:24" x14ac:dyDescent="0.25">
      <c r="A2653" s="19" t="s">
        <v>201</v>
      </c>
      <c r="B2653" s="20">
        <v>42492</v>
      </c>
      <c r="C2653" s="7">
        <v>1.6643518518518519E-2</v>
      </c>
      <c r="D2653" s="22" t="s">
        <v>145</v>
      </c>
      <c r="E2653" s="19" t="s">
        <v>9</v>
      </c>
      <c r="F2653" s="22" t="s">
        <v>53</v>
      </c>
      <c r="G2653" s="22" t="str">
        <f>LOOKUP(TableSolo[[#This Row],[Character]], TableKit[], TableKit[Class])</f>
        <v>Infiltrator</v>
      </c>
      <c r="H2653" s="22" t="str">
        <f>LOOKUP(TableSolo[[#This Row],[Character]], TableKit[], TableKit[Species])</f>
        <v>Geth</v>
      </c>
      <c r="I2653" s="22" t="str">
        <f>LOOKUP(TableSolo[[#This Row],[Character]], TableKit[], TableKit[DLC])</f>
        <v>Resurgence</v>
      </c>
      <c r="J2653" s="19" t="s">
        <v>126</v>
      </c>
      <c r="K265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3" s="19" t="s">
        <v>187</v>
      </c>
      <c r="N26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53" s="19" t="s">
        <v>381</v>
      </c>
      <c r="Q2653" s="19"/>
      <c r="R2653" s="25">
        <v>0</v>
      </c>
      <c r="S2653" s="19" t="s">
        <v>3306</v>
      </c>
      <c r="T2653" s="28" t="str">
        <f>IF(ISBLANK(TableSolo[[#This Row],[URL]]), TableSolo[[#This Row],[Player]], HYPERLINK(TableSolo[[#This Row],[URL]], TableSolo[[#This Row],[Player]]))</f>
        <v>N7-Gerbil</v>
      </c>
      <c r="U26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V2653" s="24" t="str">
        <f>_xlfn.IFNA(HYPERLINK(TableSolo[[#This Row],[URL]], TableSolo[[#This Row],[Player]]), TableSolo[[#This Row],[Player]])</f>
        <v>N7-Gerbil</v>
      </c>
      <c r="W26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23:58 | White (Hazard) | Cerberus | Javelin</v>
      </c>
      <c r="X2653" s="25">
        <v>1</v>
      </c>
    </row>
    <row r="2654" spans="1:24" x14ac:dyDescent="0.25">
      <c r="A2654" s="19" t="s">
        <v>201</v>
      </c>
      <c r="B2654" s="20">
        <v>42492</v>
      </c>
      <c r="C2654" s="7">
        <v>1.7824074074074076E-2</v>
      </c>
      <c r="D2654" s="22" t="s">
        <v>132</v>
      </c>
      <c r="E2654" s="19" t="s">
        <v>9</v>
      </c>
      <c r="F2654" s="22" t="s">
        <v>38</v>
      </c>
      <c r="G2654" s="22" t="str">
        <f>LOOKUP(TableSolo[[#This Row],[Character]], TableKit[], TableKit[Class])</f>
        <v>Engineer</v>
      </c>
      <c r="H2654" s="22" t="str">
        <f>LOOKUP(TableSolo[[#This Row],[Character]], TableKit[], TableKit[Species])</f>
        <v>Quarian</v>
      </c>
      <c r="I2654" s="22" t="str">
        <f>LOOKUP(TableSolo[[#This Row],[Character]], TableKit[], TableKit[DLC])</f>
        <v>Rebellion</v>
      </c>
      <c r="J2654" s="19" t="s">
        <v>107</v>
      </c>
      <c r="K26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4" s="19" t="s">
        <v>187</v>
      </c>
      <c r="N26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54" s="19" t="s">
        <v>381</v>
      </c>
      <c r="Q2654" s="19" t="s">
        <v>397</v>
      </c>
      <c r="R2654" s="25">
        <v>1</v>
      </c>
      <c r="S2654" s="19" t="s">
        <v>2225</v>
      </c>
      <c r="T2654" s="28" t="str">
        <f>IF(ISBLANK(TableSolo[[#This Row],[URL]]), TableSolo[[#This Row],[Player]], HYPERLINK(TableSolo[[#This Row],[URL]], TableSolo[[#This Row],[Player]]))</f>
        <v>N7-Gerbil</v>
      </c>
      <c r="U26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White | Cerberus | Venom Shotgun | No Rockets (v)</v>
      </c>
      <c r="V2654" s="24" t="str">
        <f>_xlfn.IFNA(HYPERLINK(TableSolo[[#This Row],[URL]], TableSolo[[#This Row],[Player]]), TableSolo[[#This Row],[Player]])</f>
        <v>N7-Gerbil</v>
      </c>
      <c r="W26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25:40 | Quarian Male Engineer | White | Cerberus | Venom Shotgun | No Rockets (v)</v>
      </c>
      <c r="X2654" s="25">
        <v>1</v>
      </c>
    </row>
    <row r="2655" spans="1:24" x14ac:dyDescent="0.25">
      <c r="A2655" s="19" t="s">
        <v>271</v>
      </c>
      <c r="B2655" s="20">
        <v>42492</v>
      </c>
      <c r="C2655" s="7">
        <v>2.0370370370370369E-2</v>
      </c>
      <c r="D2655" s="22" t="s">
        <v>132</v>
      </c>
      <c r="E2655" s="19" t="s">
        <v>9</v>
      </c>
      <c r="F2655" s="22" t="s">
        <v>50</v>
      </c>
      <c r="G2655" s="22" t="str">
        <f>LOOKUP(TableSolo[[#This Row],[Character]], TableKit[], TableKit[Class])</f>
        <v>Sentinel</v>
      </c>
      <c r="H2655" s="22" t="str">
        <f>LOOKUP(TableSolo[[#This Row],[Character]], TableKit[], TableKit[Species])</f>
        <v>Asari</v>
      </c>
      <c r="I2655" s="22" t="str">
        <f>LOOKUP(TableSolo[[#This Row],[Character]], TableKit[], TableKit[DLC])</f>
        <v>Retaliation</v>
      </c>
      <c r="J2655" s="19" t="s">
        <v>107</v>
      </c>
      <c r="K26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5" s="19" t="s">
        <v>187</v>
      </c>
      <c r="N26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55" s="19" t="s">
        <v>381</v>
      </c>
      <c r="Q2655" s="19"/>
      <c r="R2655" s="25">
        <v>0</v>
      </c>
      <c r="S2655" s="19" t="s">
        <v>2668</v>
      </c>
      <c r="T2655" s="28" t="str">
        <f>IF(ISBLANK(TableSolo[[#This Row],[URL]]), TableSolo[[#This Row],[Player]], HYPERLINK(TableSolo[[#This Row],[URL]], TableSolo[[#This Row],[Player]]))</f>
        <v>Alfonsedode</v>
      </c>
      <c r="U26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V2655" s="24" t="str">
        <f>_xlfn.IFNA(HYPERLINK(TableSolo[[#This Row],[URL]], TableSolo[[#This Row],[Player]]), TableSolo[[#This Row],[Player]])</f>
        <v>Alfonsedode</v>
      </c>
      <c r="W26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29:20 | White | Cerberus | Venom Shotgun</v>
      </c>
      <c r="X2655" s="25">
        <v>1</v>
      </c>
    </row>
    <row r="2656" spans="1:24" x14ac:dyDescent="0.25">
      <c r="A2656" s="19" t="s">
        <v>408</v>
      </c>
      <c r="B2656" s="20">
        <v>42492</v>
      </c>
      <c r="C2656" s="7">
        <v>2.0474537037037038E-2</v>
      </c>
      <c r="D2656" s="22" t="s">
        <v>132</v>
      </c>
      <c r="E2656" s="19" t="s">
        <v>9</v>
      </c>
      <c r="F2656" s="22" t="s">
        <v>32</v>
      </c>
      <c r="G2656" s="22" t="str">
        <f>LOOKUP(TableSolo[[#This Row],[Character]], TableKit[], TableKit[Class])</f>
        <v>Soldier</v>
      </c>
      <c r="H2656" s="22" t="str">
        <f>LOOKUP(TableSolo[[#This Row],[Character]], TableKit[], TableKit[Species])</f>
        <v>Geth</v>
      </c>
      <c r="I2656" s="22" t="str">
        <f>LOOKUP(TableSolo[[#This Row],[Character]], TableKit[], TableKit[DLC])</f>
        <v>Reckoning</v>
      </c>
      <c r="J2656" s="19" t="s">
        <v>100</v>
      </c>
      <c r="K26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6" s="19" t="s">
        <v>187</v>
      </c>
      <c r="N26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56" s="19" t="s">
        <v>381</v>
      </c>
      <c r="Q2656" s="19"/>
      <c r="R2656" s="25">
        <v>0</v>
      </c>
      <c r="S2656" s="19" t="s">
        <v>1496</v>
      </c>
      <c r="T2656" s="28" t="str">
        <f>IF(ISBLANK(TableSolo[[#This Row],[URL]]), TableSolo[[#This Row],[Player]], HYPERLINK(TableSolo[[#This Row],[URL]], TableSolo[[#This Row],[Player]]))</f>
        <v>Bateman1980</v>
      </c>
      <c r="U26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V2656" s="24" t="str">
        <f>_xlfn.IFNA(HYPERLINK(TableSolo[[#This Row],[URL]], TableSolo[[#This Row],[Player]]), TableSolo[[#This Row],[Player]])</f>
        <v>Bateman1980</v>
      </c>
      <c r="W26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29:29 | White | Cerberus | Reegar Carbine</v>
      </c>
      <c r="X2656" s="25">
        <v>1</v>
      </c>
    </row>
    <row r="2657" spans="1:24" x14ac:dyDescent="0.25">
      <c r="A2657" s="19" t="s">
        <v>400</v>
      </c>
      <c r="B2657" s="20">
        <v>42492</v>
      </c>
      <c r="C2657" s="7">
        <v>2.2638888888888889E-2</v>
      </c>
      <c r="D2657" s="22" t="s">
        <v>146</v>
      </c>
      <c r="E2657" s="19" t="s">
        <v>11</v>
      </c>
      <c r="F2657" s="22" t="s">
        <v>50</v>
      </c>
      <c r="G2657" s="22" t="str">
        <f>LOOKUP(TableSolo[[#This Row],[Character]], TableKit[], TableKit[Class])</f>
        <v>Sentinel</v>
      </c>
      <c r="H2657" s="22" t="str">
        <f>LOOKUP(TableSolo[[#This Row],[Character]], TableKit[], TableKit[Species])</f>
        <v>Asari</v>
      </c>
      <c r="I2657" s="22" t="str">
        <f>LOOKUP(TableSolo[[#This Row],[Character]], TableKit[], TableKit[DLC])</f>
        <v>Retaliation</v>
      </c>
      <c r="J2657" s="19" t="s">
        <v>100</v>
      </c>
      <c r="K26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7" s="19" t="s">
        <v>187</v>
      </c>
      <c r="N26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57" s="19" t="s">
        <v>380</v>
      </c>
      <c r="Q2657" s="19"/>
      <c r="R2657" s="25">
        <v>0</v>
      </c>
      <c r="S2657" s="19" t="s">
        <v>2666</v>
      </c>
      <c r="T2657" s="28" t="str">
        <f>IF(ISBLANK(TableSolo[[#This Row],[URL]]), TableSolo[[#This Row],[Player]], HYPERLINK(TableSolo[[#This Row],[URL]], TableSolo[[#This Row],[Player]]))</f>
        <v>evnltn</v>
      </c>
      <c r="U26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V2657" s="24" t="str">
        <f>_xlfn.IFNA(HYPERLINK(TableSolo[[#This Row],[URL]], TableSolo[[#This Row],[Player]]), TableSolo[[#This Row],[Player]])</f>
        <v>evnltn</v>
      </c>
      <c r="W26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32:36 | Glacier (Hazard) | Reapers | Reegar Carbine</v>
      </c>
      <c r="X2657" s="25">
        <v>1</v>
      </c>
    </row>
    <row r="2658" spans="1:24" x14ac:dyDescent="0.25">
      <c r="A2658" s="19" t="s">
        <v>406</v>
      </c>
      <c r="B2658" s="20">
        <v>42492</v>
      </c>
      <c r="C2658" s="7">
        <v>2.2997685185185187E-2</v>
      </c>
      <c r="D2658" s="22" t="s">
        <v>132</v>
      </c>
      <c r="E2658" s="19" t="s">
        <v>9</v>
      </c>
      <c r="F2658" s="22" t="s">
        <v>18</v>
      </c>
      <c r="G2658" s="22" t="str">
        <f>LOOKUP(TableSolo[[#This Row],[Character]], TableKit[], TableKit[Class])</f>
        <v>Adept</v>
      </c>
      <c r="H2658" s="22" t="str">
        <f>LOOKUP(TableSolo[[#This Row],[Character]], TableKit[], TableKit[Species])</f>
        <v>Human</v>
      </c>
      <c r="I2658" s="22" t="str">
        <f>LOOKUP(TableSolo[[#This Row],[Character]], TableKit[], TableKit[DLC])</f>
        <v>Earth</v>
      </c>
      <c r="J2658" s="19" t="s">
        <v>107</v>
      </c>
      <c r="K26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58" s="19" t="s">
        <v>187</v>
      </c>
      <c r="N26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58" s="19" t="s">
        <v>380</v>
      </c>
      <c r="Q2658" s="19"/>
      <c r="R2658" s="25">
        <v>0</v>
      </c>
      <c r="S2658" s="19" t="s">
        <v>1257</v>
      </c>
      <c r="T2658" s="28" t="str">
        <f>IF(ISBLANK(TableSolo[[#This Row],[URL]]), TableSolo[[#This Row],[Player]], HYPERLINK(TableSolo[[#This Row],[URL]], TableSolo[[#This Row],[Player]]))</f>
        <v>q5tyhj</v>
      </c>
      <c r="U26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V2658" s="24" t="str">
        <f>_xlfn.IFNA(HYPERLINK(TableSolo[[#This Row],[URL]], TableSolo[[#This Row],[Player]]), TableSolo[[#This Row],[Player]])</f>
        <v>q5tyhj</v>
      </c>
      <c r="W26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33:07 | White | Cerberus | Venom Shotgun</v>
      </c>
      <c r="X2658" s="25">
        <v>1</v>
      </c>
    </row>
    <row r="2659" spans="1:24" x14ac:dyDescent="0.25">
      <c r="A2659" s="19" t="s">
        <v>400</v>
      </c>
      <c r="B2659" s="20">
        <v>42492</v>
      </c>
      <c r="C2659" s="7">
        <v>2.8252314814814813E-2</v>
      </c>
      <c r="D2659" s="22" t="s">
        <v>133</v>
      </c>
      <c r="E2659" s="19" t="s">
        <v>11</v>
      </c>
      <c r="F2659" s="22" t="s">
        <v>50</v>
      </c>
      <c r="G2659" s="22" t="str">
        <f>LOOKUP(TableSolo[[#This Row],[Character]], TableKit[], TableKit[Class])</f>
        <v>Sentinel</v>
      </c>
      <c r="H2659" s="22" t="str">
        <f>LOOKUP(TableSolo[[#This Row],[Character]], TableKit[], TableKit[Species])</f>
        <v>Asari</v>
      </c>
      <c r="I2659" s="22" t="str">
        <f>LOOKUP(TableSolo[[#This Row],[Character]], TableKit[], TableKit[DLC])</f>
        <v>Retaliation</v>
      </c>
      <c r="J2659" s="19" t="s">
        <v>100</v>
      </c>
      <c r="K26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59" s="19" t="s">
        <v>187</v>
      </c>
      <c r="N26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59" s="19" t="s">
        <v>380</v>
      </c>
      <c r="Q2659" s="19"/>
      <c r="R2659" s="25">
        <v>0</v>
      </c>
      <c r="S2659" s="19" t="s">
        <v>2665</v>
      </c>
      <c r="T2659" s="28" t="str">
        <f>IF(ISBLANK(TableSolo[[#This Row],[URL]]), TableSolo[[#This Row],[Player]], HYPERLINK(TableSolo[[#This Row],[URL]], TableSolo[[#This Row],[Player]]))</f>
        <v>evnltn</v>
      </c>
      <c r="U26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V2659" s="24" t="str">
        <f>_xlfn.IFNA(HYPERLINK(TableSolo[[#This Row],[URL]], TableSolo[[#This Row],[Player]]), TableSolo[[#This Row],[Player]])</f>
        <v>evnltn</v>
      </c>
      <c r="W26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40:41 | Glacier | Reapers | Reegar Carbine</v>
      </c>
      <c r="X2659" s="25">
        <v>1</v>
      </c>
    </row>
    <row r="2660" spans="1:24" x14ac:dyDescent="0.25">
      <c r="A2660" s="19" t="s">
        <v>400</v>
      </c>
      <c r="B2660" s="20">
        <v>42492</v>
      </c>
      <c r="C2660" s="7">
        <v>2.8807870370370373E-2</v>
      </c>
      <c r="D2660" s="22" t="s">
        <v>137</v>
      </c>
      <c r="E2660" s="19" t="s">
        <v>11</v>
      </c>
      <c r="F2660" s="22" t="s">
        <v>50</v>
      </c>
      <c r="G2660" s="22" t="str">
        <f>LOOKUP(TableSolo[[#This Row],[Character]], TableKit[], TableKit[Class])</f>
        <v>Sentinel</v>
      </c>
      <c r="H2660" s="22" t="str">
        <f>LOOKUP(TableSolo[[#This Row],[Character]], TableKit[], TableKit[Species])</f>
        <v>Asari</v>
      </c>
      <c r="I2660" s="22" t="str">
        <f>LOOKUP(TableSolo[[#This Row],[Character]], TableKit[], TableKit[DLC])</f>
        <v>Retaliation</v>
      </c>
      <c r="J2660" s="19" t="s">
        <v>100</v>
      </c>
      <c r="K26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0" s="19" t="s">
        <v>187</v>
      </c>
      <c r="N26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60" s="19" t="s">
        <v>380</v>
      </c>
      <c r="Q2660" s="19"/>
      <c r="R2660" s="25">
        <v>0</v>
      </c>
      <c r="S2660" s="19" t="s">
        <v>2664</v>
      </c>
      <c r="T2660" s="28" t="str">
        <f>IF(ISBLANK(TableSolo[[#This Row],[URL]]), TableSolo[[#This Row],[Player]], HYPERLINK(TableSolo[[#This Row],[URL]], TableSolo[[#This Row],[Player]]))</f>
        <v>evnltn</v>
      </c>
      <c r="U26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V2660" s="24" t="str">
        <f>_xlfn.IFNA(HYPERLINK(TableSolo[[#This Row],[URL]], TableSolo[[#This Row],[Player]]), TableSolo[[#This Row],[Player]])</f>
        <v>evnltn</v>
      </c>
      <c r="W26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41:29 | Jade | Reapers | Reegar Carbine</v>
      </c>
      <c r="X2660" s="25">
        <v>1</v>
      </c>
    </row>
    <row r="2661" spans="1:24" x14ac:dyDescent="0.25">
      <c r="A2661" s="19" t="s">
        <v>400</v>
      </c>
      <c r="B2661" s="20">
        <v>42492</v>
      </c>
      <c r="C2661" s="7">
        <v>3.0810185185185187E-2</v>
      </c>
      <c r="D2661" s="22" t="s">
        <v>185</v>
      </c>
      <c r="E2661" s="19" t="s">
        <v>9</v>
      </c>
      <c r="F2661" s="22" t="s">
        <v>57</v>
      </c>
      <c r="G2661" s="22" t="str">
        <f>LOOKUP(TableSolo[[#This Row],[Character]], TableKit[], TableKit[Class])</f>
        <v>Infiltrator</v>
      </c>
      <c r="H2661" s="22" t="str">
        <f>LOOKUP(TableSolo[[#This Row],[Character]], TableKit[], TableKit[Species])</f>
        <v>Asari</v>
      </c>
      <c r="I2661" s="22" t="str">
        <f>LOOKUP(TableSolo[[#This Row],[Character]], TableKit[], TableKit[DLC])</f>
        <v>Retaliation</v>
      </c>
      <c r="J2661" s="19" t="s">
        <v>106</v>
      </c>
      <c r="K26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1" s="19" t="s">
        <v>91</v>
      </c>
      <c r="N266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6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61" s="19" t="s">
        <v>380</v>
      </c>
      <c r="Q2661" s="19"/>
      <c r="R2661" s="25">
        <v>0</v>
      </c>
      <c r="S2661" s="19" t="s">
        <v>2866</v>
      </c>
      <c r="T2661" s="28" t="str">
        <f>IF(ISBLANK(TableSolo[[#This Row],[URL]]), TableSolo[[#This Row],[Player]], HYPERLINK(TableSolo[[#This Row],[URL]], TableSolo[[#This Row],[Player]]))</f>
        <v>evnltn</v>
      </c>
      <c r="U26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V2661" s="24" t="str">
        <f>_xlfn.IFNA(HYPERLINK(TableSolo[[#This Row],[URL]], TableSolo[[#This Row],[Player]]), TableSolo[[#This Row],[Player]])</f>
        <v>evnltn</v>
      </c>
      <c r="W26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44:22 | Reactor (Hazard) | Cerberus | M-11 Wraith, Acolyte</v>
      </c>
      <c r="X2661" s="25">
        <v>1</v>
      </c>
    </row>
    <row r="2662" spans="1:24" x14ac:dyDescent="0.25">
      <c r="A2662" s="19" t="s">
        <v>400</v>
      </c>
      <c r="B2662" s="20">
        <v>42492</v>
      </c>
      <c r="C2662" s="7">
        <v>3.0821759259259257E-2</v>
      </c>
      <c r="D2662" s="22" t="s">
        <v>138</v>
      </c>
      <c r="E2662" s="19" t="s">
        <v>9</v>
      </c>
      <c r="F2662" s="22" t="s">
        <v>50</v>
      </c>
      <c r="G2662" s="22" t="str">
        <f>LOOKUP(TableSolo[[#This Row],[Character]], TableKit[], TableKit[Class])</f>
        <v>Sentinel</v>
      </c>
      <c r="H2662" s="22" t="str">
        <f>LOOKUP(TableSolo[[#This Row],[Character]], TableKit[], TableKit[Species])</f>
        <v>Asari</v>
      </c>
      <c r="I2662" s="22" t="str">
        <f>LOOKUP(TableSolo[[#This Row],[Character]], TableKit[], TableKit[DLC])</f>
        <v>Retaliation</v>
      </c>
      <c r="J2662" s="19" t="s">
        <v>100</v>
      </c>
      <c r="K26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2" s="19" t="s">
        <v>187</v>
      </c>
      <c r="N26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62" s="19" t="s">
        <v>380</v>
      </c>
      <c r="Q2662" s="19"/>
      <c r="R2662" s="25">
        <v>0</v>
      </c>
      <c r="S2662" s="19" t="s">
        <v>2663</v>
      </c>
      <c r="T2662" s="28" t="str">
        <f>IF(ISBLANK(TableSolo[[#This Row],[URL]]), TableSolo[[#This Row],[Player]], HYPERLINK(TableSolo[[#This Row],[URL]], TableSolo[[#This Row],[Player]]))</f>
        <v>evnltn</v>
      </c>
      <c r="U26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V2662" s="24" t="str">
        <f>_xlfn.IFNA(HYPERLINK(TableSolo[[#This Row],[URL]], TableSolo[[#This Row],[Player]]), TableSolo[[#This Row],[Player]])</f>
        <v>evnltn</v>
      </c>
      <c r="W26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44:23 | Goddess | Cerberus | Reegar Carbine</v>
      </c>
      <c r="X2662" s="25">
        <v>1</v>
      </c>
    </row>
    <row r="2663" spans="1:24" x14ac:dyDescent="0.25">
      <c r="A2663" s="19" t="s">
        <v>400</v>
      </c>
      <c r="B2663" s="20">
        <v>42492</v>
      </c>
      <c r="C2663" s="7">
        <v>3.0844907407407404E-2</v>
      </c>
      <c r="D2663" s="22" t="s">
        <v>136</v>
      </c>
      <c r="E2663" s="19" t="s">
        <v>11</v>
      </c>
      <c r="F2663" s="22" t="s">
        <v>50</v>
      </c>
      <c r="G2663" s="22" t="str">
        <f>LOOKUP(TableSolo[[#This Row],[Character]], TableKit[], TableKit[Class])</f>
        <v>Sentinel</v>
      </c>
      <c r="H2663" s="22" t="str">
        <f>LOOKUP(TableSolo[[#This Row],[Character]], TableKit[], TableKit[Species])</f>
        <v>Asari</v>
      </c>
      <c r="I2663" s="22" t="str">
        <f>LOOKUP(TableSolo[[#This Row],[Character]], TableKit[], TableKit[DLC])</f>
        <v>Retaliation</v>
      </c>
      <c r="J2663" s="19" t="s">
        <v>100</v>
      </c>
      <c r="K26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3" s="19" t="s">
        <v>187</v>
      </c>
      <c r="N26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63" s="19" t="s">
        <v>380</v>
      </c>
      <c r="Q2663" s="19"/>
      <c r="R2663" s="25">
        <v>0</v>
      </c>
      <c r="S2663" s="19" t="s">
        <v>2662</v>
      </c>
      <c r="T2663" s="28" t="str">
        <f>IF(ISBLANK(TableSolo[[#This Row],[URL]]), TableSolo[[#This Row],[Player]], HYPERLINK(TableSolo[[#This Row],[URL]], TableSolo[[#This Row],[Player]]))</f>
        <v>evnltn</v>
      </c>
      <c r="U26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V2663" s="24" t="str">
        <f>_xlfn.IFNA(HYPERLINK(TableSolo[[#This Row],[URL]], TableSolo[[#This Row],[Player]]), TableSolo[[#This Row],[Player]])</f>
        <v>evnltn</v>
      </c>
      <c r="W26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44:25 | Hydra | Reapers | Reegar Carbine</v>
      </c>
      <c r="X2663" s="25">
        <v>1</v>
      </c>
    </row>
    <row r="2664" spans="1:24" x14ac:dyDescent="0.25">
      <c r="A2664" s="19" t="s">
        <v>400</v>
      </c>
      <c r="B2664" s="20">
        <v>42492</v>
      </c>
      <c r="C2664" s="7">
        <v>3.2824074074074075E-2</v>
      </c>
      <c r="D2664" s="22" t="s">
        <v>142</v>
      </c>
      <c r="E2664" s="19" t="s">
        <v>9</v>
      </c>
      <c r="F2664" s="22" t="s">
        <v>18</v>
      </c>
      <c r="G2664" s="22" t="str">
        <f>LOOKUP(TableSolo[[#This Row],[Character]], TableKit[], TableKit[Class])</f>
        <v>Adept</v>
      </c>
      <c r="H2664" s="22" t="str">
        <f>LOOKUP(TableSolo[[#This Row],[Character]], TableKit[], TableKit[Species])</f>
        <v>Human</v>
      </c>
      <c r="I2664" s="22" t="str">
        <f>LOOKUP(TableSolo[[#This Row],[Character]], TableKit[], TableKit[DLC])</f>
        <v>Earth</v>
      </c>
      <c r="J2664" s="19" t="s">
        <v>91</v>
      </c>
      <c r="K266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64" s="19" t="s">
        <v>114</v>
      </c>
      <c r="N266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6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64" s="19" t="s">
        <v>380</v>
      </c>
      <c r="Q2664" s="19"/>
      <c r="R2664" s="25">
        <v>0</v>
      </c>
      <c r="S2664" s="19" t="s">
        <v>1256</v>
      </c>
      <c r="T2664" s="28" t="str">
        <f>IF(ISBLANK(TableSolo[[#This Row],[URL]]), TableSolo[[#This Row],[Player]], HYPERLINK(TableSolo[[#This Row],[URL]], TableSolo[[#This Row],[Player]]))</f>
        <v>evnltn</v>
      </c>
      <c r="U26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V2664" s="24" t="str">
        <f>_xlfn.IFNA(HYPERLINK(TableSolo[[#This Row],[URL]], TableSolo[[#This Row],[Player]]), TableSolo[[#This Row],[Player]])</f>
        <v>evnltn</v>
      </c>
      <c r="W26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47:16 | Dagger (Hazard) | Cerberus | Acolyte, N7 Hurricane</v>
      </c>
      <c r="X2664" s="25">
        <v>1</v>
      </c>
    </row>
    <row r="2665" spans="1:24" x14ac:dyDescent="0.25">
      <c r="A2665" s="19" t="s">
        <v>400</v>
      </c>
      <c r="B2665" s="20">
        <v>42492</v>
      </c>
      <c r="C2665" s="7">
        <v>3.4467592592592591E-2</v>
      </c>
      <c r="D2665" s="22" t="s">
        <v>136</v>
      </c>
      <c r="E2665" s="19" t="s">
        <v>9</v>
      </c>
      <c r="F2665" s="22" t="s">
        <v>53</v>
      </c>
      <c r="G2665" s="22" t="str">
        <f>LOOKUP(TableSolo[[#This Row],[Character]], TableKit[], TableKit[Class])</f>
        <v>Infiltrator</v>
      </c>
      <c r="H2665" s="22" t="str">
        <f>LOOKUP(TableSolo[[#This Row],[Character]], TableKit[], TableKit[Species])</f>
        <v>Geth</v>
      </c>
      <c r="I2665" s="22" t="str">
        <f>LOOKUP(TableSolo[[#This Row],[Character]], TableKit[], TableKit[DLC])</f>
        <v>Resurgence</v>
      </c>
      <c r="J2665" s="19" t="s">
        <v>80</v>
      </c>
      <c r="K266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5" s="19" t="s">
        <v>187</v>
      </c>
      <c r="N26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65" s="19" t="s">
        <v>380</v>
      </c>
      <c r="Q2665" s="19"/>
      <c r="R2665" s="25">
        <v>0</v>
      </c>
      <c r="S2665" s="19" t="s">
        <v>3305</v>
      </c>
      <c r="T2665" s="28" t="str">
        <f>IF(ISBLANK(TableSolo[[#This Row],[URL]]), TableSolo[[#This Row],[Player]], HYPERLINK(TableSolo[[#This Row],[URL]], TableSolo[[#This Row],[Player]]))</f>
        <v>evnltn</v>
      </c>
      <c r="U26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V2665" s="24" t="str">
        <f>_xlfn.IFNA(HYPERLINK(TableSolo[[#This Row],[URL]], TableSolo[[#This Row],[Player]]), TableSolo[[#This Row],[Player]])</f>
        <v>evnltn</v>
      </c>
      <c r="W26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49:38 | Hydra | Cerberus | M-99 Saber</v>
      </c>
      <c r="X2665" s="25">
        <v>1</v>
      </c>
    </row>
    <row r="2666" spans="1:24" x14ac:dyDescent="0.25">
      <c r="A2666" s="19" t="s">
        <v>400</v>
      </c>
      <c r="B2666" s="20">
        <v>42492</v>
      </c>
      <c r="C2666" s="7">
        <v>3.5995370370370372E-2</v>
      </c>
      <c r="D2666" s="22" t="s">
        <v>131</v>
      </c>
      <c r="E2666" s="19" t="s">
        <v>11</v>
      </c>
      <c r="F2666" s="22" t="s">
        <v>57</v>
      </c>
      <c r="G2666" s="22" t="str">
        <f>LOOKUP(TableSolo[[#This Row],[Character]], TableKit[], TableKit[Class])</f>
        <v>Infiltrator</v>
      </c>
      <c r="H2666" s="22" t="str">
        <f>LOOKUP(TableSolo[[#This Row],[Character]], TableKit[], TableKit[Species])</f>
        <v>Asari</v>
      </c>
      <c r="I2666" s="22" t="str">
        <f>LOOKUP(TableSolo[[#This Row],[Character]], TableKit[], TableKit[DLC])</f>
        <v>Retaliation</v>
      </c>
      <c r="J2666" s="19" t="s">
        <v>82</v>
      </c>
      <c r="K266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6" s="19" t="s">
        <v>187</v>
      </c>
      <c r="N26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66" s="19" t="s">
        <v>380</v>
      </c>
      <c r="Q2666" s="19"/>
      <c r="R2666" s="25">
        <v>0</v>
      </c>
      <c r="S2666" s="19" t="s">
        <v>2865</v>
      </c>
      <c r="T2666" s="28" t="str">
        <f>IF(ISBLANK(TableSolo[[#This Row],[URL]]), TableSolo[[#This Row],[Player]], HYPERLINK(TableSolo[[#This Row],[URL]], TableSolo[[#This Row],[Player]]))</f>
        <v>evnltn</v>
      </c>
      <c r="U26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V2666" s="24" t="str">
        <f>_xlfn.IFNA(HYPERLINK(TableSolo[[#This Row],[URL]], TableSolo[[#This Row],[Player]]), TableSolo[[#This Row],[Player]])</f>
        <v>evnltn</v>
      </c>
      <c r="W26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51:50 | Giant | Reapers | M-7 Lancer</v>
      </c>
      <c r="X2666" s="25">
        <v>1</v>
      </c>
    </row>
    <row r="2667" spans="1:24" x14ac:dyDescent="0.25">
      <c r="A2667" s="19" t="s">
        <v>400</v>
      </c>
      <c r="B2667" s="20">
        <v>42492</v>
      </c>
      <c r="C2667" s="7">
        <v>5.7557870370370377E-2</v>
      </c>
      <c r="D2667" s="22" t="s">
        <v>137</v>
      </c>
      <c r="E2667" s="19" t="s">
        <v>9</v>
      </c>
      <c r="F2667" s="22" t="s">
        <v>54</v>
      </c>
      <c r="G2667" s="22" t="str">
        <f>LOOKUP(TableSolo[[#This Row],[Character]], TableKit[], TableKit[Class])</f>
        <v>Infiltrator</v>
      </c>
      <c r="H2667" s="22" t="str">
        <f>LOOKUP(TableSolo[[#This Row],[Character]], TableKit[], TableKit[Species])</f>
        <v>Quarian</v>
      </c>
      <c r="I2667" s="22" t="str">
        <f>LOOKUP(TableSolo[[#This Row],[Character]], TableKit[], TableKit[DLC])</f>
        <v>Rebellion</v>
      </c>
      <c r="J2667" s="19" t="s">
        <v>84</v>
      </c>
      <c r="K266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7" s="19" t="s">
        <v>187</v>
      </c>
      <c r="N26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67" s="19" t="s">
        <v>380</v>
      </c>
      <c r="Q2667" s="19"/>
      <c r="R2667" s="25">
        <v>0</v>
      </c>
      <c r="S2667" s="19" t="s">
        <v>3393</v>
      </c>
      <c r="T2667" s="28" t="str">
        <f>IF(ISBLANK(TableSolo[[#This Row],[URL]]), TableSolo[[#This Row],[Player]], HYPERLINK(TableSolo[[#This Row],[URL]], TableSolo[[#This Row],[Player]]))</f>
        <v>evnltn</v>
      </c>
      <c r="U26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V2667" s="24" t="str">
        <f>_xlfn.IFNA(HYPERLINK(TableSolo[[#This Row],[URL]], TableSolo[[#This Row],[Player]]), TableSolo[[#This Row],[Player]])</f>
        <v>evnltn</v>
      </c>
      <c r="W26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2016 | 1:22:53 | Jade | Cerberus | Cerberus Harrier</v>
      </c>
      <c r="X2667" s="25">
        <v>1</v>
      </c>
    </row>
    <row r="2668" spans="1:24" x14ac:dyDescent="0.25">
      <c r="A2668" s="19" t="s">
        <v>408</v>
      </c>
      <c r="B2668" s="20">
        <v>42493</v>
      </c>
      <c r="C2668" s="7">
        <v>1.6284722222222221E-2</v>
      </c>
      <c r="D2668" s="22" t="s">
        <v>132</v>
      </c>
      <c r="E2668" s="19" t="s">
        <v>9</v>
      </c>
      <c r="F2668" s="22" t="s">
        <v>710</v>
      </c>
      <c r="G2668" s="22" t="str">
        <f>LOOKUP(TableSolo[[#This Row],[Character]], TableKit[], TableKit[Class])</f>
        <v>Infiltrator</v>
      </c>
      <c r="H2668" s="22" t="str">
        <f>LOOKUP(TableSolo[[#This Row],[Character]], TableKit[], TableKit[Species])</f>
        <v>Drell</v>
      </c>
      <c r="I2668" s="22" t="str">
        <f>LOOKUP(TableSolo[[#This Row],[Character]], TableKit[], TableKit[DLC])</f>
        <v>Retaliation</v>
      </c>
      <c r="J2668" s="19" t="s">
        <v>114</v>
      </c>
      <c r="K266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8" s="19" t="s">
        <v>187</v>
      </c>
      <c r="N26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68" s="19" t="s">
        <v>381</v>
      </c>
      <c r="Q2668" s="19" t="s">
        <v>399</v>
      </c>
      <c r="R2668" s="25">
        <v>-1</v>
      </c>
      <c r="S2668" s="19"/>
      <c r="T2668" s="28" t="str">
        <f>IF(ISBLANK(TableSolo[[#This Row],[URL]]), TableSolo[[#This Row],[Player]], HYPERLINK(TableSolo[[#This Row],[URL]], TableSolo[[#This Row],[Player]]))</f>
        <v>Bateman1980</v>
      </c>
      <c r="U26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White | Cerberus | N7 Hurricane | 10 WS</v>
      </c>
      <c r="V2668" s="24" t="str">
        <f>_xlfn.IFNA(HYPERLINK(TableSolo[[#This Row],[URL]], TableSolo[[#This Row],[Player]]), TableSolo[[#This Row],[Player]])</f>
        <v>Bateman1980</v>
      </c>
      <c r="W26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23:27 | Drell Assassin | White | Cerberus | N7 Hurricane | 10 WS</v>
      </c>
      <c r="X2668" s="25">
        <v>1</v>
      </c>
    </row>
    <row r="2669" spans="1:24" x14ac:dyDescent="0.25">
      <c r="A2669" s="19" t="s">
        <v>408</v>
      </c>
      <c r="B2669" s="20">
        <v>42493</v>
      </c>
      <c r="C2669" s="7">
        <v>1.8703703703703705E-2</v>
      </c>
      <c r="D2669" s="22" t="s">
        <v>132</v>
      </c>
      <c r="E2669" s="19" t="s">
        <v>9</v>
      </c>
      <c r="F2669" s="22" t="s">
        <v>710</v>
      </c>
      <c r="G2669" s="22" t="str">
        <f>LOOKUP(TableSolo[[#This Row],[Character]], TableKit[], TableKit[Class])</f>
        <v>Infiltrator</v>
      </c>
      <c r="H2669" s="22" t="str">
        <f>LOOKUP(TableSolo[[#This Row],[Character]], TableKit[], TableKit[Species])</f>
        <v>Drell</v>
      </c>
      <c r="I2669" s="22" t="str">
        <f>LOOKUP(TableSolo[[#This Row],[Character]], TableKit[], TableKit[DLC])</f>
        <v>Retaliation</v>
      </c>
      <c r="J2669" s="19" t="s">
        <v>114</v>
      </c>
      <c r="K266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69" s="19" t="s">
        <v>187</v>
      </c>
      <c r="N26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69" s="19" t="s">
        <v>381</v>
      </c>
      <c r="Q2669" s="19"/>
      <c r="R2669" s="25">
        <v>-1</v>
      </c>
      <c r="S2669" s="19"/>
      <c r="T2669" s="28" t="str">
        <f>IF(ISBLANK(TableSolo[[#This Row],[URL]]), TableSolo[[#This Row],[Player]], HYPERLINK(TableSolo[[#This Row],[URL]], TableSolo[[#This Row],[Player]]))</f>
        <v>Bateman1980</v>
      </c>
      <c r="U26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V2669" s="24" t="str">
        <f>_xlfn.IFNA(HYPERLINK(TableSolo[[#This Row],[URL]], TableSolo[[#This Row],[Player]]), TableSolo[[#This Row],[Player]])</f>
        <v>Bateman1980</v>
      </c>
      <c r="W26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26:56 | White | Cerberus | N7 Hurricane</v>
      </c>
      <c r="X2669" s="25">
        <v>1</v>
      </c>
    </row>
    <row r="2670" spans="1:24" x14ac:dyDescent="0.25">
      <c r="A2670" s="19" t="s">
        <v>201</v>
      </c>
      <c r="B2670" s="20">
        <v>42493</v>
      </c>
      <c r="C2670" s="7">
        <v>2.0752314814814814E-2</v>
      </c>
      <c r="D2670" s="22" t="s">
        <v>132</v>
      </c>
      <c r="E2670" s="19" t="s">
        <v>10</v>
      </c>
      <c r="F2670" s="22" t="s">
        <v>35</v>
      </c>
      <c r="G2670" s="22" t="str">
        <f>LOOKUP(TableSolo[[#This Row],[Character]], TableKit[], TableKit[Class])</f>
        <v>Engineer</v>
      </c>
      <c r="H2670" s="22" t="str">
        <f>LOOKUP(TableSolo[[#This Row],[Character]], TableKit[], TableKit[Species])</f>
        <v>Salarian</v>
      </c>
      <c r="I2670" s="22" t="str">
        <f>LOOKUP(TableSolo[[#This Row],[Character]], TableKit[], TableKit[DLC])</f>
        <v>Original Game</v>
      </c>
      <c r="J2670" s="19" t="s">
        <v>107</v>
      </c>
      <c r="K26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0" s="19" t="s">
        <v>187</v>
      </c>
      <c r="N26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70" s="19" t="s">
        <v>381</v>
      </c>
      <c r="Q2670" s="19" t="s">
        <v>399</v>
      </c>
      <c r="R2670" s="25">
        <v>0</v>
      </c>
      <c r="S2670" s="19" t="s">
        <v>2260</v>
      </c>
      <c r="T2670" s="28" t="str">
        <f>IF(ISBLANK(TableSolo[[#This Row],[URL]]), TableSolo[[#This Row],[Player]], HYPERLINK(TableSolo[[#This Row],[URL]], TableSolo[[#This Row],[Player]]))</f>
        <v>N7-Gerbil</v>
      </c>
      <c r="U26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White | Geth | Venom Shotgun | 10 WS</v>
      </c>
      <c r="V2670" s="24" t="str">
        <f>_xlfn.IFNA(HYPERLINK(TableSolo[[#This Row],[URL]], TableSolo[[#This Row],[Player]]), TableSolo[[#This Row],[Player]])</f>
        <v>N7-Gerbil</v>
      </c>
      <c r="W26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29:53 | Salarian Engineer | White | Geth | Venom Shotgun | 10 WS</v>
      </c>
      <c r="X2670" s="25">
        <v>1</v>
      </c>
    </row>
    <row r="2671" spans="1:24" x14ac:dyDescent="0.25">
      <c r="A2671" s="19" t="s">
        <v>406</v>
      </c>
      <c r="B2671" s="20">
        <v>42493</v>
      </c>
      <c r="C2671" s="7">
        <v>2.5486111111111112E-2</v>
      </c>
      <c r="D2671" s="22" t="s">
        <v>132</v>
      </c>
      <c r="E2671" s="19" t="s">
        <v>9</v>
      </c>
      <c r="F2671" s="22" t="s">
        <v>63</v>
      </c>
      <c r="G2671" s="22" t="str">
        <f>LOOKUP(TableSolo[[#This Row],[Character]], TableKit[], TableKit[Class])</f>
        <v>Vanguard</v>
      </c>
      <c r="H2671" s="22" t="str">
        <f>LOOKUP(TableSolo[[#This Row],[Character]], TableKit[], TableKit[Species])</f>
        <v>Human</v>
      </c>
      <c r="I2671" s="22" t="str">
        <f>LOOKUP(TableSolo[[#This Row],[Character]], TableKit[], TableKit[DLC])</f>
        <v>Earth</v>
      </c>
      <c r="J2671" s="19" t="s">
        <v>107</v>
      </c>
      <c r="K26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1" s="19" t="s">
        <v>187</v>
      </c>
      <c r="N26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71" s="19" t="s">
        <v>380</v>
      </c>
      <c r="Q2671" s="19"/>
      <c r="R2671" s="25">
        <v>0</v>
      </c>
      <c r="S2671" s="19" t="s">
        <v>1968</v>
      </c>
      <c r="T2671" s="28" t="str">
        <f>IF(ISBLANK(TableSolo[[#This Row],[URL]]), TableSolo[[#This Row],[Player]], HYPERLINK(TableSolo[[#This Row],[URL]], TableSolo[[#This Row],[Player]]))</f>
        <v>q5tyhj</v>
      </c>
      <c r="U26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V2671" s="24" t="str">
        <f>_xlfn.IFNA(HYPERLINK(TableSolo[[#This Row],[URL]], TableSolo[[#This Row],[Player]]), TableSolo[[#This Row],[Player]])</f>
        <v>q5tyhj</v>
      </c>
      <c r="W26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2016 | 36:42 | White | Cerberus | Venom Shotgun</v>
      </c>
      <c r="X2671" s="25">
        <v>1</v>
      </c>
    </row>
    <row r="2672" spans="1:24" x14ac:dyDescent="0.25">
      <c r="A2672" s="19" t="s">
        <v>201</v>
      </c>
      <c r="B2672" s="20">
        <v>42494</v>
      </c>
      <c r="C2672" s="7">
        <v>1.7060185185185185E-2</v>
      </c>
      <c r="D2672" s="22" t="s">
        <v>132</v>
      </c>
      <c r="E2672" s="19" t="s">
        <v>12</v>
      </c>
      <c r="F2672" s="22" t="s">
        <v>710</v>
      </c>
      <c r="G2672" s="22" t="str">
        <f>LOOKUP(TableSolo[[#This Row],[Character]], TableKit[], TableKit[Class])</f>
        <v>Infiltrator</v>
      </c>
      <c r="H2672" s="22" t="str">
        <f>LOOKUP(TableSolo[[#This Row],[Character]], TableKit[], TableKit[Species])</f>
        <v>Drell</v>
      </c>
      <c r="I2672" s="22" t="str">
        <f>LOOKUP(TableSolo[[#This Row],[Character]], TableKit[], TableKit[DLC])</f>
        <v>Retaliation</v>
      </c>
      <c r="J2672" s="19" t="s">
        <v>87</v>
      </c>
      <c r="K267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2" s="19" t="s">
        <v>187</v>
      </c>
      <c r="N26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72" s="19" t="s">
        <v>381</v>
      </c>
      <c r="Q2672" s="19"/>
      <c r="R2672" s="25">
        <v>-1</v>
      </c>
      <c r="S2672" s="19"/>
      <c r="T2672" s="28" t="str">
        <f>IF(ISBLANK(TableSolo[[#This Row],[URL]]), TableSolo[[#This Row],[Player]], HYPERLINK(TableSolo[[#This Row],[URL]], TableSolo[[#This Row],[Player]]))</f>
        <v>N7-Gerbil</v>
      </c>
      <c r="U26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V2672" s="24" t="str">
        <f>_xlfn.IFNA(HYPERLINK(TableSolo[[#This Row],[URL]], TableSolo[[#This Row],[Player]]), TableSolo[[#This Row],[Player]])</f>
        <v>N7-Gerbil</v>
      </c>
      <c r="W26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24:34 | White | Collectors | Arc Pistol</v>
      </c>
      <c r="X2672" s="25">
        <v>1</v>
      </c>
    </row>
    <row r="2673" spans="1:24" x14ac:dyDescent="0.25">
      <c r="A2673" s="19" t="s">
        <v>191</v>
      </c>
      <c r="B2673" s="20">
        <v>42494</v>
      </c>
      <c r="C2673" s="7">
        <v>1.96875E-2</v>
      </c>
      <c r="D2673" s="22" t="s">
        <v>132</v>
      </c>
      <c r="E2673" s="19" t="s">
        <v>12</v>
      </c>
      <c r="F2673" s="22" t="s">
        <v>710</v>
      </c>
      <c r="G2673" s="22" t="str">
        <f>LOOKUP(TableSolo[[#This Row],[Character]], TableKit[], TableKit[Class])</f>
        <v>Infiltrator</v>
      </c>
      <c r="H2673" s="22" t="str">
        <f>LOOKUP(TableSolo[[#This Row],[Character]], TableKit[], TableKit[Species])</f>
        <v>Drell</v>
      </c>
      <c r="I2673" s="22" t="str">
        <f>LOOKUP(TableSolo[[#This Row],[Character]], TableKit[], TableKit[DLC])</f>
        <v>Retaliation</v>
      </c>
      <c r="J2673" s="19" t="s">
        <v>80</v>
      </c>
      <c r="K267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3" s="19" t="s">
        <v>187</v>
      </c>
      <c r="N26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73" s="19" t="s">
        <v>381</v>
      </c>
      <c r="Q2673" s="19"/>
      <c r="R2673" s="25">
        <v>0</v>
      </c>
      <c r="S2673" s="19" t="s">
        <v>2969</v>
      </c>
      <c r="T2673" s="28" t="str">
        <f>IF(ISBLANK(TableSolo[[#This Row],[URL]]), TableSolo[[#This Row],[Player]], HYPERLINK(TableSolo[[#This Row],[URL]], TableSolo[[#This Row],[Player]]))</f>
        <v>TheNightSlasher</v>
      </c>
      <c r="U26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V2673" s="24" t="str">
        <f>_xlfn.IFNA(HYPERLINK(TableSolo[[#This Row],[URL]], TableSolo[[#This Row],[Player]]), TableSolo[[#This Row],[Player]])</f>
        <v>TheNightSlasher</v>
      </c>
      <c r="W26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28:21 | White | Collectors | M-99 Saber</v>
      </c>
      <c r="X2673" s="25">
        <v>1</v>
      </c>
    </row>
    <row r="2674" spans="1:24" x14ac:dyDescent="0.25">
      <c r="A2674" s="19" t="s">
        <v>402</v>
      </c>
      <c r="B2674" s="20">
        <v>42494</v>
      </c>
      <c r="C2674" s="7">
        <v>2.3668981481481485E-2</v>
      </c>
      <c r="D2674" s="22" t="s">
        <v>133</v>
      </c>
      <c r="E2674" s="19" t="s">
        <v>9</v>
      </c>
      <c r="F2674" s="22" t="s">
        <v>18</v>
      </c>
      <c r="G2674" s="22" t="str">
        <f>LOOKUP(TableSolo[[#This Row],[Character]], TableKit[], TableKit[Class])</f>
        <v>Adept</v>
      </c>
      <c r="H2674" s="22" t="str">
        <f>LOOKUP(TableSolo[[#This Row],[Character]], TableKit[], TableKit[Species])</f>
        <v>Human</v>
      </c>
      <c r="I2674" s="22" t="str">
        <f>LOOKUP(TableSolo[[#This Row],[Character]], TableKit[], TableKit[DLC])</f>
        <v>Earth</v>
      </c>
      <c r="J2674" s="19" t="s">
        <v>87</v>
      </c>
      <c r="K267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4" s="19" t="s">
        <v>187</v>
      </c>
      <c r="N26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74" s="19" t="s">
        <v>381</v>
      </c>
      <c r="Q2674" s="19"/>
      <c r="R2674" s="25">
        <v>1</v>
      </c>
      <c r="S2674" s="19" t="s">
        <v>1258</v>
      </c>
      <c r="T2674" s="28" t="str">
        <f>IF(ISBLANK(TableSolo[[#This Row],[URL]]), TableSolo[[#This Row],[Player]], HYPERLINK(TableSolo[[#This Row],[URL]], TableSolo[[#This Row],[Player]]))</f>
        <v>Smehur</v>
      </c>
      <c r="U26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V2674" s="24" t="str">
        <f>_xlfn.IFNA(HYPERLINK(TableSolo[[#This Row],[URL]], TableSolo[[#This Row],[Player]]), TableSolo[[#This Row],[Player]])</f>
        <v>Smehur</v>
      </c>
      <c r="W26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2016 | 34:05 | Glacier | Cerberus | Arc Pistol (v)</v>
      </c>
      <c r="X2674" s="25">
        <v>1</v>
      </c>
    </row>
    <row r="2675" spans="1:24" x14ac:dyDescent="0.25">
      <c r="A2675" s="19" t="s">
        <v>201</v>
      </c>
      <c r="B2675" s="20">
        <v>42495</v>
      </c>
      <c r="C2675" s="7">
        <v>1.5960648148148151E-2</v>
      </c>
      <c r="D2675" s="22" t="s">
        <v>132</v>
      </c>
      <c r="E2675" s="19" t="s">
        <v>9</v>
      </c>
      <c r="F2675" s="22" t="s">
        <v>45</v>
      </c>
      <c r="G2675" s="22" t="str">
        <f>LOOKUP(TableSolo[[#This Row],[Character]], TableKit[], TableKit[Class])</f>
        <v>Sentinel</v>
      </c>
      <c r="H2675" s="22" t="str">
        <f>LOOKUP(TableSolo[[#This Row],[Character]], TableKit[], TableKit[Species])</f>
        <v>Krogan</v>
      </c>
      <c r="I2675" s="22" t="str">
        <f>LOOKUP(TableSolo[[#This Row],[Character]], TableKit[], TableKit[DLC])</f>
        <v>Original Game</v>
      </c>
      <c r="J2675" s="19" t="s">
        <v>100</v>
      </c>
      <c r="K26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5" s="19" t="s">
        <v>187</v>
      </c>
      <c r="N26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75" s="19" t="s">
        <v>381</v>
      </c>
      <c r="Q2675" s="19"/>
      <c r="R2675" s="25">
        <v>0</v>
      </c>
      <c r="S2675" s="19" t="s">
        <v>2424</v>
      </c>
      <c r="T2675" s="28" t="str">
        <f>IF(ISBLANK(TableSolo[[#This Row],[URL]]), TableSolo[[#This Row],[Player]], HYPERLINK(TableSolo[[#This Row],[URL]], TableSolo[[#This Row],[Player]]))</f>
        <v>N7-Gerbil</v>
      </c>
      <c r="U26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V2675" s="24" t="str">
        <f>_xlfn.IFNA(HYPERLINK(TableSolo[[#This Row],[URL]], TableSolo[[#This Row],[Player]]), TableSolo[[#This Row],[Player]])</f>
        <v>N7-Gerbil</v>
      </c>
      <c r="W26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22:59 | White | Cerberus | Reegar Carbine</v>
      </c>
      <c r="X2675" s="25">
        <v>1</v>
      </c>
    </row>
    <row r="2676" spans="1:24" x14ac:dyDescent="0.25">
      <c r="A2676" s="19" t="s">
        <v>201</v>
      </c>
      <c r="B2676" s="20">
        <v>42495</v>
      </c>
      <c r="C2676" s="7">
        <v>1.6655092592592593E-2</v>
      </c>
      <c r="D2676" s="22" t="s">
        <v>132</v>
      </c>
      <c r="E2676" s="19" t="s">
        <v>11</v>
      </c>
      <c r="F2676" s="22" t="s">
        <v>20</v>
      </c>
      <c r="G2676" s="22" t="str">
        <f>LOOKUP(TableSolo[[#This Row],[Character]], TableKit[], TableKit[Class])</f>
        <v>Adept</v>
      </c>
      <c r="H2676" s="22" t="str">
        <f>LOOKUP(TableSolo[[#This Row],[Character]], TableKit[], TableKit[Species])</f>
        <v>Krogan</v>
      </c>
      <c r="I2676" s="22" t="str">
        <f>LOOKUP(TableSolo[[#This Row],[Character]], TableKit[], TableKit[DLC])</f>
        <v>Retaliation</v>
      </c>
      <c r="J2676" s="19" t="s">
        <v>100</v>
      </c>
      <c r="K26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76" s="19" t="s">
        <v>187</v>
      </c>
      <c r="N26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76" s="19" t="s">
        <v>381</v>
      </c>
      <c r="Q2676" s="19"/>
      <c r="R2676" s="25">
        <v>0</v>
      </c>
      <c r="S2676" s="19" t="s">
        <v>1317</v>
      </c>
      <c r="T2676" s="28" t="str">
        <f>IF(ISBLANK(TableSolo[[#This Row],[URL]]), TableSolo[[#This Row],[Player]], HYPERLINK(TableSolo[[#This Row],[URL]], TableSolo[[#This Row],[Player]]))</f>
        <v>N7-Gerbil</v>
      </c>
      <c r="U26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V2676" s="24" t="str">
        <f>_xlfn.IFNA(HYPERLINK(TableSolo[[#This Row],[URL]], TableSolo[[#This Row],[Player]]), TableSolo[[#This Row],[Player]])</f>
        <v>N7-Gerbil</v>
      </c>
      <c r="W26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23:59 | White | Reapers | Reegar Carbine</v>
      </c>
      <c r="X2676" s="25">
        <v>1</v>
      </c>
    </row>
    <row r="2677" spans="1:24" x14ac:dyDescent="0.25">
      <c r="A2677" s="19" t="s">
        <v>425</v>
      </c>
      <c r="B2677" s="20">
        <v>42495</v>
      </c>
      <c r="C2677" s="7">
        <v>1.7766203703703704E-2</v>
      </c>
      <c r="D2677" s="22" t="s">
        <v>132</v>
      </c>
      <c r="E2677" s="19" t="s">
        <v>11</v>
      </c>
      <c r="F2677" s="22" t="s">
        <v>25</v>
      </c>
      <c r="G2677" s="22" t="str">
        <f>LOOKUP(TableSolo[[#This Row],[Character]], TableKit[], TableKit[Class])</f>
        <v>Soldier</v>
      </c>
      <c r="H2677" s="22" t="str">
        <f>LOOKUP(TableSolo[[#This Row],[Character]], TableKit[], TableKit[Species])</f>
        <v>Krogan</v>
      </c>
      <c r="I2677" s="22" t="str">
        <f>LOOKUP(TableSolo[[#This Row],[Character]], TableKit[], TableKit[DLC])</f>
        <v>Original Game</v>
      </c>
      <c r="J2677" s="19" t="s">
        <v>107</v>
      </c>
      <c r="K26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7" s="19" t="s">
        <v>187</v>
      </c>
      <c r="N26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77" s="19" t="s">
        <v>381</v>
      </c>
      <c r="Q2677" s="19"/>
      <c r="R2677" s="25">
        <v>0</v>
      </c>
      <c r="S2677" s="19" t="s">
        <v>1675</v>
      </c>
      <c r="T2677" s="28" t="str">
        <f>IF(ISBLANK(TableSolo[[#This Row],[URL]]), TableSolo[[#This Row],[Player]], HYPERLINK(TableSolo[[#This Row],[URL]], TableSolo[[#This Row],[Player]]))</f>
        <v>DJ39H</v>
      </c>
      <c r="U26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V2677" s="24" t="str">
        <f>_xlfn.IFNA(HYPERLINK(TableSolo[[#This Row],[URL]], TableSolo[[#This Row],[Player]]), TableSolo[[#This Row],[Player]])</f>
        <v>DJ39H</v>
      </c>
      <c r="W26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25:35 | White | Reapers | Venom Shotgun</v>
      </c>
      <c r="X2677" s="25">
        <v>1</v>
      </c>
    </row>
    <row r="2678" spans="1:24" x14ac:dyDescent="0.25">
      <c r="A2678" s="19" t="s">
        <v>191</v>
      </c>
      <c r="B2678" s="20">
        <v>42495</v>
      </c>
      <c r="C2678" s="7">
        <v>1.8715277777777779E-2</v>
      </c>
      <c r="D2678" s="22" t="s">
        <v>133</v>
      </c>
      <c r="E2678" s="19" t="s">
        <v>10</v>
      </c>
      <c r="F2678" s="22" t="s">
        <v>710</v>
      </c>
      <c r="G2678" s="22" t="str">
        <f>LOOKUP(TableSolo[[#This Row],[Character]], TableKit[], TableKit[Class])</f>
        <v>Infiltrator</v>
      </c>
      <c r="H2678" s="22" t="str">
        <f>LOOKUP(TableSolo[[#This Row],[Character]], TableKit[], TableKit[Species])</f>
        <v>Drell</v>
      </c>
      <c r="I2678" s="22" t="str">
        <f>LOOKUP(TableSolo[[#This Row],[Character]], TableKit[], TableKit[DLC])</f>
        <v>Retaliation</v>
      </c>
      <c r="J2678" s="19" t="s">
        <v>107</v>
      </c>
      <c r="K26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8" s="19" t="s">
        <v>187</v>
      </c>
      <c r="N26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78" s="19" t="s">
        <v>381</v>
      </c>
      <c r="Q2678" s="19"/>
      <c r="R2678" s="25">
        <v>0</v>
      </c>
      <c r="S2678" s="19" t="s">
        <v>2971</v>
      </c>
      <c r="T2678" s="28" t="str">
        <f>IF(ISBLANK(TableSolo[[#This Row],[URL]]), TableSolo[[#This Row],[Player]], HYPERLINK(TableSolo[[#This Row],[URL]], TableSolo[[#This Row],[Player]]))</f>
        <v>TheNightSlasher</v>
      </c>
      <c r="U26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V2678" s="24" t="str">
        <f>_xlfn.IFNA(HYPERLINK(TableSolo[[#This Row],[URL]], TableSolo[[#This Row],[Player]]), TableSolo[[#This Row],[Player]])</f>
        <v>TheNightSlasher</v>
      </c>
      <c r="W26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26:57 | Glacier | Geth | Venom Shotgun</v>
      </c>
      <c r="X2678" s="25">
        <v>1</v>
      </c>
    </row>
    <row r="2679" spans="1:24" x14ac:dyDescent="0.25">
      <c r="A2679" s="19" t="s">
        <v>408</v>
      </c>
      <c r="B2679" s="20">
        <v>42495</v>
      </c>
      <c r="C2679" s="7">
        <v>2.2858796296296294E-2</v>
      </c>
      <c r="D2679" s="22" t="s">
        <v>132</v>
      </c>
      <c r="E2679" s="19" t="s">
        <v>9</v>
      </c>
      <c r="F2679" s="22" t="s">
        <v>40</v>
      </c>
      <c r="G2679" s="22" t="str">
        <f>LOOKUP(TableSolo[[#This Row],[Character]], TableKit[], TableKit[Class])</f>
        <v>Engineer</v>
      </c>
      <c r="H2679" s="22" t="str">
        <f>LOOKUP(TableSolo[[#This Row],[Character]], TableKit[], TableKit[Species])</f>
        <v>Volus</v>
      </c>
      <c r="I2679" s="22" t="str">
        <f>LOOKUP(TableSolo[[#This Row],[Character]], TableKit[], TableKit[DLC])</f>
        <v>Retaliation</v>
      </c>
      <c r="J2679" s="19" t="s">
        <v>114</v>
      </c>
      <c r="K267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79" s="19" t="s">
        <v>187</v>
      </c>
      <c r="N26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79" s="19" t="s">
        <v>381</v>
      </c>
      <c r="Q2679" s="19"/>
      <c r="R2679" s="25">
        <v>0</v>
      </c>
      <c r="S2679" s="19" t="s">
        <v>2327</v>
      </c>
      <c r="T2679" s="28" t="str">
        <f>IF(ISBLANK(TableSolo[[#This Row],[URL]]), TableSolo[[#This Row],[Player]], HYPERLINK(TableSolo[[#This Row],[URL]], TableSolo[[#This Row],[Player]]))</f>
        <v>Bateman1980</v>
      </c>
      <c r="U26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V2679" s="24" t="str">
        <f>_xlfn.IFNA(HYPERLINK(TableSolo[[#This Row],[URL]], TableSolo[[#This Row],[Player]]), TableSolo[[#This Row],[Player]])</f>
        <v>Bateman1980</v>
      </c>
      <c r="W26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32:55 | White | Cerberus | N7 Hurricane</v>
      </c>
      <c r="X2679" s="25">
        <v>1</v>
      </c>
    </row>
    <row r="2680" spans="1:24" x14ac:dyDescent="0.25">
      <c r="A2680" s="19" t="s">
        <v>408</v>
      </c>
      <c r="B2680" s="20">
        <v>42495</v>
      </c>
      <c r="C2680" s="7">
        <v>2.3472222222222217E-2</v>
      </c>
      <c r="D2680" s="22" t="s">
        <v>131</v>
      </c>
      <c r="E2680" s="19" t="s">
        <v>9</v>
      </c>
      <c r="F2680" s="22" t="s">
        <v>32</v>
      </c>
      <c r="G2680" s="22" t="str">
        <f>LOOKUP(TableSolo[[#This Row],[Character]], TableKit[], TableKit[Class])</f>
        <v>Soldier</v>
      </c>
      <c r="H2680" s="22" t="str">
        <f>LOOKUP(TableSolo[[#This Row],[Character]], TableKit[], TableKit[Species])</f>
        <v>Geth</v>
      </c>
      <c r="I2680" s="22" t="str">
        <f>LOOKUP(TableSolo[[#This Row],[Character]], TableKit[], TableKit[DLC])</f>
        <v>Reckoning</v>
      </c>
      <c r="J2680" s="19" t="s">
        <v>79</v>
      </c>
      <c r="K268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0" s="19" t="s">
        <v>187</v>
      </c>
      <c r="N26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80" s="19" t="s">
        <v>381</v>
      </c>
      <c r="Q2680" s="19"/>
      <c r="R2680" s="25">
        <v>0</v>
      </c>
      <c r="S2680" s="19" t="s">
        <v>1497</v>
      </c>
      <c r="T2680" s="28" t="str">
        <f>IF(ISBLANK(TableSolo[[#This Row],[URL]]), TableSolo[[#This Row],[Player]], HYPERLINK(TableSolo[[#This Row],[URL]], TableSolo[[#This Row],[Player]]))</f>
        <v>Bateman1980</v>
      </c>
      <c r="U26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V2680" s="24" t="str">
        <f>_xlfn.IFNA(HYPERLINK(TableSolo[[#This Row],[URL]], TableSolo[[#This Row],[Player]]), TableSolo[[#This Row],[Player]])</f>
        <v>Bateman1980</v>
      </c>
      <c r="W26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33:48 | Giant | Cerberus | Geth Spitfire</v>
      </c>
      <c r="X2680" s="25">
        <v>1</v>
      </c>
    </row>
    <row r="2681" spans="1:24" x14ac:dyDescent="0.25">
      <c r="A2681" s="19" t="s">
        <v>408</v>
      </c>
      <c r="B2681" s="20">
        <v>42495</v>
      </c>
      <c r="C2681" s="7">
        <v>2.3495370370370371E-2</v>
      </c>
      <c r="D2681" s="22" t="s">
        <v>132</v>
      </c>
      <c r="E2681" s="19" t="s">
        <v>9</v>
      </c>
      <c r="F2681" s="22" t="s">
        <v>710</v>
      </c>
      <c r="G2681" s="22" t="str">
        <f>LOOKUP(TableSolo[[#This Row],[Character]], TableKit[], TableKit[Class])</f>
        <v>Infiltrator</v>
      </c>
      <c r="H2681" s="22" t="str">
        <f>LOOKUP(TableSolo[[#This Row],[Character]], TableKit[], TableKit[Species])</f>
        <v>Drell</v>
      </c>
      <c r="I2681" s="22" t="str">
        <f>LOOKUP(TableSolo[[#This Row],[Character]], TableKit[], TableKit[DLC])</f>
        <v>Retaliation</v>
      </c>
      <c r="J2681" s="19" t="s">
        <v>110</v>
      </c>
      <c r="K268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81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681" s="19" t="s">
        <v>187</v>
      </c>
      <c r="N26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81" s="19" t="s">
        <v>381</v>
      </c>
      <c r="Q2681" s="19"/>
      <c r="R2681" s="25">
        <v>0</v>
      </c>
      <c r="S2681" s="19" t="s">
        <v>2970</v>
      </c>
      <c r="T2681" s="28" t="str">
        <f>IF(ISBLANK(TableSolo[[#This Row],[URL]]), TableSolo[[#This Row],[Player]], HYPERLINK(TableSolo[[#This Row],[URL]], TableSolo[[#This Row],[Player]]))</f>
        <v>Bateman1980</v>
      </c>
      <c r="U26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V2681" s="24" t="str">
        <f>_xlfn.IFNA(HYPERLINK(TableSolo[[#This Row],[URL]], TableSolo[[#This Row],[Player]]), TableSolo[[#This Row],[Player]])</f>
        <v>Bateman1980</v>
      </c>
      <c r="W26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33:50 | White | Cerberus | M-9 Tempest</v>
      </c>
      <c r="X2681" s="25">
        <v>1</v>
      </c>
    </row>
    <row r="2682" spans="1:24" x14ac:dyDescent="0.25">
      <c r="A2682" s="19" t="s">
        <v>402</v>
      </c>
      <c r="B2682" s="20">
        <v>42495</v>
      </c>
      <c r="C2682" s="7">
        <v>2.6076388888888885E-2</v>
      </c>
      <c r="D2682" s="22" t="s">
        <v>145</v>
      </c>
      <c r="E2682" s="19" t="s">
        <v>11</v>
      </c>
      <c r="F2682" s="22" t="s">
        <v>31</v>
      </c>
      <c r="G2682" s="22" t="str">
        <f>LOOKUP(TableSolo[[#This Row],[Character]], TableKit[], TableKit[Class])</f>
        <v>Soldier</v>
      </c>
      <c r="H2682" s="22" t="str">
        <f>LOOKUP(TableSolo[[#This Row],[Character]], TableKit[], TableKit[Species])</f>
        <v>Geth</v>
      </c>
      <c r="I2682" s="22" t="str">
        <f>LOOKUP(TableSolo[[#This Row],[Character]], TableKit[], TableKit[DLC])</f>
        <v>Retaliation</v>
      </c>
      <c r="J2682" s="19" t="s">
        <v>91</v>
      </c>
      <c r="K268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8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2" s="19" t="s">
        <v>187</v>
      </c>
      <c r="N26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82" s="19" t="s">
        <v>381</v>
      </c>
      <c r="Q2682" s="19" t="s">
        <v>399</v>
      </c>
      <c r="R2682" s="25">
        <v>1</v>
      </c>
      <c r="S2682" s="19" t="s">
        <v>1597</v>
      </c>
      <c r="T2682" s="28" t="str">
        <f>IF(ISBLANK(TableSolo[[#This Row],[URL]]), TableSolo[[#This Row],[Player]], HYPERLINK(TableSolo[[#This Row],[URL]], TableSolo[[#This Row],[Player]]))</f>
        <v>Smehur</v>
      </c>
      <c r="U26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White (Hazard) | Reapers | Acolyte | 10 WS (v)</v>
      </c>
      <c r="V2682" s="24" t="str">
        <f>_xlfn.IFNA(HYPERLINK(TableSolo[[#This Row],[URL]], TableSolo[[#This Row],[Player]]), TableSolo[[#This Row],[Player]])</f>
        <v>Smehur</v>
      </c>
      <c r="W26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37:33 | Geth Trooper | White (Hazard) | Reapers | Acolyte | 10 WS (v)</v>
      </c>
      <c r="X2682" s="25">
        <v>1</v>
      </c>
    </row>
    <row r="2683" spans="1:24" x14ac:dyDescent="0.25">
      <c r="A2683" s="19" t="s">
        <v>408</v>
      </c>
      <c r="B2683" s="20">
        <v>42495</v>
      </c>
      <c r="C2683" s="7">
        <v>3.2789351851851854E-2</v>
      </c>
      <c r="D2683" s="22" t="s">
        <v>132</v>
      </c>
      <c r="E2683" s="19" t="s">
        <v>11</v>
      </c>
      <c r="F2683" s="22" t="s">
        <v>16</v>
      </c>
      <c r="G2683" s="22" t="str">
        <f>LOOKUP(TableSolo[[#This Row],[Character]], TableKit[], TableKit[Class])</f>
        <v>Adept</v>
      </c>
      <c r="H2683" s="22" t="str">
        <f>LOOKUP(TableSolo[[#This Row],[Character]], TableKit[], TableKit[Species])</f>
        <v>Asari</v>
      </c>
      <c r="I2683" s="22" t="str">
        <f>LOOKUP(TableSolo[[#This Row],[Character]], TableKit[], TableKit[DLC])</f>
        <v>Resurgence</v>
      </c>
      <c r="J2683" s="19" t="s">
        <v>75</v>
      </c>
      <c r="K268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8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83" s="19" t="s">
        <v>187</v>
      </c>
      <c r="N26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83" s="19" t="s">
        <v>381</v>
      </c>
      <c r="Q2683" s="19"/>
      <c r="R2683" s="25">
        <v>0</v>
      </c>
      <c r="S2683" s="19" t="s">
        <v>1185</v>
      </c>
      <c r="T2683" s="28" t="str">
        <f>IF(ISBLANK(TableSolo[[#This Row],[URL]]), TableSolo[[#This Row],[Player]], HYPERLINK(TableSolo[[#This Row],[URL]], TableSolo[[#This Row],[Player]]))</f>
        <v>Bateman1980</v>
      </c>
      <c r="U26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V2683" s="24" t="str">
        <f>_xlfn.IFNA(HYPERLINK(TableSolo[[#This Row],[URL]], TableSolo[[#This Row],[Player]]), TableSolo[[#This Row],[Player]])</f>
        <v>Bateman1980</v>
      </c>
      <c r="W26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47:13 | White | Reapers | Collector Rifle</v>
      </c>
      <c r="X2683" s="25">
        <v>1</v>
      </c>
    </row>
    <row r="2684" spans="1:24" x14ac:dyDescent="0.25">
      <c r="A2684" s="19" t="s">
        <v>345</v>
      </c>
      <c r="B2684" s="20">
        <v>42495</v>
      </c>
      <c r="C2684" s="7">
        <v>3.4189814814814819E-2</v>
      </c>
      <c r="D2684" s="22" t="s">
        <v>131</v>
      </c>
      <c r="E2684" s="19" t="s">
        <v>9</v>
      </c>
      <c r="F2684" s="22" t="s">
        <v>57</v>
      </c>
      <c r="G2684" s="22" t="str">
        <f>LOOKUP(TableSolo[[#This Row],[Character]], TableKit[], TableKit[Class])</f>
        <v>Infiltrator</v>
      </c>
      <c r="H2684" s="22" t="str">
        <f>LOOKUP(TableSolo[[#This Row],[Character]], TableKit[], TableKit[Species])</f>
        <v>Asari</v>
      </c>
      <c r="I2684" s="22" t="str">
        <f>LOOKUP(TableSolo[[#This Row],[Character]], TableKit[], TableKit[DLC])</f>
        <v>Retaliation</v>
      </c>
      <c r="J2684" s="19" t="s">
        <v>115</v>
      </c>
      <c r="K268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4" s="19" t="s">
        <v>91</v>
      </c>
      <c r="N268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8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84" s="19" t="s">
        <v>381</v>
      </c>
      <c r="Q2684" s="19"/>
      <c r="R2684" s="25">
        <v>0</v>
      </c>
      <c r="S2684" s="19" t="s">
        <v>451</v>
      </c>
      <c r="T2684" s="28" t="str">
        <f>IF(ISBLANK(TableSolo[[#This Row],[URL]]), TableSolo[[#This Row],[Player]], HYPERLINK(TableSolo[[#This Row],[URL]], TableSolo[[#This Row],[Player]]))</f>
        <v>t_raks_99</v>
      </c>
      <c r="U26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V2684" s="24" t="str">
        <f>_xlfn.IFNA(HYPERLINK(TableSolo[[#This Row],[URL]], TableSolo[[#This Row],[Player]]), TableSolo[[#This Row],[Player]])</f>
        <v>t_raks_99</v>
      </c>
      <c r="W26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2016 | 49:14 | Giant | Cerberus | Collector SMG, Acolyte</v>
      </c>
      <c r="X2684" s="25">
        <v>1</v>
      </c>
    </row>
    <row r="2685" spans="1:24" x14ac:dyDescent="0.25">
      <c r="A2685" s="19" t="s">
        <v>408</v>
      </c>
      <c r="B2685" s="20">
        <v>42496</v>
      </c>
      <c r="C2685" s="7">
        <v>1.8460648148148146E-2</v>
      </c>
      <c r="D2685" s="22" t="s">
        <v>132</v>
      </c>
      <c r="E2685" s="19" t="s">
        <v>9</v>
      </c>
      <c r="F2685" s="22" t="s">
        <v>710</v>
      </c>
      <c r="G2685" s="22" t="str">
        <f>LOOKUP(TableSolo[[#This Row],[Character]], TableKit[], TableKit[Class])</f>
        <v>Infiltrator</v>
      </c>
      <c r="H2685" s="22" t="str">
        <f>LOOKUP(TableSolo[[#This Row],[Character]], TableKit[], TableKit[Species])</f>
        <v>Drell</v>
      </c>
      <c r="I2685" s="22" t="str">
        <f>LOOKUP(TableSolo[[#This Row],[Character]], TableKit[], TableKit[DLC])</f>
        <v>Retaliation</v>
      </c>
      <c r="J2685" s="19" t="s">
        <v>114</v>
      </c>
      <c r="K268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6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5" s="19" t="s">
        <v>187</v>
      </c>
      <c r="N26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85" s="19" t="s">
        <v>381</v>
      </c>
      <c r="Q2685" s="19"/>
      <c r="R2685" s="25">
        <v>0</v>
      </c>
      <c r="S2685" s="19" t="s">
        <v>2972</v>
      </c>
      <c r="T2685" s="28" t="str">
        <f>IF(ISBLANK(TableSolo[[#This Row],[URL]]), TableSolo[[#This Row],[Player]], HYPERLINK(TableSolo[[#This Row],[URL]], TableSolo[[#This Row],[Player]]))</f>
        <v>Bateman1980</v>
      </c>
      <c r="U26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V2685" s="24" t="str">
        <f>_xlfn.IFNA(HYPERLINK(TableSolo[[#This Row],[URL]], TableSolo[[#This Row],[Player]]), TableSolo[[#This Row],[Player]])</f>
        <v>Bateman1980</v>
      </c>
      <c r="W26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26:35 | White | Cerberus | N7 Hurricane</v>
      </c>
      <c r="X2685" s="25">
        <v>1</v>
      </c>
    </row>
    <row r="2686" spans="1:24" x14ac:dyDescent="0.25">
      <c r="A2686" s="19" t="s">
        <v>408</v>
      </c>
      <c r="B2686" s="20">
        <v>42496</v>
      </c>
      <c r="C2686" s="7">
        <v>2.0439814814814817E-2</v>
      </c>
      <c r="D2686" s="22" t="s">
        <v>132</v>
      </c>
      <c r="E2686" s="19" t="s">
        <v>11</v>
      </c>
      <c r="F2686" s="22" t="s">
        <v>50</v>
      </c>
      <c r="G2686" s="22" t="str">
        <f>LOOKUP(TableSolo[[#This Row],[Character]], TableKit[], TableKit[Class])</f>
        <v>Sentinel</v>
      </c>
      <c r="H2686" s="22" t="str">
        <f>LOOKUP(TableSolo[[#This Row],[Character]], TableKit[], TableKit[Species])</f>
        <v>Asari</v>
      </c>
      <c r="I2686" s="22" t="str">
        <f>LOOKUP(TableSolo[[#This Row],[Character]], TableKit[], TableKit[DLC])</f>
        <v>Retaliation</v>
      </c>
      <c r="J2686" s="19" t="s">
        <v>107</v>
      </c>
      <c r="K26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6" s="19" t="s">
        <v>187</v>
      </c>
      <c r="N26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86" s="19" t="s">
        <v>381</v>
      </c>
      <c r="Q2686" s="19"/>
      <c r="R2686" s="25">
        <v>0</v>
      </c>
      <c r="S2686" s="19" t="s">
        <v>2672</v>
      </c>
      <c r="T2686" s="28" t="str">
        <f>IF(ISBLANK(TableSolo[[#This Row],[URL]]), TableSolo[[#This Row],[Player]], HYPERLINK(TableSolo[[#This Row],[URL]], TableSolo[[#This Row],[Player]]))</f>
        <v>Bateman1980</v>
      </c>
      <c r="U26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V2686" s="24" t="str">
        <f>_xlfn.IFNA(HYPERLINK(TableSolo[[#This Row],[URL]], TableSolo[[#This Row],[Player]]), TableSolo[[#This Row],[Player]])</f>
        <v>Bateman1980</v>
      </c>
      <c r="W26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29:26 | White | Reapers | Venom Shotgun</v>
      </c>
      <c r="X2686" s="25">
        <v>1</v>
      </c>
    </row>
    <row r="2687" spans="1:24" x14ac:dyDescent="0.25">
      <c r="A2687" s="19" t="s">
        <v>408</v>
      </c>
      <c r="B2687" s="20">
        <v>42496</v>
      </c>
      <c r="C2687" s="7">
        <v>2.0856481481481479E-2</v>
      </c>
      <c r="D2687" s="22" t="s">
        <v>132</v>
      </c>
      <c r="E2687" s="19" t="s">
        <v>9</v>
      </c>
      <c r="F2687" s="22" t="s">
        <v>50</v>
      </c>
      <c r="G2687" s="22" t="str">
        <f>LOOKUP(TableSolo[[#This Row],[Character]], TableKit[], TableKit[Class])</f>
        <v>Sentinel</v>
      </c>
      <c r="H2687" s="22" t="str">
        <f>LOOKUP(TableSolo[[#This Row],[Character]], TableKit[], TableKit[Species])</f>
        <v>Asari</v>
      </c>
      <c r="I2687" s="22" t="str">
        <f>LOOKUP(TableSolo[[#This Row],[Character]], TableKit[], TableKit[DLC])</f>
        <v>Retaliation</v>
      </c>
      <c r="J2687" s="19" t="s">
        <v>107</v>
      </c>
      <c r="K26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7" s="19" t="s">
        <v>187</v>
      </c>
      <c r="N26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87" s="19" t="s">
        <v>381</v>
      </c>
      <c r="Q2687" s="19"/>
      <c r="R2687" s="25">
        <v>0</v>
      </c>
      <c r="S2687" s="19" t="s">
        <v>2671</v>
      </c>
      <c r="T2687" s="28" t="str">
        <f>IF(ISBLANK(TableSolo[[#This Row],[URL]]), TableSolo[[#This Row],[Player]], HYPERLINK(TableSolo[[#This Row],[URL]], TableSolo[[#This Row],[Player]]))</f>
        <v>Bateman1980</v>
      </c>
      <c r="U26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V2687" s="24" t="str">
        <f>_xlfn.IFNA(HYPERLINK(TableSolo[[#This Row],[URL]], TableSolo[[#This Row],[Player]]), TableSolo[[#This Row],[Player]])</f>
        <v>Bateman1980</v>
      </c>
      <c r="W26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30:02 | White | Cerberus | Venom Shotgun</v>
      </c>
      <c r="X2687" s="25">
        <v>1</v>
      </c>
    </row>
    <row r="2688" spans="1:24" x14ac:dyDescent="0.25">
      <c r="A2688" s="19" t="s">
        <v>406</v>
      </c>
      <c r="B2688" s="20">
        <v>42496</v>
      </c>
      <c r="C2688" s="7">
        <v>2.0925925925925928E-2</v>
      </c>
      <c r="D2688" s="22" t="s">
        <v>132</v>
      </c>
      <c r="E2688" s="19" t="s">
        <v>9</v>
      </c>
      <c r="F2688" s="22" t="s">
        <v>50</v>
      </c>
      <c r="G2688" s="22" t="str">
        <f>LOOKUP(TableSolo[[#This Row],[Character]], TableKit[], TableKit[Class])</f>
        <v>Sentinel</v>
      </c>
      <c r="H2688" s="22" t="str">
        <f>LOOKUP(TableSolo[[#This Row],[Character]], TableKit[], TableKit[Species])</f>
        <v>Asari</v>
      </c>
      <c r="I2688" s="22" t="str">
        <f>LOOKUP(TableSolo[[#This Row],[Character]], TableKit[], TableKit[DLC])</f>
        <v>Retaliation</v>
      </c>
      <c r="J2688" s="19" t="s">
        <v>107</v>
      </c>
      <c r="K26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8" s="19" t="s">
        <v>187</v>
      </c>
      <c r="N26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88" s="19" t="s">
        <v>380</v>
      </c>
      <c r="Q2688" s="19"/>
      <c r="R2688" s="25">
        <v>0</v>
      </c>
      <c r="S2688" s="19" t="s">
        <v>2670</v>
      </c>
      <c r="T2688" s="28" t="str">
        <f>IF(ISBLANK(TableSolo[[#This Row],[URL]]), TableSolo[[#This Row],[Player]], HYPERLINK(TableSolo[[#This Row],[URL]], TableSolo[[#This Row],[Player]]))</f>
        <v>q5tyhj</v>
      </c>
      <c r="U26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V2688" s="24" t="str">
        <f>_xlfn.IFNA(HYPERLINK(TableSolo[[#This Row],[URL]], TableSolo[[#This Row],[Player]]), TableSolo[[#This Row],[Player]])</f>
        <v>q5tyhj</v>
      </c>
      <c r="W26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30:08 | White | Cerberus | Venom Shotgun</v>
      </c>
      <c r="X2688" s="25">
        <v>1</v>
      </c>
    </row>
    <row r="2689" spans="1:24" x14ac:dyDescent="0.25">
      <c r="A2689" s="19" t="s">
        <v>408</v>
      </c>
      <c r="B2689" s="20">
        <v>42496</v>
      </c>
      <c r="C2689" s="7">
        <v>2.1331018518518517E-2</v>
      </c>
      <c r="D2689" s="22" t="s">
        <v>132</v>
      </c>
      <c r="E2689" s="19" t="s">
        <v>11</v>
      </c>
      <c r="F2689" s="22" t="s">
        <v>50</v>
      </c>
      <c r="G2689" s="22" t="str">
        <f>LOOKUP(TableSolo[[#This Row],[Character]], TableKit[], TableKit[Class])</f>
        <v>Sentinel</v>
      </c>
      <c r="H2689" s="22" t="str">
        <f>LOOKUP(TableSolo[[#This Row],[Character]], TableKit[], TableKit[Species])</f>
        <v>Asari</v>
      </c>
      <c r="I2689" s="22" t="str">
        <f>LOOKUP(TableSolo[[#This Row],[Character]], TableKit[], TableKit[DLC])</f>
        <v>Retaliation</v>
      </c>
      <c r="J2689" s="19" t="s">
        <v>107</v>
      </c>
      <c r="K26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89" s="19" t="s">
        <v>187</v>
      </c>
      <c r="N26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89" s="19" t="s">
        <v>381</v>
      </c>
      <c r="Q2689" s="19"/>
      <c r="R2689" s="25">
        <v>0</v>
      </c>
      <c r="S2689" s="19" t="s">
        <v>2669</v>
      </c>
      <c r="T2689" s="28" t="str">
        <f>IF(ISBLANK(TableSolo[[#This Row],[URL]]), TableSolo[[#This Row],[Player]], HYPERLINK(TableSolo[[#This Row],[URL]], TableSolo[[#This Row],[Player]]))</f>
        <v>Bateman1980</v>
      </c>
      <c r="U26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V2689" s="24" t="str">
        <f>_xlfn.IFNA(HYPERLINK(TableSolo[[#This Row],[URL]], TableSolo[[#This Row],[Player]]), TableSolo[[#This Row],[Player]])</f>
        <v>Bateman1980</v>
      </c>
      <c r="W26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30:43 | White | Reapers | Venom Shotgun</v>
      </c>
      <c r="X2689" s="25">
        <v>1</v>
      </c>
    </row>
    <row r="2690" spans="1:24" x14ac:dyDescent="0.25">
      <c r="A2690" s="19" t="s">
        <v>197</v>
      </c>
      <c r="B2690" s="20">
        <v>42496</v>
      </c>
      <c r="C2690" s="7">
        <v>2.4328703703703703E-2</v>
      </c>
      <c r="D2690" s="22" t="s">
        <v>146</v>
      </c>
      <c r="E2690" s="19" t="s">
        <v>10</v>
      </c>
      <c r="F2690" s="22" t="s">
        <v>38</v>
      </c>
      <c r="G2690" s="22" t="str">
        <f>LOOKUP(TableSolo[[#This Row],[Character]], TableKit[], TableKit[Class])</f>
        <v>Engineer</v>
      </c>
      <c r="H2690" s="22" t="str">
        <f>LOOKUP(TableSolo[[#This Row],[Character]], TableKit[], TableKit[Species])</f>
        <v>Quarian</v>
      </c>
      <c r="I2690" s="22" t="str">
        <f>LOOKUP(TableSolo[[#This Row],[Character]], TableKit[], TableKit[DLC])</f>
        <v>Rebellion</v>
      </c>
      <c r="J2690" s="19" t="s">
        <v>87</v>
      </c>
      <c r="K269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0" s="19" t="s">
        <v>187</v>
      </c>
      <c r="N26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90" s="19" t="s">
        <v>381</v>
      </c>
      <c r="Q2690" s="19"/>
      <c r="R2690" s="25">
        <v>0</v>
      </c>
      <c r="S2690" s="19" t="s">
        <v>2226</v>
      </c>
      <c r="T2690" s="28" t="str">
        <f>IF(ISBLANK(TableSolo[[#This Row],[URL]]), TableSolo[[#This Row],[Player]], HYPERLINK(TableSolo[[#This Row],[URL]], TableSolo[[#This Row],[Player]]))</f>
        <v>ex-Clusum</v>
      </c>
      <c r="U26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V2690" s="24" t="str">
        <f>_xlfn.IFNA(HYPERLINK(TableSolo[[#This Row],[URL]], TableSolo[[#This Row],[Player]]), TableSolo[[#This Row],[Player]])</f>
        <v>ex-Clusum</v>
      </c>
      <c r="W26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35:02 | Glacier (Hazard) | Geth | Arc Pistol</v>
      </c>
      <c r="X2690" s="25">
        <v>1</v>
      </c>
    </row>
    <row r="2691" spans="1:24" x14ac:dyDescent="0.25">
      <c r="A2691" s="19" t="s">
        <v>406</v>
      </c>
      <c r="B2691" s="20">
        <v>42496</v>
      </c>
      <c r="C2691" s="7">
        <v>2.9027777777777777E-2</v>
      </c>
      <c r="D2691" s="22" t="s">
        <v>132</v>
      </c>
      <c r="E2691" s="19" t="s">
        <v>9</v>
      </c>
      <c r="F2691" s="22" t="s">
        <v>48</v>
      </c>
      <c r="G2691" s="22" t="str">
        <f>LOOKUP(TableSolo[[#This Row],[Character]], TableKit[], TableKit[Class])</f>
        <v>Sentinel</v>
      </c>
      <c r="H2691" s="22" t="str">
        <f>LOOKUP(TableSolo[[#This Row],[Character]], TableKit[], TableKit[Species])</f>
        <v>Human</v>
      </c>
      <c r="I2691" s="22" t="str">
        <f>LOOKUP(TableSolo[[#This Row],[Character]], TableKit[], TableKit[DLC])</f>
        <v>Earth</v>
      </c>
      <c r="J2691" s="19" t="s">
        <v>107</v>
      </c>
      <c r="K26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1" s="19" t="s">
        <v>187</v>
      </c>
      <c r="N26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91" s="19" t="s">
        <v>380</v>
      </c>
      <c r="Q2691" s="19"/>
      <c r="R2691" s="25">
        <v>0</v>
      </c>
      <c r="S2691" s="19" t="s">
        <v>2482</v>
      </c>
      <c r="T2691" s="28" t="str">
        <f>IF(ISBLANK(TableSolo[[#This Row],[URL]]), TableSolo[[#This Row],[Player]], HYPERLINK(TableSolo[[#This Row],[URL]], TableSolo[[#This Row],[Player]]))</f>
        <v>q5tyhj</v>
      </c>
      <c r="U26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V2691" s="24" t="str">
        <f>_xlfn.IFNA(HYPERLINK(TableSolo[[#This Row],[URL]], TableSolo[[#This Row],[Player]]), TableSolo[[#This Row],[Player]])</f>
        <v>q5tyhj</v>
      </c>
      <c r="W26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2016 | 41:48 | White | Cerberus | Venom Shotgun</v>
      </c>
      <c r="X2691" s="25">
        <v>1</v>
      </c>
    </row>
    <row r="2692" spans="1:24" x14ac:dyDescent="0.25">
      <c r="A2692" s="19" t="s">
        <v>201</v>
      </c>
      <c r="B2692" s="20">
        <v>42497</v>
      </c>
      <c r="C2692" s="7">
        <v>1.7060185185185185E-2</v>
      </c>
      <c r="D2692" s="22" t="s">
        <v>132</v>
      </c>
      <c r="E2692" s="19" t="s">
        <v>9</v>
      </c>
      <c r="F2692" s="22" t="s">
        <v>54</v>
      </c>
      <c r="G2692" s="22" t="str">
        <f>LOOKUP(TableSolo[[#This Row],[Character]], TableKit[], TableKit[Class])</f>
        <v>Infiltrator</v>
      </c>
      <c r="H2692" s="22" t="str">
        <f>LOOKUP(TableSolo[[#This Row],[Character]], TableKit[], TableKit[Species])</f>
        <v>Quarian</v>
      </c>
      <c r="I2692" s="22" t="str">
        <f>LOOKUP(TableSolo[[#This Row],[Character]], TableKit[], TableKit[DLC])</f>
        <v>Rebellion</v>
      </c>
      <c r="J2692" s="19" t="s">
        <v>107</v>
      </c>
      <c r="K26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2" s="19" t="s">
        <v>114</v>
      </c>
      <c r="N269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9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2" s="19" t="s">
        <v>381</v>
      </c>
      <c r="Q2692" s="19"/>
      <c r="R2692" s="25">
        <v>0</v>
      </c>
      <c r="S2692" s="19" t="s">
        <v>3407</v>
      </c>
      <c r="T2692" s="28" t="str">
        <f>IF(ISBLANK(TableSolo[[#This Row],[URL]]), TableSolo[[#This Row],[Player]], HYPERLINK(TableSolo[[#This Row],[URL]], TableSolo[[#This Row],[Player]]))</f>
        <v>N7-Gerbil</v>
      </c>
      <c r="U26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V2692" s="24" t="str">
        <f>_xlfn.IFNA(HYPERLINK(TableSolo[[#This Row],[URL]], TableSolo[[#This Row],[Player]]), TableSolo[[#This Row],[Player]])</f>
        <v>N7-Gerbil</v>
      </c>
      <c r="W26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24:34 | White | Cerberus | Venom Shotgun, N7 Hurricane</v>
      </c>
      <c r="X2692" s="25">
        <v>1</v>
      </c>
    </row>
    <row r="2693" spans="1:24" x14ac:dyDescent="0.25">
      <c r="A2693" s="19" t="s">
        <v>191</v>
      </c>
      <c r="B2693" s="20">
        <v>42497</v>
      </c>
      <c r="C2693" s="7">
        <v>1.7789351851851851E-2</v>
      </c>
      <c r="D2693" s="22" t="s">
        <v>133</v>
      </c>
      <c r="E2693" s="19" t="s">
        <v>12</v>
      </c>
      <c r="F2693" s="22" t="s">
        <v>710</v>
      </c>
      <c r="G2693" s="22" t="str">
        <f>LOOKUP(TableSolo[[#This Row],[Character]], TableKit[], TableKit[Class])</f>
        <v>Infiltrator</v>
      </c>
      <c r="H2693" s="22" t="str">
        <f>LOOKUP(TableSolo[[#This Row],[Character]], TableKit[], TableKit[Species])</f>
        <v>Drell</v>
      </c>
      <c r="I2693" s="22" t="str">
        <f>LOOKUP(TableSolo[[#This Row],[Character]], TableKit[], TableKit[DLC])</f>
        <v>Retaliation</v>
      </c>
      <c r="J2693" s="19" t="s">
        <v>108</v>
      </c>
      <c r="K269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6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3" s="19" t="s">
        <v>187</v>
      </c>
      <c r="N26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93" s="19" t="s">
        <v>381</v>
      </c>
      <c r="Q2693" s="19"/>
      <c r="R2693" s="25">
        <v>0</v>
      </c>
      <c r="S2693" s="19" t="s">
        <v>2973</v>
      </c>
      <c r="T2693" s="28" t="str">
        <f>IF(ISBLANK(TableSolo[[#This Row],[URL]]), TableSolo[[#This Row],[Player]], HYPERLINK(TableSolo[[#This Row],[URL]], TableSolo[[#This Row],[Player]]))</f>
        <v>TheNightSlasher</v>
      </c>
      <c r="U26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V2693" s="24" t="str">
        <f>_xlfn.IFNA(HYPERLINK(TableSolo[[#This Row],[URL]], TableSolo[[#This Row],[Player]]), TableSolo[[#This Row],[Player]])</f>
        <v>TheNightSlasher</v>
      </c>
      <c r="W26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25:37 | Glacier | Collectors | N7 Crusader</v>
      </c>
      <c r="X2693" s="25">
        <v>1</v>
      </c>
    </row>
    <row r="2694" spans="1:24" x14ac:dyDescent="0.25">
      <c r="A2694" s="19" t="s">
        <v>402</v>
      </c>
      <c r="B2694" s="20">
        <v>42497</v>
      </c>
      <c r="C2694" s="7">
        <v>2.3344907407407408E-2</v>
      </c>
      <c r="D2694" s="22" t="s">
        <v>145</v>
      </c>
      <c r="E2694" s="19" t="s">
        <v>11</v>
      </c>
      <c r="F2694" s="22" t="s">
        <v>31</v>
      </c>
      <c r="G2694" s="22" t="str">
        <f>LOOKUP(TableSolo[[#This Row],[Character]], TableKit[], TableKit[Class])</f>
        <v>Soldier</v>
      </c>
      <c r="H2694" s="22" t="str">
        <f>LOOKUP(TableSolo[[#This Row],[Character]], TableKit[], TableKit[Species])</f>
        <v>Geth</v>
      </c>
      <c r="I2694" s="22" t="str">
        <f>LOOKUP(TableSolo[[#This Row],[Character]], TableKit[], TableKit[DLC])</f>
        <v>Retaliation</v>
      </c>
      <c r="J2694" s="19" t="s">
        <v>91</v>
      </c>
      <c r="K26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4" s="19" t="s">
        <v>187</v>
      </c>
      <c r="N26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94" s="19" t="s">
        <v>381</v>
      </c>
      <c r="Q2694" s="19"/>
      <c r="R2694" s="25">
        <v>0</v>
      </c>
      <c r="S2694" s="19" t="s">
        <v>1598</v>
      </c>
      <c r="T2694" s="28" t="str">
        <f>IF(ISBLANK(TableSolo[[#This Row],[URL]]), TableSolo[[#This Row],[Player]], HYPERLINK(TableSolo[[#This Row],[URL]], TableSolo[[#This Row],[Player]]))</f>
        <v>Smehur</v>
      </c>
      <c r="U26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V2694" s="24" t="str">
        <f>_xlfn.IFNA(HYPERLINK(TableSolo[[#This Row],[URL]], TableSolo[[#This Row],[Player]]), TableSolo[[#This Row],[Player]])</f>
        <v>Smehur</v>
      </c>
      <c r="W26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33:37 | White (Hazard) | Reapers | Acolyte</v>
      </c>
      <c r="X2694" s="25">
        <v>1</v>
      </c>
    </row>
    <row r="2695" spans="1:24" x14ac:dyDescent="0.25">
      <c r="A2695" s="19" t="s">
        <v>408</v>
      </c>
      <c r="B2695" s="20">
        <v>42497</v>
      </c>
      <c r="C2695" s="7">
        <v>2.3923611111111114E-2</v>
      </c>
      <c r="D2695" s="22" t="s">
        <v>132</v>
      </c>
      <c r="E2695" s="19" t="s">
        <v>9</v>
      </c>
      <c r="F2695" s="22" t="s">
        <v>56</v>
      </c>
      <c r="G2695" s="22" t="str">
        <f>LOOKUP(TableSolo[[#This Row],[Character]], TableKit[], TableKit[Class])</f>
        <v>Infiltrator</v>
      </c>
      <c r="H2695" s="22" t="str">
        <f>LOOKUP(TableSolo[[#This Row],[Character]], TableKit[], TableKit[Species])</f>
        <v>Turian</v>
      </c>
      <c r="I2695" s="22" t="str">
        <f>LOOKUP(TableSolo[[#This Row],[Character]], TableKit[], TableKit[DLC])</f>
        <v>Retaliation</v>
      </c>
      <c r="J2695" s="19" t="s">
        <v>82</v>
      </c>
      <c r="K269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5" s="19" t="s">
        <v>93</v>
      </c>
      <c r="N269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69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5" s="19" t="s">
        <v>381</v>
      </c>
      <c r="Q2695" s="19"/>
      <c r="R2695" s="25">
        <v>0</v>
      </c>
      <c r="S2695" s="19" t="s">
        <v>3548</v>
      </c>
      <c r="T2695" s="28" t="str">
        <f>IF(ISBLANK(TableSolo[[#This Row],[URL]]), TableSolo[[#This Row],[Player]], HYPERLINK(TableSolo[[#This Row],[URL]], TableSolo[[#This Row],[Player]]))</f>
        <v>Bateman1980</v>
      </c>
      <c r="U26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V2695" s="24" t="str">
        <f>_xlfn.IFNA(HYPERLINK(TableSolo[[#This Row],[URL]], TableSolo[[#This Row],[Player]]), TableSolo[[#This Row],[Player]])</f>
        <v>Bateman1980</v>
      </c>
      <c r="W26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34:27 | White | Cerberus | M-7 Lancer, Scorpion</v>
      </c>
      <c r="X2695" s="25">
        <v>1</v>
      </c>
    </row>
    <row r="2696" spans="1:24" x14ac:dyDescent="0.25">
      <c r="A2696" s="19" t="s">
        <v>202</v>
      </c>
      <c r="B2696" s="20">
        <v>42497</v>
      </c>
      <c r="C2696" s="7">
        <v>2.5925925925925925E-2</v>
      </c>
      <c r="D2696" s="22" t="s">
        <v>132</v>
      </c>
      <c r="E2696" s="19" t="s">
        <v>9</v>
      </c>
      <c r="F2696" s="22" t="s">
        <v>32</v>
      </c>
      <c r="G2696" s="22" t="str">
        <f>LOOKUP(TableSolo[[#This Row],[Character]], TableKit[], TableKit[Class])</f>
        <v>Soldier</v>
      </c>
      <c r="H2696" s="22" t="str">
        <f>LOOKUP(TableSolo[[#This Row],[Character]], TableKit[], TableKit[Species])</f>
        <v>Geth</v>
      </c>
      <c r="I2696" s="22" t="str">
        <f>LOOKUP(TableSolo[[#This Row],[Character]], TableKit[], TableKit[DLC])</f>
        <v>Reckoning</v>
      </c>
      <c r="J2696" s="19" t="s">
        <v>79</v>
      </c>
      <c r="K269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6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6" s="19" t="s">
        <v>123</v>
      </c>
      <c r="N2696" s="19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269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696" s="19" t="s">
        <v>381</v>
      </c>
      <c r="Q2696" s="19"/>
      <c r="R2696" s="25">
        <v>-1</v>
      </c>
      <c r="S2696" s="19"/>
      <c r="T2696" s="28" t="str">
        <f>IF(ISBLANK(TableSolo[[#This Row],[URL]]), TableSolo[[#This Row],[Player]], HYPERLINK(TableSolo[[#This Row],[URL]], TableSolo[[#This Row],[Player]]))</f>
        <v>AW_FC_1986</v>
      </c>
      <c r="U26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V2696" s="24" t="str">
        <f>_xlfn.IFNA(HYPERLINK(TableSolo[[#This Row],[URL]], TableSolo[[#This Row],[Player]]), TableSolo[[#This Row],[Player]])</f>
        <v>AW_FC_1986</v>
      </c>
      <c r="W26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37:20 | White | Cerberus | Geth Spitfire, Collector Sniper Rifle</v>
      </c>
      <c r="X2696" s="25">
        <v>1</v>
      </c>
    </row>
    <row r="2697" spans="1:24" x14ac:dyDescent="0.25">
      <c r="A2697" s="19" t="s">
        <v>431</v>
      </c>
      <c r="B2697" s="20">
        <v>42497</v>
      </c>
      <c r="C2697" s="7">
        <v>2.6516203703703698E-2</v>
      </c>
      <c r="D2697" s="22" t="s">
        <v>131</v>
      </c>
      <c r="E2697" s="19" t="s">
        <v>9</v>
      </c>
      <c r="F2697" s="22" t="s">
        <v>34</v>
      </c>
      <c r="G2697" s="22" t="str">
        <f>LOOKUP(TableSolo[[#This Row],[Character]], TableKit[], TableKit[Class])</f>
        <v>Engineer</v>
      </c>
      <c r="H2697" s="22" t="str">
        <f>LOOKUP(TableSolo[[#This Row],[Character]], TableKit[], TableKit[Species])</f>
        <v>Human</v>
      </c>
      <c r="I2697" s="22" t="str">
        <f>LOOKUP(TableSolo[[#This Row],[Character]], TableKit[], TableKit[DLC])</f>
        <v>Original Game</v>
      </c>
      <c r="J2697" s="19" t="s">
        <v>87</v>
      </c>
      <c r="K269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6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7" s="19" t="s">
        <v>187</v>
      </c>
      <c r="N26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97" s="19" t="s">
        <v>381</v>
      </c>
      <c r="Q2697" s="19"/>
      <c r="R2697" s="25">
        <v>-1</v>
      </c>
      <c r="S2697" s="19"/>
      <c r="T2697" s="28" t="str">
        <f>IF(ISBLANK(TableSolo[[#This Row],[URL]]), TableSolo[[#This Row],[Player]], HYPERLINK(TableSolo[[#This Row],[URL]], TableSolo[[#This Row],[Player]]))</f>
        <v>LightRobot</v>
      </c>
      <c r="U26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V2697" s="24" t="str">
        <f>_xlfn.IFNA(HYPERLINK(TableSolo[[#This Row],[URL]], TableSolo[[#This Row],[Player]]), TableSolo[[#This Row],[Player]])</f>
        <v>LightRobot</v>
      </c>
      <c r="W26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38:11 | Giant | Cerberus | Arc Pistol</v>
      </c>
      <c r="X2697" s="25">
        <v>1</v>
      </c>
    </row>
    <row r="2698" spans="1:24" x14ac:dyDescent="0.25">
      <c r="A2698" s="19" t="s">
        <v>202</v>
      </c>
      <c r="B2698" s="20">
        <v>42497</v>
      </c>
      <c r="C2698" s="7">
        <v>2.7060185185185187E-2</v>
      </c>
      <c r="D2698" s="22" t="s">
        <v>132</v>
      </c>
      <c r="E2698" s="19" t="s">
        <v>9</v>
      </c>
      <c r="F2698" s="22" t="s">
        <v>66</v>
      </c>
      <c r="G2698" s="22" t="str">
        <f>LOOKUP(TableSolo[[#This Row],[Character]], TableKit[], TableKit[Class])</f>
        <v>Infiltrator</v>
      </c>
      <c r="H2698" s="22" t="str">
        <f>LOOKUP(TableSolo[[#This Row],[Character]], TableKit[], TableKit[Species])</f>
        <v>Salarian</v>
      </c>
      <c r="I2698" s="22" t="str">
        <f>LOOKUP(TableSolo[[#This Row],[Character]], TableKit[], TableKit[DLC])</f>
        <v>Original Game</v>
      </c>
      <c r="J2698" s="19" t="s">
        <v>122</v>
      </c>
      <c r="K269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698" s="19" t="s">
        <v>116</v>
      </c>
      <c r="N269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69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698" s="19" t="s">
        <v>381</v>
      </c>
      <c r="Q2698" s="19"/>
      <c r="R2698" s="25">
        <v>0</v>
      </c>
      <c r="S2698" s="19" t="s">
        <v>3455</v>
      </c>
      <c r="T2698" s="28" t="str">
        <f>IF(ISBLANK(TableSolo[[#This Row],[URL]]), TableSolo[[#This Row],[Player]], HYPERLINK(TableSolo[[#This Row],[URL]], TableSolo[[#This Row],[Player]]))</f>
        <v>AW_FC_1986</v>
      </c>
      <c r="U26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V2698" s="24" t="str">
        <f>_xlfn.IFNA(HYPERLINK(TableSolo[[#This Row],[URL]], TableSolo[[#This Row],[Player]]), TableSolo[[#This Row],[Player]])</f>
        <v>AW_FC_1986</v>
      </c>
      <c r="W26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38:58 | White | Cerberus | Krysae Sniper Rifle, Blood Pack Punisher</v>
      </c>
      <c r="X2698" s="25">
        <v>1</v>
      </c>
    </row>
    <row r="2699" spans="1:24" x14ac:dyDescent="0.25">
      <c r="A2699" s="19" t="s">
        <v>202</v>
      </c>
      <c r="B2699" s="20">
        <v>42497</v>
      </c>
      <c r="C2699" s="7">
        <v>2.9212962962962965E-2</v>
      </c>
      <c r="D2699" s="22" t="s">
        <v>132</v>
      </c>
      <c r="E2699" s="19" t="s">
        <v>10</v>
      </c>
      <c r="F2699" s="22" t="s">
        <v>66</v>
      </c>
      <c r="G2699" s="22" t="str">
        <f>LOOKUP(TableSolo[[#This Row],[Character]], TableKit[], TableKit[Class])</f>
        <v>Infiltrator</v>
      </c>
      <c r="H2699" s="22" t="str">
        <f>LOOKUP(TableSolo[[#This Row],[Character]], TableKit[], TableKit[Species])</f>
        <v>Salarian</v>
      </c>
      <c r="I2699" s="22" t="str">
        <f>LOOKUP(TableSolo[[#This Row],[Character]], TableKit[], TableKit[DLC])</f>
        <v>Original Game</v>
      </c>
      <c r="J2699" s="19" t="s">
        <v>127</v>
      </c>
      <c r="K269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6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699" s="19" t="s">
        <v>187</v>
      </c>
      <c r="N26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6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699" s="19" t="s">
        <v>381</v>
      </c>
      <c r="Q2699" s="19"/>
      <c r="R2699" s="25">
        <v>0</v>
      </c>
      <c r="S2699" s="19" t="s">
        <v>3454</v>
      </c>
      <c r="T2699" s="28" t="str">
        <f>IF(ISBLANK(TableSolo[[#This Row],[URL]]), TableSolo[[#This Row],[Player]], HYPERLINK(TableSolo[[#This Row],[URL]], TableSolo[[#This Row],[Player]]))</f>
        <v>AW_FC_1986</v>
      </c>
      <c r="U26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V2699" s="24" t="str">
        <f>_xlfn.IFNA(HYPERLINK(TableSolo[[#This Row],[URL]], TableSolo[[#This Row],[Player]]), TableSolo[[#This Row],[Player]])</f>
        <v>AW_FC_1986</v>
      </c>
      <c r="W26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42:04 | White | Geth | M-90 Indra</v>
      </c>
      <c r="X2699" s="25">
        <v>1</v>
      </c>
    </row>
    <row r="2700" spans="1:24" x14ac:dyDescent="0.25">
      <c r="A2700" s="19" t="s">
        <v>284</v>
      </c>
      <c r="B2700" s="20">
        <v>42497</v>
      </c>
      <c r="C2700" s="7">
        <v>3.3750000000000002E-2</v>
      </c>
      <c r="D2700" s="22" t="s">
        <v>132</v>
      </c>
      <c r="E2700" s="19" t="s">
        <v>9</v>
      </c>
      <c r="F2700" s="22" t="s">
        <v>46</v>
      </c>
      <c r="G2700" s="22" t="str">
        <f>LOOKUP(TableSolo[[#This Row],[Character]], TableKit[], TableKit[Class])</f>
        <v>Sentinel</v>
      </c>
      <c r="H2700" s="22" t="str">
        <f>LOOKUP(TableSolo[[#This Row],[Character]], TableKit[], TableKit[Species])</f>
        <v>Batarian</v>
      </c>
      <c r="I2700" s="22" t="str">
        <f>LOOKUP(TableSolo[[#This Row],[Character]], TableKit[], TableKit[DLC])</f>
        <v>Resurgence</v>
      </c>
      <c r="J2700" s="19" t="s">
        <v>107</v>
      </c>
      <c r="K27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0" s="19" t="s">
        <v>187</v>
      </c>
      <c r="N27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00" s="19" t="s">
        <v>379</v>
      </c>
      <c r="Q2700" s="19" t="s">
        <v>399</v>
      </c>
      <c r="R2700" s="25">
        <v>0</v>
      </c>
      <c r="S2700" s="19" t="s">
        <v>2707</v>
      </c>
      <c r="T2700" s="28" t="str">
        <f>IF(ISBLANK(TableSolo[[#This Row],[URL]]), TableSolo[[#This Row],[Player]], HYPERLINK(TableSolo[[#This Row],[URL]], TableSolo[[#This Row],[Player]]))</f>
        <v>Kaicel</v>
      </c>
      <c r="U27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White | Cerberus | Venom Shotgun | 10 WS</v>
      </c>
      <c r="V2700" s="24" t="str">
        <f>_xlfn.IFNA(HYPERLINK(TableSolo[[#This Row],[URL]], TableSolo[[#This Row],[Player]]), TableSolo[[#This Row],[Player]])</f>
        <v>Kaicel</v>
      </c>
      <c r="W27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2016 | 48:36 | Batarian Sentinel | White | Cerberus | Venom Shotgun | 10 WS</v>
      </c>
      <c r="X2700" s="25">
        <v>1</v>
      </c>
    </row>
    <row r="2701" spans="1:24" x14ac:dyDescent="0.25">
      <c r="A2701" s="19" t="s">
        <v>201</v>
      </c>
      <c r="B2701" s="20">
        <v>42498</v>
      </c>
      <c r="C2701" s="7">
        <v>1.6030092592592592E-2</v>
      </c>
      <c r="D2701" s="22" t="s">
        <v>132</v>
      </c>
      <c r="E2701" s="19" t="s">
        <v>9</v>
      </c>
      <c r="F2701" s="22" t="s">
        <v>18</v>
      </c>
      <c r="G2701" s="22" t="str">
        <f>LOOKUP(TableSolo[[#This Row],[Character]], TableKit[], TableKit[Class])</f>
        <v>Adept</v>
      </c>
      <c r="H2701" s="22" t="str">
        <f>LOOKUP(TableSolo[[#This Row],[Character]], TableKit[], TableKit[Species])</f>
        <v>Human</v>
      </c>
      <c r="I2701" s="22" t="str">
        <f>LOOKUP(TableSolo[[#This Row],[Character]], TableKit[], TableKit[DLC])</f>
        <v>Earth</v>
      </c>
      <c r="J2701" s="19" t="s">
        <v>107</v>
      </c>
      <c r="K27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1" s="19" t="s">
        <v>187</v>
      </c>
      <c r="N27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01" s="19" t="s">
        <v>381</v>
      </c>
      <c r="Q2701" s="19"/>
      <c r="R2701" s="25">
        <v>0</v>
      </c>
      <c r="S2701" s="19" t="s">
        <v>1259</v>
      </c>
      <c r="T2701" s="28" t="str">
        <f>IF(ISBLANK(TableSolo[[#This Row],[URL]]), TableSolo[[#This Row],[Player]], HYPERLINK(TableSolo[[#This Row],[URL]], TableSolo[[#This Row],[Player]]))</f>
        <v>N7-Gerbil</v>
      </c>
      <c r="U27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V2701" s="24" t="str">
        <f>_xlfn.IFNA(HYPERLINK(TableSolo[[#This Row],[URL]], TableSolo[[#This Row],[Player]]), TableSolo[[#This Row],[Player]])</f>
        <v>N7-Gerbil</v>
      </c>
      <c r="W27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23:05 | White | Cerberus | Venom Shotgun</v>
      </c>
      <c r="X2701" s="25">
        <v>1</v>
      </c>
    </row>
    <row r="2702" spans="1:24" x14ac:dyDescent="0.25">
      <c r="A2702" s="19" t="s">
        <v>201</v>
      </c>
      <c r="B2702" s="20">
        <v>42498</v>
      </c>
      <c r="C2702" s="7">
        <v>1.712962962962963E-2</v>
      </c>
      <c r="D2702" s="22" t="s">
        <v>132</v>
      </c>
      <c r="E2702" s="19" t="s">
        <v>9</v>
      </c>
      <c r="F2702" s="22" t="s">
        <v>710</v>
      </c>
      <c r="G2702" s="22" t="str">
        <f>LOOKUP(TableSolo[[#This Row],[Character]], TableKit[], TableKit[Class])</f>
        <v>Infiltrator</v>
      </c>
      <c r="H2702" s="22" t="str">
        <f>LOOKUP(TableSolo[[#This Row],[Character]], TableKit[], TableKit[Species])</f>
        <v>Drell</v>
      </c>
      <c r="I2702" s="22" t="str">
        <f>LOOKUP(TableSolo[[#This Row],[Character]], TableKit[], TableKit[DLC])</f>
        <v>Retaliation</v>
      </c>
      <c r="J2702" s="19" t="s">
        <v>108</v>
      </c>
      <c r="K27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2" s="19" t="s">
        <v>187</v>
      </c>
      <c r="N27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02" s="19" t="s">
        <v>381</v>
      </c>
      <c r="Q2702" s="19"/>
      <c r="R2702" s="25">
        <v>0</v>
      </c>
      <c r="S2702" s="19" t="s">
        <v>2974</v>
      </c>
      <c r="T2702" s="28" t="str">
        <f>IF(ISBLANK(TableSolo[[#This Row],[URL]]), TableSolo[[#This Row],[Player]], HYPERLINK(TableSolo[[#This Row],[URL]], TableSolo[[#This Row],[Player]]))</f>
        <v>N7-Gerbil</v>
      </c>
      <c r="U27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V2702" s="24" t="str">
        <f>_xlfn.IFNA(HYPERLINK(TableSolo[[#This Row],[URL]], TableSolo[[#This Row],[Player]]), TableSolo[[#This Row],[Player]])</f>
        <v>N7-Gerbil</v>
      </c>
      <c r="W27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24:40 | White | Cerberus | N7 Crusader</v>
      </c>
      <c r="X2702" s="25">
        <v>1</v>
      </c>
    </row>
    <row r="2703" spans="1:24" x14ac:dyDescent="0.25">
      <c r="A2703" s="19" t="s">
        <v>408</v>
      </c>
      <c r="B2703" s="20">
        <v>42498</v>
      </c>
      <c r="C2703" s="7">
        <v>1.996527777777778E-2</v>
      </c>
      <c r="D2703" s="22" t="s">
        <v>132</v>
      </c>
      <c r="E2703" s="19" t="s">
        <v>9</v>
      </c>
      <c r="F2703" s="22" t="s">
        <v>16</v>
      </c>
      <c r="G2703" s="22" t="str">
        <f>LOOKUP(TableSolo[[#This Row],[Character]], TableKit[], TableKit[Class])</f>
        <v>Adept</v>
      </c>
      <c r="H2703" s="22" t="str">
        <f>LOOKUP(TableSolo[[#This Row],[Character]], TableKit[], TableKit[Species])</f>
        <v>Asari</v>
      </c>
      <c r="I2703" s="22" t="str">
        <f>LOOKUP(TableSolo[[#This Row],[Character]], TableKit[], TableKit[DLC])</f>
        <v>Resurgence</v>
      </c>
      <c r="J2703" s="19" t="s">
        <v>91</v>
      </c>
      <c r="K270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3" s="19" t="s">
        <v>114</v>
      </c>
      <c r="N270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0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03" s="19" t="s">
        <v>381</v>
      </c>
      <c r="Q2703" s="19"/>
      <c r="R2703" s="25">
        <v>0</v>
      </c>
      <c r="S2703" s="19" t="s">
        <v>1188</v>
      </c>
      <c r="T2703" s="28" t="str">
        <f>IF(ISBLANK(TableSolo[[#This Row],[URL]]), TableSolo[[#This Row],[Player]], HYPERLINK(TableSolo[[#This Row],[URL]], TableSolo[[#This Row],[Player]]))</f>
        <v>Bateman1980</v>
      </c>
      <c r="U27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V2703" s="24" t="str">
        <f>_xlfn.IFNA(HYPERLINK(TableSolo[[#This Row],[URL]], TableSolo[[#This Row],[Player]]), TableSolo[[#This Row],[Player]])</f>
        <v>Bateman1980</v>
      </c>
      <c r="W27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28:45 | White | Cerberus | Acolyte, N7 Hurricane</v>
      </c>
      <c r="X2703" s="25">
        <v>1</v>
      </c>
    </row>
    <row r="2704" spans="1:24" x14ac:dyDescent="0.25">
      <c r="A2704" s="19" t="s">
        <v>191</v>
      </c>
      <c r="B2704" s="20">
        <v>42498</v>
      </c>
      <c r="C2704" s="7">
        <v>2.2222222222222223E-2</v>
      </c>
      <c r="D2704" s="22" t="s">
        <v>146</v>
      </c>
      <c r="E2704" s="19" t="s">
        <v>12</v>
      </c>
      <c r="F2704" s="22" t="s">
        <v>16</v>
      </c>
      <c r="G2704" s="22" t="str">
        <f>LOOKUP(TableSolo[[#This Row],[Character]], TableKit[], TableKit[Class])</f>
        <v>Adept</v>
      </c>
      <c r="H2704" s="22" t="str">
        <f>LOOKUP(TableSolo[[#This Row],[Character]], TableKit[], TableKit[Species])</f>
        <v>Asari</v>
      </c>
      <c r="I2704" s="22" t="str">
        <f>LOOKUP(TableSolo[[#This Row],[Character]], TableKit[], TableKit[DLC])</f>
        <v>Resurgence</v>
      </c>
      <c r="J2704" s="19" t="s">
        <v>91</v>
      </c>
      <c r="K270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0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4" s="19" t="s">
        <v>187</v>
      </c>
      <c r="N27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04" s="19" t="s">
        <v>381</v>
      </c>
      <c r="Q2704" s="19"/>
      <c r="R2704" s="25">
        <v>0</v>
      </c>
      <c r="S2704" s="19" t="s">
        <v>1187</v>
      </c>
      <c r="T2704" s="28" t="str">
        <f>IF(ISBLANK(TableSolo[[#This Row],[URL]]), TableSolo[[#This Row],[Player]], HYPERLINK(TableSolo[[#This Row],[URL]], TableSolo[[#This Row],[Player]]))</f>
        <v>TheNightSlasher</v>
      </c>
      <c r="U27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V2704" s="24" t="str">
        <f>_xlfn.IFNA(HYPERLINK(TableSolo[[#This Row],[URL]], TableSolo[[#This Row],[Player]]), TableSolo[[#This Row],[Player]])</f>
        <v>TheNightSlasher</v>
      </c>
      <c r="W27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32:00 | Glacier (Hazard) | Collectors | Acolyte</v>
      </c>
      <c r="X2704" s="25">
        <v>1</v>
      </c>
    </row>
    <row r="2705" spans="1:24" x14ac:dyDescent="0.25">
      <c r="A2705" s="19" t="s">
        <v>284</v>
      </c>
      <c r="B2705" s="20">
        <v>42498</v>
      </c>
      <c r="C2705" s="7">
        <v>2.7627314814814813E-2</v>
      </c>
      <c r="D2705" s="22" t="s">
        <v>132</v>
      </c>
      <c r="E2705" s="19" t="s">
        <v>9</v>
      </c>
      <c r="F2705" s="22" t="s">
        <v>16</v>
      </c>
      <c r="G2705" s="22" t="str">
        <f>LOOKUP(TableSolo[[#This Row],[Character]], TableKit[], TableKit[Class])</f>
        <v>Adept</v>
      </c>
      <c r="H2705" s="22" t="str">
        <f>LOOKUP(TableSolo[[#This Row],[Character]], TableKit[], TableKit[Species])</f>
        <v>Asari</v>
      </c>
      <c r="I2705" s="22" t="str">
        <f>LOOKUP(TableSolo[[#This Row],[Character]], TableKit[], TableKit[DLC])</f>
        <v>Resurgence</v>
      </c>
      <c r="J2705" s="19" t="s">
        <v>107</v>
      </c>
      <c r="K27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5" s="19" t="s">
        <v>187</v>
      </c>
      <c r="N27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05" s="19" t="s">
        <v>379</v>
      </c>
      <c r="Q2705" s="19"/>
      <c r="R2705" s="25">
        <v>0</v>
      </c>
      <c r="S2705" s="19" t="s">
        <v>1186</v>
      </c>
      <c r="T2705" s="28" t="str">
        <f>IF(ISBLANK(TableSolo[[#This Row],[URL]]), TableSolo[[#This Row],[Player]], HYPERLINK(TableSolo[[#This Row],[URL]], TableSolo[[#This Row],[Player]]))</f>
        <v>Kaicel</v>
      </c>
      <c r="U27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V2705" s="24" t="str">
        <f>_xlfn.IFNA(HYPERLINK(TableSolo[[#This Row],[URL]], TableSolo[[#This Row],[Player]]), TableSolo[[#This Row],[Player]])</f>
        <v>Kaicel</v>
      </c>
      <c r="W27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08, 2016 | 39:47 | White | Cerberus | Venom Shotgun</v>
      </c>
      <c r="X2705" s="25">
        <v>1</v>
      </c>
    </row>
    <row r="2706" spans="1:24" x14ac:dyDescent="0.25">
      <c r="A2706" s="19" t="s">
        <v>201</v>
      </c>
      <c r="B2706" s="20">
        <v>42499</v>
      </c>
      <c r="C2706" s="7">
        <v>1.744212962962963E-2</v>
      </c>
      <c r="D2706" s="22" t="s">
        <v>132</v>
      </c>
      <c r="E2706" s="19" t="s">
        <v>9</v>
      </c>
      <c r="F2706" s="22" t="s">
        <v>710</v>
      </c>
      <c r="G2706" s="22" t="str">
        <f>LOOKUP(TableSolo[[#This Row],[Character]], TableKit[], TableKit[Class])</f>
        <v>Infiltrator</v>
      </c>
      <c r="H2706" s="22" t="str">
        <f>LOOKUP(TableSolo[[#This Row],[Character]], TableKit[], TableKit[Species])</f>
        <v>Drell</v>
      </c>
      <c r="I2706" s="22" t="str">
        <f>LOOKUP(TableSolo[[#This Row],[Character]], TableKit[], TableKit[DLC])</f>
        <v>Retaliation</v>
      </c>
      <c r="J2706" s="19" t="s">
        <v>108</v>
      </c>
      <c r="K27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6" s="19" t="s">
        <v>187</v>
      </c>
      <c r="N27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06" s="19" t="s">
        <v>381</v>
      </c>
      <c r="Q2706" s="19" t="s">
        <v>397</v>
      </c>
      <c r="R2706" s="25">
        <v>0</v>
      </c>
      <c r="S2706" s="19" t="s">
        <v>582</v>
      </c>
      <c r="T2706" s="28" t="str">
        <f>IF(ISBLANK(TableSolo[[#This Row],[URL]]), TableSolo[[#This Row],[Player]], HYPERLINK(TableSolo[[#This Row],[URL]], TableSolo[[#This Row],[Player]]))</f>
        <v>N7-Gerbil</v>
      </c>
      <c r="U27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White | Cerberus | N7 Crusader | No Rockets</v>
      </c>
      <c r="V2706" s="24" t="str">
        <f>_xlfn.IFNA(HYPERLINK(TableSolo[[#This Row],[URL]], TableSolo[[#This Row],[Player]]), TableSolo[[#This Row],[Player]])</f>
        <v>N7-Gerbil</v>
      </c>
      <c r="W27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2016 | 25:07 | Drell Assassin | White | Cerberus | N7 Crusader | No Rockets</v>
      </c>
      <c r="X2706" s="25">
        <v>1</v>
      </c>
    </row>
    <row r="2707" spans="1:24" x14ac:dyDescent="0.25">
      <c r="A2707" s="19" t="s">
        <v>425</v>
      </c>
      <c r="B2707" s="20">
        <v>42500</v>
      </c>
      <c r="C2707" s="7">
        <v>1.5590277777777778E-2</v>
      </c>
      <c r="D2707" s="22" t="s">
        <v>132</v>
      </c>
      <c r="E2707" s="19" t="s">
        <v>9</v>
      </c>
      <c r="F2707" s="22" t="s">
        <v>50</v>
      </c>
      <c r="G2707" s="22" t="str">
        <f>LOOKUP(TableSolo[[#This Row],[Character]], TableKit[], TableKit[Class])</f>
        <v>Sentinel</v>
      </c>
      <c r="H2707" s="22" t="str">
        <f>LOOKUP(TableSolo[[#This Row],[Character]], TableKit[], TableKit[Species])</f>
        <v>Asari</v>
      </c>
      <c r="I2707" s="22" t="str">
        <f>LOOKUP(TableSolo[[#This Row],[Character]], TableKit[], TableKit[DLC])</f>
        <v>Retaliation</v>
      </c>
      <c r="J2707" s="19" t="s">
        <v>107</v>
      </c>
      <c r="K27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7" s="19" t="s">
        <v>187</v>
      </c>
      <c r="N27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07" s="19" t="s">
        <v>381</v>
      </c>
      <c r="Q2707" s="19"/>
      <c r="R2707" s="25">
        <v>0</v>
      </c>
      <c r="S2707" s="19" t="s">
        <v>2673</v>
      </c>
      <c r="T2707" s="28" t="str">
        <f>IF(ISBLANK(TableSolo[[#This Row],[URL]]), TableSolo[[#This Row],[Player]], HYPERLINK(TableSolo[[#This Row],[URL]], TableSolo[[#This Row],[Player]]))</f>
        <v>DJ39H</v>
      </c>
      <c r="U27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V2707" s="24" t="str">
        <f>_xlfn.IFNA(HYPERLINK(TableSolo[[#This Row],[URL]], TableSolo[[#This Row],[Player]]), TableSolo[[#This Row],[Player]])</f>
        <v>DJ39H</v>
      </c>
      <c r="W27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2016 | 22:27 | White | Cerberus | Venom Shotgun</v>
      </c>
      <c r="X2707" s="25">
        <v>1</v>
      </c>
    </row>
    <row r="2708" spans="1:24" x14ac:dyDescent="0.25">
      <c r="A2708" s="19" t="s">
        <v>201</v>
      </c>
      <c r="B2708" s="20">
        <v>42501</v>
      </c>
      <c r="C2708" s="7">
        <v>1.8564814814814815E-2</v>
      </c>
      <c r="D2708" s="22" t="s">
        <v>132</v>
      </c>
      <c r="E2708" s="19" t="s">
        <v>9</v>
      </c>
      <c r="F2708" s="22" t="s">
        <v>710</v>
      </c>
      <c r="G2708" s="22" t="str">
        <f>LOOKUP(TableSolo[[#This Row],[Character]], TableKit[], TableKit[Class])</f>
        <v>Infiltrator</v>
      </c>
      <c r="H2708" s="22" t="str">
        <f>LOOKUP(TableSolo[[#This Row],[Character]], TableKit[], TableKit[Species])</f>
        <v>Drell</v>
      </c>
      <c r="I2708" s="22" t="str">
        <f>LOOKUP(TableSolo[[#This Row],[Character]], TableKit[], TableKit[DLC])</f>
        <v>Retaliation</v>
      </c>
      <c r="J2708" s="19" t="s">
        <v>108</v>
      </c>
      <c r="K27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08" s="19" t="s">
        <v>187</v>
      </c>
      <c r="N27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08" s="19" t="s">
        <v>381</v>
      </c>
      <c r="Q2708" s="19" t="s">
        <v>396</v>
      </c>
      <c r="R2708" s="25">
        <v>1</v>
      </c>
      <c r="S2708" s="19" t="s">
        <v>2975</v>
      </c>
      <c r="T2708" s="28" t="str">
        <f>IF(ISBLANK(TableSolo[[#This Row],[URL]]), TableSolo[[#This Row],[Player]], HYPERLINK(TableSolo[[#This Row],[URL]], TableSolo[[#This Row],[Player]]))</f>
        <v>N7-Gerbil</v>
      </c>
      <c r="U27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White | Cerberus | N7 Crusader | Flawless (v)</v>
      </c>
      <c r="V2708" s="24" t="str">
        <f>_xlfn.IFNA(HYPERLINK(TableSolo[[#This Row],[URL]], TableSolo[[#This Row],[Player]]), TableSolo[[#This Row],[Player]])</f>
        <v>N7-Gerbil</v>
      </c>
      <c r="W27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26:44 | Drell Assassin | White | Cerberus | N7 Crusader | Flawless (v)</v>
      </c>
      <c r="X2708" s="25">
        <v>1</v>
      </c>
    </row>
    <row r="2709" spans="1:24" x14ac:dyDescent="0.25">
      <c r="A2709" s="19" t="s">
        <v>201</v>
      </c>
      <c r="B2709" s="20">
        <v>42501</v>
      </c>
      <c r="C2709" s="7">
        <v>2.0995370370370373E-2</v>
      </c>
      <c r="D2709" s="22" t="s">
        <v>132</v>
      </c>
      <c r="E2709" s="19" t="s">
        <v>10</v>
      </c>
      <c r="F2709" s="22" t="s">
        <v>37</v>
      </c>
      <c r="G2709" s="22" t="str">
        <f>LOOKUP(TableSolo[[#This Row],[Character]], TableKit[], TableKit[Class])</f>
        <v>Engineer</v>
      </c>
      <c r="H2709" s="22" t="str">
        <f>LOOKUP(TableSolo[[#This Row],[Character]], TableKit[], TableKit[Species])</f>
        <v>Geth</v>
      </c>
      <c r="I2709" s="22" t="str">
        <f>LOOKUP(TableSolo[[#This Row],[Character]], TableKit[], TableKit[DLC])</f>
        <v>Resurgence</v>
      </c>
      <c r="J2709" s="19" t="s">
        <v>102</v>
      </c>
      <c r="K27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09" s="19" t="s">
        <v>187</v>
      </c>
      <c r="N27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09" s="19" t="s">
        <v>381</v>
      </c>
      <c r="Q2709" s="19" t="s">
        <v>399</v>
      </c>
      <c r="R2709" s="25">
        <v>0</v>
      </c>
      <c r="S2709" s="19" t="s">
        <v>2129</v>
      </c>
      <c r="T2709" s="28" t="str">
        <f>IF(ISBLANK(TableSolo[[#This Row],[URL]]), TableSolo[[#This Row],[Player]], HYPERLINK(TableSolo[[#This Row],[URL]], TableSolo[[#This Row],[Player]]))</f>
        <v>N7-Gerbil</v>
      </c>
      <c r="U27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White | Geth | Geth Plasma Shotgun | 10 WS</v>
      </c>
      <c r="V2709" s="24" t="str">
        <f>_xlfn.IFNA(HYPERLINK(TableSolo[[#This Row],[URL]], TableSolo[[#This Row],[Player]]), TableSolo[[#This Row],[Player]])</f>
        <v>N7-Gerbil</v>
      </c>
      <c r="W27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2016 | 30:14 | Geth Engineer | White | Geth | Geth Plasma Shotgun | 10 WS</v>
      </c>
      <c r="X2709" s="25">
        <v>1</v>
      </c>
    </row>
    <row r="2710" spans="1:24" x14ac:dyDescent="0.25">
      <c r="A2710" s="19" t="s">
        <v>325</v>
      </c>
      <c r="B2710" s="20">
        <v>42503</v>
      </c>
      <c r="C2710" s="7">
        <v>1.4456018518518519E-2</v>
      </c>
      <c r="D2710" s="22" t="s">
        <v>133</v>
      </c>
      <c r="E2710" s="19" t="s">
        <v>9</v>
      </c>
      <c r="F2710" s="22" t="s">
        <v>31</v>
      </c>
      <c r="G2710" s="22" t="str">
        <f>LOOKUP(TableSolo[[#This Row],[Character]], TableKit[], TableKit[Class])</f>
        <v>Soldier</v>
      </c>
      <c r="H2710" s="22" t="str">
        <f>LOOKUP(TableSolo[[#This Row],[Character]], TableKit[], TableKit[Species])</f>
        <v>Geth</v>
      </c>
      <c r="I2710" s="22" t="str">
        <f>LOOKUP(TableSolo[[#This Row],[Character]], TableKit[], TableKit[DLC])</f>
        <v>Retaliation</v>
      </c>
      <c r="J2710" s="19" t="s">
        <v>107</v>
      </c>
      <c r="K27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0" s="19" t="s">
        <v>187</v>
      </c>
      <c r="N27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10" s="19" t="s">
        <v>381</v>
      </c>
      <c r="Q2710" s="19"/>
      <c r="R2710" s="25">
        <v>0</v>
      </c>
      <c r="S2710" s="19" t="s">
        <v>1599</v>
      </c>
      <c r="T2710" s="28" t="str">
        <f>IF(ISBLANK(TableSolo[[#This Row],[URL]]), TableSolo[[#This Row],[Player]], HYPERLINK(TableSolo[[#This Row],[URL]], TableSolo[[#This Row],[Player]]))</f>
        <v>Areksto</v>
      </c>
      <c r="U27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V2710" s="24" t="str">
        <f>_xlfn.IFNA(HYPERLINK(TableSolo[[#This Row],[URL]], TableSolo[[#This Row],[Player]]), TableSolo[[#This Row],[Player]])</f>
        <v>Areksto</v>
      </c>
      <c r="W27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20:49 | Glacier | Cerberus | Venom Shotgun</v>
      </c>
      <c r="X2710" s="25">
        <v>1</v>
      </c>
    </row>
    <row r="2711" spans="1:24" x14ac:dyDescent="0.25">
      <c r="A2711" s="19" t="s">
        <v>406</v>
      </c>
      <c r="B2711" s="20">
        <v>42503</v>
      </c>
      <c r="C2711" s="7">
        <v>2.0729166666666667E-2</v>
      </c>
      <c r="D2711" s="22" t="s">
        <v>132</v>
      </c>
      <c r="E2711" s="19" t="s">
        <v>9</v>
      </c>
      <c r="F2711" s="22" t="s">
        <v>53</v>
      </c>
      <c r="G2711" s="22" t="str">
        <f>LOOKUP(TableSolo[[#This Row],[Character]], TableKit[], TableKit[Class])</f>
        <v>Infiltrator</v>
      </c>
      <c r="H2711" s="22" t="str">
        <f>LOOKUP(TableSolo[[#This Row],[Character]], TableKit[], TableKit[Species])</f>
        <v>Geth</v>
      </c>
      <c r="I2711" s="22" t="str">
        <f>LOOKUP(TableSolo[[#This Row],[Character]], TableKit[], TableKit[DLC])</f>
        <v>Resurgence</v>
      </c>
      <c r="J2711" s="19" t="s">
        <v>107</v>
      </c>
      <c r="K27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1" s="19" t="s">
        <v>187</v>
      </c>
      <c r="N27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11" s="19" t="s">
        <v>380</v>
      </c>
      <c r="Q2711" s="19" t="s">
        <v>399</v>
      </c>
      <c r="R2711" s="25">
        <v>0</v>
      </c>
      <c r="S2711" s="19" t="s">
        <v>3307</v>
      </c>
      <c r="T2711" s="28" t="str">
        <f>IF(ISBLANK(TableSolo[[#This Row],[URL]]), TableSolo[[#This Row],[Player]], HYPERLINK(TableSolo[[#This Row],[URL]], TableSolo[[#This Row],[Player]]))</f>
        <v>q5tyhj</v>
      </c>
      <c r="U27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White | Cerberus | Venom Shotgun | 10 WS</v>
      </c>
      <c r="V2711" s="24" t="str">
        <f>_xlfn.IFNA(HYPERLINK(TableSolo[[#This Row],[URL]], TableSolo[[#This Row],[Player]]), TableSolo[[#This Row],[Player]])</f>
        <v>q5tyhj</v>
      </c>
      <c r="W27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2016 | 29:51 | Geth Infiltrator | White | Cerberus | Venom Shotgun | 10 WS</v>
      </c>
      <c r="X2711" s="25">
        <v>1</v>
      </c>
    </row>
    <row r="2712" spans="1:24" x14ac:dyDescent="0.25">
      <c r="A2712" s="19" t="s">
        <v>325</v>
      </c>
      <c r="B2712" s="20">
        <v>42504</v>
      </c>
      <c r="C2712" s="7">
        <v>1.5902777777777776E-2</v>
      </c>
      <c r="D2712" s="22" t="s">
        <v>132</v>
      </c>
      <c r="E2712" s="19" t="s">
        <v>9</v>
      </c>
      <c r="F2712" s="22" t="s">
        <v>710</v>
      </c>
      <c r="G2712" s="22" t="str">
        <f>LOOKUP(TableSolo[[#This Row],[Character]], TableKit[], TableKit[Class])</f>
        <v>Infiltrator</v>
      </c>
      <c r="H2712" s="22" t="str">
        <f>LOOKUP(TableSolo[[#This Row],[Character]], TableKit[], TableKit[Species])</f>
        <v>Drell</v>
      </c>
      <c r="I2712" s="22" t="str">
        <f>LOOKUP(TableSolo[[#This Row],[Character]], TableKit[], TableKit[DLC])</f>
        <v>Retaliation</v>
      </c>
      <c r="J2712" s="19" t="s">
        <v>108</v>
      </c>
      <c r="K27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2" s="19" t="s">
        <v>187</v>
      </c>
      <c r="N27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12" s="19" t="s">
        <v>381</v>
      </c>
      <c r="Q2712" s="19"/>
      <c r="R2712" s="25">
        <v>0</v>
      </c>
      <c r="S2712" s="19" t="s">
        <v>2976</v>
      </c>
      <c r="T2712" s="28" t="str">
        <f>IF(ISBLANK(TableSolo[[#This Row],[URL]]), TableSolo[[#This Row],[Player]], HYPERLINK(TableSolo[[#This Row],[URL]], TableSolo[[#This Row],[Player]]))</f>
        <v>Areksto</v>
      </c>
      <c r="U27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V2712" s="24" t="str">
        <f>_xlfn.IFNA(HYPERLINK(TableSolo[[#This Row],[URL]], TableSolo[[#This Row],[Player]]), TableSolo[[#This Row],[Player]])</f>
        <v>Areksto</v>
      </c>
      <c r="W27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22:54 | White | Cerberus | N7 Crusader</v>
      </c>
      <c r="X2712" s="25">
        <v>1</v>
      </c>
    </row>
    <row r="2713" spans="1:24" x14ac:dyDescent="0.25">
      <c r="A2713" s="19" t="s">
        <v>402</v>
      </c>
      <c r="B2713" s="20">
        <v>42504</v>
      </c>
      <c r="C2713" s="7">
        <v>2.0081018518518519E-2</v>
      </c>
      <c r="D2713" s="22" t="s">
        <v>132</v>
      </c>
      <c r="E2713" s="19" t="s">
        <v>9</v>
      </c>
      <c r="F2713" s="22" t="s">
        <v>50</v>
      </c>
      <c r="G2713" s="22" t="str">
        <f>LOOKUP(TableSolo[[#This Row],[Character]], TableKit[], TableKit[Class])</f>
        <v>Sentinel</v>
      </c>
      <c r="H2713" s="22" t="str">
        <f>LOOKUP(TableSolo[[#This Row],[Character]], TableKit[], TableKit[Species])</f>
        <v>Asari</v>
      </c>
      <c r="I2713" s="22" t="str">
        <f>LOOKUP(TableSolo[[#This Row],[Character]], TableKit[], TableKit[DLC])</f>
        <v>Retaliation</v>
      </c>
      <c r="J2713" s="19" t="s">
        <v>107</v>
      </c>
      <c r="K27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3" s="19" t="s">
        <v>187</v>
      </c>
      <c r="N27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13" s="19" t="s">
        <v>381</v>
      </c>
      <c r="Q2713" s="19"/>
      <c r="R2713" s="25">
        <v>0</v>
      </c>
      <c r="S2713" s="19" t="s">
        <v>2674</v>
      </c>
      <c r="T2713" s="28" t="str">
        <f>IF(ISBLANK(TableSolo[[#This Row],[URL]]), TableSolo[[#This Row],[Player]], HYPERLINK(TableSolo[[#This Row],[URL]], TableSolo[[#This Row],[Player]]))</f>
        <v>Smehur</v>
      </c>
      <c r="U27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V2713" s="24" t="str">
        <f>_xlfn.IFNA(HYPERLINK(TableSolo[[#This Row],[URL]], TableSolo[[#This Row],[Player]]), TableSolo[[#This Row],[Player]])</f>
        <v>Smehur</v>
      </c>
      <c r="W27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28:55 | White | Cerberus | Venom Shotgun</v>
      </c>
      <c r="X2713" s="25">
        <v>1</v>
      </c>
    </row>
    <row r="2714" spans="1:24" x14ac:dyDescent="0.25">
      <c r="A2714" s="19" t="s">
        <v>202</v>
      </c>
      <c r="B2714" s="20">
        <v>42504</v>
      </c>
      <c r="C2714" s="7">
        <v>3.4074074074074076E-2</v>
      </c>
      <c r="D2714" s="22" t="s">
        <v>132</v>
      </c>
      <c r="E2714" s="19" t="s">
        <v>9</v>
      </c>
      <c r="F2714" s="22" t="s">
        <v>30</v>
      </c>
      <c r="G2714" s="22" t="str">
        <f>LOOKUP(TableSolo[[#This Row],[Character]], TableKit[], TableKit[Class])</f>
        <v>Soldier</v>
      </c>
      <c r="H2714" s="22" t="str">
        <f>LOOKUP(TableSolo[[#This Row],[Character]], TableKit[], TableKit[Species])</f>
        <v>Turian</v>
      </c>
      <c r="I2714" s="22" t="str">
        <f>LOOKUP(TableSolo[[#This Row],[Character]], TableKit[], TableKit[DLC])</f>
        <v>Retaliation</v>
      </c>
      <c r="J2714" s="19" t="s">
        <v>107</v>
      </c>
      <c r="K27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4" s="19" t="s">
        <v>76</v>
      </c>
      <c r="N2714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71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4" s="19" t="s">
        <v>381</v>
      </c>
      <c r="Q2714" s="19"/>
      <c r="R2714" s="25">
        <v>0</v>
      </c>
      <c r="S2714" s="19" t="s">
        <v>803</v>
      </c>
      <c r="T2714" s="28" t="str">
        <f>IF(ISBLANK(TableSolo[[#This Row],[URL]]), TableSolo[[#This Row],[Player]], HYPERLINK(TableSolo[[#This Row],[URL]], TableSolo[[#This Row],[Player]]))</f>
        <v>AW_FC_1986</v>
      </c>
      <c r="U27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V2714" s="24" t="str">
        <f>_xlfn.IFNA(HYPERLINK(TableSolo[[#This Row],[URL]], TableSolo[[#This Row],[Player]]), TableSolo[[#This Row],[Player]])</f>
        <v>AW_FC_1986</v>
      </c>
      <c r="W27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49:04 | White | Cerberus | Venom Shotgun, M-55 Argus</v>
      </c>
      <c r="X2714" s="25">
        <v>1</v>
      </c>
    </row>
    <row r="2715" spans="1:24" x14ac:dyDescent="0.25">
      <c r="A2715" s="19" t="s">
        <v>284</v>
      </c>
      <c r="B2715" s="20">
        <v>42504</v>
      </c>
      <c r="C2715" s="7">
        <v>3.8124999999999999E-2</v>
      </c>
      <c r="D2715" s="22" t="s">
        <v>132</v>
      </c>
      <c r="E2715" s="19" t="s">
        <v>9</v>
      </c>
      <c r="F2715" s="22" t="s">
        <v>34</v>
      </c>
      <c r="G2715" s="22" t="str">
        <f>LOOKUP(TableSolo[[#This Row],[Character]], TableKit[], TableKit[Class])</f>
        <v>Engineer</v>
      </c>
      <c r="H2715" s="22" t="str">
        <f>LOOKUP(TableSolo[[#This Row],[Character]], TableKit[], TableKit[Species])</f>
        <v>Human</v>
      </c>
      <c r="I2715" s="22" t="str">
        <f>LOOKUP(TableSolo[[#This Row],[Character]], TableKit[], TableKit[DLC])</f>
        <v>Original Game</v>
      </c>
      <c r="J2715" s="19" t="s">
        <v>114</v>
      </c>
      <c r="K271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7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5" s="19" t="s">
        <v>93</v>
      </c>
      <c r="N271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15" s="19" t="s">
        <v>379</v>
      </c>
      <c r="Q2715" s="19"/>
      <c r="R2715" s="25">
        <v>0</v>
      </c>
      <c r="S2715" s="19" t="s">
        <v>2154</v>
      </c>
      <c r="T2715" s="28" t="str">
        <f>IF(ISBLANK(TableSolo[[#This Row],[URL]]), TableSolo[[#This Row],[Player]], HYPERLINK(TableSolo[[#This Row],[URL]], TableSolo[[#This Row],[Player]]))</f>
        <v>Kaicel</v>
      </c>
      <c r="U27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V2715" s="24" t="str">
        <f>_xlfn.IFNA(HYPERLINK(TableSolo[[#This Row],[URL]], TableSolo[[#This Row],[Player]]), TableSolo[[#This Row],[Player]])</f>
        <v>Kaicel</v>
      </c>
      <c r="W27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14, 2016 | 54:54 | White | Cerberus | N7 Hurricane, Scorpion</v>
      </c>
      <c r="X2715" s="25">
        <v>1</v>
      </c>
    </row>
    <row r="2716" spans="1:24" x14ac:dyDescent="0.25">
      <c r="A2716" s="19" t="s">
        <v>325</v>
      </c>
      <c r="B2716" s="20">
        <v>42505</v>
      </c>
      <c r="C2716" s="7">
        <v>2.2476851851851855E-2</v>
      </c>
      <c r="D2716" s="22" t="s">
        <v>132</v>
      </c>
      <c r="E2716" s="19" t="s">
        <v>9</v>
      </c>
      <c r="F2716" s="22" t="s">
        <v>50</v>
      </c>
      <c r="G2716" s="22" t="str">
        <f>LOOKUP(TableSolo[[#This Row],[Character]], TableKit[], TableKit[Class])</f>
        <v>Sentinel</v>
      </c>
      <c r="H2716" s="22" t="str">
        <f>LOOKUP(TableSolo[[#This Row],[Character]], TableKit[], TableKit[Species])</f>
        <v>Asari</v>
      </c>
      <c r="I2716" s="22" t="str">
        <f>LOOKUP(TableSolo[[#This Row],[Character]], TableKit[], TableKit[DLC])</f>
        <v>Retaliation</v>
      </c>
      <c r="J2716" s="19" t="s">
        <v>104</v>
      </c>
      <c r="K27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16" s="19" t="s">
        <v>187</v>
      </c>
      <c r="N27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16" s="19" t="s">
        <v>381</v>
      </c>
      <c r="Q2716" s="19"/>
      <c r="R2716" s="25">
        <v>1</v>
      </c>
      <c r="S2716" s="19" t="s">
        <v>2675</v>
      </c>
      <c r="T2716" s="28" t="str">
        <f>IF(ISBLANK(TableSolo[[#This Row],[URL]]), TableSolo[[#This Row],[Player]], HYPERLINK(TableSolo[[#This Row],[URL]], TableSolo[[#This Row],[Player]]))</f>
        <v>Areksto</v>
      </c>
      <c r="U27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V2716" s="24" t="str">
        <f>_xlfn.IFNA(HYPERLINK(TableSolo[[#This Row],[URL]], TableSolo[[#This Row],[Player]]), TableSolo[[#This Row],[Player]])</f>
        <v>Areksto</v>
      </c>
      <c r="W27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2016 | 32:22 | White | Cerberus | M-300 Claymore (v)</v>
      </c>
      <c r="X2716" s="25">
        <v>1</v>
      </c>
    </row>
    <row r="2717" spans="1:24" x14ac:dyDescent="0.25">
      <c r="A2717" s="19" t="s">
        <v>202</v>
      </c>
      <c r="B2717" s="20">
        <v>42506</v>
      </c>
      <c r="C2717" s="7">
        <v>2.6585648148148146E-2</v>
      </c>
      <c r="D2717" s="22" t="s">
        <v>132</v>
      </c>
      <c r="E2717" s="19" t="s">
        <v>9</v>
      </c>
      <c r="F2717" s="22" t="s">
        <v>53</v>
      </c>
      <c r="G2717" s="22" t="str">
        <f>LOOKUP(TableSolo[[#This Row],[Character]], TableKit[], TableKit[Class])</f>
        <v>Infiltrator</v>
      </c>
      <c r="H2717" s="22" t="str">
        <f>LOOKUP(TableSolo[[#This Row],[Character]], TableKit[], TableKit[Species])</f>
        <v>Geth</v>
      </c>
      <c r="I2717" s="22" t="str">
        <f>LOOKUP(TableSolo[[#This Row],[Character]], TableKit[], TableKit[DLC])</f>
        <v>Resurgence</v>
      </c>
      <c r="J2717" s="19" t="s">
        <v>119</v>
      </c>
      <c r="K271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17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17" s="19" t="s">
        <v>91</v>
      </c>
      <c r="N271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17" s="19" t="s">
        <v>381</v>
      </c>
      <c r="Q2717" s="19"/>
      <c r="R2717" s="25">
        <v>0</v>
      </c>
      <c r="S2717" s="19" t="s">
        <v>3308</v>
      </c>
      <c r="T2717" s="28" t="str">
        <f>IF(ISBLANK(TableSolo[[#This Row],[URL]]), TableSolo[[#This Row],[Player]], HYPERLINK(TableSolo[[#This Row],[URL]], TableSolo[[#This Row],[Player]]))</f>
        <v>AW_FC_1986</v>
      </c>
      <c r="U27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V2717" s="24" t="str">
        <f>_xlfn.IFNA(HYPERLINK(TableSolo[[#This Row],[URL]], TableSolo[[#This Row],[Player]]), TableSolo[[#This Row],[Player]])</f>
        <v>AW_FC_1986</v>
      </c>
      <c r="W27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38:17 | White | Cerberus | M-13 Raptor, Acolyte</v>
      </c>
      <c r="X2717" s="25">
        <v>1</v>
      </c>
    </row>
    <row r="2718" spans="1:24" x14ac:dyDescent="0.25">
      <c r="A2718" s="19" t="s">
        <v>284</v>
      </c>
      <c r="B2718" s="20">
        <v>42506</v>
      </c>
      <c r="C2718" s="7">
        <v>3.9467592592592596E-2</v>
      </c>
      <c r="D2718" s="22" t="s">
        <v>132</v>
      </c>
      <c r="E2718" s="19" t="s">
        <v>9</v>
      </c>
      <c r="F2718" s="22" t="s">
        <v>34</v>
      </c>
      <c r="G2718" s="22" t="str">
        <f>LOOKUP(TableSolo[[#This Row],[Character]], TableKit[], TableKit[Class])</f>
        <v>Engineer</v>
      </c>
      <c r="H2718" s="22" t="str">
        <f>LOOKUP(TableSolo[[#This Row],[Character]], TableKit[], TableKit[Species])</f>
        <v>Human</v>
      </c>
      <c r="I2718" s="22" t="str">
        <f>LOOKUP(TableSolo[[#This Row],[Character]], TableKit[], TableKit[DLC])</f>
        <v>Original Game</v>
      </c>
      <c r="J2718" s="19" t="s">
        <v>114</v>
      </c>
      <c r="K271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7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8" s="19" t="s">
        <v>93</v>
      </c>
      <c r="N271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1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18" s="19" t="s">
        <v>379</v>
      </c>
      <c r="Q2718" s="19"/>
      <c r="R2718" s="25">
        <v>0</v>
      </c>
      <c r="S2718" s="19" t="s">
        <v>2155</v>
      </c>
      <c r="T2718" s="28" t="str">
        <f>IF(ISBLANK(TableSolo[[#This Row],[URL]]), TableSolo[[#This Row],[Player]], HYPERLINK(TableSolo[[#This Row],[URL]], TableSolo[[#This Row],[Player]]))</f>
        <v>Kaicel</v>
      </c>
      <c r="U27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V2718" s="24" t="str">
        <f>_xlfn.IFNA(HYPERLINK(TableSolo[[#This Row],[URL]], TableSolo[[#This Row],[Player]]), TableSolo[[#This Row],[Player]])</f>
        <v>Kaicel</v>
      </c>
      <c r="W27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56:50 | White | Cerberus | N7 Hurricane, Scorpion</v>
      </c>
      <c r="X2718" s="25">
        <v>1</v>
      </c>
    </row>
    <row r="2719" spans="1:24" x14ac:dyDescent="0.25">
      <c r="A2719" s="19" t="s">
        <v>202</v>
      </c>
      <c r="B2719" s="20">
        <v>42506</v>
      </c>
      <c r="C2719" s="7">
        <v>4.0914351851851848E-2</v>
      </c>
      <c r="D2719" s="22" t="s">
        <v>129</v>
      </c>
      <c r="E2719" s="19" t="s">
        <v>10</v>
      </c>
      <c r="F2719" s="22" t="s">
        <v>23</v>
      </c>
      <c r="G2719" s="22" t="str">
        <f>LOOKUP(TableSolo[[#This Row],[Character]], TableKit[], TableKit[Class])</f>
        <v>Soldier</v>
      </c>
      <c r="H2719" s="22" t="str">
        <f>LOOKUP(TableSolo[[#This Row],[Character]], TableKit[], TableKit[Species])</f>
        <v>Human</v>
      </c>
      <c r="I2719" s="22" t="str">
        <f>LOOKUP(TableSolo[[#This Row],[Character]], TableKit[], TableKit[DLC])</f>
        <v>Original Game</v>
      </c>
      <c r="J2719" s="19" t="s">
        <v>82</v>
      </c>
      <c r="K271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19" s="19" t="s">
        <v>187</v>
      </c>
      <c r="N27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19" s="19" t="s">
        <v>381</v>
      </c>
      <c r="Q2719" s="19"/>
      <c r="R2719" s="25">
        <v>0</v>
      </c>
      <c r="S2719" s="19" t="s">
        <v>1645</v>
      </c>
      <c r="T2719" s="28" t="str">
        <f>IF(ISBLANK(TableSolo[[#This Row],[URL]]), TableSolo[[#This Row],[Player]], HYPERLINK(TableSolo[[#This Row],[URL]], TableSolo[[#This Row],[Player]]))</f>
        <v>AW_FC_1986</v>
      </c>
      <c r="U27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V2719" s="24" t="str">
        <f>_xlfn.IFNA(HYPERLINK(TableSolo[[#This Row],[URL]], TableSolo[[#This Row],[Player]]), TableSolo[[#This Row],[Player]])</f>
        <v>AW_FC_1986</v>
      </c>
      <c r="W27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2016 | 58:55 | Dagger | Geth | M-7 Lancer</v>
      </c>
      <c r="X2719" s="25">
        <v>1</v>
      </c>
    </row>
    <row r="2720" spans="1:24" x14ac:dyDescent="0.25">
      <c r="A2720" s="19" t="s">
        <v>284</v>
      </c>
      <c r="B2720" s="20">
        <v>42507</v>
      </c>
      <c r="C2720" s="7">
        <v>3.3391203703703708E-2</v>
      </c>
      <c r="D2720" s="22" t="s">
        <v>132</v>
      </c>
      <c r="E2720" s="19" t="s">
        <v>9</v>
      </c>
      <c r="F2720" s="22" t="s">
        <v>34</v>
      </c>
      <c r="G2720" s="22" t="str">
        <f>LOOKUP(TableSolo[[#This Row],[Character]], TableKit[], TableKit[Class])</f>
        <v>Engineer</v>
      </c>
      <c r="H2720" s="22" t="str">
        <f>LOOKUP(TableSolo[[#This Row],[Character]], TableKit[], TableKit[Species])</f>
        <v>Human</v>
      </c>
      <c r="I2720" s="22" t="str">
        <f>LOOKUP(TableSolo[[#This Row],[Character]], TableKit[], TableKit[DLC])</f>
        <v>Original Game</v>
      </c>
      <c r="J2720" s="19" t="s">
        <v>114</v>
      </c>
      <c r="K272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7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0" s="19" t="s">
        <v>93</v>
      </c>
      <c r="N272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2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20" s="19" t="s">
        <v>379</v>
      </c>
      <c r="Q2720" s="19"/>
      <c r="R2720" s="25">
        <v>0</v>
      </c>
      <c r="S2720" s="19" t="s">
        <v>2156</v>
      </c>
      <c r="T2720" s="28" t="str">
        <f>IF(ISBLANK(TableSolo[[#This Row],[URL]]), TableSolo[[#This Row],[Player]], HYPERLINK(TableSolo[[#This Row],[URL]], TableSolo[[#This Row],[Player]]))</f>
        <v>Kaicel</v>
      </c>
      <c r="U27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V2720" s="24" t="str">
        <f>_xlfn.IFNA(HYPERLINK(TableSolo[[#This Row],[URL]], TableSolo[[#This Row],[Player]]), TableSolo[[#This Row],[Player]])</f>
        <v>Kaicel</v>
      </c>
      <c r="W27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2016 | 48:05 | White | Cerberus | N7 Hurricane, Scorpion</v>
      </c>
      <c r="X2720" s="25">
        <v>1</v>
      </c>
    </row>
    <row r="2721" spans="1:24" x14ac:dyDescent="0.25">
      <c r="A2721" s="19" t="s">
        <v>431</v>
      </c>
      <c r="B2721" s="20">
        <v>42509</v>
      </c>
      <c r="C2721" s="7">
        <v>1.9641203703703706E-2</v>
      </c>
      <c r="D2721" s="22" t="s">
        <v>132</v>
      </c>
      <c r="E2721" s="19" t="s">
        <v>9</v>
      </c>
      <c r="F2721" s="22" t="s">
        <v>50</v>
      </c>
      <c r="G2721" s="22" t="str">
        <f>LOOKUP(TableSolo[[#This Row],[Character]], TableKit[], TableKit[Class])</f>
        <v>Sentinel</v>
      </c>
      <c r="H2721" s="22" t="str">
        <f>LOOKUP(TableSolo[[#This Row],[Character]], TableKit[], TableKit[Species])</f>
        <v>Asari</v>
      </c>
      <c r="I2721" s="22" t="str">
        <f>LOOKUP(TableSolo[[#This Row],[Character]], TableKit[], TableKit[DLC])</f>
        <v>Retaliation</v>
      </c>
      <c r="J2721" s="19" t="s">
        <v>107</v>
      </c>
      <c r="K27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1" s="19" t="s">
        <v>187</v>
      </c>
      <c r="N27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21" s="19" t="s">
        <v>381</v>
      </c>
      <c r="Q2721" s="19"/>
      <c r="R2721" s="25">
        <v>1</v>
      </c>
      <c r="S2721" s="19" t="s">
        <v>2676</v>
      </c>
      <c r="T2721" s="28" t="str">
        <f>IF(ISBLANK(TableSolo[[#This Row],[URL]]), TableSolo[[#This Row],[Player]], HYPERLINK(TableSolo[[#This Row],[URL]], TableSolo[[#This Row],[Player]]))</f>
        <v>LightRobot</v>
      </c>
      <c r="U27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V2721" s="24" t="str">
        <f>_xlfn.IFNA(HYPERLINK(TableSolo[[#This Row],[URL]], TableSolo[[#This Row],[Player]]), TableSolo[[#This Row],[Player]])</f>
        <v>LightRobot</v>
      </c>
      <c r="W27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28:17 | White | Cerberus | Venom Shotgun (v)</v>
      </c>
      <c r="X2721" s="25">
        <v>1</v>
      </c>
    </row>
    <row r="2722" spans="1:24" x14ac:dyDescent="0.25">
      <c r="A2722" s="19" t="s">
        <v>284</v>
      </c>
      <c r="B2722" s="20">
        <v>42509</v>
      </c>
      <c r="C2722" s="7">
        <v>2.3541666666666666E-2</v>
      </c>
      <c r="D2722" s="22" t="s">
        <v>132</v>
      </c>
      <c r="E2722" s="19" t="s">
        <v>9</v>
      </c>
      <c r="F2722" s="22" t="s">
        <v>16</v>
      </c>
      <c r="G2722" s="22" t="str">
        <f>LOOKUP(TableSolo[[#This Row],[Character]], TableKit[], TableKit[Class])</f>
        <v>Adept</v>
      </c>
      <c r="H2722" s="22" t="str">
        <f>LOOKUP(TableSolo[[#This Row],[Character]], TableKit[], TableKit[Species])</f>
        <v>Asari</v>
      </c>
      <c r="I2722" s="22" t="str">
        <f>LOOKUP(TableSolo[[#This Row],[Character]], TableKit[], TableKit[DLC])</f>
        <v>Resurgence</v>
      </c>
      <c r="J2722" s="19" t="s">
        <v>107</v>
      </c>
      <c r="K27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2" s="19" t="s">
        <v>187</v>
      </c>
      <c r="N27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22" s="19" t="s">
        <v>379</v>
      </c>
      <c r="Q2722" s="19"/>
      <c r="R2722" s="25">
        <v>0</v>
      </c>
      <c r="S2722" s="19" t="s">
        <v>1189</v>
      </c>
      <c r="T2722" s="28" t="str">
        <f>IF(ISBLANK(TableSolo[[#This Row],[URL]]), TableSolo[[#This Row],[Player]], HYPERLINK(TableSolo[[#This Row],[URL]], TableSolo[[#This Row],[Player]]))</f>
        <v>Kaicel</v>
      </c>
      <c r="U27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V2722" s="24" t="str">
        <f>_xlfn.IFNA(HYPERLINK(TableSolo[[#This Row],[URL]], TableSolo[[#This Row],[Player]]), TableSolo[[#This Row],[Player]])</f>
        <v>Kaicel</v>
      </c>
      <c r="W27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33:54 | White | Cerberus | Venom Shotgun</v>
      </c>
      <c r="X2722" s="25">
        <v>1</v>
      </c>
    </row>
    <row r="2723" spans="1:24" x14ac:dyDescent="0.25">
      <c r="A2723" s="17" t="s">
        <v>431</v>
      </c>
      <c r="B2723" s="21">
        <v>42509</v>
      </c>
      <c r="C2723" s="8">
        <v>3.6550925925925924E-2</v>
      </c>
      <c r="D2723" s="23" t="s">
        <v>145</v>
      </c>
      <c r="E2723" s="17" t="s">
        <v>9</v>
      </c>
      <c r="F2723" s="23" t="s">
        <v>56</v>
      </c>
      <c r="G2723" s="15" t="str">
        <f>LOOKUP(TableSolo[[#This Row],[Character]], TableKit[], TableKit[Class])</f>
        <v>Infiltrator</v>
      </c>
      <c r="H2723" s="15" t="str">
        <f>LOOKUP(TableSolo[[#This Row],[Character]], TableKit[], TableKit[Species])</f>
        <v>Turian</v>
      </c>
      <c r="I2723" s="15" t="str">
        <f>LOOKUP(TableSolo[[#This Row],[Character]], TableKit[], TableKit[DLC])</f>
        <v>Retaliation</v>
      </c>
      <c r="J2723" s="19" t="s">
        <v>84</v>
      </c>
      <c r="K2723" s="19"/>
      <c r="L2723" s="19"/>
      <c r="M2723" s="19" t="s">
        <v>100</v>
      </c>
      <c r="N2723" s="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723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23" s="17" t="s">
        <v>381</v>
      </c>
      <c r="Q2723" s="17"/>
      <c r="R2723" s="18">
        <v>1</v>
      </c>
      <c r="S2723" s="17" t="s">
        <v>3563</v>
      </c>
      <c r="T2723" s="28" t="str">
        <f>IF(ISBLANK(TableSolo[[#This Row],[URL]]), TableSolo[[#This Row],[Player]], HYPERLINK(TableSolo[[#This Row],[URL]], TableSolo[[#This Row],[Player]]))</f>
        <v>LightRobot</v>
      </c>
      <c r="U272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V2723" s="10" t="str">
        <f>_xlfn.IFNA(HYPERLINK(TableSolo[[#This Row],[URL]], TableSolo[[#This Row],[Player]]), TableSolo[[#This Row],[Player]])</f>
        <v>LightRobot</v>
      </c>
      <c r="W272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2016 | 52:38 | White (Hazard) | Cerberus | Cerberus Harrier, Reegar Carbine (v)</v>
      </c>
      <c r="X2723" s="25">
        <v>1</v>
      </c>
    </row>
    <row r="2724" spans="1:24" x14ac:dyDescent="0.25">
      <c r="A2724" s="19" t="s">
        <v>192</v>
      </c>
      <c r="B2724" s="20">
        <v>42511</v>
      </c>
      <c r="C2724" s="7">
        <v>2.2291666666666668E-2</v>
      </c>
      <c r="D2724" s="22" t="s">
        <v>132</v>
      </c>
      <c r="E2724" s="19" t="s">
        <v>9</v>
      </c>
      <c r="F2724" s="22" t="s">
        <v>64</v>
      </c>
      <c r="G2724" s="22" t="str">
        <f>LOOKUP(TableSolo[[#This Row],[Character]], TableKit[], TableKit[Class])</f>
        <v>Vanguard</v>
      </c>
      <c r="H2724" s="22" t="str">
        <f>LOOKUP(TableSolo[[#This Row],[Character]], TableKit[], TableKit[Species])</f>
        <v>Batarian</v>
      </c>
      <c r="I2724" s="22" t="str">
        <f>LOOKUP(TableSolo[[#This Row],[Character]], TableKit[], TableKit[DLC])</f>
        <v>Retaliation</v>
      </c>
      <c r="J2724" s="19" t="s">
        <v>100</v>
      </c>
      <c r="K27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24" s="19" t="s">
        <v>187</v>
      </c>
      <c r="N27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24" s="19" t="s">
        <v>381</v>
      </c>
      <c r="Q2724" s="19" t="s">
        <v>399</v>
      </c>
      <c r="R2724" s="25">
        <v>0</v>
      </c>
      <c r="S2724" s="19" t="s">
        <v>2030</v>
      </c>
      <c r="T2724" s="28" t="str">
        <f>IF(ISBLANK(TableSolo[[#This Row],[URL]]), TableSolo[[#This Row],[Player]], HYPERLINK(TableSolo[[#This Row],[URL]], TableSolo[[#This Row],[Player]]))</f>
        <v>anterojp</v>
      </c>
      <c r="U27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White | Cerberus | Reegar Carbine | 10 WS</v>
      </c>
      <c r="V2724" s="24" t="str">
        <f>_xlfn.IFNA(HYPERLINK(TableSolo[[#This Row],[URL]], TableSolo[[#This Row],[Player]]), TableSolo[[#This Row],[Player]])</f>
        <v>anterojp</v>
      </c>
      <c r="W27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2016 | 32:06 | Batarian Brawler | White | Cerberus | Reegar Carbine | 10 WS</v>
      </c>
      <c r="X2724" s="25">
        <v>1</v>
      </c>
    </row>
    <row r="2725" spans="1:24" x14ac:dyDescent="0.25">
      <c r="A2725" s="19" t="s">
        <v>192</v>
      </c>
      <c r="B2725" s="20">
        <v>42512</v>
      </c>
      <c r="C2725" s="7">
        <v>2.164351851851852E-2</v>
      </c>
      <c r="D2725" s="22" t="s">
        <v>131</v>
      </c>
      <c r="E2725" s="19" t="s">
        <v>9</v>
      </c>
      <c r="F2725" s="22" t="s">
        <v>710</v>
      </c>
      <c r="G2725" s="22" t="str">
        <f>LOOKUP(TableSolo[[#This Row],[Character]], TableKit[], TableKit[Class])</f>
        <v>Infiltrator</v>
      </c>
      <c r="H2725" s="22" t="str">
        <f>LOOKUP(TableSolo[[#This Row],[Character]], TableKit[], TableKit[Species])</f>
        <v>Drell</v>
      </c>
      <c r="I2725" s="22" t="str">
        <f>LOOKUP(TableSolo[[#This Row],[Character]], TableKit[], TableKit[DLC])</f>
        <v>Retaliation</v>
      </c>
      <c r="J2725" s="19" t="s">
        <v>128</v>
      </c>
      <c r="K272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5" s="19" t="s">
        <v>187</v>
      </c>
      <c r="N27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25" s="19" t="s">
        <v>381</v>
      </c>
      <c r="Q2725" s="19"/>
      <c r="R2725" s="25">
        <v>0</v>
      </c>
      <c r="S2725" s="19" t="s">
        <v>2977</v>
      </c>
      <c r="T2725" s="28" t="str">
        <f>IF(ISBLANK(TableSolo[[#This Row],[URL]]), TableSolo[[#This Row],[Player]], HYPERLINK(TableSolo[[#This Row],[URL]], TableSolo[[#This Row],[Player]]))</f>
        <v>anterojp</v>
      </c>
      <c r="U27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V2725" s="24" t="str">
        <f>_xlfn.IFNA(HYPERLINK(TableSolo[[#This Row],[URL]], TableSolo[[#This Row],[Player]]), TableSolo[[#This Row],[Player]])</f>
        <v>anterojp</v>
      </c>
      <c r="W27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31:10 | Giant | Cerberus | Black Widow</v>
      </c>
      <c r="X2725" s="25">
        <v>1</v>
      </c>
    </row>
    <row r="2726" spans="1:24" x14ac:dyDescent="0.25">
      <c r="A2726" s="19" t="s">
        <v>523</v>
      </c>
      <c r="B2726" s="20">
        <v>42512</v>
      </c>
      <c r="C2726" s="7">
        <v>2.5300925925925925E-2</v>
      </c>
      <c r="D2726" s="22" t="s">
        <v>132</v>
      </c>
      <c r="E2726" s="19" t="s">
        <v>9</v>
      </c>
      <c r="F2726" s="22" t="s">
        <v>16</v>
      </c>
      <c r="G2726" s="22" t="str">
        <f>LOOKUP(TableSolo[[#This Row],[Character]], TableKit[], TableKit[Class])</f>
        <v>Adept</v>
      </c>
      <c r="H2726" s="22" t="str">
        <f>LOOKUP(TableSolo[[#This Row],[Character]], TableKit[], TableKit[Species])</f>
        <v>Asari</v>
      </c>
      <c r="I2726" s="22" t="str">
        <f>LOOKUP(TableSolo[[#This Row],[Character]], TableKit[], TableKit[DLC])</f>
        <v>Resurgence</v>
      </c>
      <c r="J2726" s="19" t="s">
        <v>107</v>
      </c>
      <c r="K27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6" s="19" t="s">
        <v>187</v>
      </c>
      <c r="N27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26" s="19" t="s">
        <v>381</v>
      </c>
      <c r="Q2726" s="19"/>
      <c r="R2726" s="25">
        <v>0</v>
      </c>
      <c r="S2726" s="19" t="s">
        <v>1190</v>
      </c>
      <c r="T2726" s="28" t="str">
        <f>IF(ISBLANK(TableSolo[[#This Row],[URL]]), TableSolo[[#This Row],[Player]], HYPERLINK(TableSolo[[#This Row],[URL]], TableSolo[[#This Row],[Player]]))</f>
        <v>SimplyKaicel</v>
      </c>
      <c r="U27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V2726" s="24" t="str">
        <f>_xlfn.IFNA(HYPERLINK(TableSolo[[#This Row],[URL]], TableSolo[[#This Row],[Player]]), TableSolo[[#This Row],[Player]])</f>
        <v>SimplyKaicel</v>
      </c>
      <c r="W27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36:26 | White | Cerberus | Venom Shotgun</v>
      </c>
      <c r="X2726" s="25">
        <v>1</v>
      </c>
    </row>
    <row r="2727" spans="1:24" x14ac:dyDescent="0.25">
      <c r="A2727" s="19" t="s">
        <v>523</v>
      </c>
      <c r="B2727" s="20">
        <v>42512</v>
      </c>
      <c r="C2727" s="7">
        <v>2.7453703703703702E-2</v>
      </c>
      <c r="D2727" s="22" t="s">
        <v>132</v>
      </c>
      <c r="E2727" s="19" t="s">
        <v>9</v>
      </c>
      <c r="F2727" s="22" t="s">
        <v>16</v>
      </c>
      <c r="G2727" s="22" t="str">
        <f>LOOKUP(TableSolo[[#This Row],[Character]], TableKit[], TableKit[Class])</f>
        <v>Adept</v>
      </c>
      <c r="H2727" s="22" t="str">
        <f>LOOKUP(TableSolo[[#This Row],[Character]], TableKit[], TableKit[Species])</f>
        <v>Asari</v>
      </c>
      <c r="I2727" s="22" t="str">
        <f>LOOKUP(TableSolo[[#This Row],[Character]], TableKit[], TableKit[DLC])</f>
        <v>Resurgence</v>
      </c>
      <c r="J2727" s="19" t="s">
        <v>107</v>
      </c>
      <c r="K272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7" s="19" t="s">
        <v>187</v>
      </c>
      <c r="N27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27" s="19" t="s">
        <v>381</v>
      </c>
      <c r="Q2727" s="19" t="s">
        <v>396</v>
      </c>
      <c r="R2727" s="25">
        <v>0</v>
      </c>
      <c r="S2727" s="19" t="s">
        <v>522</v>
      </c>
      <c r="T2727" s="28" t="str">
        <f>IF(ISBLANK(TableSolo[[#This Row],[URL]]), TableSolo[[#This Row],[Player]], HYPERLINK(TableSolo[[#This Row],[URL]], TableSolo[[#This Row],[Player]]))</f>
        <v>SimplyKaicel</v>
      </c>
      <c r="U27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White | Cerberus | Venom Shotgun | Flawless</v>
      </c>
      <c r="V2727" s="24" t="str">
        <f>_xlfn.IFNA(HYPERLINK(TableSolo[[#This Row],[URL]], TableSolo[[#This Row],[Player]]), TableSolo[[#This Row],[Player]])</f>
        <v>SimplyKaicel</v>
      </c>
      <c r="W27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2016 | 39:32 | Asari Justicar | White | Cerberus | Venom Shotgun | Flawless</v>
      </c>
      <c r="X2727" s="25">
        <v>1</v>
      </c>
    </row>
    <row r="2728" spans="1:24" x14ac:dyDescent="0.25">
      <c r="A2728" s="19" t="s">
        <v>408</v>
      </c>
      <c r="B2728" s="20">
        <v>42513</v>
      </c>
      <c r="C2728" s="7">
        <v>2.1678240740740738E-2</v>
      </c>
      <c r="D2728" s="22" t="s">
        <v>132</v>
      </c>
      <c r="E2728" s="19" t="s">
        <v>9</v>
      </c>
      <c r="F2728" s="22" t="s">
        <v>56</v>
      </c>
      <c r="G2728" s="22" t="str">
        <f>LOOKUP(TableSolo[[#This Row],[Character]], TableKit[], TableKit[Class])</f>
        <v>Infiltrator</v>
      </c>
      <c r="H2728" s="22" t="str">
        <f>LOOKUP(TableSolo[[#This Row],[Character]], TableKit[], TableKit[Species])</f>
        <v>Turian</v>
      </c>
      <c r="I2728" s="22" t="str">
        <f>LOOKUP(TableSolo[[#This Row],[Character]], TableKit[], TableKit[DLC])</f>
        <v>Retaliation</v>
      </c>
      <c r="J2728" s="19" t="s">
        <v>82</v>
      </c>
      <c r="K272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8" s="19" t="s">
        <v>93</v>
      </c>
      <c r="N272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2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28" s="19" t="s">
        <v>381</v>
      </c>
      <c r="Q2728" s="19"/>
      <c r="R2728" s="25">
        <v>0</v>
      </c>
      <c r="S2728" s="19" t="s">
        <v>3549</v>
      </c>
      <c r="T2728" s="28" t="str">
        <f>IF(ISBLANK(TableSolo[[#This Row],[URL]]), TableSolo[[#This Row],[Player]], HYPERLINK(TableSolo[[#This Row],[URL]], TableSolo[[#This Row],[Player]]))</f>
        <v>Bateman1980</v>
      </c>
      <c r="U27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V2728" s="24" t="str">
        <f>_xlfn.IFNA(HYPERLINK(TableSolo[[#This Row],[URL]], TableSolo[[#This Row],[Player]]), TableSolo[[#This Row],[Player]])</f>
        <v>Bateman1980</v>
      </c>
      <c r="W27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2016 | 31:13 | White | Cerberus | M-7 Lancer, Scorpion</v>
      </c>
      <c r="X2728" s="25">
        <v>1</v>
      </c>
    </row>
    <row r="2729" spans="1:24" x14ac:dyDescent="0.25">
      <c r="A2729" s="19" t="s">
        <v>195</v>
      </c>
      <c r="B2729" s="20">
        <v>42514</v>
      </c>
      <c r="C2729" s="7">
        <v>2.0185185185185184E-2</v>
      </c>
      <c r="D2729" s="22" t="s">
        <v>132</v>
      </c>
      <c r="E2729" s="19" t="s">
        <v>9</v>
      </c>
      <c r="F2729" s="22" t="s">
        <v>24</v>
      </c>
      <c r="G2729" s="22" t="str">
        <f>LOOKUP(TableSolo[[#This Row],[Character]], TableKit[], TableKit[Class])</f>
        <v>Soldier</v>
      </c>
      <c r="H2729" s="22" t="str">
        <f>LOOKUP(TableSolo[[#This Row],[Character]], TableKit[], TableKit[Species])</f>
        <v>Turian</v>
      </c>
      <c r="I2729" s="22" t="str">
        <f>LOOKUP(TableSolo[[#This Row],[Character]], TableKit[], TableKit[DLC])</f>
        <v>Original Game</v>
      </c>
      <c r="J2729" s="19" t="s">
        <v>93</v>
      </c>
      <c r="K272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29" s="19" t="s">
        <v>187</v>
      </c>
      <c r="N27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29" s="19" t="s">
        <v>381</v>
      </c>
      <c r="Q2729" s="19"/>
      <c r="R2729" s="25">
        <v>1</v>
      </c>
      <c r="S2729" s="19" t="s">
        <v>1799</v>
      </c>
      <c r="T2729" s="28" t="str">
        <f>IF(ISBLANK(TableSolo[[#This Row],[URL]]), TableSolo[[#This Row],[Player]], HYPERLINK(TableSolo[[#This Row],[URL]], TableSolo[[#This Row],[Player]]))</f>
        <v>TheTechnoTurian</v>
      </c>
      <c r="U27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V2729" s="24" t="str">
        <f>_xlfn.IFNA(HYPERLINK(TableSolo[[#This Row],[URL]], TableSolo[[#This Row],[Player]]), TableSolo[[#This Row],[Player]])</f>
        <v>TheTechnoTurian</v>
      </c>
      <c r="W27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29:04 | White | Cerberus | Scorpion (v)</v>
      </c>
      <c r="X2729" s="25">
        <v>1</v>
      </c>
    </row>
    <row r="2730" spans="1:24" x14ac:dyDescent="0.25">
      <c r="A2730" s="19" t="s">
        <v>408</v>
      </c>
      <c r="B2730" s="20">
        <v>42514</v>
      </c>
      <c r="C2730" s="7">
        <v>2.0879629629629626E-2</v>
      </c>
      <c r="D2730" s="22" t="s">
        <v>132</v>
      </c>
      <c r="E2730" s="19" t="s">
        <v>9</v>
      </c>
      <c r="F2730" s="22" t="s">
        <v>16</v>
      </c>
      <c r="G2730" s="22" t="str">
        <f>LOOKUP(TableSolo[[#This Row],[Character]], TableKit[], TableKit[Class])</f>
        <v>Adept</v>
      </c>
      <c r="H2730" s="22" t="str">
        <f>LOOKUP(TableSolo[[#This Row],[Character]], TableKit[], TableKit[Species])</f>
        <v>Asari</v>
      </c>
      <c r="I2730" s="22" t="str">
        <f>LOOKUP(TableSolo[[#This Row],[Character]], TableKit[], TableKit[DLC])</f>
        <v>Resurgence</v>
      </c>
      <c r="J2730" s="19" t="s">
        <v>91</v>
      </c>
      <c r="K273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0" s="19" t="s">
        <v>187</v>
      </c>
      <c r="N27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30" s="19" t="s">
        <v>381</v>
      </c>
      <c r="Q2730" s="19"/>
      <c r="R2730" s="25">
        <v>0</v>
      </c>
      <c r="S2730" s="19" t="s">
        <v>1191</v>
      </c>
      <c r="T2730" s="28" t="str">
        <f>IF(ISBLANK(TableSolo[[#This Row],[URL]]), TableSolo[[#This Row],[Player]], HYPERLINK(TableSolo[[#This Row],[URL]], TableSolo[[#This Row],[Player]]))</f>
        <v>Bateman1980</v>
      </c>
      <c r="U27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V2730" s="24" t="str">
        <f>_xlfn.IFNA(HYPERLINK(TableSolo[[#This Row],[URL]], TableSolo[[#This Row],[Player]]), TableSolo[[#This Row],[Player]])</f>
        <v>Bateman1980</v>
      </c>
      <c r="W27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30:04 | White | Cerberus | Acolyte</v>
      </c>
      <c r="X2730" s="25">
        <v>1</v>
      </c>
    </row>
    <row r="2731" spans="1:24" x14ac:dyDescent="0.25">
      <c r="A2731" s="19" t="s">
        <v>195</v>
      </c>
      <c r="B2731" s="20">
        <v>42514</v>
      </c>
      <c r="C2731" s="7">
        <v>2.3831018518518519E-2</v>
      </c>
      <c r="D2731" s="22" t="s">
        <v>132</v>
      </c>
      <c r="E2731" s="19" t="s">
        <v>9</v>
      </c>
      <c r="F2731" s="22" t="s">
        <v>16</v>
      </c>
      <c r="G2731" s="22" t="str">
        <f>LOOKUP(TableSolo[[#This Row],[Character]], TableKit[], TableKit[Class])</f>
        <v>Adept</v>
      </c>
      <c r="H2731" s="22" t="str">
        <f>LOOKUP(TableSolo[[#This Row],[Character]], TableKit[], TableKit[Species])</f>
        <v>Asari</v>
      </c>
      <c r="I2731" s="22" t="str">
        <f>LOOKUP(TableSolo[[#This Row],[Character]], TableKit[], TableKit[DLC])</f>
        <v>Resurgence</v>
      </c>
      <c r="J2731" s="19" t="s">
        <v>111</v>
      </c>
      <c r="K273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731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31" s="19" t="s">
        <v>187</v>
      </c>
      <c r="N27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31" s="19" t="s">
        <v>381</v>
      </c>
      <c r="Q2731" s="19"/>
      <c r="R2731" s="25">
        <v>0</v>
      </c>
      <c r="S2731" s="19" t="s">
        <v>1200</v>
      </c>
      <c r="T2731" s="28" t="str">
        <f>IF(ISBLANK(TableSolo[[#This Row],[URL]]), TableSolo[[#This Row],[Player]], HYPERLINK(TableSolo[[#This Row],[URL]], TableSolo[[#This Row],[Player]]))</f>
        <v>TheTechnoTurian</v>
      </c>
      <c r="U27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31" s="24" t="str">
        <f>_xlfn.IFNA(HYPERLINK(TableSolo[[#This Row],[URL]], TableSolo[[#This Row],[Player]]), TableSolo[[#This Row],[Player]])</f>
        <v>TheTechnoTurian</v>
      </c>
      <c r="W27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31" s="25">
        <v>1</v>
      </c>
    </row>
    <row r="2732" spans="1:24" x14ac:dyDescent="0.25">
      <c r="A2732" s="19" t="s">
        <v>195</v>
      </c>
      <c r="B2732" s="20">
        <v>42514</v>
      </c>
      <c r="C2732" s="7">
        <v>2.3831018518518519E-2</v>
      </c>
      <c r="D2732" s="22" t="s">
        <v>132</v>
      </c>
      <c r="E2732" s="19" t="s">
        <v>9</v>
      </c>
      <c r="F2732" s="22" t="s">
        <v>24</v>
      </c>
      <c r="G2732" s="22" t="str">
        <f>LOOKUP(TableSolo[[#This Row],[Character]], TableKit[], TableKit[Class])</f>
        <v>Soldier</v>
      </c>
      <c r="H2732" s="22" t="str">
        <f>LOOKUP(TableSolo[[#This Row],[Character]], TableKit[], TableKit[Species])</f>
        <v>Turian</v>
      </c>
      <c r="I2732" s="22" t="str">
        <f>LOOKUP(TableSolo[[#This Row],[Character]], TableKit[], TableKit[DLC])</f>
        <v>Original Game</v>
      </c>
      <c r="J2732" s="19" t="s">
        <v>111</v>
      </c>
      <c r="K273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732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32" s="19" t="s">
        <v>187</v>
      </c>
      <c r="N27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32" s="19" t="s">
        <v>381</v>
      </c>
      <c r="Q2732" s="19"/>
      <c r="R2732" s="25">
        <v>-1</v>
      </c>
      <c r="S2732" s="19"/>
      <c r="T2732" s="28" t="str">
        <f>IF(ISBLANK(TableSolo[[#This Row],[URL]]), TableSolo[[#This Row],[Player]], HYPERLINK(TableSolo[[#This Row],[URL]], TableSolo[[#This Row],[Player]]))</f>
        <v>TheTechnoTurian</v>
      </c>
      <c r="U27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V2732" s="24" t="str">
        <f>_xlfn.IFNA(HYPERLINK(TableSolo[[#This Row],[URL]], TableSolo[[#This Row],[Player]]), TableSolo[[#This Row],[Player]])</f>
        <v>TheTechnoTurian</v>
      </c>
      <c r="W27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34:19 | White | Cerberus | M-12 Locust</v>
      </c>
      <c r="X2732" s="25">
        <v>1</v>
      </c>
    </row>
    <row r="2733" spans="1:24" x14ac:dyDescent="0.25">
      <c r="A2733" s="19" t="s">
        <v>284</v>
      </c>
      <c r="B2733" s="20">
        <v>42514</v>
      </c>
      <c r="C2733" s="7">
        <v>2.9039351851851854E-2</v>
      </c>
      <c r="D2733" s="22" t="s">
        <v>132</v>
      </c>
      <c r="E2733" s="19" t="s">
        <v>10</v>
      </c>
      <c r="F2733" s="22" t="s">
        <v>29</v>
      </c>
      <c r="G2733" s="22" t="str">
        <f>LOOKUP(TableSolo[[#This Row],[Character]], TableKit[], TableKit[Class])</f>
        <v>Soldier</v>
      </c>
      <c r="H2733" s="22" t="str">
        <f>LOOKUP(TableSolo[[#This Row],[Character]], TableKit[], TableKit[Species])</f>
        <v>Human</v>
      </c>
      <c r="I2733" s="22" t="str">
        <f>LOOKUP(TableSolo[[#This Row],[Character]], TableKit[], TableKit[DLC])</f>
        <v>Earth</v>
      </c>
      <c r="J2733" s="19" t="s">
        <v>81</v>
      </c>
      <c r="K273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3" s="19" t="s">
        <v>93</v>
      </c>
      <c r="N273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3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33" s="19" t="s">
        <v>379</v>
      </c>
      <c r="Q2733" s="19"/>
      <c r="R2733" s="25">
        <v>0</v>
      </c>
      <c r="S2733" s="19" t="s">
        <v>1700</v>
      </c>
      <c r="T2733" s="28" t="str">
        <f>IF(ISBLANK(TableSolo[[#This Row],[URL]]), TableSolo[[#This Row],[Player]], HYPERLINK(TableSolo[[#This Row],[URL]], TableSolo[[#This Row],[Player]]))</f>
        <v>Kaicel</v>
      </c>
      <c r="U27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V2733" s="24" t="str">
        <f>_xlfn.IFNA(HYPERLINK(TableSolo[[#This Row],[URL]], TableSolo[[#This Row],[Player]]), TableSolo[[#This Row],[Player]])</f>
        <v>Kaicel</v>
      </c>
      <c r="W27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24, 2016 | 41:49 | White | Geth | Particle Rifle, Scorpion</v>
      </c>
      <c r="X2733" s="25">
        <v>1</v>
      </c>
    </row>
    <row r="2734" spans="1:24" x14ac:dyDescent="0.25">
      <c r="A2734" s="19" t="s">
        <v>437</v>
      </c>
      <c r="B2734" s="20">
        <v>42515</v>
      </c>
      <c r="C2734" s="7">
        <v>1.7071759259259259E-2</v>
      </c>
      <c r="D2734" s="22" t="s">
        <v>132</v>
      </c>
      <c r="E2734" s="19" t="s">
        <v>9</v>
      </c>
      <c r="F2734" s="22" t="s">
        <v>20</v>
      </c>
      <c r="G2734" s="22" t="str">
        <f>LOOKUP(TableSolo[[#This Row],[Character]], TableKit[], TableKit[Class])</f>
        <v>Adept</v>
      </c>
      <c r="H2734" s="22" t="str">
        <f>LOOKUP(TableSolo[[#This Row],[Character]], TableKit[], TableKit[Species])</f>
        <v>Krogan</v>
      </c>
      <c r="I2734" s="22" t="str">
        <f>LOOKUP(TableSolo[[#This Row],[Character]], TableKit[], TableKit[DLC])</f>
        <v>Retaliation</v>
      </c>
      <c r="J2734" s="19" t="s">
        <v>107</v>
      </c>
      <c r="K273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4" s="19" t="s">
        <v>187</v>
      </c>
      <c r="N27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34" s="19" t="s">
        <v>381</v>
      </c>
      <c r="Q2734" s="19"/>
      <c r="R2734" s="25">
        <v>1</v>
      </c>
      <c r="S2734" s="19" t="s">
        <v>447</v>
      </c>
      <c r="T2734" s="28" t="str">
        <f>IF(ISBLANK(TableSolo[[#This Row],[URL]]), TableSolo[[#This Row],[Player]], HYPERLINK(TableSolo[[#This Row],[URL]], TableSolo[[#This Row],[Player]]))</f>
        <v>The_Doctor46N7</v>
      </c>
      <c r="U27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34" s="24" t="str">
        <f>_xlfn.IFNA(HYPERLINK(TableSolo[[#This Row],[URL]], TableSolo[[#This Row],[Player]]), TableSolo[[#This Row],[Player]])</f>
        <v>The_Doctor46N7</v>
      </c>
      <c r="W27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34" s="25">
        <v>1</v>
      </c>
    </row>
    <row r="2735" spans="1:24" x14ac:dyDescent="0.25">
      <c r="A2735" s="19" t="s">
        <v>437</v>
      </c>
      <c r="B2735" s="20">
        <v>42515</v>
      </c>
      <c r="C2735" s="7">
        <v>1.7071759259259259E-2</v>
      </c>
      <c r="D2735" s="22" t="s">
        <v>132</v>
      </c>
      <c r="E2735" s="19" t="s">
        <v>9</v>
      </c>
      <c r="F2735" s="22" t="s">
        <v>37</v>
      </c>
      <c r="G2735" s="22" t="str">
        <f>LOOKUP(TableSolo[[#This Row],[Character]], TableKit[], TableKit[Class])</f>
        <v>Engineer</v>
      </c>
      <c r="H2735" s="22" t="str">
        <f>LOOKUP(TableSolo[[#This Row],[Character]], TableKit[], TableKit[Species])</f>
        <v>Geth</v>
      </c>
      <c r="I2735" s="22" t="str">
        <f>LOOKUP(TableSolo[[#This Row],[Character]], TableKit[], TableKit[DLC])</f>
        <v>Resurgence</v>
      </c>
      <c r="J2735" s="19" t="s">
        <v>107</v>
      </c>
      <c r="K27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5" s="19" t="s">
        <v>187</v>
      </c>
      <c r="N27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35" s="19" t="s">
        <v>381</v>
      </c>
      <c r="Q2735" s="19"/>
      <c r="R2735" s="25">
        <v>1</v>
      </c>
      <c r="S2735" s="19" t="s">
        <v>447</v>
      </c>
      <c r="T2735" s="28" t="str">
        <f>IF(ISBLANK(TableSolo[[#This Row],[URL]]), TableSolo[[#This Row],[Player]], HYPERLINK(TableSolo[[#This Row],[URL]], TableSolo[[#This Row],[Player]]))</f>
        <v>The_Doctor46N7</v>
      </c>
      <c r="U27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V2735" s="24" t="str">
        <f>_xlfn.IFNA(HYPERLINK(TableSolo[[#This Row],[URL]], TableSolo[[#This Row],[Player]]), TableSolo[[#This Row],[Player]])</f>
        <v>The_Doctor46N7</v>
      </c>
      <c r="W27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24:35 | White | Cerberus | Venom Shotgun (v)</v>
      </c>
      <c r="X2735" s="25">
        <v>1</v>
      </c>
    </row>
    <row r="2736" spans="1:24" x14ac:dyDescent="0.25">
      <c r="A2736" s="19" t="s">
        <v>414</v>
      </c>
      <c r="B2736" s="20">
        <v>42515</v>
      </c>
      <c r="C2736" s="7">
        <v>1.7962962962962962E-2</v>
      </c>
      <c r="D2736" s="22" t="s">
        <v>133</v>
      </c>
      <c r="E2736" s="19" t="s">
        <v>9</v>
      </c>
      <c r="F2736" s="22" t="s">
        <v>31</v>
      </c>
      <c r="G2736" s="22" t="str">
        <f>LOOKUP(TableSolo[[#This Row],[Character]], TableKit[], TableKit[Class])</f>
        <v>Soldier</v>
      </c>
      <c r="H2736" s="22" t="str">
        <f>LOOKUP(TableSolo[[#This Row],[Character]], TableKit[], TableKit[Species])</f>
        <v>Geth</v>
      </c>
      <c r="I2736" s="22" t="str">
        <f>LOOKUP(TableSolo[[#This Row],[Character]], TableKit[], TableKit[DLC])</f>
        <v>Retaliation</v>
      </c>
      <c r="J2736" s="19" t="s">
        <v>100</v>
      </c>
      <c r="K273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6" s="19" t="s">
        <v>187</v>
      </c>
      <c r="N27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36" s="19" t="s">
        <v>380</v>
      </c>
      <c r="Q2736" s="19"/>
      <c r="R2736" s="25">
        <v>0</v>
      </c>
      <c r="S2736" s="19" t="s">
        <v>1600</v>
      </c>
      <c r="T2736" s="28" t="str">
        <f>IF(ISBLANK(TableSolo[[#This Row],[URL]]), TableSolo[[#This Row],[Player]], HYPERLINK(TableSolo[[#This Row],[URL]], TableSolo[[#This Row],[Player]]))</f>
        <v>XAN1_95</v>
      </c>
      <c r="U27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V2736" s="24" t="str">
        <f>_xlfn.IFNA(HYPERLINK(TableSolo[[#This Row],[URL]], TableSolo[[#This Row],[Player]]), TableSolo[[#This Row],[Player]])</f>
        <v>XAN1_95</v>
      </c>
      <c r="W27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25:52 | Glacier | Cerberus | Reegar Carbine</v>
      </c>
      <c r="X2736" s="25">
        <v>1</v>
      </c>
    </row>
    <row r="2737" spans="1:24" x14ac:dyDescent="0.25">
      <c r="A2737" s="19" t="s">
        <v>408</v>
      </c>
      <c r="B2737" s="20">
        <v>42515</v>
      </c>
      <c r="C2737" s="7">
        <v>2.0601851851851854E-2</v>
      </c>
      <c r="D2737" s="22" t="s">
        <v>132</v>
      </c>
      <c r="E2737" s="19" t="s">
        <v>9</v>
      </c>
      <c r="F2737" s="22" t="s">
        <v>39</v>
      </c>
      <c r="G2737" s="22" t="str">
        <f>LOOKUP(TableSolo[[#This Row],[Character]], TableKit[], TableKit[Class])</f>
        <v>Engineer</v>
      </c>
      <c r="H2737" s="22" t="str">
        <f>LOOKUP(TableSolo[[#This Row],[Character]], TableKit[], TableKit[Species])</f>
        <v>Human</v>
      </c>
      <c r="I2737" s="22" t="str">
        <f>LOOKUP(TableSolo[[#This Row],[Character]], TableKit[], TableKit[DLC])</f>
        <v>Earth</v>
      </c>
      <c r="J2737" s="19" t="s">
        <v>107</v>
      </c>
      <c r="K27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37" s="19" t="s">
        <v>187</v>
      </c>
      <c r="N27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37" s="19" t="s">
        <v>381</v>
      </c>
      <c r="Q2737" s="19"/>
      <c r="R2737" s="25">
        <v>0</v>
      </c>
      <c r="S2737" s="19" t="s">
        <v>2173</v>
      </c>
      <c r="T2737" s="28" t="str">
        <f>IF(ISBLANK(TableSolo[[#This Row],[URL]]), TableSolo[[#This Row],[Player]], HYPERLINK(TableSolo[[#This Row],[URL]], TableSolo[[#This Row],[Player]]))</f>
        <v>Bateman1980</v>
      </c>
      <c r="U27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V2737" s="24" t="str">
        <f>_xlfn.IFNA(HYPERLINK(TableSolo[[#This Row],[URL]], TableSolo[[#This Row],[Player]]), TableSolo[[#This Row],[Player]])</f>
        <v>Bateman1980</v>
      </c>
      <c r="W27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29:40 | White | Cerberus | Venom Shotgun</v>
      </c>
      <c r="X2737" s="25">
        <v>1</v>
      </c>
    </row>
    <row r="2738" spans="1:24" x14ac:dyDescent="0.25">
      <c r="A2738" s="19" t="s">
        <v>284</v>
      </c>
      <c r="B2738" s="20">
        <v>42515</v>
      </c>
      <c r="C2738" s="7">
        <v>3.184027777777778E-2</v>
      </c>
      <c r="D2738" s="22" t="s">
        <v>132</v>
      </c>
      <c r="E2738" s="19" t="s">
        <v>11</v>
      </c>
      <c r="F2738" s="22" t="s">
        <v>57</v>
      </c>
      <c r="G2738" s="22" t="str">
        <f>LOOKUP(TableSolo[[#This Row],[Character]], TableKit[], TableKit[Class])</f>
        <v>Infiltrator</v>
      </c>
      <c r="H2738" s="22" t="str">
        <f>LOOKUP(TableSolo[[#This Row],[Character]], TableKit[], TableKit[Species])</f>
        <v>Asari</v>
      </c>
      <c r="I2738" s="22" t="str">
        <f>LOOKUP(TableSolo[[#This Row],[Character]], TableKit[], TableKit[DLC])</f>
        <v>Retaliation</v>
      </c>
      <c r="J2738" s="19" t="s">
        <v>104</v>
      </c>
      <c r="K27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8" s="19" t="s">
        <v>187</v>
      </c>
      <c r="N27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38" s="19" t="s">
        <v>379</v>
      </c>
      <c r="Q2738" s="19"/>
      <c r="R2738" s="25">
        <v>0</v>
      </c>
      <c r="S2738" s="19" t="s">
        <v>2867</v>
      </c>
      <c r="T2738" s="28" t="str">
        <f>IF(ISBLANK(TableSolo[[#This Row],[URL]]), TableSolo[[#This Row],[Player]], HYPERLINK(TableSolo[[#This Row],[URL]], TableSolo[[#This Row],[Player]]))</f>
        <v>Kaicel</v>
      </c>
      <c r="U27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V2738" s="24" t="str">
        <f>_xlfn.IFNA(HYPERLINK(TableSolo[[#This Row],[URL]], TableSolo[[#This Row],[Player]]), TableSolo[[#This Row],[Player]])</f>
        <v>Kaicel</v>
      </c>
      <c r="W27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25, 2016 | 45:51 | White | Reapers | M-300 Claymore</v>
      </c>
      <c r="X2738" s="25">
        <v>1</v>
      </c>
    </row>
    <row r="2739" spans="1:24" x14ac:dyDescent="0.25">
      <c r="A2739" s="19" t="s">
        <v>408</v>
      </c>
      <c r="B2739" s="20">
        <v>42516</v>
      </c>
      <c r="C2739" s="7">
        <v>1.9907407407407408E-2</v>
      </c>
      <c r="D2739" s="22" t="s">
        <v>132</v>
      </c>
      <c r="E2739" s="19" t="s">
        <v>9</v>
      </c>
      <c r="F2739" s="22" t="s">
        <v>16</v>
      </c>
      <c r="G2739" s="22" t="str">
        <f>LOOKUP(TableSolo[[#This Row],[Character]], TableKit[], TableKit[Class])</f>
        <v>Adept</v>
      </c>
      <c r="H2739" s="22" t="str">
        <f>LOOKUP(TableSolo[[#This Row],[Character]], TableKit[], TableKit[Species])</f>
        <v>Asari</v>
      </c>
      <c r="I2739" s="22" t="str">
        <f>LOOKUP(TableSolo[[#This Row],[Character]], TableKit[], TableKit[DLC])</f>
        <v>Resurgence</v>
      </c>
      <c r="J2739" s="19" t="s">
        <v>91</v>
      </c>
      <c r="K273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39" s="19" t="s">
        <v>187</v>
      </c>
      <c r="N27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39" s="19" t="s">
        <v>381</v>
      </c>
      <c r="Q2739" s="19"/>
      <c r="R2739" s="25">
        <v>0</v>
      </c>
      <c r="S2739" s="19" t="s">
        <v>1192</v>
      </c>
      <c r="T2739" s="28" t="str">
        <f>IF(ISBLANK(TableSolo[[#This Row],[URL]]), TableSolo[[#This Row],[Player]], HYPERLINK(TableSolo[[#This Row],[URL]], TableSolo[[#This Row],[Player]]))</f>
        <v>Bateman1980</v>
      </c>
      <c r="U27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V2739" s="24" t="str">
        <f>_xlfn.IFNA(HYPERLINK(TableSolo[[#This Row],[URL]], TableSolo[[#This Row],[Player]]), TableSolo[[#This Row],[Player]])</f>
        <v>Bateman1980</v>
      </c>
      <c r="W27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2016 | 28:40 | White | Cerberus | Acolyte</v>
      </c>
      <c r="X2739" s="25">
        <v>1</v>
      </c>
    </row>
    <row r="2740" spans="1:24" x14ac:dyDescent="0.25">
      <c r="A2740" s="19" t="s">
        <v>195</v>
      </c>
      <c r="B2740" s="20">
        <v>42517</v>
      </c>
      <c r="C2740" s="7">
        <v>1.8969907407407408E-2</v>
      </c>
      <c r="D2740" s="22" t="s">
        <v>145</v>
      </c>
      <c r="E2740" s="19" t="s">
        <v>10</v>
      </c>
      <c r="F2740" s="22" t="s">
        <v>16</v>
      </c>
      <c r="G2740" s="22" t="str">
        <f>LOOKUP(TableSolo[[#This Row],[Character]], TableKit[], TableKit[Class])</f>
        <v>Adept</v>
      </c>
      <c r="H2740" s="22" t="str">
        <f>LOOKUP(TableSolo[[#This Row],[Character]], TableKit[], TableKit[Species])</f>
        <v>Asari</v>
      </c>
      <c r="I2740" s="22" t="str">
        <f>LOOKUP(TableSolo[[#This Row],[Character]], TableKit[], TableKit[DLC])</f>
        <v>Resurgence</v>
      </c>
      <c r="J2740" s="19" t="s">
        <v>91</v>
      </c>
      <c r="K274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0" s="19" t="s">
        <v>187</v>
      </c>
      <c r="N27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40" s="19" t="s">
        <v>381</v>
      </c>
      <c r="Q2740" s="19"/>
      <c r="R2740" s="25">
        <v>0</v>
      </c>
      <c r="S2740" s="19" t="s">
        <v>1193</v>
      </c>
      <c r="T2740" s="28" t="str">
        <f>IF(ISBLANK(TableSolo[[#This Row],[URL]]), TableSolo[[#This Row],[Player]], HYPERLINK(TableSolo[[#This Row],[URL]], TableSolo[[#This Row],[Player]]))</f>
        <v>TheTechnoTurian</v>
      </c>
      <c r="U27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V2740" s="24" t="str">
        <f>_xlfn.IFNA(HYPERLINK(TableSolo[[#This Row],[URL]], TableSolo[[#This Row],[Player]]), TableSolo[[#This Row],[Player]])</f>
        <v>TheTechnoTurian</v>
      </c>
      <c r="W27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27:19 | White (Hazard) | Geth | Acolyte</v>
      </c>
      <c r="X2740" s="25">
        <v>1</v>
      </c>
    </row>
    <row r="2741" spans="1:24" x14ac:dyDescent="0.25">
      <c r="A2741" s="19" t="s">
        <v>195</v>
      </c>
      <c r="B2741" s="20">
        <v>42517</v>
      </c>
      <c r="C2741" s="7">
        <v>1.9178240740740742E-2</v>
      </c>
      <c r="D2741" s="22" t="s">
        <v>132</v>
      </c>
      <c r="E2741" s="19" t="s">
        <v>10</v>
      </c>
      <c r="F2741" s="22" t="s">
        <v>48</v>
      </c>
      <c r="G2741" s="22" t="str">
        <f>LOOKUP(TableSolo[[#This Row],[Character]], TableKit[], TableKit[Class])</f>
        <v>Sentinel</v>
      </c>
      <c r="H2741" s="22" t="str">
        <f>LOOKUP(TableSolo[[#This Row],[Character]], TableKit[], TableKit[Species])</f>
        <v>Human</v>
      </c>
      <c r="I2741" s="22" t="str">
        <f>LOOKUP(TableSolo[[#This Row],[Character]], TableKit[], TableKit[DLC])</f>
        <v>Earth</v>
      </c>
      <c r="J2741" s="19" t="s">
        <v>91</v>
      </c>
      <c r="K274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1" s="19" t="s">
        <v>115</v>
      </c>
      <c r="N274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4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1" s="19" t="s">
        <v>381</v>
      </c>
      <c r="Q2741" s="19"/>
      <c r="R2741" s="25">
        <v>0</v>
      </c>
      <c r="S2741" s="19" t="s">
        <v>2483</v>
      </c>
      <c r="T2741" s="28" t="str">
        <f>IF(ISBLANK(TableSolo[[#This Row],[URL]]), TableSolo[[#This Row],[Player]], HYPERLINK(TableSolo[[#This Row],[URL]], TableSolo[[#This Row],[Player]]))</f>
        <v>TheTechnoTurian</v>
      </c>
      <c r="U27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V2741" s="24" t="str">
        <f>_xlfn.IFNA(HYPERLINK(TableSolo[[#This Row],[URL]], TableSolo[[#This Row],[Player]]), TableSolo[[#This Row],[Player]])</f>
        <v>TheTechnoTurian</v>
      </c>
      <c r="W27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27:37 | White | Geth | Acolyte, Collector SMG</v>
      </c>
      <c r="X2741" s="25">
        <v>1</v>
      </c>
    </row>
    <row r="2742" spans="1:24" x14ac:dyDescent="0.25">
      <c r="A2742" s="19" t="s">
        <v>408</v>
      </c>
      <c r="B2742" s="20">
        <v>42517</v>
      </c>
      <c r="C2742" s="7">
        <v>2.0497685185185185E-2</v>
      </c>
      <c r="D2742" s="22" t="s">
        <v>132</v>
      </c>
      <c r="E2742" s="19" t="s">
        <v>9</v>
      </c>
      <c r="F2742" s="22" t="s">
        <v>45</v>
      </c>
      <c r="G2742" s="22" t="str">
        <f>LOOKUP(TableSolo[[#This Row],[Character]], TableKit[], TableKit[Class])</f>
        <v>Sentinel</v>
      </c>
      <c r="H2742" s="22" t="str">
        <f>LOOKUP(TableSolo[[#This Row],[Character]], TableKit[], TableKit[Species])</f>
        <v>Krogan</v>
      </c>
      <c r="I2742" s="22" t="str">
        <f>LOOKUP(TableSolo[[#This Row],[Character]], TableKit[], TableKit[DLC])</f>
        <v>Original Game</v>
      </c>
      <c r="J2742" s="19" t="s">
        <v>107</v>
      </c>
      <c r="K27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2" s="19" t="s">
        <v>187</v>
      </c>
      <c r="N27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42" s="19" t="s">
        <v>381</v>
      </c>
      <c r="Q2742" s="19"/>
      <c r="R2742" s="25">
        <v>0</v>
      </c>
      <c r="S2742" s="19" t="s">
        <v>2425</v>
      </c>
      <c r="T2742" s="28" t="str">
        <f>IF(ISBLANK(TableSolo[[#This Row],[URL]]), TableSolo[[#This Row],[Player]], HYPERLINK(TableSolo[[#This Row],[URL]], TableSolo[[#This Row],[Player]]))</f>
        <v>Bateman1980</v>
      </c>
      <c r="U27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V2742" s="24" t="str">
        <f>_xlfn.IFNA(HYPERLINK(TableSolo[[#This Row],[URL]], TableSolo[[#This Row],[Player]]), TableSolo[[#This Row],[Player]])</f>
        <v>Bateman1980</v>
      </c>
      <c r="W27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29:31 | White | Cerberus | Venom Shotgun</v>
      </c>
      <c r="X2742" s="25">
        <v>1</v>
      </c>
    </row>
    <row r="2743" spans="1:24" x14ac:dyDescent="0.25">
      <c r="A2743" s="19" t="s">
        <v>408</v>
      </c>
      <c r="B2743" s="20">
        <v>42517</v>
      </c>
      <c r="C2743" s="7">
        <v>2.162037037037037E-2</v>
      </c>
      <c r="D2743" s="22" t="s">
        <v>132</v>
      </c>
      <c r="E2743" s="19" t="s">
        <v>9</v>
      </c>
      <c r="F2743" s="22" t="s">
        <v>56</v>
      </c>
      <c r="G2743" s="22" t="str">
        <f>LOOKUP(TableSolo[[#This Row],[Character]], TableKit[], TableKit[Class])</f>
        <v>Infiltrator</v>
      </c>
      <c r="H2743" s="22" t="str">
        <f>LOOKUP(TableSolo[[#This Row],[Character]], TableKit[], TableKit[Species])</f>
        <v>Turian</v>
      </c>
      <c r="I2743" s="22" t="str">
        <f>LOOKUP(TableSolo[[#This Row],[Character]], TableKit[], TableKit[DLC])</f>
        <v>Retaliation</v>
      </c>
      <c r="J2743" s="19" t="s">
        <v>82</v>
      </c>
      <c r="K274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3" s="19" t="s">
        <v>93</v>
      </c>
      <c r="N274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4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3" s="19" t="s">
        <v>381</v>
      </c>
      <c r="Q2743" s="19"/>
      <c r="R2743" s="25">
        <v>0</v>
      </c>
      <c r="S2743" s="19" t="s">
        <v>3550</v>
      </c>
      <c r="T2743" s="28" t="str">
        <f>IF(ISBLANK(TableSolo[[#This Row],[URL]]), TableSolo[[#This Row],[Player]], HYPERLINK(TableSolo[[#This Row],[URL]], TableSolo[[#This Row],[Player]]))</f>
        <v>Bateman1980</v>
      </c>
      <c r="U27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V2743" s="24" t="str">
        <f>_xlfn.IFNA(HYPERLINK(TableSolo[[#This Row],[URL]], TableSolo[[#This Row],[Player]]), TableSolo[[#This Row],[Player]])</f>
        <v>Bateman1980</v>
      </c>
      <c r="W27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31:08 | White | Cerberus | M-7 Lancer, Scorpion</v>
      </c>
      <c r="X2743" s="25">
        <v>1</v>
      </c>
    </row>
    <row r="2744" spans="1:24" x14ac:dyDescent="0.25">
      <c r="A2744" s="19" t="s">
        <v>434</v>
      </c>
      <c r="B2744" s="20">
        <v>42517</v>
      </c>
      <c r="C2744" s="7">
        <v>4.4780092592592587E-2</v>
      </c>
      <c r="D2744" s="22" t="s">
        <v>131</v>
      </c>
      <c r="E2744" s="19" t="s">
        <v>11</v>
      </c>
      <c r="F2744" s="22" t="s">
        <v>43</v>
      </c>
      <c r="G2744" s="22" t="str">
        <f>LOOKUP(TableSolo[[#This Row],[Character]], TableKit[], TableKit[Class])</f>
        <v>Sentinel</v>
      </c>
      <c r="H2744" s="22" t="str">
        <f>LOOKUP(TableSolo[[#This Row],[Character]], TableKit[], TableKit[Species])</f>
        <v>Human</v>
      </c>
      <c r="I2744" s="22" t="str">
        <f>LOOKUP(TableSolo[[#This Row],[Character]], TableKit[], TableKit[DLC])</f>
        <v>Original Game</v>
      </c>
      <c r="J2744" s="19" t="s">
        <v>91</v>
      </c>
      <c r="K274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4" s="19" t="s">
        <v>115</v>
      </c>
      <c r="N274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4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44" s="19" t="s">
        <v>379</v>
      </c>
      <c r="Q2744" s="19"/>
      <c r="R2744" s="25">
        <v>0</v>
      </c>
      <c r="S2744" s="19" t="s">
        <v>2397</v>
      </c>
      <c r="T2744" s="28" t="str">
        <f>IF(ISBLANK(TableSolo[[#This Row],[URL]]), TableSolo[[#This Row],[Player]], HYPERLINK(TableSolo[[#This Row],[URL]], TableSolo[[#This Row],[Player]]))</f>
        <v>DistigousForest</v>
      </c>
      <c r="U27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V2744" s="24" t="str">
        <f>_xlfn.IFNA(HYPERLINK(TableSolo[[#This Row],[URL]], TableSolo[[#This Row],[Player]]), TableSolo[[#This Row],[Player]])</f>
        <v>DistigousForest</v>
      </c>
      <c r="W27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27, 2016 | 1:04:29 | Giant | Reapers | Acolyte, Collector SMG</v>
      </c>
      <c r="X2744" s="25">
        <v>1</v>
      </c>
    </row>
    <row r="2745" spans="1:24" x14ac:dyDescent="0.25">
      <c r="A2745" s="19" t="s">
        <v>195</v>
      </c>
      <c r="B2745" s="20">
        <v>42518</v>
      </c>
      <c r="C2745" s="7">
        <v>2.4085648148148148E-2</v>
      </c>
      <c r="D2745" s="22" t="s">
        <v>131</v>
      </c>
      <c r="E2745" s="19" t="s">
        <v>9</v>
      </c>
      <c r="F2745" s="22" t="s">
        <v>51</v>
      </c>
      <c r="G2745" s="22" t="str">
        <f>LOOKUP(TableSolo[[#This Row],[Character]], TableKit[], TableKit[Class])</f>
        <v>Infiltrator</v>
      </c>
      <c r="H2745" s="22" t="str">
        <f>LOOKUP(TableSolo[[#This Row],[Character]], TableKit[], TableKit[Species])</f>
        <v>Human</v>
      </c>
      <c r="I2745" s="22" t="str">
        <f>LOOKUP(TableSolo[[#This Row],[Character]], TableKit[], TableKit[DLC])</f>
        <v>Original Game</v>
      </c>
      <c r="J2745" s="19" t="s">
        <v>126</v>
      </c>
      <c r="K274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5" s="19" t="s">
        <v>187</v>
      </c>
      <c r="N27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45" s="19" t="s">
        <v>381</v>
      </c>
      <c r="Q2745" s="19"/>
      <c r="R2745" s="25">
        <v>1</v>
      </c>
      <c r="S2745" s="19" t="s">
        <v>3352</v>
      </c>
      <c r="T2745" s="28" t="str">
        <f>IF(ISBLANK(TableSolo[[#This Row],[URL]]), TableSolo[[#This Row],[Player]], HYPERLINK(TableSolo[[#This Row],[URL]], TableSolo[[#This Row],[Player]]))</f>
        <v>TheTechnoTurian</v>
      </c>
      <c r="U27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V2745" s="24" t="str">
        <f>_xlfn.IFNA(HYPERLINK(TableSolo[[#This Row],[URL]], TableSolo[[#This Row],[Player]]), TableSolo[[#This Row],[Player]])</f>
        <v>TheTechnoTurian</v>
      </c>
      <c r="W27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28, 2016 | 34:41 | Giant | Cerberus | Javelin (v)</v>
      </c>
      <c r="X2745" s="25">
        <v>1</v>
      </c>
    </row>
    <row r="2746" spans="1:24" x14ac:dyDescent="0.25">
      <c r="A2746" s="19" t="s">
        <v>408</v>
      </c>
      <c r="B2746" s="20">
        <v>42519</v>
      </c>
      <c r="C2746" s="7">
        <v>1.8206018518518517E-2</v>
      </c>
      <c r="D2746" s="22" t="s">
        <v>132</v>
      </c>
      <c r="E2746" s="19" t="s">
        <v>9</v>
      </c>
      <c r="F2746" s="22" t="s">
        <v>710</v>
      </c>
      <c r="G2746" s="22" t="str">
        <f>LOOKUP(TableSolo[[#This Row],[Character]], TableKit[], TableKit[Class])</f>
        <v>Infiltrator</v>
      </c>
      <c r="H2746" s="22" t="str">
        <f>LOOKUP(TableSolo[[#This Row],[Character]], TableKit[], TableKit[Species])</f>
        <v>Drell</v>
      </c>
      <c r="I2746" s="22" t="str">
        <f>LOOKUP(TableSolo[[#This Row],[Character]], TableKit[], TableKit[DLC])</f>
        <v>Retaliation</v>
      </c>
      <c r="J2746" s="19" t="s">
        <v>87</v>
      </c>
      <c r="K274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6" s="19" t="s">
        <v>187</v>
      </c>
      <c r="N27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46" s="19" t="s">
        <v>381</v>
      </c>
      <c r="Q2746" s="19"/>
      <c r="R2746" s="25">
        <v>0</v>
      </c>
      <c r="S2746" s="19" t="s">
        <v>2968</v>
      </c>
      <c r="T2746" s="28" t="str">
        <f>IF(ISBLANK(TableSolo[[#This Row],[URL]]), TableSolo[[#This Row],[Player]], HYPERLINK(TableSolo[[#This Row],[URL]], TableSolo[[#This Row],[Player]]))</f>
        <v>Bateman1980</v>
      </c>
      <c r="U27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V2746" s="24" t="str">
        <f>_xlfn.IFNA(HYPERLINK(TableSolo[[#This Row],[URL]], TableSolo[[#This Row],[Player]]), TableSolo[[#This Row],[Player]])</f>
        <v>Bateman1980</v>
      </c>
      <c r="W27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26:13 | White | Cerberus | Arc Pistol</v>
      </c>
      <c r="X2746" s="25">
        <v>1</v>
      </c>
    </row>
    <row r="2747" spans="1:24" x14ac:dyDescent="0.25">
      <c r="A2747" s="19" t="s">
        <v>271</v>
      </c>
      <c r="B2747" s="20">
        <v>42519</v>
      </c>
      <c r="C2747" s="7">
        <v>2.0162037037037037E-2</v>
      </c>
      <c r="D2747" s="22" t="s">
        <v>132</v>
      </c>
      <c r="E2747" s="19" t="s">
        <v>11</v>
      </c>
      <c r="F2747" s="22" t="s">
        <v>31</v>
      </c>
      <c r="G2747" s="22" t="str">
        <f>LOOKUP(TableSolo[[#This Row],[Character]], TableKit[], TableKit[Class])</f>
        <v>Soldier</v>
      </c>
      <c r="H2747" s="22" t="str">
        <f>LOOKUP(TableSolo[[#This Row],[Character]], TableKit[], TableKit[Species])</f>
        <v>Geth</v>
      </c>
      <c r="I2747" s="22" t="str">
        <f>LOOKUP(TableSolo[[#This Row],[Character]], TableKit[], TableKit[DLC])</f>
        <v>Retaliation</v>
      </c>
      <c r="J2747" s="19" t="s">
        <v>91</v>
      </c>
      <c r="K274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47" s="19" t="s">
        <v>187</v>
      </c>
      <c r="N27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47" s="19" t="s">
        <v>381</v>
      </c>
      <c r="Q2747" s="19"/>
      <c r="R2747" s="25">
        <v>0</v>
      </c>
      <c r="S2747" s="19" t="s">
        <v>1601</v>
      </c>
      <c r="T2747" s="28" t="str">
        <f>IF(ISBLANK(TableSolo[[#This Row],[URL]]), TableSolo[[#This Row],[Player]], HYPERLINK(TableSolo[[#This Row],[URL]], TableSolo[[#This Row],[Player]]))</f>
        <v>Alfonsedode</v>
      </c>
      <c r="U27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V2747" s="24" t="str">
        <f>_xlfn.IFNA(HYPERLINK(TableSolo[[#This Row],[URL]], TableSolo[[#This Row],[Player]]), TableSolo[[#This Row],[Player]])</f>
        <v>Alfonsedode</v>
      </c>
      <c r="W27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29:02 | White | Reapers | Acolyte</v>
      </c>
      <c r="X2747" s="25">
        <v>1</v>
      </c>
    </row>
    <row r="2748" spans="1:24" x14ac:dyDescent="0.25">
      <c r="A2748" s="19" t="s">
        <v>408</v>
      </c>
      <c r="B2748" s="20">
        <v>42519</v>
      </c>
      <c r="C2748" s="7">
        <v>2.0543981481481479E-2</v>
      </c>
      <c r="D2748" s="22" t="s">
        <v>132</v>
      </c>
      <c r="E2748" s="19" t="s">
        <v>9</v>
      </c>
      <c r="F2748" s="22" t="s">
        <v>710</v>
      </c>
      <c r="G2748" s="22" t="str">
        <f>LOOKUP(TableSolo[[#This Row],[Character]], TableKit[], TableKit[Class])</f>
        <v>Infiltrator</v>
      </c>
      <c r="H2748" s="22" t="str">
        <f>LOOKUP(TableSolo[[#This Row],[Character]], TableKit[], TableKit[Species])</f>
        <v>Drell</v>
      </c>
      <c r="I2748" s="22" t="str">
        <f>LOOKUP(TableSolo[[#This Row],[Character]], TableKit[], TableKit[DLC])</f>
        <v>Retaliation</v>
      </c>
      <c r="J2748" s="19" t="s">
        <v>114</v>
      </c>
      <c r="K274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7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8" s="19" t="s">
        <v>187</v>
      </c>
      <c r="N27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48" s="19" t="s">
        <v>381</v>
      </c>
      <c r="Q2748" s="19"/>
      <c r="R2748" s="25">
        <v>0</v>
      </c>
      <c r="S2748" s="19" t="s">
        <v>2967</v>
      </c>
      <c r="T2748" s="28" t="str">
        <f>IF(ISBLANK(TableSolo[[#This Row],[URL]]), TableSolo[[#This Row],[Player]], HYPERLINK(TableSolo[[#This Row],[URL]], TableSolo[[#This Row],[Player]]))</f>
        <v>Bateman1980</v>
      </c>
      <c r="U27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V2748" s="24" t="str">
        <f>_xlfn.IFNA(HYPERLINK(TableSolo[[#This Row],[URL]], TableSolo[[#This Row],[Player]]), TableSolo[[#This Row],[Player]])</f>
        <v>Bateman1980</v>
      </c>
      <c r="W27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29:35 | White | Cerberus | N7 Hurricane</v>
      </c>
      <c r="X2748" s="25">
        <v>1</v>
      </c>
    </row>
    <row r="2749" spans="1:24" x14ac:dyDescent="0.25">
      <c r="A2749" s="19" t="s">
        <v>195</v>
      </c>
      <c r="B2749" s="20">
        <v>42519</v>
      </c>
      <c r="C2749" s="7">
        <v>2.1458333333333333E-2</v>
      </c>
      <c r="D2749" s="22" t="s">
        <v>132</v>
      </c>
      <c r="E2749" s="19" t="s">
        <v>9</v>
      </c>
      <c r="F2749" s="22" t="s">
        <v>62</v>
      </c>
      <c r="G2749" s="22" t="str">
        <f>LOOKUP(TableSolo[[#This Row],[Character]], TableKit[], TableKit[Class])</f>
        <v>Vanguard</v>
      </c>
      <c r="H2749" s="22" t="str">
        <f>LOOKUP(TableSolo[[#This Row],[Character]], TableKit[], TableKit[Species])</f>
        <v>Human</v>
      </c>
      <c r="I2749" s="22" t="str">
        <f>LOOKUP(TableSolo[[#This Row],[Character]], TableKit[], TableKit[DLC])</f>
        <v>Rebellion</v>
      </c>
      <c r="J2749" s="19" t="s">
        <v>92</v>
      </c>
      <c r="K274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49" s="19" t="s">
        <v>187</v>
      </c>
      <c r="N27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49" s="19" t="s">
        <v>381</v>
      </c>
      <c r="Q2749" s="19"/>
      <c r="R2749" s="25">
        <v>1</v>
      </c>
      <c r="S2749" s="19" t="s">
        <v>1946</v>
      </c>
      <c r="T2749" s="28" t="str">
        <f>IF(ISBLANK(TableSolo[[#This Row],[URL]]), TableSolo[[#This Row],[Player]], HYPERLINK(TableSolo[[#This Row],[URL]], TableSolo[[#This Row],[Player]]))</f>
        <v>TheTechnoTurian</v>
      </c>
      <c r="U27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V2749" s="24" t="str">
        <f>_xlfn.IFNA(HYPERLINK(TableSolo[[#This Row],[URL]], TableSolo[[#This Row],[Player]]), TableSolo[[#This Row],[Player]])</f>
        <v>TheTechnoTurian</v>
      </c>
      <c r="W27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30:54 | White | Cerberus | M-358 Talon (v)</v>
      </c>
      <c r="X2749" s="25">
        <v>1</v>
      </c>
    </row>
    <row r="2750" spans="1:24" x14ac:dyDescent="0.25">
      <c r="A2750" s="19" t="s">
        <v>195</v>
      </c>
      <c r="B2750" s="20">
        <v>42519</v>
      </c>
      <c r="C2750" s="7">
        <v>2.5474537037037035E-2</v>
      </c>
      <c r="D2750" s="22" t="s">
        <v>132</v>
      </c>
      <c r="E2750" s="19" t="s">
        <v>12</v>
      </c>
      <c r="F2750" s="22" t="s">
        <v>24</v>
      </c>
      <c r="G2750" s="22" t="str">
        <f>LOOKUP(TableSolo[[#This Row],[Character]], TableKit[], TableKit[Class])</f>
        <v>Soldier</v>
      </c>
      <c r="H2750" s="22" t="str">
        <f>LOOKUP(TableSolo[[#This Row],[Character]], TableKit[], TableKit[Species])</f>
        <v>Turian</v>
      </c>
      <c r="I2750" s="22" t="str">
        <f>LOOKUP(TableSolo[[#This Row],[Character]], TableKit[], TableKit[DLC])</f>
        <v>Original Game</v>
      </c>
      <c r="J2750" s="19" t="s">
        <v>80</v>
      </c>
      <c r="K275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0" s="19" t="s">
        <v>187</v>
      </c>
      <c r="N27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50" s="19" t="s">
        <v>381</v>
      </c>
      <c r="Q2750" s="19"/>
      <c r="R2750" s="25">
        <v>0</v>
      </c>
      <c r="S2750" s="19" t="s">
        <v>1800</v>
      </c>
      <c r="T2750" s="28" t="str">
        <f>IF(ISBLANK(TableSolo[[#This Row],[URL]]), TableSolo[[#This Row],[Player]], HYPERLINK(TableSolo[[#This Row],[URL]], TableSolo[[#This Row],[Player]]))</f>
        <v>TheTechnoTurian</v>
      </c>
      <c r="U27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V2750" s="24" t="str">
        <f>_xlfn.IFNA(HYPERLINK(TableSolo[[#This Row],[URL]], TableSolo[[#This Row],[Player]]), TableSolo[[#This Row],[Player]])</f>
        <v>TheTechnoTurian</v>
      </c>
      <c r="W27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2016 | 36:41 | White | Collectors | M-99 Saber</v>
      </c>
      <c r="X2750" s="25">
        <v>1</v>
      </c>
    </row>
    <row r="2751" spans="1:24" x14ac:dyDescent="0.25">
      <c r="A2751" s="19" t="s">
        <v>195</v>
      </c>
      <c r="B2751" s="20">
        <v>42520</v>
      </c>
      <c r="C2751" s="7">
        <v>2.2013888888888888E-2</v>
      </c>
      <c r="D2751" s="22" t="s">
        <v>145</v>
      </c>
      <c r="E2751" s="19" t="s">
        <v>9</v>
      </c>
      <c r="F2751" s="22" t="s">
        <v>15</v>
      </c>
      <c r="G2751" s="22" t="str">
        <f>LOOKUP(TableSolo[[#This Row],[Character]], TableKit[], TableKit[Class])</f>
        <v>Adept</v>
      </c>
      <c r="H2751" s="22" t="str">
        <f>LOOKUP(TableSolo[[#This Row],[Character]], TableKit[], TableKit[Species])</f>
        <v>Asari</v>
      </c>
      <c r="I2751" s="22" t="str">
        <f>LOOKUP(TableSolo[[#This Row],[Character]], TableKit[], TableKit[DLC])</f>
        <v>Original Game</v>
      </c>
      <c r="J2751" s="19" t="s">
        <v>99</v>
      </c>
      <c r="K27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1" s="19" t="s">
        <v>187</v>
      </c>
      <c r="N27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51" s="19" t="s">
        <v>381</v>
      </c>
      <c r="Q2751" s="19"/>
      <c r="R2751" s="25">
        <v>1</v>
      </c>
      <c r="S2751" s="19" t="s">
        <v>1084</v>
      </c>
      <c r="T2751" s="28" t="str">
        <f>IF(ISBLANK(TableSolo[[#This Row],[URL]]), TableSolo[[#This Row],[Player]], HYPERLINK(TableSolo[[#This Row],[URL]], TableSolo[[#This Row],[Player]]))</f>
        <v>TheTechnoTurian</v>
      </c>
      <c r="U27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V2751" s="24" t="str">
        <f>_xlfn.IFNA(HYPERLINK(TableSolo[[#This Row],[URL]], TableSolo[[#This Row],[Player]]), TableSolo[[#This Row],[Player]])</f>
        <v>TheTechnoTurian</v>
      </c>
      <c r="W27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2016 | 31:42 | White (Hazard) | Cerberus | AT-12 Raider (v)</v>
      </c>
      <c r="X2751" s="25">
        <v>1</v>
      </c>
    </row>
    <row r="2752" spans="1:24" x14ac:dyDescent="0.25">
      <c r="A2752" s="19" t="s">
        <v>408</v>
      </c>
      <c r="B2752" s="20">
        <v>42521</v>
      </c>
      <c r="C2752" s="7">
        <v>1.8819444444444448E-2</v>
      </c>
      <c r="D2752" s="22" t="s">
        <v>132</v>
      </c>
      <c r="E2752" s="19" t="s">
        <v>9</v>
      </c>
      <c r="F2752" s="22" t="s">
        <v>58</v>
      </c>
      <c r="G2752" s="22" t="str">
        <f>LOOKUP(TableSolo[[#This Row],[Character]], TableKit[], TableKit[Class])</f>
        <v>Infiltrator</v>
      </c>
      <c r="H2752" s="22" t="str">
        <f>LOOKUP(TableSolo[[#This Row],[Character]], TableKit[], TableKit[Species])</f>
        <v>Synthetic</v>
      </c>
      <c r="I2752" s="22" t="str">
        <f>LOOKUP(TableSolo[[#This Row],[Character]], TableKit[], TableKit[DLC])</f>
        <v>Reckoning</v>
      </c>
      <c r="J2752" s="19" t="s">
        <v>107</v>
      </c>
      <c r="K27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2" s="19" t="s">
        <v>114</v>
      </c>
      <c r="N275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5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2" s="19" t="s">
        <v>381</v>
      </c>
      <c r="Q2752" s="19" t="s">
        <v>399</v>
      </c>
      <c r="R2752" s="25">
        <v>0</v>
      </c>
      <c r="S2752" s="19" t="s">
        <v>2804</v>
      </c>
      <c r="T2752" s="28" t="str">
        <f>IF(ISBLANK(TableSolo[[#This Row],[URL]]), TableSolo[[#This Row],[Player]], HYPERLINK(TableSolo[[#This Row],[URL]], TableSolo[[#This Row],[Player]]))</f>
        <v>Bateman1980</v>
      </c>
      <c r="U27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White | Cerberus | Venom Shotgun, N7 Hurricane | 10 WS</v>
      </c>
      <c r="V2752" s="24" t="str">
        <f>_xlfn.IFNA(HYPERLINK(TableSolo[[#This Row],[URL]], TableSolo[[#This Row],[Player]]), TableSolo[[#This Row],[Player]])</f>
        <v>Bateman1980</v>
      </c>
      <c r="W27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27:06 | Alliance Infiltration Unit | White | Cerberus | Venom Shotgun, N7 Hurricane | 10 WS</v>
      </c>
      <c r="X2752" s="25">
        <v>1</v>
      </c>
    </row>
    <row r="2753" spans="1:24" x14ac:dyDescent="0.25">
      <c r="A2753" s="19" t="s">
        <v>195</v>
      </c>
      <c r="B2753" s="20">
        <v>42521</v>
      </c>
      <c r="C2753" s="7">
        <v>2.028935185185185E-2</v>
      </c>
      <c r="D2753" s="22" t="s">
        <v>145</v>
      </c>
      <c r="E2753" s="19" t="s">
        <v>9</v>
      </c>
      <c r="F2753" s="22" t="s">
        <v>37</v>
      </c>
      <c r="G2753" s="22" t="str">
        <f>LOOKUP(TableSolo[[#This Row],[Character]], TableKit[], TableKit[Class])</f>
        <v>Engineer</v>
      </c>
      <c r="H2753" s="22" t="str">
        <f>LOOKUP(TableSolo[[#This Row],[Character]], TableKit[], TableKit[Species])</f>
        <v>Geth</v>
      </c>
      <c r="I2753" s="22" t="str">
        <f>LOOKUP(TableSolo[[#This Row],[Character]], TableKit[], TableKit[DLC])</f>
        <v>Resurgence</v>
      </c>
      <c r="J2753" s="19" t="s">
        <v>102</v>
      </c>
      <c r="K27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3" s="19" t="s">
        <v>187</v>
      </c>
      <c r="N27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53" s="19" t="s">
        <v>381</v>
      </c>
      <c r="Q2753" s="19"/>
      <c r="R2753" s="25">
        <v>1</v>
      </c>
      <c r="S2753" s="19" t="s">
        <v>2130</v>
      </c>
      <c r="T2753" s="28" t="str">
        <f>IF(ISBLANK(TableSolo[[#This Row],[URL]]), TableSolo[[#This Row],[Player]], HYPERLINK(TableSolo[[#This Row],[URL]], TableSolo[[#This Row],[Player]]))</f>
        <v>TheTechnoTurian</v>
      </c>
      <c r="U27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V2753" s="24" t="str">
        <f>_xlfn.IFNA(HYPERLINK(TableSolo[[#This Row],[URL]], TableSolo[[#This Row],[Player]]), TableSolo[[#This Row],[Player]])</f>
        <v>TheTechnoTurian</v>
      </c>
      <c r="W27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29:13 | White (Hazard) | Cerberus | Geth Plasma Shotgun (v)</v>
      </c>
      <c r="X2753" s="25">
        <v>1</v>
      </c>
    </row>
    <row r="2754" spans="1:24" x14ac:dyDescent="0.25">
      <c r="A2754" s="19" t="s">
        <v>408</v>
      </c>
      <c r="B2754" s="20">
        <v>42521</v>
      </c>
      <c r="C2754" s="7">
        <v>2.2476851851851855E-2</v>
      </c>
      <c r="D2754" s="22" t="s">
        <v>132</v>
      </c>
      <c r="E2754" s="19" t="s">
        <v>9</v>
      </c>
      <c r="F2754" s="22" t="s">
        <v>58</v>
      </c>
      <c r="G2754" s="22" t="str">
        <f>LOOKUP(TableSolo[[#This Row],[Character]], TableKit[], TableKit[Class])</f>
        <v>Infiltrator</v>
      </c>
      <c r="H2754" s="22" t="str">
        <f>LOOKUP(TableSolo[[#This Row],[Character]], TableKit[], TableKit[Species])</f>
        <v>Synthetic</v>
      </c>
      <c r="I2754" s="22" t="str">
        <f>LOOKUP(TableSolo[[#This Row],[Character]], TableKit[], TableKit[DLC])</f>
        <v>Reckoning</v>
      </c>
      <c r="J2754" s="19" t="s">
        <v>107</v>
      </c>
      <c r="K27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4" s="19" t="s">
        <v>114</v>
      </c>
      <c r="N275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5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4" s="19" t="s">
        <v>381</v>
      </c>
      <c r="Q2754" s="19"/>
      <c r="R2754" s="25">
        <v>0</v>
      </c>
      <c r="S2754" s="19" t="s">
        <v>2803</v>
      </c>
      <c r="T2754" s="28" t="str">
        <f>IF(ISBLANK(TableSolo[[#This Row],[URL]]), TableSolo[[#This Row],[Player]], HYPERLINK(TableSolo[[#This Row],[URL]], TableSolo[[#This Row],[Player]]))</f>
        <v>Bateman1980</v>
      </c>
      <c r="U27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V2754" s="24" t="str">
        <f>_xlfn.IFNA(HYPERLINK(TableSolo[[#This Row],[URL]], TableSolo[[#This Row],[Player]]), TableSolo[[#This Row],[Player]])</f>
        <v>Bateman1980</v>
      </c>
      <c r="W27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2016 | 32:22 | White | Cerberus | Venom Shotgun, N7 Hurricane</v>
      </c>
      <c r="X2754" s="25">
        <v>1</v>
      </c>
    </row>
    <row r="2755" spans="1:24" x14ac:dyDescent="0.25">
      <c r="A2755" s="19" t="s">
        <v>195</v>
      </c>
      <c r="B2755" s="20">
        <v>42522</v>
      </c>
      <c r="C2755" s="7">
        <v>1.6516203703703703E-2</v>
      </c>
      <c r="D2755" s="22" t="s">
        <v>132</v>
      </c>
      <c r="E2755" s="19" t="s">
        <v>9</v>
      </c>
      <c r="F2755" s="22" t="s">
        <v>44</v>
      </c>
      <c r="G2755" s="22" t="str">
        <f>LOOKUP(TableSolo[[#This Row],[Character]], TableKit[], TableKit[Class])</f>
        <v>Sentinel</v>
      </c>
      <c r="H2755" s="22" t="str">
        <f>LOOKUP(TableSolo[[#This Row],[Character]], TableKit[], TableKit[Species])</f>
        <v>Turian</v>
      </c>
      <c r="I2755" s="22" t="str">
        <f>LOOKUP(TableSolo[[#This Row],[Character]], TableKit[], TableKit[DLC])</f>
        <v>Original Game</v>
      </c>
      <c r="J2755" s="19" t="s">
        <v>87</v>
      </c>
      <c r="K275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5" s="19" t="s">
        <v>187</v>
      </c>
      <c r="N27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55" s="19" t="s">
        <v>381</v>
      </c>
      <c r="Q2755" s="19"/>
      <c r="R2755" s="25">
        <v>1</v>
      </c>
      <c r="S2755" s="19" t="s">
        <v>2554</v>
      </c>
      <c r="T2755" s="28" t="str">
        <f>IF(ISBLANK(TableSolo[[#This Row],[URL]]), TableSolo[[#This Row],[Player]], HYPERLINK(TableSolo[[#This Row],[URL]], TableSolo[[#This Row],[Player]]))</f>
        <v>TheTechnoTurian</v>
      </c>
      <c r="U27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V2755" s="24" t="str">
        <f>_xlfn.IFNA(HYPERLINK(TableSolo[[#This Row],[URL]], TableSolo[[#This Row],[Player]]), TableSolo[[#This Row],[Player]])</f>
        <v>TheTechnoTurian</v>
      </c>
      <c r="W27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23:47 | White | Cerberus | Arc Pistol (v)</v>
      </c>
      <c r="X2755" s="25">
        <v>1</v>
      </c>
    </row>
    <row r="2756" spans="1:24" x14ac:dyDescent="0.25">
      <c r="A2756" s="19" t="s">
        <v>195</v>
      </c>
      <c r="B2756" s="20">
        <v>42522</v>
      </c>
      <c r="C2756" s="7">
        <v>1.9212962962962963E-2</v>
      </c>
      <c r="D2756" s="22" t="s">
        <v>132</v>
      </c>
      <c r="E2756" s="19" t="s">
        <v>9</v>
      </c>
      <c r="F2756" s="22" t="s">
        <v>24</v>
      </c>
      <c r="G2756" s="22" t="str">
        <f>LOOKUP(TableSolo[[#This Row],[Character]], TableKit[], TableKit[Class])</f>
        <v>Soldier</v>
      </c>
      <c r="H2756" s="22" t="str">
        <f>LOOKUP(TableSolo[[#This Row],[Character]], TableKit[], TableKit[Species])</f>
        <v>Turian</v>
      </c>
      <c r="I2756" s="22" t="str">
        <f>LOOKUP(TableSolo[[#This Row],[Character]], TableKit[], TableKit[DLC])</f>
        <v>Original Game</v>
      </c>
      <c r="J2756" s="19" t="s">
        <v>83</v>
      </c>
      <c r="K275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6" s="19" t="s">
        <v>93</v>
      </c>
      <c r="N275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5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6" s="19" t="s">
        <v>381</v>
      </c>
      <c r="Q2756" s="19"/>
      <c r="R2756" s="25">
        <v>1</v>
      </c>
      <c r="S2756" s="19" t="s">
        <v>1801</v>
      </c>
      <c r="T2756" s="28" t="str">
        <f>IF(ISBLANK(TableSolo[[#This Row],[URL]]), TableSolo[[#This Row],[Player]], HYPERLINK(TableSolo[[#This Row],[URL]], TableSolo[[#This Row],[Player]]))</f>
        <v>TheTechnoTurian</v>
      </c>
      <c r="U27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V2756" s="24" t="str">
        <f>_xlfn.IFNA(HYPERLINK(TableSolo[[#This Row],[URL]], TableSolo[[#This Row],[Player]]), TableSolo[[#This Row],[Player]])</f>
        <v>TheTechnoTurian</v>
      </c>
      <c r="W27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27:40 | White | Cerberus | N7 Typhoon, Scorpion (v)</v>
      </c>
      <c r="X2756" s="25">
        <v>1</v>
      </c>
    </row>
    <row r="2757" spans="1:24" x14ac:dyDescent="0.25">
      <c r="A2757" s="19" t="s">
        <v>408</v>
      </c>
      <c r="B2757" s="20">
        <v>42522</v>
      </c>
      <c r="C2757" s="7">
        <v>1.9837962962962963E-2</v>
      </c>
      <c r="D2757" s="22" t="s">
        <v>145</v>
      </c>
      <c r="E2757" s="19" t="s">
        <v>11</v>
      </c>
      <c r="F2757" s="22" t="s">
        <v>31</v>
      </c>
      <c r="G2757" s="22" t="str">
        <f>LOOKUP(TableSolo[[#This Row],[Character]], TableKit[], TableKit[Class])</f>
        <v>Soldier</v>
      </c>
      <c r="H2757" s="22" t="str">
        <f>LOOKUP(TableSolo[[#This Row],[Character]], TableKit[], TableKit[Species])</f>
        <v>Geth</v>
      </c>
      <c r="I2757" s="22" t="str">
        <f>LOOKUP(TableSolo[[#This Row],[Character]], TableKit[], TableKit[DLC])</f>
        <v>Retaliation</v>
      </c>
      <c r="J2757" s="19" t="s">
        <v>91</v>
      </c>
      <c r="K275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5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7" s="19" t="s">
        <v>187</v>
      </c>
      <c r="N27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57" s="19" t="s">
        <v>381</v>
      </c>
      <c r="Q2757" s="19"/>
      <c r="R2757" s="25">
        <v>0</v>
      </c>
      <c r="S2757" s="19" t="s">
        <v>1602</v>
      </c>
      <c r="T2757" s="28" t="str">
        <f>IF(ISBLANK(TableSolo[[#This Row],[URL]]), TableSolo[[#This Row],[Player]], HYPERLINK(TableSolo[[#This Row],[URL]], TableSolo[[#This Row],[Player]]))</f>
        <v>Bateman1980</v>
      </c>
      <c r="U27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V2757" s="24" t="str">
        <f>_xlfn.IFNA(HYPERLINK(TableSolo[[#This Row],[URL]], TableSolo[[#This Row],[Player]]), TableSolo[[#This Row],[Player]])</f>
        <v>Bateman1980</v>
      </c>
      <c r="W27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28:34 | White (Hazard) | Reapers | Acolyte</v>
      </c>
      <c r="X2757" s="25">
        <v>1</v>
      </c>
    </row>
    <row r="2758" spans="1:24" x14ac:dyDescent="0.25">
      <c r="A2758" s="19" t="s">
        <v>345</v>
      </c>
      <c r="B2758" s="20">
        <v>42522</v>
      </c>
      <c r="C2758" s="7">
        <v>3.3159722222222222E-2</v>
      </c>
      <c r="D2758" s="22" t="s">
        <v>131</v>
      </c>
      <c r="E2758" s="19" t="s">
        <v>9</v>
      </c>
      <c r="F2758" s="22" t="s">
        <v>57</v>
      </c>
      <c r="G2758" s="22" t="str">
        <f>LOOKUP(TableSolo[[#This Row],[Character]], TableKit[], TableKit[Class])</f>
        <v>Infiltrator</v>
      </c>
      <c r="H2758" s="22" t="str">
        <f>LOOKUP(TableSolo[[#This Row],[Character]], TableKit[], TableKit[Species])</f>
        <v>Asari</v>
      </c>
      <c r="I2758" s="22" t="str">
        <f>LOOKUP(TableSolo[[#This Row],[Character]], TableKit[], TableKit[DLC])</f>
        <v>Retaliation</v>
      </c>
      <c r="J2758" s="19" t="s">
        <v>115</v>
      </c>
      <c r="K275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7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58" s="19" t="s">
        <v>91</v>
      </c>
      <c r="N275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5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58" s="19" t="s">
        <v>381</v>
      </c>
      <c r="Q2758" s="19"/>
      <c r="R2758" s="25">
        <v>0</v>
      </c>
      <c r="S2758" s="19" t="s">
        <v>2868</v>
      </c>
      <c r="T2758" s="28" t="str">
        <f>IF(ISBLANK(TableSolo[[#This Row],[URL]]), TableSolo[[#This Row],[Player]], HYPERLINK(TableSolo[[#This Row],[URL]], TableSolo[[#This Row],[Player]]))</f>
        <v>t_raks_99</v>
      </c>
      <c r="U27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V2758" s="24" t="str">
        <f>_xlfn.IFNA(HYPERLINK(TableSolo[[#This Row],[URL]], TableSolo[[#This Row],[Player]]), TableSolo[[#This Row],[Player]])</f>
        <v>t_raks_99</v>
      </c>
      <c r="W27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2016 | 47:45 | Giant | Cerberus | Collector SMG, Acolyte</v>
      </c>
      <c r="X2758" s="25">
        <v>1</v>
      </c>
    </row>
    <row r="2759" spans="1:24" x14ac:dyDescent="0.25">
      <c r="A2759" s="19" t="s">
        <v>408</v>
      </c>
      <c r="B2759" s="20">
        <v>42523</v>
      </c>
      <c r="C2759" s="7">
        <v>1.9710648148148147E-2</v>
      </c>
      <c r="D2759" s="22" t="s">
        <v>132</v>
      </c>
      <c r="E2759" s="19" t="s">
        <v>9</v>
      </c>
      <c r="F2759" s="22" t="s">
        <v>56</v>
      </c>
      <c r="G2759" s="22" t="str">
        <f>LOOKUP(TableSolo[[#This Row],[Character]], TableKit[], TableKit[Class])</f>
        <v>Infiltrator</v>
      </c>
      <c r="H2759" s="22" t="str">
        <f>LOOKUP(TableSolo[[#This Row],[Character]], TableKit[], TableKit[Species])</f>
        <v>Turian</v>
      </c>
      <c r="I2759" s="22" t="str">
        <f>LOOKUP(TableSolo[[#This Row],[Character]], TableKit[], TableKit[DLC])</f>
        <v>Retaliation</v>
      </c>
      <c r="J2759" s="19" t="s">
        <v>100</v>
      </c>
      <c r="K27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59" s="19" t="s">
        <v>93</v>
      </c>
      <c r="N275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5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59" s="19" t="s">
        <v>381</v>
      </c>
      <c r="Q2759" s="19"/>
      <c r="R2759" s="25">
        <v>0</v>
      </c>
      <c r="S2759" s="19" t="s">
        <v>3551</v>
      </c>
      <c r="T2759" s="28" t="str">
        <f>IF(ISBLANK(TableSolo[[#This Row],[URL]]), TableSolo[[#This Row],[Player]], HYPERLINK(TableSolo[[#This Row],[URL]], TableSolo[[#This Row],[Player]]))</f>
        <v>Bateman1980</v>
      </c>
      <c r="U27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V2759" s="24" t="str">
        <f>_xlfn.IFNA(HYPERLINK(TableSolo[[#This Row],[URL]], TableSolo[[#This Row],[Player]]), TableSolo[[#This Row],[Player]])</f>
        <v>Bateman1980</v>
      </c>
      <c r="W27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2016 | 28:23 | White | Cerberus | Reegar Carbine, Scorpion</v>
      </c>
      <c r="X2759" s="25">
        <v>1</v>
      </c>
    </row>
    <row r="2760" spans="1:24" x14ac:dyDescent="0.25">
      <c r="A2760" s="19" t="s">
        <v>433</v>
      </c>
      <c r="B2760" s="20">
        <v>42524</v>
      </c>
      <c r="C2760" s="7">
        <v>6.7141203703703703E-2</v>
      </c>
      <c r="D2760" s="22" t="s">
        <v>131</v>
      </c>
      <c r="E2760" s="19" t="s">
        <v>11</v>
      </c>
      <c r="F2760" s="22" t="s">
        <v>53</v>
      </c>
      <c r="G2760" s="22" t="str">
        <f>LOOKUP(TableSolo[[#This Row],[Character]], TableKit[], TableKit[Class])</f>
        <v>Infiltrator</v>
      </c>
      <c r="H2760" s="22" t="str">
        <f>LOOKUP(TableSolo[[#This Row],[Character]], TableKit[], TableKit[Species])</f>
        <v>Geth</v>
      </c>
      <c r="I2760" s="22" t="str">
        <f>LOOKUP(TableSolo[[#This Row],[Character]], TableKit[], TableKit[DLC])</f>
        <v>Resurgence</v>
      </c>
      <c r="J2760" s="19" t="s">
        <v>128</v>
      </c>
      <c r="K276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0" s="19" t="s">
        <v>187</v>
      </c>
      <c r="N27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60" s="19" t="s">
        <v>380</v>
      </c>
      <c r="Q2760" s="19" t="s">
        <v>399</v>
      </c>
      <c r="R2760" s="25">
        <v>0</v>
      </c>
      <c r="S2760" s="19" t="s">
        <v>3309</v>
      </c>
      <c r="T2760" s="28" t="str">
        <f>IF(ISBLANK(TableSolo[[#This Row],[URL]]), TableSolo[[#This Row],[Player]], HYPERLINK(TableSolo[[#This Row],[URL]], TableSolo[[#This Row],[Player]]))</f>
        <v>Kisvesza</v>
      </c>
      <c r="U27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Giant | Reapers | Black Widow | 10 WS</v>
      </c>
      <c r="V2760" s="24" t="str">
        <f>_xlfn.IFNA(HYPERLINK(TableSolo[[#This Row],[URL]], TableSolo[[#This Row],[Player]]), TableSolo[[#This Row],[Player]])</f>
        <v>Kisvesza</v>
      </c>
      <c r="W27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2016 | 1:36:41 | Geth Infiltrator | Giant | Reapers | Black Widow | 10 WS</v>
      </c>
      <c r="X2760" s="25">
        <v>1</v>
      </c>
    </row>
    <row r="2761" spans="1:24" x14ac:dyDescent="0.25">
      <c r="A2761" s="19" t="s">
        <v>419</v>
      </c>
      <c r="B2761" s="20">
        <v>42525</v>
      </c>
      <c r="C2761" s="7">
        <v>2.3993055555555556E-2</v>
      </c>
      <c r="D2761" s="22" t="s">
        <v>131</v>
      </c>
      <c r="E2761" s="19" t="s">
        <v>9</v>
      </c>
      <c r="F2761" s="22" t="s">
        <v>53</v>
      </c>
      <c r="G2761" s="22" t="str">
        <f>LOOKUP(TableSolo[[#This Row],[Character]], TableKit[], TableKit[Class])</f>
        <v>Infiltrator</v>
      </c>
      <c r="H2761" s="22" t="str">
        <f>LOOKUP(TableSolo[[#This Row],[Character]], TableKit[], TableKit[Species])</f>
        <v>Geth</v>
      </c>
      <c r="I2761" s="22" t="str">
        <f>LOOKUP(TableSolo[[#This Row],[Character]], TableKit[], TableKit[DLC])</f>
        <v>Resurgence</v>
      </c>
      <c r="J2761" s="19" t="s">
        <v>102</v>
      </c>
      <c r="K27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1" s="19" t="s">
        <v>114</v>
      </c>
      <c r="N276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1" s="19" t="s">
        <v>381</v>
      </c>
      <c r="Q2761" s="19"/>
      <c r="R2761" s="25">
        <v>1</v>
      </c>
      <c r="S2761" s="19" t="s">
        <v>3310</v>
      </c>
      <c r="T2761" s="28" t="str">
        <f>IF(ISBLANK(TableSolo[[#This Row],[URL]]), TableSolo[[#This Row],[Player]], HYPERLINK(TableSolo[[#This Row],[URL]], TableSolo[[#This Row],[Player]]))</f>
        <v>srgtcolon</v>
      </c>
      <c r="U27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V2761" s="24" t="str">
        <f>_xlfn.IFNA(HYPERLINK(TableSolo[[#This Row],[URL]], TableSolo[[#This Row],[Player]]), TableSolo[[#This Row],[Player]])</f>
        <v>srgtcolon</v>
      </c>
      <c r="W27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2016 | 34:33 | Giant | Cerberus | Geth Plasma Shotgun, N7 Hurricane (v)</v>
      </c>
      <c r="X2761" s="25">
        <v>1</v>
      </c>
    </row>
    <row r="2762" spans="1:24" x14ac:dyDescent="0.25">
      <c r="A2762" s="19" t="s">
        <v>408</v>
      </c>
      <c r="B2762" s="20">
        <v>42526</v>
      </c>
      <c r="C2762" s="7">
        <v>1.954861111111111E-2</v>
      </c>
      <c r="D2762" s="22" t="s">
        <v>132</v>
      </c>
      <c r="E2762" s="19" t="s">
        <v>9</v>
      </c>
      <c r="F2762" s="22" t="s">
        <v>37</v>
      </c>
      <c r="G2762" s="22" t="str">
        <f>LOOKUP(TableSolo[[#This Row],[Character]], TableKit[], TableKit[Class])</f>
        <v>Engineer</v>
      </c>
      <c r="H2762" s="22" t="str">
        <f>LOOKUP(TableSolo[[#This Row],[Character]], TableKit[], TableKit[Species])</f>
        <v>Geth</v>
      </c>
      <c r="I2762" s="22" t="str">
        <f>LOOKUP(TableSolo[[#This Row],[Character]], TableKit[], TableKit[DLC])</f>
        <v>Resurgence</v>
      </c>
      <c r="J2762" s="19" t="s">
        <v>107</v>
      </c>
      <c r="K27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2" s="19" t="s">
        <v>187</v>
      </c>
      <c r="N27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62" s="19" t="s">
        <v>381</v>
      </c>
      <c r="Q2762" s="19"/>
      <c r="R2762" s="25">
        <v>0</v>
      </c>
      <c r="S2762" s="19" t="s">
        <v>2356</v>
      </c>
      <c r="T2762" s="28" t="str">
        <f>IF(ISBLANK(TableSolo[[#This Row],[URL]]), TableSolo[[#This Row],[Player]], HYPERLINK(TableSolo[[#This Row],[URL]], TableSolo[[#This Row],[Player]]))</f>
        <v>Bateman1980</v>
      </c>
      <c r="U27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62" s="24" t="str">
        <f>_xlfn.IFNA(HYPERLINK(TableSolo[[#This Row],[URL]], TableSolo[[#This Row],[Player]]), TableSolo[[#This Row],[Player]])</f>
        <v>Bateman1980</v>
      </c>
      <c r="W27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62" s="25">
        <v>1</v>
      </c>
    </row>
    <row r="2763" spans="1:24" x14ac:dyDescent="0.25">
      <c r="A2763" s="19" t="s">
        <v>408</v>
      </c>
      <c r="B2763" s="20">
        <v>42526</v>
      </c>
      <c r="C2763" s="7">
        <v>1.954861111111111E-2</v>
      </c>
      <c r="D2763" s="22" t="s">
        <v>132</v>
      </c>
      <c r="E2763" s="19" t="s">
        <v>9</v>
      </c>
      <c r="F2763" s="22" t="s">
        <v>38</v>
      </c>
      <c r="G2763" s="22" t="str">
        <f>LOOKUP(TableSolo[[#This Row],[Character]], TableKit[], TableKit[Class])</f>
        <v>Engineer</v>
      </c>
      <c r="H2763" s="22" t="str">
        <f>LOOKUP(TableSolo[[#This Row],[Character]], TableKit[], TableKit[Species])</f>
        <v>Quarian</v>
      </c>
      <c r="I2763" s="22" t="str">
        <f>LOOKUP(TableSolo[[#This Row],[Character]], TableKit[], TableKit[DLC])</f>
        <v>Rebellion</v>
      </c>
      <c r="J2763" s="19" t="s">
        <v>107</v>
      </c>
      <c r="K27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3" s="19" t="s">
        <v>187</v>
      </c>
      <c r="N27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63" s="19" t="s">
        <v>381</v>
      </c>
      <c r="Q2763" s="19"/>
      <c r="R2763" s="25">
        <v>-1</v>
      </c>
      <c r="S2763" s="19"/>
      <c r="T2763" s="28" t="str">
        <f>IF(ISBLANK(TableSolo[[#This Row],[URL]]), TableSolo[[#This Row],[Player]], HYPERLINK(TableSolo[[#This Row],[URL]], TableSolo[[#This Row],[Player]]))</f>
        <v>Bateman1980</v>
      </c>
      <c r="U27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V2763" s="24" t="str">
        <f>_xlfn.IFNA(HYPERLINK(TableSolo[[#This Row],[URL]], TableSolo[[#This Row],[Player]]), TableSolo[[#This Row],[Player]])</f>
        <v>Bateman1980</v>
      </c>
      <c r="W27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28:09 | White | Cerberus | Venom Shotgun</v>
      </c>
      <c r="X2763" s="25">
        <v>1</v>
      </c>
    </row>
    <row r="2764" spans="1:24" x14ac:dyDescent="0.25">
      <c r="A2764" s="19" t="s">
        <v>192</v>
      </c>
      <c r="B2764" s="20">
        <v>42526</v>
      </c>
      <c r="C2764" s="7">
        <v>1.9618055555555555E-2</v>
      </c>
      <c r="D2764" s="22" t="s">
        <v>131</v>
      </c>
      <c r="E2764" s="19" t="s">
        <v>9</v>
      </c>
      <c r="F2764" s="22" t="s">
        <v>710</v>
      </c>
      <c r="G2764" s="22" t="str">
        <f>LOOKUP(TableSolo[[#This Row],[Character]], TableKit[], TableKit[Class])</f>
        <v>Infiltrator</v>
      </c>
      <c r="H2764" s="22" t="str">
        <f>LOOKUP(TableSolo[[#This Row],[Character]], TableKit[], TableKit[Species])</f>
        <v>Drell</v>
      </c>
      <c r="I2764" s="22" t="str">
        <f>LOOKUP(TableSolo[[#This Row],[Character]], TableKit[], TableKit[DLC])</f>
        <v>Retaliation</v>
      </c>
      <c r="J2764" s="19" t="s">
        <v>128</v>
      </c>
      <c r="K276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4" s="19" t="s">
        <v>187</v>
      </c>
      <c r="N27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64" s="19" t="s">
        <v>381</v>
      </c>
      <c r="Q2764" s="19"/>
      <c r="R2764" s="25">
        <v>1</v>
      </c>
      <c r="S2764" s="19" t="s">
        <v>2978</v>
      </c>
      <c r="T2764" s="28" t="str">
        <f>IF(ISBLANK(TableSolo[[#This Row],[URL]]), TableSolo[[#This Row],[Player]], HYPERLINK(TableSolo[[#This Row],[URL]], TableSolo[[#This Row],[Player]]))</f>
        <v>anterojp</v>
      </c>
      <c r="U27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V2764" s="24" t="str">
        <f>_xlfn.IFNA(HYPERLINK(TableSolo[[#This Row],[URL]], TableSolo[[#This Row],[Player]]), TableSolo[[#This Row],[Player]])</f>
        <v>anterojp</v>
      </c>
      <c r="W27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28:15 | Giant | Cerberus | Black Widow (v)</v>
      </c>
      <c r="X2764" s="25">
        <v>1</v>
      </c>
    </row>
    <row r="2765" spans="1:24" x14ac:dyDescent="0.25">
      <c r="A2765" s="19" t="s">
        <v>408</v>
      </c>
      <c r="B2765" s="20">
        <v>42526</v>
      </c>
      <c r="C2765" s="7">
        <v>2.0925925925925928E-2</v>
      </c>
      <c r="D2765" s="22" t="s">
        <v>132</v>
      </c>
      <c r="E2765" s="19" t="s">
        <v>9</v>
      </c>
      <c r="F2765" s="22" t="s">
        <v>58</v>
      </c>
      <c r="G2765" s="22" t="str">
        <f>LOOKUP(TableSolo[[#This Row],[Character]], TableKit[], TableKit[Class])</f>
        <v>Infiltrator</v>
      </c>
      <c r="H2765" s="22" t="str">
        <f>LOOKUP(TableSolo[[#This Row],[Character]], TableKit[], TableKit[Species])</f>
        <v>Synthetic</v>
      </c>
      <c r="I2765" s="22" t="str">
        <f>LOOKUP(TableSolo[[#This Row],[Character]], TableKit[], TableKit[DLC])</f>
        <v>Reckoning</v>
      </c>
      <c r="J2765" s="19" t="s">
        <v>100</v>
      </c>
      <c r="K27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5" s="19" t="s">
        <v>93</v>
      </c>
      <c r="N276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6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5" s="19" t="s">
        <v>381</v>
      </c>
      <c r="Q2765" s="19"/>
      <c r="R2765" s="25">
        <v>0</v>
      </c>
      <c r="S2765" s="19" t="s">
        <v>2805</v>
      </c>
      <c r="T2765" s="28" t="str">
        <f>IF(ISBLANK(TableSolo[[#This Row],[URL]]), TableSolo[[#This Row],[Player]], HYPERLINK(TableSolo[[#This Row],[URL]], TableSolo[[#This Row],[Player]]))</f>
        <v>Bateman1980</v>
      </c>
      <c r="U27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V2765" s="24" t="str">
        <f>_xlfn.IFNA(HYPERLINK(TableSolo[[#This Row],[URL]], TableSolo[[#This Row],[Player]]), TableSolo[[#This Row],[Player]])</f>
        <v>Bateman1980</v>
      </c>
      <c r="W27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30:08 | White | Cerberus | Reegar Carbine, Scorpion</v>
      </c>
      <c r="X2765" s="25">
        <v>1</v>
      </c>
    </row>
    <row r="2766" spans="1:24" x14ac:dyDescent="0.25">
      <c r="A2766" s="19" t="s">
        <v>408</v>
      </c>
      <c r="B2766" s="20">
        <v>42526</v>
      </c>
      <c r="C2766" s="7">
        <v>2.6099537037037036E-2</v>
      </c>
      <c r="D2766" s="22" t="s">
        <v>132</v>
      </c>
      <c r="E2766" s="19" t="s">
        <v>9</v>
      </c>
      <c r="F2766" s="22" t="s">
        <v>57</v>
      </c>
      <c r="G2766" s="22" t="str">
        <f>LOOKUP(TableSolo[[#This Row],[Character]], TableKit[], TableKit[Class])</f>
        <v>Infiltrator</v>
      </c>
      <c r="H2766" s="22" t="str">
        <f>LOOKUP(TableSolo[[#This Row],[Character]], TableKit[], TableKit[Species])</f>
        <v>Asari</v>
      </c>
      <c r="I2766" s="22" t="str">
        <f>LOOKUP(TableSolo[[#This Row],[Character]], TableKit[], TableKit[DLC])</f>
        <v>Retaliation</v>
      </c>
      <c r="J2766" s="19" t="s">
        <v>91</v>
      </c>
      <c r="K276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6" s="19" t="s">
        <v>114</v>
      </c>
      <c r="N276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6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66" s="19" t="s">
        <v>381</v>
      </c>
      <c r="Q2766" s="19"/>
      <c r="R2766" s="25">
        <v>0</v>
      </c>
      <c r="S2766" s="19" t="s">
        <v>2869</v>
      </c>
      <c r="T2766" s="28" t="str">
        <f>IF(ISBLANK(TableSolo[[#This Row],[URL]]), TableSolo[[#This Row],[Player]], HYPERLINK(TableSolo[[#This Row],[URL]], TableSolo[[#This Row],[Player]]))</f>
        <v>Bateman1980</v>
      </c>
      <c r="U27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V2766" s="24" t="str">
        <f>_xlfn.IFNA(HYPERLINK(TableSolo[[#This Row],[URL]], TableSolo[[#This Row],[Player]]), TableSolo[[#This Row],[Player]])</f>
        <v>Bateman1980</v>
      </c>
      <c r="W27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2016 | 37:35 | White | Cerberus | Acolyte, N7 Hurricane</v>
      </c>
      <c r="X2766" s="25">
        <v>1</v>
      </c>
    </row>
    <row r="2767" spans="1:24" x14ac:dyDescent="0.25">
      <c r="A2767" s="19" t="s">
        <v>271</v>
      </c>
      <c r="B2767" s="20">
        <v>42527</v>
      </c>
      <c r="C2767" s="7">
        <v>2.2997685185185187E-2</v>
      </c>
      <c r="D2767" s="22" t="s">
        <v>145</v>
      </c>
      <c r="E2767" s="19" t="s">
        <v>11</v>
      </c>
      <c r="F2767" s="22" t="s">
        <v>31</v>
      </c>
      <c r="G2767" s="22" t="str">
        <f>LOOKUP(TableSolo[[#This Row],[Character]], TableKit[], TableKit[Class])</f>
        <v>Soldier</v>
      </c>
      <c r="H2767" s="22" t="str">
        <f>LOOKUP(TableSolo[[#This Row],[Character]], TableKit[], TableKit[Species])</f>
        <v>Geth</v>
      </c>
      <c r="I2767" s="22" t="str">
        <f>LOOKUP(TableSolo[[#This Row],[Character]], TableKit[], TableKit[DLC])</f>
        <v>Retaliation</v>
      </c>
      <c r="J2767" s="19" t="s">
        <v>91</v>
      </c>
      <c r="K276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7" s="19" t="s">
        <v>187</v>
      </c>
      <c r="N27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67" s="19" t="s">
        <v>381</v>
      </c>
      <c r="Q2767" s="19"/>
      <c r="R2767" s="25">
        <v>0</v>
      </c>
      <c r="S2767" s="19" t="s">
        <v>1603</v>
      </c>
      <c r="T2767" s="28" t="str">
        <f>IF(ISBLANK(TableSolo[[#This Row],[URL]]), TableSolo[[#This Row],[Player]], HYPERLINK(TableSolo[[#This Row],[URL]], TableSolo[[#This Row],[Player]]))</f>
        <v>Alfonsedode</v>
      </c>
      <c r="U27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V2767" s="24" t="str">
        <f>_xlfn.IFNA(HYPERLINK(TableSolo[[#This Row],[URL]], TableSolo[[#This Row],[Player]]), TableSolo[[#This Row],[Player]])</f>
        <v>Alfonsedode</v>
      </c>
      <c r="W27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2016 | 33:07 | White (Hazard) | Reapers | Acolyte</v>
      </c>
      <c r="X2767" s="25">
        <v>1</v>
      </c>
    </row>
    <row r="2768" spans="1:24" x14ac:dyDescent="0.25">
      <c r="A2768" s="19" t="s">
        <v>325</v>
      </c>
      <c r="B2768" s="20">
        <v>42529</v>
      </c>
      <c r="C2768" s="7">
        <v>1.7754629629629631E-2</v>
      </c>
      <c r="D2768" s="22" t="s">
        <v>133</v>
      </c>
      <c r="E2768" s="19" t="s">
        <v>9</v>
      </c>
      <c r="F2768" s="22" t="s">
        <v>18</v>
      </c>
      <c r="G2768" s="22" t="str">
        <f>LOOKUP(TableSolo[[#This Row],[Character]], TableKit[], TableKit[Class])</f>
        <v>Adept</v>
      </c>
      <c r="H2768" s="22" t="str">
        <f>LOOKUP(TableSolo[[#This Row],[Character]], TableKit[], TableKit[Species])</f>
        <v>Human</v>
      </c>
      <c r="I2768" s="22" t="str">
        <f>LOOKUP(TableSolo[[#This Row],[Character]], TableKit[], TableKit[DLC])</f>
        <v>Earth</v>
      </c>
      <c r="J2768" s="19" t="s">
        <v>87</v>
      </c>
      <c r="K276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68" s="19" t="s">
        <v>187</v>
      </c>
      <c r="N27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68" s="19" t="s">
        <v>381</v>
      </c>
      <c r="Q2768" s="19"/>
      <c r="R2768" s="25">
        <v>0</v>
      </c>
      <c r="S2768" s="19" t="s">
        <v>1260</v>
      </c>
      <c r="T2768" s="28" t="str">
        <f>IF(ISBLANK(TableSolo[[#This Row],[URL]]), TableSolo[[#This Row],[Player]], HYPERLINK(TableSolo[[#This Row],[URL]], TableSolo[[#This Row],[Player]]))</f>
        <v>Areksto</v>
      </c>
      <c r="U27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V2768" s="24" t="str">
        <f>_xlfn.IFNA(HYPERLINK(TableSolo[[#This Row],[URL]], TableSolo[[#This Row],[Player]]), TableSolo[[#This Row],[Player]])</f>
        <v>Areksto</v>
      </c>
      <c r="W27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25:34 | Glacier | Cerberus | Arc Pistol</v>
      </c>
      <c r="X2768" s="25">
        <v>1</v>
      </c>
    </row>
    <row r="2769" spans="1:24" x14ac:dyDescent="0.25">
      <c r="A2769" s="19" t="s">
        <v>433</v>
      </c>
      <c r="B2769" s="20">
        <v>42529</v>
      </c>
      <c r="C2769" s="7">
        <v>6.3668981481481493E-2</v>
      </c>
      <c r="D2769" s="22" t="s">
        <v>134</v>
      </c>
      <c r="E2769" s="19" t="s">
        <v>12</v>
      </c>
      <c r="F2769" s="22" t="s">
        <v>53</v>
      </c>
      <c r="G2769" s="22" t="str">
        <f>LOOKUP(TableSolo[[#This Row],[Character]], TableKit[], TableKit[Class])</f>
        <v>Infiltrator</v>
      </c>
      <c r="H2769" s="22" t="str">
        <f>LOOKUP(TableSolo[[#This Row],[Character]], TableKit[], TableKit[Species])</f>
        <v>Geth</v>
      </c>
      <c r="I2769" s="22" t="str">
        <f>LOOKUP(TableSolo[[#This Row],[Character]], TableKit[], TableKit[DLC])</f>
        <v>Resurgence</v>
      </c>
      <c r="J2769" s="19" t="s">
        <v>128</v>
      </c>
      <c r="K276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69" s="19" t="s">
        <v>187</v>
      </c>
      <c r="N27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69" s="19" t="s">
        <v>380</v>
      </c>
      <c r="Q2769" s="19"/>
      <c r="R2769" s="25">
        <v>0</v>
      </c>
      <c r="S2769" s="19" t="s">
        <v>3311</v>
      </c>
      <c r="T2769" s="28" t="str">
        <f>IF(ISBLANK(TableSolo[[#This Row],[URL]]), TableSolo[[#This Row],[Player]], HYPERLINK(TableSolo[[#This Row],[URL]], TableSolo[[#This Row],[Player]]))</f>
        <v>Kisvesza</v>
      </c>
      <c r="U27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V2769" s="24" t="str">
        <f>_xlfn.IFNA(HYPERLINK(TableSolo[[#This Row],[URL]], TableSolo[[#This Row],[Player]]), TableSolo[[#This Row],[Player]])</f>
        <v>Kisvesza</v>
      </c>
      <c r="W27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2016 | 1:31:41 | Reactor | Collectors | Black Widow</v>
      </c>
      <c r="X2769" s="25">
        <v>1</v>
      </c>
    </row>
    <row r="2770" spans="1:24" x14ac:dyDescent="0.25">
      <c r="A2770" s="19" t="s">
        <v>408</v>
      </c>
      <c r="B2770" s="20">
        <v>42530</v>
      </c>
      <c r="C2770" s="7">
        <v>1.8298611111111113E-2</v>
      </c>
      <c r="D2770" s="22" t="s">
        <v>132</v>
      </c>
      <c r="E2770" s="19" t="s">
        <v>9</v>
      </c>
      <c r="F2770" s="22" t="s">
        <v>16</v>
      </c>
      <c r="G2770" s="22" t="str">
        <f>LOOKUP(TableSolo[[#This Row],[Character]], TableKit[], TableKit[Class])</f>
        <v>Adept</v>
      </c>
      <c r="H2770" s="22" t="str">
        <f>LOOKUP(TableSolo[[#This Row],[Character]], TableKit[], TableKit[Species])</f>
        <v>Asari</v>
      </c>
      <c r="I2770" s="22" t="str">
        <f>LOOKUP(TableSolo[[#This Row],[Character]], TableKit[], TableKit[DLC])</f>
        <v>Resurgence</v>
      </c>
      <c r="J2770" s="19" t="s">
        <v>91</v>
      </c>
      <c r="K277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0" s="19" t="s">
        <v>114</v>
      </c>
      <c r="N277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0" s="19" t="s">
        <v>381</v>
      </c>
      <c r="Q2770" s="19"/>
      <c r="R2770" s="25">
        <v>0</v>
      </c>
      <c r="S2770" s="19" t="s">
        <v>1194</v>
      </c>
      <c r="T2770" s="28" t="str">
        <f>IF(ISBLANK(TableSolo[[#This Row],[URL]]), TableSolo[[#This Row],[Player]], HYPERLINK(TableSolo[[#This Row],[URL]], TableSolo[[#This Row],[Player]]))</f>
        <v>Bateman1980</v>
      </c>
      <c r="U27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V2770" s="24" t="str">
        <f>_xlfn.IFNA(HYPERLINK(TableSolo[[#This Row],[URL]], TableSolo[[#This Row],[Player]]), TableSolo[[#This Row],[Player]])</f>
        <v>Bateman1980</v>
      </c>
      <c r="W27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26:21 | White | Cerberus | Acolyte, N7 Hurricane</v>
      </c>
      <c r="X2770" s="25">
        <v>1</v>
      </c>
    </row>
    <row r="2771" spans="1:24" x14ac:dyDescent="0.25">
      <c r="A2771" s="19" t="s">
        <v>431</v>
      </c>
      <c r="B2771" s="20">
        <v>42530</v>
      </c>
      <c r="C2771" s="7">
        <v>2.4270833333333335E-2</v>
      </c>
      <c r="D2771" s="22" t="s">
        <v>133</v>
      </c>
      <c r="E2771" s="19" t="s">
        <v>9</v>
      </c>
      <c r="F2771" s="22" t="s">
        <v>18</v>
      </c>
      <c r="G2771" s="22" t="str">
        <f>LOOKUP(TableSolo[[#This Row],[Character]], TableKit[], TableKit[Class])</f>
        <v>Adept</v>
      </c>
      <c r="H2771" s="22" t="str">
        <f>LOOKUP(TableSolo[[#This Row],[Character]], TableKit[], TableKit[Species])</f>
        <v>Human</v>
      </c>
      <c r="I2771" s="22" t="str">
        <f>LOOKUP(TableSolo[[#This Row],[Character]], TableKit[], TableKit[DLC])</f>
        <v>Earth</v>
      </c>
      <c r="J2771" s="19" t="s">
        <v>87</v>
      </c>
      <c r="K277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1" s="19" t="s">
        <v>187</v>
      </c>
      <c r="N27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71" s="19" t="s">
        <v>381</v>
      </c>
      <c r="Q2771" s="19"/>
      <c r="R2771" s="25">
        <v>1</v>
      </c>
      <c r="S2771" s="19" t="s">
        <v>1261</v>
      </c>
      <c r="T2771" s="28" t="str">
        <f>IF(ISBLANK(TableSolo[[#This Row],[URL]]), TableSolo[[#This Row],[Player]], HYPERLINK(TableSolo[[#This Row],[URL]], TableSolo[[#This Row],[Player]]))</f>
        <v>LightRobot</v>
      </c>
      <c r="U27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V2771" s="24" t="str">
        <f>_xlfn.IFNA(HYPERLINK(TableSolo[[#This Row],[URL]], TableSolo[[#This Row],[Player]]), TableSolo[[#This Row],[Player]])</f>
        <v>LightRobot</v>
      </c>
      <c r="W27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2016 | 34:57 | Glacier | Cerberus | Arc Pistol (v)</v>
      </c>
      <c r="X2771" s="25">
        <v>1</v>
      </c>
    </row>
    <row r="2772" spans="1:24" x14ac:dyDescent="0.25">
      <c r="A2772" s="19" t="s">
        <v>431</v>
      </c>
      <c r="B2772" s="20">
        <v>42531</v>
      </c>
      <c r="C2772" s="7">
        <v>2.0555555555555556E-2</v>
      </c>
      <c r="D2772" s="22" t="s">
        <v>145</v>
      </c>
      <c r="E2772" s="19" t="s">
        <v>11</v>
      </c>
      <c r="F2772" s="22" t="s">
        <v>31</v>
      </c>
      <c r="G2772" s="22" t="str">
        <f>LOOKUP(TableSolo[[#This Row],[Character]], TableKit[], TableKit[Class])</f>
        <v>Soldier</v>
      </c>
      <c r="H2772" s="22" t="str">
        <f>LOOKUP(TableSolo[[#This Row],[Character]], TableKit[], TableKit[Species])</f>
        <v>Geth</v>
      </c>
      <c r="I2772" s="22" t="str">
        <f>LOOKUP(TableSolo[[#This Row],[Character]], TableKit[], TableKit[DLC])</f>
        <v>Retaliation</v>
      </c>
      <c r="J2772" s="19" t="s">
        <v>91</v>
      </c>
      <c r="K277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2" s="19" t="s">
        <v>187</v>
      </c>
      <c r="N27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72" s="19" t="s">
        <v>381</v>
      </c>
      <c r="Q2772" s="19"/>
      <c r="R2772" s="25">
        <v>1</v>
      </c>
      <c r="S2772" s="19" t="s">
        <v>1604</v>
      </c>
      <c r="T2772" s="28" t="str">
        <f>IF(ISBLANK(TableSolo[[#This Row],[URL]]), TableSolo[[#This Row],[Player]], HYPERLINK(TableSolo[[#This Row],[URL]], TableSolo[[#This Row],[Player]]))</f>
        <v>LightRobot</v>
      </c>
      <c r="U27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V2772" s="24" t="str">
        <f>_xlfn.IFNA(HYPERLINK(TableSolo[[#This Row],[URL]], TableSolo[[#This Row],[Player]]), TableSolo[[#This Row],[Player]])</f>
        <v>LightRobot</v>
      </c>
      <c r="W27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2016 | 29:36 | White (Hazard) | Reapers | Acolyte (v)</v>
      </c>
      <c r="X2772" s="25">
        <v>1</v>
      </c>
    </row>
    <row r="2773" spans="1:24" x14ac:dyDescent="0.25">
      <c r="A2773" s="19" t="s">
        <v>423</v>
      </c>
      <c r="B2773" s="20">
        <v>42532</v>
      </c>
      <c r="C2773" s="7">
        <v>1.3356481481481483E-2</v>
      </c>
      <c r="D2773" s="22" t="s">
        <v>132</v>
      </c>
      <c r="E2773" s="19" t="s">
        <v>9</v>
      </c>
      <c r="F2773" s="22" t="s">
        <v>18</v>
      </c>
      <c r="G2773" s="22" t="str">
        <f>LOOKUP(TableSolo[[#This Row],[Character]], TableKit[], TableKit[Class])</f>
        <v>Adept</v>
      </c>
      <c r="H2773" s="22" t="str">
        <f>LOOKUP(TableSolo[[#This Row],[Character]], TableKit[], TableKit[Species])</f>
        <v>Human</v>
      </c>
      <c r="I2773" s="22" t="str">
        <f>LOOKUP(TableSolo[[#This Row],[Character]], TableKit[], TableKit[DLC])</f>
        <v>Earth</v>
      </c>
      <c r="J2773" s="19" t="s">
        <v>91</v>
      </c>
      <c r="K277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3" s="19" t="s">
        <v>114</v>
      </c>
      <c r="N277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3" s="19" t="s">
        <v>381</v>
      </c>
      <c r="Q2773" s="19"/>
      <c r="R2773" s="25">
        <v>1</v>
      </c>
      <c r="S2773" s="19" t="s">
        <v>1262</v>
      </c>
      <c r="T2773" s="28" t="str">
        <f>IF(ISBLANK(TableSolo[[#This Row],[URL]]), TableSolo[[#This Row],[Player]], HYPERLINK(TableSolo[[#This Row],[URL]], TableSolo[[#This Row],[Player]]))</f>
        <v>freelancer_xs</v>
      </c>
      <c r="U27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V2773" s="24" t="str">
        <f>_xlfn.IFNA(HYPERLINK(TableSolo[[#This Row],[URL]], TableSolo[[#This Row],[Player]]), TableSolo[[#This Row],[Player]])</f>
        <v>freelancer_xs</v>
      </c>
      <c r="W27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19:14 | White | Cerberus | Acolyte, N7 Hurricane (v)</v>
      </c>
      <c r="X2773" s="25">
        <v>1</v>
      </c>
    </row>
    <row r="2774" spans="1:24" x14ac:dyDescent="0.25">
      <c r="A2774" s="19" t="s">
        <v>409</v>
      </c>
      <c r="B2774" s="20">
        <v>42532</v>
      </c>
      <c r="C2774" s="7">
        <v>2.2291666666666668E-2</v>
      </c>
      <c r="D2774" s="22" t="s">
        <v>132</v>
      </c>
      <c r="E2774" s="19" t="s">
        <v>9</v>
      </c>
      <c r="F2774" s="22" t="s">
        <v>710</v>
      </c>
      <c r="G2774" s="22" t="str">
        <f>LOOKUP(TableSolo[[#This Row],[Character]], TableKit[], TableKit[Class])</f>
        <v>Infiltrator</v>
      </c>
      <c r="H2774" s="22" t="str">
        <f>LOOKUP(TableSolo[[#This Row],[Character]], TableKit[], TableKit[Species])</f>
        <v>Drell</v>
      </c>
      <c r="I2774" s="22" t="str">
        <f>LOOKUP(TableSolo[[#This Row],[Character]], TableKit[], TableKit[DLC])</f>
        <v>Retaliation</v>
      </c>
      <c r="J2774" s="19" t="s">
        <v>114</v>
      </c>
      <c r="K277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7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4" s="19" t="s">
        <v>187</v>
      </c>
      <c r="N27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74" s="19" t="s">
        <v>380</v>
      </c>
      <c r="Q2774" s="19"/>
      <c r="R2774" s="25">
        <v>0</v>
      </c>
      <c r="S2774" s="19" t="s">
        <v>2979</v>
      </c>
      <c r="T2774" s="28" t="str">
        <f>IF(ISBLANK(TableSolo[[#This Row],[URL]]), TableSolo[[#This Row],[Player]], HYPERLINK(TableSolo[[#This Row],[URL]], TableSolo[[#This Row],[Player]]))</f>
        <v>ark_ryv_</v>
      </c>
      <c r="U27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V2774" s="24" t="str">
        <f>_xlfn.IFNA(HYPERLINK(TableSolo[[#This Row],[URL]], TableSolo[[#This Row],[Player]]), TableSolo[[#This Row],[Player]])</f>
        <v>ark_ryv_</v>
      </c>
      <c r="W27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32:06 | White | Cerberus | N7 Hurricane</v>
      </c>
      <c r="X2774" s="25">
        <v>1</v>
      </c>
    </row>
    <row r="2775" spans="1:24" x14ac:dyDescent="0.25">
      <c r="A2775" s="19" t="s">
        <v>435</v>
      </c>
      <c r="B2775" s="20">
        <v>42532</v>
      </c>
      <c r="C2775" s="7">
        <v>3.802083333333333E-2</v>
      </c>
      <c r="D2775" s="22" t="s">
        <v>131</v>
      </c>
      <c r="E2775" s="19" t="s">
        <v>11</v>
      </c>
      <c r="F2775" s="22" t="s">
        <v>31</v>
      </c>
      <c r="G2775" s="22" t="str">
        <f>LOOKUP(TableSolo[[#This Row],[Character]], TableKit[], TableKit[Class])</f>
        <v>Soldier</v>
      </c>
      <c r="H2775" s="22" t="str">
        <f>LOOKUP(TableSolo[[#This Row],[Character]], TableKit[], TableKit[Species])</f>
        <v>Geth</v>
      </c>
      <c r="I2775" s="22" t="str">
        <f>LOOKUP(TableSolo[[#This Row],[Character]], TableKit[], TableKit[DLC])</f>
        <v>Retaliation</v>
      </c>
      <c r="J2775" s="19" t="s">
        <v>114</v>
      </c>
      <c r="K277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7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5" s="19" t="s">
        <v>187</v>
      </c>
      <c r="N27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75" s="19" t="s">
        <v>381</v>
      </c>
      <c r="Q2775" s="19"/>
      <c r="R2775" s="25">
        <v>0</v>
      </c>
      <c r="S2775" s="19" t="s">
        <v>1605</v>
      </c>
      <c r="T2775" s="28" t="str">
        <f>IF(ISBLANK(TableSolo[[#This Row],[URL]]), TableSolo[[#This Row],[Player]], HYPERLINK(TableSolo[[#This Row],[URL]], TableSolo[[#This Row],[Player]]))</f>
        <v>biegoo</v>
      </c>
      <c r="U27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V2775" s="24" t="str">
        <f>_xlfn.IFNA(HYPERLINK(TableSolo[[#This Row],[URL]], TableSolo[[#This Row],[Player]]), TableSolo[[#This Row],[Player]])</f>
        <v>biegoo</v>
      </c>
      <c r="W27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2016 | 54:45 | Giant | Reapers | N7 Hurricane</v>
      </c>
      <c r="X2775" s="25">
        <v>1</v>
      </c>
    </row>
    <row r="2776" spans="1:24" x14ac:dyDescent="0.25">
      <c r="A2776" s="19" t="s">
        <v>437</v>
      </c>
      <c r="B2776" s="20">
        <v>42533</v>
      </c>
      <c r="C2776" s="7">
        <v>1.7974537037037035E-2</v>
      </c>
      <c r="D2776" s="22" t="s">
        <v>133</v>
      </c>
      <c r="E2776" s="19" t="s">
        <v>9</v>
      </c>
      <c r="F2776" s="22" t="s">
        <v>18</v>
      </c>
      <c r="G2776" s="22" t="str">
        <f>LOOKUP(TableSolo[[#This Row],[Character]], TableKit[], TableKit[Class])</f>
        <v>Adept</v>
      </c>
      <c r="H2776" s="22" t="str">
        <f>LOOKUP(TableSolo[[#This Row],[Character]], TableKit[], TableKit[Species])</f>
        <v>Human</v>
      </c>
      <c r="I2776" s="22" t="str">
        <f>LOOKUP(TableSolo[[#This Row],[Character]], TableKit[], TableKit[DLC])</f>
        <v>Earth</v>
      </c>
      <c r="J2776" s="19" t="s">
        <v>87</v>
      </c>
      <c r="K277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6" s="19" t="s">
        <v>187</v>
      </c>
      <c r="N27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76" s="19" t="s">
        <v>381</v>
      </c>
      <c r="Q2776" s="19"/>
      <c r="R2776" s="25">
        <v>0</v>
      </c>
      <c r="S2776" s="19" t="s">
        <v>732</v>
      </c>
      <c r="T2776" s="28" t="str">
        <f>IF(ISBLANK(TableSolo[[#This Row],[URL]]), TableSolo[[#This Row],[Player]], HYPERLINK(TableSolo[[#This Row],[URL]], TableSolo[[#This Row],[Player]]))</f>
        <v>The_Doctor46N7</v>
      </c>
      <c r="U27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V2776" s="24" t="str">
        <f>_xlfn.IFNA(HYPERLINK(TableSolo[[#This Row],[URL]], TableSolo[[#This Row],[Player]]), TableSolo[[#This Row],[Player]])</f>
        <v>The_Doctor46N7</v>
      </c>
      <c r="W27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25:53 | Glacier | Cerberus | Arc Pistol</v>
      </c>
      <c r="X2776" s="25">
        <v>1</v>
      </c>
    </row>
    <row r="2777" spans="1:24" x14ac:dyDescent="0.25">
      <c r="A2777" s="19" t="s">
        <v>303</v>
      </c>
      <c r="B2777" s="20">
        <v>42533</v>
      </c>
      <c r="C2777" s="7">
        <v>2.1238425925925924E-2</v>
      </c>
      <c r="D2777" s="22" t="s">
        <v>132</v>
      </c>
      <c r="E2777" s="19" t="s">
        <v>9</v>
      </c>
      <c r="F2777" s="22" t="s">
        <v>50</v>
      </c>
      <c r="G2777" s="22" t="str">
        <f>LOOKUP(TableSolo[[#This Row],[Character]], TableKit[], TableKit[Class])</f>
        <v>Sentinel</v>
      </c>
      <c r="H2777" s="22" t="str">
        <f>LOOKUP(TableSolo[[#This Row],[Character]], TableKit[], TableKit[Species])</f>
        <v>Asari</v>
      </c>
      <c r="I2777" s="22" t="str">
        <f>LOOKUP(TableSolo[[#This Row],[Character]], TableKit[], TableKit[DLC])</f>
        <v>Retaliation</v>
      </c>
      <c r="J2777" s="19" t="s">
        <v>107</v>
      </c>
      <c r="K27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77" s="19" t="s">
        <v>187</v>
      </c>
      <c r="N27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77" s="19" t="s">
        <v>379</v>
      </c>
      <c r="Q2777" s="19"/>
      <c r="R2777" s="25">
        <v>0</v>
      </c>
      <c r="S2777" s="19" t="s">
        <v>2677</v>
      </c>
      <c r="T2777" s="28" t="str">
        <f>IF(ISBLANK(TableSolo[[#This Row],[URL]]), TableSolo[[#This Row],[Player]], HYPERLINK(TableSolo[[#This Row],[URL]], TableSolo[[#This Row],[Player]]))</f>
        <v>ClydeInTheShell</v>
      </c>
      <c r="U27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V2777" s="24" t="str">
        <f>_xlfn.IFNA(HYPERLINK(TableSolo[[#This Row],[URL]], TableSolo[[#This Row],[Player]]), TableSolo[[#This Row],[Player]])</f>
        <v>ClydeInTheShell</v>
      </c>
      <c r="W27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30:35 | White | Cerberus | Venom Shotgun</v>
      </c>
      <c r="X2777" s="25">
        <v>1</v>
      </c>
    </row>
    <row r="2778" spans="1:24" x14ac:dyDescent="0.25">
      <c r="A2778" s="19" t="s">
        <v>435</v>
      </c>
      <c r="B2778" s="20">
        <v>42533</v>
      </c>
      <c r="C2778" s="7">
        <v>3.4571759259259253E-2</v>
      </c>
      <c r="D2778" s="22" t="s">
        <v>131</v>
      </c>
      <c r="E2778" s="19" t="s">
        <v>11</v>
      </c>
      <c r="F2778" s="22" t="s">
        <v>31</v>
      </c>
      <c r="G2778" s="22" t="str">
        <f>LOOKUP(TableSolo[[#This Row],[Character]], TableKit[], TableKit[Class])</f>
        <v>Soldier</v>
      </c>
      <c r="H2778" s="22" t="str">
        <f>LOOKUP(TableSolo[[#This Row],[Character]], TableKit[], TableKit[Species])</f>
        <v>Geth</v>
      </c>
      <c r="I2778" s="22" t="str">
        <f>LOOKUP(TableSolo[[#This Row],[Character]], TableKit[], TableKit[DLC])</f>
        <v>Retaliation</v>
      </c>
      <c r="J2778" s="19" t="s">
        <v>91</v>
      </c>
      <c r="K277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8" s="19" t="s">
        <v>114</v>
      </c>
      <c r="N277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78" s="19" t="s">
        <v>381</v>
      </c>
      <c r="Q2778" s="19"/>
      <c r="R2778" s="25">
        <v>0</v>
      </c>
      <c r="S2778" s="19" t="s">
        <v>1606</v>
      </c>
      <c r="T2778" s="28" t="str">
        <f>IF(ISBLANK(TableSolo[[#This Row],[URL]]), TableSolo[[#This Row],[Player]], HYPERLINK(TableSolo[[#This Row],[URL]], TableSolo[[#This Row],[Player]]))</f>
        <v>biegoo</v>
      </c>
      <c r="U27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V2778" s="24" t="str">
        <f>_xlfn.IFNA(HYPERLINK(TableSolo[[#This Row],[URL]], TableSolo[[#This Row],[Player]]), TableSolo[[#This Row],[Player]])</f>
        <v>biegoo</v>
      </c>
      <c r="W27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49:47 | Giant | Reapers | Acolyte, N7 Hurricane</v>
      </c>
      <c r="X2778" s="25">
        <v>1</v>
      </c>
    </row>
    <row r="2779" spans="1:24" x14ac:dyDescent="0.25">
      <c r="A2779" s="19" t="s">
        <v>202</v>
      </c>
      <c r="B2779" s="20">
        <v>42533</v>
      </c>
      <c r="C2779" s="7">
        <v>3.8090277777777778E-2</v>
      </c>
      <c r="D2779" s="22" t="s">
        <v>130</v>
      </c>
      <c r="E2779" s="19" t="s">
        <v>9</v>
      </c>
      <c r="F2779" s="22" t="s">
        <v>34</v>
      </c>
      <c r="G2779" s="22" t="str">
        <f>LOOKUP(TableSolo[[#This Row],[Character]], TableKit[], TableKit[Class])</f>
        <v>Engineer</v>
      </c>
      <c r="H2779" s="22" t="str">
        <f>LOOKUP(TableSolo[[#This Row],[Character]], TableKit[], TableKit[Species])</f>
        <v>Human</v>
      </c>
      <c r="I2779" s="22" t="str">
        <f>LOOKUP(TableSolo[[#This Row],[Character]], TableKit[], TableKit[DLC])</f>
        <v>Original Game</v>
      </c>
      <c r="J2779" s="19" t="s">
        <v>74</v>
      </c>
      <c r="K277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7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79" s="19" t="s">
        <v>112</v>
      </c>
      <c r="N277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7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79" s="19" t="s">
        <v>381</v>
      </c>
      <c r="Q2779" s="19"/>
      <c r="R2779" s="25">
        <v>0</v>
      </c>
      <c r="S2779" s="19" t="s">
        <v>2157</v>
      </c>
      <c r="T2779" s="28" t="str">
        <f>IF(ISBLANK(TableSolo[[#This Row],[URL]]), TableSolo[[#This Row],[Player]], HYPERLINK(TableSolo[[#This Row],[URL]], TableSolo[[#This Row],[Player]]))</f>
        <v>AW_FC_1986</v>
      </c>
      <c r="U27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V2779" s="24" t="str">
        <f>_xlfn.IFNA(HYPERLINK(TableSolo[[#This Row],[URL]], TableSolo[[#This Row],[Player]]), TableSolo[[#This Row],[Player]])</f>
        <v>AW_FC_1986</v>
      </c>
      <c r="W27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54:51 | Ghost | Cerberus | M-37 Falcon, M-25 Hornet</v>
      </c>
      <c r="X2779" s="25">
        <v>1</v>
      </c>
    </row>
    <row r="2780" spans="1:24" x14ac:dyDescent="0.25">
      <c r="A2780" s="19" t="s">
        <v>431</v>
      </c>
      <c r="B2780" s="20">
        <v>42533</v>
      </c>
      <c r="C2780" s="7">
        <v>3.9837962962962964E-2</v>
      </c>
      <c r="D2780" s="22" t="s">
        <v>132</v>
      </c>
      <c r="E2780" s="19" t="s">
        <v>10</v>
      </c>
      <c r="F2780" s="22" t="s">
        <v>831</v>
      </c>
      <c r="G2780" s="22" t="str">
        <f>LOOKUP(TableSolo[[#This Row],[Character]], TableKit[], TableKit[Class])</f>
        <v>Vanguard</v>
      </c>
      <c r="H2780" s="22" t="str">
        <f>LOOKUP(TableSolo[[#This Row],[Character]], TableKit[], TableKit[Species])</f>
        <v>Krogan</v>
      </c>
      <c r="I2780" s="22" t="str">
        <f>LOOKUP(TableSolo[[#This Row],[Character]], TableKit[], TableKit[DLC])</f>
        <v>Resurgence</v>
      </c>
      <c r="J2780" s="19" t="s">
        <v>100</v>
      </c>
      <c r="K27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0" s="19" t="s">
        <v>187</v>
      </c>
      <c r="N27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80" s="19" t="s">
        <v>381</v>
      </c>
      <c r="Q2780" s="19" t="s">
        <v>399</v>
      </c>
      <c r="R2780" s="25">
        <v>1</v>
      </c>
      <c r="S2780" s="19" t="s">
        <v>1928</v>
      </c>
      <c r="T2780" s="28" t="str">
        <f>IF(ISBLANK(TableSolo[[#This Row],[URL]]), TableSolo[[#This Row],[Player]], HYPERLINK(TableSolo[[#This Row],[URL]], TableSolo[[#This Row],[Player]]))</f>
        <v>LightRobot</v>
      </c>
      <c r="U27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White | Geth | Reegar Carbine | 10 WS (v)</v>
      </c>
      <c r="V2780" s="24" t="str">
        <f>_xlfn.IFNA(HYPERLINK(TableSolo[[#This Row],[URL]], TableSolo[[#This Row],[Player]]), TableSolo[[#This Row],[Player]])</f>
        <v>LightRobot</v>
      </c>
      <c r="W27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2016 | 57:22 | Krogan Battlemaster | White | Geth | Reegar Carbine | 10 WS (v)</v>
      </c>
      <c r="X2780" s="25">
        <v>1</v>
      </c>
    </row>
    <row r="2781" spans="1:24" x14ac:dyDescent="0.25">
      <c r="A2781" s="19" t="s">
        <v>408</v>
      </c>
      <c r="B2781" s="20">
        <v>42534</v>
      </c>
      <c r="C2781" s="7">
        <v>2.0381944444444446E-2</v>
      </c>
      <c r="D2781" s="22" t="s">
        <v>132</v>
      </c>
      <c r="E2781" s="19" t="s">
        <v>9</v>
      </c>
      <c r="F2781" s="22" t="s">
        <v>18</v>
      </c>
      <c r="G2781" s="22" t="str">
        <f>LOOKUP(TableSolo[[#This Row],[Character]], TableKit[], TableKit[Class])</f>
        <v>Adept</v>
      </c>
      <c r="H2781" s="22" t="str">
        <f>LOOKUP(TableSolo[[#This Row],[Character]], TableKit[], TableKit[Species])</f>
        <v>Human</v>
      </c>
      <c r="I2781" s="22" t="str">
        <f>LOOKUP(TableSolo[[#This Row],[Character]], TableKit[], TableKit[DLC])</f>
        <v>Earth</v>
      </c>
      <c r="J2781" s="19" t="s">
        <v>91</v>
      </c>
      <c r="K278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1" s="19" t="s">
        <v>114</v>
      </c>
      <c r="N278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8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81" s="19" t="s">
        <v>381</v>
      </c>
      <c r="Q2781" s="19"/>
      <c r="R2781" s="25">
        <v>0</v>
      </c>
      <c r="S2781" s="19" t="s">
        <v>1263</v>
      </c>
      <c r="T2781" s="28" t="str">
        <f>IF(ISBLANK(TableSolo[[#This Row],[URL]]), TableSolo[[#This Row],[Player]], HYPERLINK(TableSolo[[#This Row],[URL]], TableSolo[[#This Row],[Player]]))</f>
        <v>Bateman1980</v>
      </c>
      <c r="U27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V2781" s="24" t="str">
        <f>_xlfn.IFNA(HYPERLINK(TableSolo[[#This Row],[URL]], TableSolo[[#This Row],[Player]]), TableSolo[[#This Row],[Player]])</f>
        <v>Bateman1980</v>
      </c>
      <c r="W27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29:21 | White | Cerberus | Acolyte, N7 Hurricane</v>
      </c>
      <c r="X2781" s="25">
        <v>1</v>
      </c>
    </row>
    <row r="2782" spans="1:24" x14ac:dyDescent="0.25">
      <c r="A2782" s="19" t="s">
        <v>271</v>
      </c>
      <c r="B2782" s="20">
        <v>42534</v>
      </c>
      <c r="C2782" s="7">
        <v>2.0497685185185185E-2</v>
      </c>
      <c r="D2782" s="22" t="s">
        <v>145</v>
      </c>
      <c r="E2782" s="19" t="s">
        <v>11</v>
      </c>
      <c r="F2782" s="22" t="s">
        <v>31</v>
      </c>
      <c r="G2782" s="22" t="str">
        <f>LOOKUP(TableSolo[[#This Row],[Character]], TableKit[], TableKit[Class])</f>
        <v>Soldier</v>
      </c>
      <c r="H2782" s="22" t="str">
        <f>LOOKUP(TableSolo[[#This Row],[Character]], TableKit[], TableKit[Species])</f>
        <v>Geth</v>
      </c>
      <c r="I2782" s="22" t="str">
        <f>LOOKUP(TableSolo[[#This Row],[Character]], TableKit[], TableKit[DLC])</f>
        <v>Retaliation</v>
      </c>
      <c r="J2782" s="19" t="s">
        <v>91</v>
      </c>
      <c r="K278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2" s="19" t="s">
        <v>187</v>
      </c>
      <c r="N27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82" s="19" t="s">
        <v>381</v>
      </c>
      <c r="Q2782" s="19"/>
      <c r="R2782" s="25">
        <v>0</v>
      </c>
      <c r="S2782" s="19" t="s">
        <v>1607</v>
      </c>
      <c r="T2782" s="28" t="str">
        <f>IF(ISBLANK(TableSolo[[#This Row],[URL]]), TableSolo[[#This Row],[Player]], HYPERLINK(TableSolo[[#This Row],[URL]], TableSolo[[#This Row],[Player]]))</f>
        <v>Alfonsedode</v>
      </c>
      <c r="U27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V2782" s="24" t="str">
        <f>_xlfn.IFNA(HYPERLINK(TableSolo[[#This Row],[URL]], TableSolo[[#This Row],[Player]]), TableSolo[[#This Row],[Player]])</f>
        <v>Alfonsedode</v>
      </c>
      <c r="W27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2016 | 29:31 | White (Hazard) | Reapers | Acolyte</v>
      </c>
      <c r="X2782" s="25">
        <v>1</v>
      </c>
    </row>
    <row r="2783" spans="1:24" x14ac:dyDescent="0.25">
      <c r="A2783" s="19" t="s">
        <v>408</v>
      </c>
      <c r="B2783" s="20">
        <v>42535</v>
      </c>
      <c r="C2783" s="7">
        <v>2.0648148148148148E-2</v>
      </c>
      <c r="D2783" s="22" t="s">
        <v>132</v>
      </c>
      <c r="E2783" s="19" t="s">
        <v>11</v>
      </c>
      <c r="F2783" s="22" t="s">
        <v>27</v>
      </c>
      <c r="G2783" s="22" t="str">
        <f>LOOKUP(TableSolo[[#This Row],[Character]], TableKit[], TableKit[Class])</f>
        <v>Soldier</v>
      </c>
      <c r="H2783" s="22" t="str">
        <f>LOOKUP(TableSolo[[#This Row],[Character]], TableKit[], TableKit[Species])</f>
        <v>Batarian</v>
      </c>
      <c r="I2783" s="22" t="str">
        <f>LOOKUP(TableSolo[[#This Row],[Character]], TableKit[], TableKit[DLC])</f>
        <v>Resurgence</v>
      </c>
      <c r="J2783" s="19" t="s">
        <v>100</v>
      </c>
      <c r="K27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3" s="19" t="s">
        <v>187</v>
      </c>
      <c r="N27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83" s="19" t="s">
        <v>381</v>
      </c>
      <c r="Q2783" s="19"/>
      <c r="R2783" s="25">
        <v>0</v>
      </c>
      <c r="S2783" s="19" t="s">
        <v>1409</v>
      </c>
      <c r="T2783" s="28" t="str">
        <f>IF(ISBLANK(TableSolo[[#This Row],[URL]]), TableSolo[[#This Row],[Player]], HYPERLINK(TableSolo[[#This Row],[URL]], TableSolo[[#This Row],[Player]]))</f>
        <v>Bateman1980</v>
      </c>
      <c r="U27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V2783" s="24" t="str">
        <f>_xlfn.IFNA(HYPERLINK(TableSolo[[#This Row],[URL]], TableSolo[[#This Row],[Player]]), TableSolo[[#This Row],[Player]])</f>
        <v>Bateman1980</v>
      </c>
      <c r="W27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29:44 | White | Reapers | Reegar Carbine</v>
      </c>
      <c r="X2783" s="25">
        <v>1</v>
      </c>
    </row>
    <row r="2784" spans="1:24" x14ac:dyDescent="0.25">
      <c r="A2784" s="19" t="s">
        <v>431</v>
      </c>
      <c r="B2784" s="20">
        <v>42535</v>
      </c>
      <c r="C2784" s="7">
        <v>3.2546296296296295E-2</v>
      </c>
      <c r="D2784" s="22" t="s">
        <v>138</v>
      </c>
      <c r="E2784" s="19" t="s">
        <v>11</v>
      </c>
      <c r="F2784" s="22" t="s">
        <v>31</v>
      </c>
      <c r="G2784" s="22" t="str">
        <f>LOOKUP(TableSolo[[#This Row],[Character]], TableKit[], TableKit[Class])</f>
        <v>Soldier</v>
      </c>
      <c r="H2784" s="22" t="str">
        <f>LOOKUP(TableSolo[[#This Row],[Character]], TableKit[], TableKit[Species])</f>
        <v>Geth</v>
      </c>
      <c r="I2784" s="22" t="str">
        <f>LOOKUP(TableSolo[[#This Row],[Character]], TableKit[], TableKit[DLC])</f>
        <v>Retaliation</v>
      </c>
      <c r="J2784" s="19" t="s">
        <v>91</v>
      </c>
      <c r="K278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4" s="19" t="s">
        <v>187</v>
      </c>
      <c r="N27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84" s="19" t="s">
        <v>381</v>
      </c>
      <c r="Q2784" s="19"/>
      <c r="R2784" s="25">
        <v>1</v>
      </c>
      <c r="S2784" s="19" t="s">
        <v>1608</v>
      </c>
      <c r="T2784" s="28" t="str">
        <f>IF(ISBLANK(TableSolo[[#This Row],[URL]]), TableSolo[[#This Row],[Player]], HYPERLINK(TableSolo[[#This Row],[URL]], TableSolo[[#This Row],[Player]]))</f>
        <v>LightRobot</v>
      </c>
      <c r="U27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V2784" s="24" t="str">
        <f>_xlfn.IFNA(HYPERLINK(TableSolo[[#This Row],[URL]], TableSolo[[#This Row],[Player]]), TableSolo[[#This Row],[Player]])</f>
        <v>LightRobot</v>
      </c>
      <c r="W27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46:52 | Goddess | Reapers | Acolyte (v)</v>
      </c>
      <c r="X2784" s="25">
        <v>1</v>
      </c>
    </row>
    <row r="2785" spans="1:24" x14ac:dyDescent="0.25">
      <c r="A2785" s="19" t="s">
        <v>402</v>
      </c>
      <c r="B2785" s="20">
        <v>42535</v>
      </c>
      <c r="C2785" s="7">
        <v>3.3657407407407407E-2</v>
      </c>
      <c r="D2785" s="22" t="s">
        <v>144</v>
      </c>
      <c r="E2785" s="19" t="s">
        <v>11</v>
      </c>
      <c r="F2785" s="22" t="s">
        <v>50</v>
      </c>
      <c r="G2785" s="22" t="str">
        <f>LOOKUP(TableSolo[[#This Row],[Character]], TableKit[], TableKit[Class])</f>
        <v>Sentinel</v>
      </c>
      <c r="H2785" s="22" t="str">
        <f>LOOKUP(TableSolo[[#This Row],[Character]], TableKit[], TableKit[Species])</f>
        <v>Asari</v>
      </c>
      <c r="I2785" s="22" t="str">
        <f>LOOKUP(TableSolo[[#This Row],[Character]], TableKit[], TableKit[DLC])</f>
        <v>Retaliation</v>
      </c>
      <c r="J2785" s="19" t="s">
        <v>103</v>
      </c>
      <c r="K27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5" s="19" t="s">
        <v>187</v>
      </c>
      <c r="N27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85" s="19" t="s">
        <v>381</v>
      </c>
      <c r="Q2785" s="19"/>
      <c r="R2785" s="25">
        <v>1</v>
      </c>
      <c r="S2785" s="19" t="s">
        <v>2678</v>
      </c>
      <c r="T2785" s="28" t="str">
        <f>IF(ISBLANK(TableSolo[[#This Row],[URL]]), TableSolo[[#This Row],[Player]], HYPERLINK(TableSolo[[#This Row],[URL]], TableSolo[[#This Row],[Player]]))</f>
        <v>Smehur</v>
      </c>
      <c r="U27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V2785" s="24" t="str">
        <f>_xlfn.IFNA(HYPERLINK(TableSolo[[#This Row],[URL]], TableSolo[[#This Row],[Player]]), TableSolo[[#This Row],[Player]])</f>
        <v>Smehur</v>
      </c>
      <c r="W27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2016 | 48:28 | Giant (Hazard) | Reapers | Disciple (v)</v>
      </c>
      <c r="X2785" s="25">
        <v>1</v>
      </c>
    </row>
    <row r="2786" spans="1:24" x14ac:dyDescent="0.25">
      <c r="A2786" s="19" t="s">
        <v>431</v>
      </c>
      <c r="B2786" s="20">
        <v>42536</v>
      </c>
      <c r="C2786" s="7">
        <v>2.7893518518518515E-2</v>
      </c>
      <c r="D2786" s="22" t="s">
        <v>133</v>
      </c>
      <c r="E2786" s="19" t="s">
        <v>9</v>
      </c>
      <c r="F2786" s="22" t="s">
        <v>58</v>
      </c>
      <c r="G2786" s="22" t="str">
        <f>LOOKUP(TableSolo[[#This Row],[Character]], TableKit[], TableKit[Class])</f>
        <v>Infiltrator</v>
      </c>
      <c r="H2786" s="22" t="str">
        <f>LOOKUP(TableSolo[[#This Row],[Character]], TableKit[], TableKit[Species])</f>
        <v>Synthetic</v>
      </c>
      <c r="I2786" s="22" t="str">
        <f>LOOKUP(TableSolo[[#This Row],[Character]], TableKit[], TableKit[DLC])</f>
        <v>Reckoning</v>
      </c>
      <c r="J2786" s="19" t="s">
        <v>107</v>
      </c>
      <c r="K27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6" s="19" t="s">
        <v>187</v>
      </c>
      <c r="N27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86" s="19" t="s">
        <v>381</v>
      </c>
      <c r="Q2786" s="19"/>
      <c r="R2786" s="25">
        <v>1</v>
      </c>
      <c r="S2786" s="19" t="s">
        <v>2806</v>
      </c>
      <c r="T2786" s="28" t="str">
        <f>IF(ISBLANK(TableSolo[[#This Row],[URL]]), TableSolo[[#This Row],[Player]], HYPERLINK(TableSolo[[#This Row],[URL]], TableSolo[[#This Row],[Player]]))</f>
        <v>LightRobot</v>
      </c>
      <c r="U27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V2786" s="24" t="str">
        <f>_xlfn.IFNA(HYPERLINK(TableSolo[[#This Row],[URL]], TableSolo[[#This Row],[Player]]), TableSolo[[#This Row],[Player]])</f>
        <v>LightRobot</v>
      </c>
      <c r="W27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40:10 | Glacier | Cerberus | Venom Shotgun (v)</v>
      </c>
      <c r="X2786" s="25">
        <v>1</v>
      </c>
    </row>
    <row r="2787" spans="1:24" x14ac:dyDescent="0.25">
      <c r="A2787" s="19" t="s">
        <v>431</v>
      </c>
      <c r="B2787" s="20">
        <v>42536</v>
      </c>
      <c r="C2787" s="7">
        <v>3.2048611111111111E-2</v>
      </c>
      <c r="D2787" s="22" t="s">
        <v>131</v>
      </c>
      <c r="E2787" s="19" t="s">
        <v>9</v>
      </c>
      <c r="F2787" s="22" t="s">
        <v>56</v>
      </c>
      <c r="G2787" s="22" t="str">
        <f>LOOKUP(TableSolo[[#This Row],[Character]], TableKit[], TableKit[Class])</f>
        <v>Infiltrator</v>
      </c>
      <c r="H2787" s="22" t="str">
        <f>LOOKUP(TableSolo[[#This Row],[Character]], TableKit[], TableKit[Species])</f>
        <v>Turian</v>
      </c>
      <c r="I2787" s="22" t="str">
        <f>LOOKUP(TableSolo[[#This Row],[Character]], TableKit[], TableKit[DLC])</f>
        <v>Retaliation</v>
      </c>
      <c r="J2787" s="19" t="s">
        <v>84</v>
      </c>
      <c r="K278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7" s="19" t="s">
        <v>187</v>
      </c>
      <c r="N27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87" s="19" t="s">
        <v>381</v>
      </c>
      <c r="Q2787" s="19" t="s">
        <v>396</v>
      </c>
      <c r="R2787" s="25">
        <v>1</v>
      </c>
      <c r="S2787" s="19" t="s">
        <v>571</v>
      </c>
      <c r="T2787" s="28" t="str">
        <f>IF(ISBLANK(TableSolo[[#This Row],[URL]]), TableSolo[[#This Row],[Player]], HYPERLINK(TableSolo[[#This Row],[URL]], TableSolo[[#This Row],[Player]]))</f>
        <v>LightRobot</v>
      </c>
      <c r="U27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Giant | Cerberus | Cerberus Harrier | Flawless (v)</v>
      </c>
      <c r="V2787" s="24" t="str">
        <f>_xlfn.IFNA(HYPERLINK(TableSolo[[#This Row],[URL]], TableSolo[[#This Row],[Player]]), TableSolo[[#This Row],[Player]])</f>
        <v>LightRobot</v>
      </c>
      <c r="W27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15, 2016 | 46:09 | Turian Ghost | Giant | Cerberus | Cerberus Harrier | Flawless (v)</v>
      </c>
      <c r="X2787" s="25">
        <v>1</v>
      </c>
    </row>
    <row r="2788" spans="1:24" x14ac:dyDescent="0.25">
      <c r="A2788" s="19" t="s">
        <v>414</v>
      </c>
      <c r="B2788" s="20">
        <v>42537</v>
      </c>
      <c r="C2788" s="7">
        <v>1.954861111111111E-2</v>
      </c>
      <c r="D2788" s="22" t="s">
        <v>132</v>
      </c>
      <c r="E2788" s="19" t="s">
        <v>9</v>
      </c>
      <c r="F2788" s="22" t="s">
        <v>50</v>
      </c>
      <c r="G2788" s="22" t="str">
        <f>LOOKUP(TableSolo[[#This Row],[Character]], TableKit[], TableKit[Class])</f>
        <v>Sentinel</v>
      </c>
      <c r="H2788" s="22" t="str">
        <f>LOOKUP(TableSolo[[#This Row],[Character]], TableKit[], TableKit[Species])</f>
        <v>Asari</v>
      </c>
      <c r="I2788" s="22" t="str">
        <f>LOOKUP(TableSolo[[#This Row],[Character]], TableKit[], TableKit[DLC])</f>
        <v>Retaliation</v>
      </c>
      <c r="J2788" s="19" t="s">
        <v>107</v>
      </c>
      <c r="K27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88" s="19" t="s">
        <v>187</v>
      </c>
      <c r="N27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88" s="19" t="s">
        <v>380</v>
      </c>
      <c r="Q2788" s="19"/>
      <c r="R2788" s="25">
        <v>0</v>
      </c>
      <c r="S2788" s="19" t="s">
        <v>2679</v>
      </c>
      <c r="T2788" s="28" t="str">
        <f>IF(ISBLANK(TableSolo[[#This Row],[URL]]), TableSolo[[#This Row],[Player]], HYPERLINK(TableSolo[[#This Row],[URL]], TableSolo[[#This Row],[Player]]))</f>
        <v>XAN1_95</v>
      </c>
      <c r="U27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V2788" s="24" t="str">
        <f>_xlfn.IFNA(HYPERLINK(TableSolo[[#This Row],[URL]], TableSolo[[#This Row],[Player]]), TableSolo[[#This Row],[Player]])</f>
        <v>XAN1_95</v>
      </c>
      <c r="W27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28:09 | White | Cerberus | Venom Shotgun</v>
      </c>
      <c r="X2788" s="25">
        <v>1</v>
      </c>
    </row>
    <row r="2789" spans="1:24" x14ac:dyDescent="0.25">
      <c r="A2789" s="19" t="s">
        <v>408</v>
      </c>
      <c r="B2789" s="20">
        <v>42537</v>
      </c>
      <c r="C2789" s="7">
        <v>2.0833333333333332E-2</v>
      </c>
      <c r="D2789" s="22" t="s">
        <v>132</v>
      </c>
      <c r="E2789" s="19" t="s">
        <v>9</v>
      </c>
      <c r="F2789" s="22" t="s">
        <v>30</v>
      </c>
      <c r="G2789" s="22" t="str">
        <f>LOOKUP(TableSolo[[#This Row],[Character]], TableKit[], TableKit[Class])</f>
        <v>Soldier</v>
      </c>
      <c r="H2789" s="22" t="str">
        <f>LOOKUP(TableSolo[[#This Row],[Character]], TableKit[], TableKit[Species])</f>
        <v>Turian</v>
      </c>
      <c r="I2789" s="22" t="str">
        <f>LOOKUP(TableSolo[[#This Row],[Character]], TableKit[], TableKit[DLC])</f>
        <v>Retaliation</v>
      </c>
      <c r="J2789" s="19" t="s">
        <v>100</v>
      </c>
      <c r="K27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8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89" s="19" t="s">
        <v>187</v>
      </c>
      <c r="N27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89" s="19" t="s">
        <v>381</v>
      </c>
      <c r="Q2789" s="19"/>
      <c r="R2789" s="25">
        <v>0</v>
      </c>
      <c r="S2789" s="19" t="s">
        <v>1734</v>
      </c>
      <c r="T2789" s="28" t="str">
        <f>IF(ISBLANK(TableSolo[[#This Row],[URL]]), TableSolo[[#This Row],[Player]], HYPERLINK(TableSolo[[#This Row],[URL]], TableSolo[[#This Row],[Player]]))</f>
        <v>Bateman1980</v>
      </c>
      <c r="U27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V2789" s="24" t="str">
        <f>_xlfn.IFNA(HYPERLINK(TableSolo[[#This Row],[URL]], TableSolo[[#This Row],[Player]]), TableSolo[[#This Row],[Player]])</f>
        <v>Bateman1980</v>
      </c>
      <c r="W27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30:00 | White | Cerberus | Reegar Carbine</v>
      </c>
      <c r="X2789" s="25">
        <v>1</v>
      </c>
    </row>
    <row r="2790" spans="1:24" x14ac:dyDescent="0.25">
      <c r="A2790" s="19" t="s">
        <v>409</v>
      </c>
      <c r="B2790" s="20">
        <v>42537</v>
      </c>
      <c r="C2790" s="7">
        <v>2.2962962962962966E-2</v>
      </c>
      <c r="D2790" s="22" t="s">
        <v>131</v>
      </c>
      <c r="E2790" s="19" t="s">
        <v>9</v>
      </c>
      <c r="F2790" s="22" t="s">
        <v>710</v>
      </c>
      <c r="G2790" s="22" t="str">
        <f>LOOKUP(TableSolo[[#This Row],[Character]], TableKit[], TableKit[Class])</f>
        <v>Infiltrator</v>
      </c>
      <c r="H2790" s="22" t="str">
        <f>LOOKUP(TableSolo[[#This Row],[Character]], TableKit[], TableKit[Species])</f>
        <v>Drell</v>
      </c>
      <c r="I2790" s="22" t="str">
        <f>LOOKUP(TableSolo[[#This Row],[Character]], TableKit[], TableKit[DLC])</f>
        <v>Retaliation</v>
      </c>
      <c r="J2790" s="19" t="s">
        <v>128</v>
      </c>
      <c r="K279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7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0" s="19" t="s">
        <v>187</v>
      </c>
      <c r="N27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90" s="19" t="s">
        <v>380</v>
      </c>
      <c r="Q2790" s="19"/>
      <c r="R2790" s="25">
        <v>0</v>
      </c>
      <c r="S2790" s="19" t="s">
        <v>2980</v>
      </c>
      <c r="T2790" s="28" t="str">
        <f>IF(ISBLANK(TableSolo[[#This Row],[URL]]), TableSolo[[#This Row],[Player]], HYPERLINK(TableSolo[[#This Row],[URL]], TableSolo[[#This Row],[Player]]))</f>
        <v>ark_ryv_</v>
      </c>
      <c r="U27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V2790" s="24" t="str">
        <f>_xlfn.IFNA(HYPERLINK(TableSolo[[#This Row],[URL]], TableSolo[[#This Row],[Player]]), TableSolo[[#This Row],[Player]])</f>
        <v>ark_ryv_</v>
      </c>
      <c r="W27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2016 | 33:04 | Giant | Cerberus | Black Widow</v>
      </c>
      <c r="X2790" s="25">
        <v>1</v>
      </c>
    </row>
    <row r="2791" spans="1:24" x14ac:dyDescent="0.25">
      <c r="A2791" s="19" t="s">
        <v>202</v>
      </c>
      <c r="B2791" s="20">
        <v>42538</v>
      </c>
      <c r="C2791" s="7">
        <v>5.8749999999999997E-2</v>
      </c>
      <c r="D2791" s="22" t="s">
        <v>138</v>
      </c>
      <c r="E2791" s="19" t="s">
        <v>11</v>
      </c>
      <c r="F2791" s="22" t="s">
        <v>13</v>
      </c>
      <c r="G2791" s="22" t="str">
        <f>LOOKUP(TableSolo[[#This Row],[Character]], TableKit[], TableKit[Class])</f>
        <v>Adept</v>
      </c>
      <c r="H2791" s="22" t="str">
        <f>LOOKUP(TableSolo[[#This Row],[Character]], TableKit[], TableKit[Species])</f>
        <v>Human</v>
      </c>
      <c r="I2791" s="22" t="str">
        <f>LOOKUP(TableSolo[[#This Row],[Character]], TableKit[], TableKit[DLC])</f>
        <v>Original Game</v>
      </c>
      <c r="J2791" s="19" t="s">
        <v>86</v>
      </c>
      <c r="K279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1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791" s="19" t="s">
        <v>97</v>
      </c>
      <c r="N2791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791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791" s="19" t="s">
        <v>381</v>
      </c>
      <c r="Q2791" s="19"/>
      <c r="R2791" s="25">
        <v>0</v>
      </c>
      <c r="S2791" s="19" t="s">
        <v>802</v>
      </c>
      <c r="T2791" s="28" t="str">
        <f>IF(ISBLANK(TableSolo[[#This Row],[URL]]), TableSolo[[#This Row],[Player]], HYPERLINK(TableSolo[[#This Row],[URL]], TableSolo[[#This Row],[Player]]))</f>
        <v>AW_FC_1986</v>
      </c>
      <c r="U27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V2791" s="24" t="str">
        <f>_xlfn.IFNA(HYPERLINK(TableSolo[[#This Row],[URL]], TableSolo[[#This Row],[Player]]), TableSolo[[#This Row],[Player]])</f>
        <v>AW_FC_1986</v>
      </c>
      <c r="W27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2016 | 1:24:36 | Goddess | Reapers | M-5 Phalanx, M-27 Scimitar</v>
      </c>
      <c r="X2791" s="25">
        <v>1</v>
      </c>
    </row>
    <row r="2792" spans="1:24" x14ac:dyDescent="0.25">
      <c r="A2792" s="19" t="s">
        <v>408</v>
      </c>
      <c r="B2792" s="20">
        <v>42539</v>
      </c>
      <c r="C2792" s="7">
        <v>2.1319444444444443E-2</v>
      </c>
      <c r="D2792" s="22" t="s">
        <v>132</v>
      </c>
      <c r="E2792" s="19" t="s">
        <v>9</v>
      </c>
      <c r="F2792" s="22" t="s">
        <v>21</v>
      </c>
      <c r="G2792" s="22" t="str">
        <f>LOOKUP(TableSolo[[#This Row],[Character]], TableKit[], TableKit[Class])</f>
        <v>Adept</v>
      </c>
      <c r="H2792" s="22" t="str">
        <f>LOOKUP(TableSolo[[#This Row],[Character]], TableKit[], TableKit[Species])</f>
        <v>Batarian</v>
      </c>
      <c r="I2792" s="22" t="str">
        <f>LOOKUP(TableSolo[[#This Row],[Character]], TableKit[], TableKit[DLC])</f>
        <v>Retaliation</v>
      </c>
      <c r="J2792" s="19" t="s">
        <v>91</v>
      </c>
      <c r="K279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2" s="19" t="s">
        <v>114</v>
      </c>
      <c r="N279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79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792" s="19" t="s">
        <v>381</v>
      </c>
      <c r="Q2792" s="19"/>
      <c r="R2792" s="25">
        <v>-1</v>
      </c>
      <c r="S2792" s="19"/>
      <c r="T2792" s="28" t="str">
        <f>IF(ISBLANK(TableSolo[[#This Row],[URL]]), TableSolo[[#This Row],[Player]], HYPERLINK(TableSolo[[#This Row],[URL]], TableSolo[[#This Row],[Player]]))</f>
        <v>Bateman1980</v>
      </c>
      <c r="U27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V2792" s="24" t="str">
        <f>_xlfn.IFNA(HYPERLINK(TableSolo[[#This Row],[URL]], TableSolo[[#This Row],[Player]]), TableSolo[[#This Row],[Player]])</f>
        <v>Bateman1980</v>
      </c>
      <c r="W27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30:42 | White | Cerberus | Acolyte, N7 Hurricane</v>
      </c>
      <c r="X2792" s="25">
        <v>1</v>
      </c>
    </row>
    <row r="2793" spans="1:24" x14ac:dyDescent="0.25">
      <c r="A2793" s="19" t="s">
        <v>271</v>
      </c>
      <c r="B2793" s="20">
        <v>42539</v>
      </c>
      <c r="C2793" s="7">
        <v>2.3622685185185188E-2</v>
      </c>
      <c r="D2793" s="22" t="s">
        <v>133</v>
      </c>
      <c r="E2793" s="19" t="s">
        <v>9</v>
      </c>
      <c r="F2793" s="22" t="s">
        <v>18</v>
      </c>
      <c r="G2793" s="22" t="str">
        <f>LOOKUP(TableSolo[[#This Row],[Character]], TableKit[], TableKit[Class])</f>
        <v>Adept</v>
      </c>
      <c r="H2793" s="22" t="str">
        <f>LOOKUP(TableSolo[[#This Row],[Character]], TableKit[], TableKit[Species])</f>
        <v>Human</v>
      </c>
      <c r="I2793" s="22" t="str">
        <f>LOOKUP(TableSolo[[#This Row],[Character]], TableKit[], TableKit[DLC])</f>
        <v>Earth</v>
      </c>
      <c r="J2793" s="19" t="s">
        <v>87</v>
      </c>
      <c r="K279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7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3" s="19" t="s">
        <v>187</v>
      </c>
      <c r="N27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93" s="19" t="s">
        <v>381</v>
      </c>
      <c r="Q2793" s="19"/>
      <c r="R2793" s="25">
        <v>1</v>
      </c>
      <c r="S2793" s="19" t="s">
        <v>998</v>
      </c>
      <c r="T2793" s="28" t="str">
        <f>IF(ISBLANK(TableSolo[[#This Row],[URL]]), TableSolo[[#This Row],[Player]], HYPERLINK(TableSolo[[#This Row],[URL]], TableSolo[[#This Row],[Player]]))</f>
        <v>Alfonsedode</v>
      </c>
      <c r="U27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V2793" s="24" t="str">
        <f>_xlfn.IFNA(HYPERLINK(TableSolo[[#This Row],[URL]], TableSolo[[#This Row],[Player]]), TableSolo[[#This Row],[Player]])</f>
        <v>Alfonsedode</v>
      </c>
      <c r="W27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34:01 | Glacier | Cerberus | Arc Pistol (v)</v>
      </c>
      <c r="X2793" s="25">
        <v>1</v>
      </c>
    </row>
    <row r="2794" spans="1:24" x14ac:dyDescent="0.25">
      <c r="A2794" s="19" t="s">
        <v>419</v>
      </c>
      <c r="B2794" s="20">
        <v>42539</v>
      </c>
      <c r="C2794" s="7">
        <v>3.0231481481481481E-2</v>
      </c>
      <c r="D2794" s="22" t="s">
        <v>131</v>
      </c>
      <c r="E2794" s="19" t="s">
        <v>9</v>
      </c>
      <c r="F2794" s="22" t="s">
        <v>31</v>
      </c>
      <c r="G2794" s="22" t="str">
        <f>LOOKUP(TableSolo[[#This Row],[Character]], TableKit[], TableKit[Class])</f>
        <v>Soldier</v>
      </c>
      <c r="H2794" s="22" t="str">
        <f>LOOKUP(TableSolo[[#This Row],[Character]], TableKit[], TableKit[Species])</f>
        <v>Geth</v>
      </c>
      <c r="I2794" s="22" t="str">
        <f>LOOKUP(TableSolo[[#This Row],[Character]], TableKit[], TableKit[DLC])</f>
        <v>Retaliation</v>
      </c>
      <c r="J2794" s="19" t="s">
        <v>81</v>
      </c>
      <c r="K279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4" s="19" t="s">
        <v>91</v>
      </c>
      <c r="N279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79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794" s="19" t="s">
        <v>381</v>
      </c>
      <c r="Q2794" s="19"/>
      <c r="R2794" s="25">
        <v>1</v>
      </c>
      <c r="S2794" s="19" t="s">
        <v>1609</v>
      </c>
      <c r="T2794" s="28" t="str">
        <f>IF(ISBLANK(TableSolo[[#This Row],[URL]]), TableSolo[[#This Row],[Player]], HYPERLINK(TableSolo[[#This Row],[URL]], TableSolo[[#This Row],[Player]]))</f>
        <v>srgtcolon</v>
      </c>
      <c r="U27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V2794" s="24" t="str">
        <f>_xlfn.IFNA(HYPERLINK(TableSolo[[#This Row],[URL]], TableSolo[[#This Row],[Player]]), TableSolo[[#This Row],[Player]])</f>
        <v>srgtcolon</v>
      </c>
      <c r="W27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2016 | 43:32 | Giant | Cerberus | Particle Rifle, Acolyte (v)</v>
      </c>
      <c r="X2794" s="25">
        <v>1</v>
      </c>
    </row>
    <row r="2795" spans="1:24" x14ac:dyDescent="0.25">
      <c r="A2795" s="19" t="s">
        <v>414</v>
      </c>
      <c r="B2795" s="20">
        <v>42540</v>
      </c>
      <c r="C2795" s="7">
        <v>1.8912037037037036E-2</v>
      </c>
      <c r="D2795" s="22" t="s">
        <v>132</v>
      </c>
      <c r="E2795" s="19" t="s">
        <v>9</v>
      </c>
      <c r="F2795" s="22" t="s">
        <v>50</v>
      </c>
      <c r="G2795" s="22" t="str">
        <f>LOOKUP(TableSolo[[#This Row],[Character]], TableKit[], TableKit[Class])</f>
        <v>Sentinel</v>
      </c>
      <c r="H2795" s="22" t="str">
        <f>LOOKUP(TableSolo[[#This Row],[Character]], TableKit[], TableKit[Species])</f>
        <v>Asari</v>
      </c>
      <c r="I2795" s="22" t="str">
        <f>LOOKUP(TableSolo[[#This Row],[Character]], TableKit[], TableKit[DLC])</f>
        <v>Retaliation</v>
      </c>
      <c r="J2795" s="19" t="s">
        <v>107</v>
      </c>
      <c r="K27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5" s="19" t="s">
        <v>187</v>
      </c>
      <c r="N27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95" s="19" t="s">
        <v>380</v>
      </c>
      <c r="Q2795" s="19"/>
      <c r="R2795" s="25">
        <v>0</v>
      </c>
      <c r="S2795" s="19" t="s">
        <v>2681</v>
      </c>
      <c r="T2795" s="28" t="str">
        <f>IF(ISBLANK(TableSolo[[#This Row],[URL]]), TableSolo[[#This Row],[Player]], HYPERLINK(TableSolo[[#This Row],[URL]], TableSolo[[#This Row],[Player]]))</f>
        <v>XAN1_95</v>
      </c>
      <c r="U27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V2795" s="24" t="str">
        <f>_xlfn.IFNA(HYPERLINK(TableSolo[[#This Row],[URL]], TableSolo[[#This Row],[Player]]), TableSolo[[#This Row],[Player]])</f>
        <v>XAN1_95</v>
      </c>
      <c r="W27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27:14 | White | Cerberus | Venom Shotgun</v>
      </c>
      <c r="X2795" s="25">
        <v>1</v>
      </c>
    </row>
    <row r="2796" spans="1:24" x14ac:dyDescent="0.25">
      <c r="A2796" s="19" t="s">
        <v>202</v>
      </c>
      <c r="B2796" s="20">
        <v>42540</v>
      </c>
      <c r="C2796" s="7">
        <v>3.4525462962962966E-2</v>
      </c>
      <c r="D2796" s="22" t="s">
        <v>146</v>
      </c>
      <c r="E2796" s="19" t="s">
        <v>12</v>
      </c>
      <c r="F2796" s="22" t="s">
        <v>43</v>
      </c>
      <c r="G2796" s="22" t="str">
        <f>LOOKUP(TableSolo[[#This Row],[Character]], TableKit[], TableKit[Class])</f>
        <v>Sentinel</v>
      </c>
      <c r="H2796" s="22" t="str">
        <f>LOOKUP(TableSolo[[#This Row],[Character]], TableKit[], TableKit[Species])</f>
        <v>Human</v>
      </c>
      <c r="I2796" s="22" t="str">
        <f>LOOKUP(TableSolo[[#This Row],[Character]], TableKit[], TableKit[DLC])</f>
        <v>Original Game</v>
      </c>
      <c r="J2796" s="19" t="s">
        <v>114</v>
      </c>
      <c r="K279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7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6" s="19" t="s">
        <v>187</v>
      </c>
      <c r="N27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96" s="19" t="s">
        <v>381</v>
      </c>
      <c r="Q2796" s="19"/>
      <c r="R2796" s="25">
        <v>0</v>
      </c>
      <c r="S2796" s="19" t="s">
        <v>2398</v>
      </c>
      <c r="T2796" s="28" t="str">
        <f>IF(ISBLANK(TableSolo[[#This Row],[URL]]), TableSolo[[#This Row],[Player]], HYPERLINK(TableSolo[[#This Row],[URL]], TableSolo[[#This Row],[Player]]))</f>
        <v>AW_FC_1986</v>
      </c>
      <c r="U27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V2796" s="24" t="str">
        <f>_xlfn.IFNA(HYPERLINK(TableSolo[[#This Row],[URL]], TableSolo[[#This Row],[Player]]), TableSolo[[#This Row],[Player]])</f>
        <v>AW_FC_1986</v>
      </c>
      <c r="W27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49:43 | Glacier (Hazard) | Collectors | N7 Hurricane</v>
      </c>
      <c r="X2796" s="25">
        <v>1</v>
      </c>
    </row>
    <row r="2797" spans="1:24" x14ac:dyDescent="0.25">
      <c r="A2797" s="19" t="s">
        <v>202</v>
      </c>
      <c r="B2797" s="20">
        <v>42540</v>
      </c>
      <c r="C2797" s="7">
        <v>3.5104166666666665E-2</v>
      </c>
      <c r="D2797" s="22" t="s">
        <v>144</v>
      </c>
      <c r="E2797" s="19" t="s">
        <v>11</v>
      </c>
      <c r="F2797" s="22" t="s">
        <v>59</v>
      </c>
      <c r="G2797" s="22" t="str">
        <f>LOOKUP(TableSolo[[#This Row],[Character]], TableKit[], TableKit[Class])</f>
        <v>Vanguard</v>
      </c>
      <c r="H2797" s="22" t="str">
        <f>LOOKUP(TableSolo[[#This Row],[Character]], TableKit[], TableKit[Species])</f>
        <v>Human</v>
      </c>
      <c r="I2797" s="22" t="str">
        <f>LOOKUP(TableSolo[[#This Row],[Character]], TableKit[], TableKit[DLC])</f>
        <v>Original Game</v>
      </c>
      <c r="J2797" s="19" t="s">
        <v>104</v>
      </c>
      <c r="K279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7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797" s="19" t="s">
        <v>187</v>
      </c>
      <c r="N27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97" s="19" t="s">
        <v>381</v>
      </c>
      <c r="Q2797" s="19"/>
      <c r="R2797" s="25">
        <v>0</v>
      </c>
      <c r="S2797" s="19" t="s">
        <v>1835</v>
      </c>
      <c r="T2797" s="28" t="str">
        <f>IF(ISBLANK(TableSolo[[#This Row],[URL]]), TableSolo[[#This Row],[Player]], HYPERLINK(TableSolo[[#This Row],[URL]], TableSolo[[#This Row],[Player]]))</f>
        <v>AW_FC_1986</v>
      </c>
      <c r="U27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V2797" s="24" t="str">
        <f>_xlfn.IFNA(HYPERLINK(TableSolo[[#This Row],[URL]], TableSolo[[#This Row],[Player]]), TableSolo[[#This Row],[Player]])</f>
        <v>AW_FC_1986</v>
      </c>
      <c r="W27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2016 | 50:33 | Giant (Hazard) | Reapers | M-300 Claymore</v>
      </c>
      <c r="X2797" s="25">
        <v>1</v>
      </c>
    </row>
    <row r="2798" spans="1:24" x14ac:dyDescent="0.25">
      <c r="A2798" s="19" t="s">
        <v>408</v>
      </c>
      <c r="B2798" s="20">
        <v>42541</v>
      </c>
      <c r="C2798" s="7">
        <v>1.744212962962963E-2</v>
      </c>
      <c r="D2798" s="22" t="s">
        <v>132</v>
      </c>
      <c r="E2798" s="19" t="s">
        <v>9</v>
      </c>
      <c r="F2798" s="22" t="s">
        <v>710</v>
      </c>
      <c r="G2798" s="22" t="str">
        <f>LOOKUP(TableSolo[[#This Row],[Character]], TableKit[], TableKit[Class])</f>
        <v>Infiltrator</v>
      </c>
      <c r="H2798" s="22" t="str">
        <f>LOOKUP(TableSolo[[#This Row],[Character]], TableKit[], TableKit[Species])</f>
        <v>Drell</v>
      </c>
      <c r="I2798" s="22" t="str">
        <f>LOOKUP(TableSolo[[#This Row],[Character]], TableKit[], TableKit[DLC])</f>
        <v>Retaliation</v>
      </c>
      <c r="J2798" s="19" t="s">
        <v>81</v>
      </c>
      <c r="K279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7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8" s="19" t="s">
        <v>187</v>
      </c>
      <c r="N27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98" s="19" t="s">
        <v>381</v>
      </c>
      <c r="Q2798" s="19"/>
      <c r="R2798" s="25">
        <v>0</v>
      </c>
      <c r="S2798" s="19" t="s">
        <v>2984</v>
      </c>
      <c r="T2798" s="28" t="str">
        <f>IF(ISBLANK(TableSolo[[#This Row],[URL]]), TableSolo[[#This Row],[Player]], HYPERLINK(TableSolo[[#This Row],[URL]], TableSolo[[#This Row],[Player]]))</f>
        <v>Bateman1980</v>
      </c>
      <c r="U27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V2798" s="24" t="str">
        <f>_xlfn.IFNA(HYPERLINK(TableSolo[[#This Row],[URL]], TableSolo[[#This Row],[Player]]), TableSolo[[#This Row],[Player]])</f>
        <v>Bateman1980</v>
      </c>
      <c r="W27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25:07 | White | Cerberus | Particle Rifle</v>
      </c>
      <c r="X2798" s="25">
        <v>1</v>
      </c>
    </row>
    <row r="2799" spans="1:24" x14ac:dyDescent="0.25">
      <c r="A2799" s="19" t="s">
        <v>408</v>
      </c>
      <c r="B2799" s="20">
        <v>42541</v>
      </c>
      <c r="C2799" s="7">
        <v>1.8564814814814815E-2</v>
      </c>
      <c r="D2799" s="22" t="s">
        <v>132</v>
      </c>
      <c r="E2799" s="19" t="s">
        <v>9</v>
      </c>
      <c r="F2799" s="22" t="s">
        <v>710</v>
      </c>
      <c r="G2799" s="22" t="str">
        <f>LOOKUP(TableSolo[[#This Row],[Character]], TableKit[], TableKit[Class])</f>
        <v>Infiltrator</v>
      </c>
      <c r="H2799" s="22" t="str">
        <f>LOOKUP(TableSolo[[#This Row],[Character]], TableKit[], TableKit[Species])</f>
        <v>Drell</v>
      </c>
      <c r="I2799" s="22" t="str">
        <f>LOOKUP(TableSolo[[#This Row],[Character]], TableKit[], TableKit[DLC])</f>
        <v>Retaliation</v>
      </c>
      <c r="J2799" s="19" t="s">
        <v>114</v>
      </c>
      <c r="K279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7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799" s="19" t="s">
        <v>187</v>
      </c>
      <c r="N27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7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799" s="19" t="s">
        <v>381</v>
      </c>
      <c r="Q2799" s="19"/>
      <c r="R2799" s="25">
        <v>0</v>
      </c>
      <c r="S2799" s="19" t="s">
        <v>2983</v>
      </c>
      <c r="T2799" s="28" t="str">
        <f>IF(ISBLANK(TableSolo[[#This Row],[URL]]), TableSolo[[#This Row],[Player]], HYPERLINK(TableSolo[[#This Row],[URL]], TableSolo[[#This Row],[Player]]))</f>
        <v>Bateman1980</v>
      </c>
      <c r="U27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V2799" s="24" t="str">
        <f>_xlfn.IFNA(HYPERLINK(TableSolo[[#This Row],[URL]], TableSolo[[#This Row],[Player]]), TableSolo[[#This Row],[Player]])</f>
        <v>Bateman1980</v>
      </c>
      <c r="W27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26:44 | White | Cerberus | N7 Hurricane</v>
      </c>
      <c r="X2799" s="25">
        <v>1</v>
      </c>
    </row>
    <row r="2800" spans="1:24" x14ac:dyDescent="0.25">
      <c r="A2800" s="19" t="s">
        <v>408</v>
      </c>
      <c r="B2800" s="20">
        <v>42541</v>
      </c>
      <c r="C2800" s="7">
        <v>1.8796296296296297E-2</v>
      </c>
      <c r="D2800" s="22" t="s">
        <v>132</v>
      </c>
      <c r="E2800" s="19" t="s">
        <v>9</v>
      </c>
      <c r="F2800" s="22" t="s">
        <v>710</v>
      </c>
      <c r="G2800" s="22" t="str">
        <f>LOOKUP(TableSolo[[#This Row],[Character]], TableKit[], TableKit[Class])</f>
        <v>Infiltrator</v>
      </c>
      <c r="H2800" s="22" t="str">
        <f>LOOKUP(TableSolo[[#This Row],[Character]], TableKit[], TableKit[Species])</f>
        <v>Drell</v>
      </c>
      <c r="I2800" s="22" t="str">
        <f>LOOKUP(TableSolo[[#This Row],[Character]], TableKit[], TableKit[DLC])</f>
        <v>Retaliation</v>
      </c>
      <c r="J2800" s="19" t="s">
        <v>81</v>
      </c>
      <c r="K280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0" s="19" t="s">
        <v>187</v>
      </c>
      <c r="N28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00" s="19" t="s">
        <v>381</v>
      </c>
      <c r="Q2800" s="19"/>
      <c r="R2800" s="25">
        <v>0</v>
      </c>
      <c r="S2800" s="19" t="s">
        <v>2982</v>
      </c>
      <c r="T2800" s="28" t="str">
        <f>IF(ISBLANK(TableSolo[[#This Row],[URL]]), TableSolo[[#This Row],[Player]], HYPERLINK(TableSolo[[#This Row],[URL]], TableSolo[[#This Row],[Player]]))</f>
        <v>Bateman1980</v>
      </c>
      <c r="U28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V2800" s="24" t="str">
        <f>_xlfn.IFNA(HYPERLINK(TableSolo[[#This Row],[URL]], TableSolo[[#This Row],[Player]]), TableSolo[[#This Row],[Player]])</f>
        <v>Bateman1980</v>
      </c>
      <c r="W28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27:04 | White | Cerberus | Particle Rifle</v>
      </c>
      <c r="X2800" s="25">
        <v>1</v>
      </c>
    </row>
    <row r="2801" spans="1:24" x14ac:dyDescent="0.25">
      <c r="A2801" s="19" t="s">
        <v>406</v>
      </c>
      <c r="B2801" s="20">
        <v>42541</v>
      </c>
      <c r="C2801" s="7">
        <v>1.9699074074074074E-2</v>
      </c>
      <c r="D2801" s="22" t="s">
        <v>132</v>
      </c>
      <c r="E2801" s="19" t="s">
        <v>9</v>
      </c>
      <c r="F2801" s="22" t="s">
        <v>710</v>
      </c>
      <c r="G2801" s="22" t="str">
        <f>LOOKUP(TableSolo[[#This Row],[Character]], TableKit[], TableKit[Class])</f>
        <v>Infiltrator</v>
      </c>
      <c r="H2801" s="22" t="str">
        <f>LOOKUP(TableSolo[[#This Row],[Character]], TableKit[], TableKit[Species])</f>
        <v>Drell</v>
      </c>
      <c r="I2801" s="22" t="str">
        <f>LOOKUP(TableSolo[[#This Row],[Character]], TableKit[], TableKit[DLC])</f>
        <v>Retaliation</v>
      </c>
      <c r="J2801" s="19" t="s">
        <v>107</v>
      </c>
      <c r="K28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1" s="19" t="s">
        <v>187</v>
      </c>
      <c r="N28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01" s="19" t="s">
        <v>380</v>
      </c>
      <c r="Q2801" s="19"/>
      <c r="R2801" s="25">
        <v>0</v>
      </c>
      <c r="S2801" s="19" t="s">
        <v>2981</v>
      </c>
      <c r="T2801" s="28" t="str">
        <f>IF(ISBLANK(TableSolo[[#This Row],[URL]]), TableSolo[[#This Row],[Player]], HYPERLINK(TableSolo[[#This Row],[URL]], TableSolo[[#This Row],[Player]]))</f>
        <v>q5tyhj</v>
      </c>
      <c r="U28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V2801" s="24" t="str">
        <f>_xlfn.IFNA(HYPERLINK(TableSolo[[#This Row],[URL]], TableSolo[[#This Row],[Player]]), TableSolo[[#This Row],[Player]])</f>
        <v>q5tyhj</v>
      </c>
      <c r="W28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28:22 | White | Cerberus | Venom Shotgun</v>
      </c>
      <c r="X2801" s="25">
        <v>1</v>
      </c>
    </row>
    <row r="2802" spans="1:24" x14ac:dyDescent="0.25">
      <c r="A2802" s="19" t="s">
        <v>406</v>
      </c>
      <c r="B2802" s="20">
        <v>42541</v>
      </c>
      <c r="C2802" s="7">
        <v>2.1597222222222223E-2</v>
      </c>
      <c r="D2802" s="22" t="s">
        <v>132</v>
      </c>
      <c r="E2802" s="19" t="s">
        <v>11</v>
      </c>
      <c r="F2802" s="22" t="s">
        <v>47</v>
      </c>
      <c r="G2802" s="22" t="str">
        <f>LOOKUP(TableSolo[[#This Row],[Character]], TableKit[], TableKit[Class])</f>
        <v>Sentinel</v>
      </c>
      <c r="H2802" s="22" t="str">
        <f>LOOKUP(TableSolo[[#This Row],[Character]], TableKit[], TableKit[Species])</f>
        <v>Vorcha</v>
      </c>
      <c r="I2802" s="22" t="str">
        <f>LOOKUP(TableSolo[[#This Row],[Character]], TableKit[], TableKit[DLC])</f>
        <v>Rebellion</v>
      </c>
      <c r="J2802" s="19" t="s">
        <v>107</v>
      </c>
      <c r="K28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2" s="19" t="s">
        <v>187</v>
      </c>
      <c r="N28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02" s="19" t="s">
        <v>380</v>
      </c>
      <c r="Q2802" s="19"/>
      <c r="R2802" s="25">
        <v>0</v>
      </c>
      <c r="S2802" s="19" t="s">
        <v>2589</v>
      </c>
      <c r="T2802" s="28" t="str">
        <f>IF(ISBLANK(TableSolo[[#This Row],[URL]]), TableSolo[[#This Row],[Player]], HYPERLINK(TableSolo[[#This Row],[URL]], TableSolo[[#This Row],[Player]]))</f>
        <v>q5tyhj</v>
      </c>
      <c r="U28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V2802" s="24" t="str">
        <f>_xlfn.IFNA(HYPERLINK(TableSolo[[#This Row],[URL]], TableSolo[[#This Row],[Player]]), TableSolo[[#This Row],[Player]])</f>
        <v>q5tyhj</v>
      </c>
      <c r="W28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31:06 | White | Reapers | Venom Shotgun</v>
      </c>
      <c r="X2802" s="25">
        <v>1</v>
      </c>
    </row>
    <row r="2803" spans="1:24" x14ac:dyDescent="0.25">
      <c r="A2803" s="19" t="s">
        <v>406</v>
      </c>
      <c r="B2803" s="20">
        <v>42541</v>
      </c>
      <c r="C2803" s="7">
        <v>2.4641203703703703E-2</v>
      </c>
      <c r="D2803" s="22" t="s">
        <v>132</v>
      </c>
      <c r="E2803" s="19" t="s">
        <v>11</v>
      </c>
      <c r="F2803" s="22" t="s">
        <v>28</v>
      </c>
      <c r="G2803" s="22" t="str">
        <f>LOOKUP(TableSolo[[#This Row],[Character]], TableKit[], TableKit[Class])</f>
        <v>Soldier</v>
      </c>
      <c r="H2803" s="22" t="str">
        <f>LOOKUP(TableSolo[[#This Row],[Character]], TableKit[], TableKit[Species])</f>
        <v>Vorcha</v>
      </c>
      <c r="I2803" s="22" t="str">
        <f>LOOKUP(TableSolo[[#This Row],[Character]], TableKit[], TableKit[DLC])</f>
        <v>Rebellion</v>
      </c>
      <c r="J2803" s="19" t="s">
        <v>107</v>
      </c>
      <c r="K28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3" s="19" t="s">
        <v>187</v>
      </c>
      <c r="N28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03" s="19" t="s">
        <v>380</v>
      </c>
      <c r="Q2803" s="19"/>
      <c r="R2803" s="25">
        <v>0</v>
      </c>
      <c r="S2803" s="19" t="s">
        <v>1818</v>
      </c>
      <c r="T2803" s="28" t="str">
        <f>IF(ISBLANK(TableSolo[[#This Row],[URL]]), TableSolo[[#This Row],[Player]], HYPERLINK(TableSolo[[#This Row],[URL]], TableSolo[[#This Row],[Player]]))</f>
        <v>q5tyhj</v>
      </c>
      <c r="U28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V2803" s="24" t="str">
        <f>_xlfn.IFNA(HYPERLINK(TableSolo[[#This Row],[URL]], TableSolo[[#This Row],[Player]]), TableSolo[[#This Row],[Player]])</f>
        <v>q5tyhj</v>
      </c>
      <c r="W28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2016 | 35:29 | White | Reapers | Venom Shotgun</v>
      </c>
      <c r="X2803" s="25">
        <v>1</v>
      </c>
    </row>
    <row r="2804" spans="1:24" x14ac:dyDescent="0.25">
      <c r="A2804" s="19" t="s">
        <v>408</v>
      </c>
      <c r="B2804" s="20">
        <v>42542</v>
      </c>
      <c r="C2804" s="7">
        <v>1.6736111111111111E-2</v>
      </c>
      <c r="D2804" s="22" t="s">
        <v>132</v>
      </c>
      <c r="E2804" s="19" t="s">
        <v>9</v>
      </c>
      <c r="F2804" s="22" t="s">
        <v>710</v>
      </c>
      <c r="G2804" s="22" t="str">
        <f>LOOKUP(TableSolo[[#This Row],[Character]], TableKit[], TableKit[Class])</f>
        <v>Infiltrator</v>
      </c>
      <c r="H2804" s="22" t="str">
        <f>LOOKUP(TableSolo[[#This Row],[Character]], TableKit[], TableKit[Species])</f>
        <v>Drell</v>
      </c>
      <c r="I2804" s="22" t="str">
        <f>LOOKUP(TableSolo[[#This Row],[Character]], TableKit[], TableKit[DLC])</f>
        <v>Retaliation</v>
      </c>
      <c r="J2804" s="19" t="s">
        <v>81</v>
      </c>
      <c r="K280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4" s="19" t="s">
        <v>187</v>
      </c>
      <c r="N28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04" s="19" t="s">
        <v>381</v>
      </c>
      <c r="Q2804" s="19"/>
      <c r="R2804" s="25">
        <v>0</v>
      </c>
      <c r="S2804" s="19" t="s">
        <v>2986</v>
      </c>
      <c r="T2804" s="28" t="str">
        <f>IF(ISBLANK(TableSolo[[#This Row],[URL]]), TableSolo[[#This Row],[Player]], HYPERLINK(TableSolo[[#This Row],[URL]], TableSolo[[#This Row],[Player]]))</f>
        <v>Bateman1980</v>
      </c>
      <c r="U28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V2804" s="24" t="str">
        <f>_xlfn.IFNA(HYPERLINK(TableSolo[[#This Row],[URL]], TableSolo[[#This Row],[Player]]), TableSolo[[#This Row],[Player]])</f>
        <v>Bateman1980</v>
      </c>
      <c r="W28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24:06 | White | Cerberus | Particle Rifle</v>
      </c>
      <c r="X2804" s="25">
        <v>1</v>
      </c>
    </row>
    <row r="2805" spans="1:24" x14ac:dyDescent="0.25">
      <c r="A2805" s="19" t="s">
        <v>408</v>
      </c>
      <c r="B2805" s="20">
        <v>42542</v>
      </c>
      <c r="C2805" s="7">
        <v>1.7673611111111109E-2</v>
      </c>
      <c r="D2805" s="22" t="s">
        <v>132</v>
      </c>
      <c r="E2805" s="19" t="s">
        <v>9</v>
      </c>
      <c r="F2805" s="22" t="s">
        <v>710</v>
      </c>
      <c r="G2805" s="22" t="str">
        <f>LOOKUP(TableSolo[[#This Row],[Character]], TableKit[], TableKit[Class])</f>
        <v>Infiltrator</v>
      </c>
      <c r="H2805" s="22" t="str">
        <f>LOOKUP(TableSolo[[#This Row],[Character]], TableKit[], TableKit[Species])</f>
        <v>Drell</v>
      </c>
      <c r="I2805" s="22" t="str">
        <f>LOOKUP(TableSolo[[#This Row],[Character]], TableKit[], TableKit[DLC])</f>
        <v>Retaliation</v>
      </c>
      <c r="J2805" s="19" t="s">
        <v>81</v>
      </c>
      <c r="K280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5" s="19" t="s">
        <v>187</v>
      </c>
      <c r="N28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05" s="19" t="s">
        <v>381</v>
      </c>
      <c r="Q2805" s="19" t="s">
        <v>399</v>
      </c>
      <c r="R2805" s="25">
        <v>0</v>
      </c>
      <c r="S2805" s="19" t="s">
        <v>2985</v>
      </c>
      <c r="T2805" s="28" t="str">
        <f>IF(ISBLANK(TableSolo[[#This Row],[URL]]), TableSolo[[#This Row],[Player]], HYPERLINK(TableSolo[[#This Row],[URL]], TableSolo[[#This Row],[Player]]))</f>
        <v>Bateman1980</v>
      </c>
      <c r="U28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White | Cerberus | Particle Rifle | 10 WS</v>
      </c>
      <c r="V2805" s="24" t="str">
        <f>_xlfn.IFNA(HYPERLINK(TableSolo[[#This Row],[URL]], TableSolo[[#This Row],[Player]]), TableSolo[[#This Row],[Player]])</f>
        <v>Bateman1980</v>
      </c>
      <c r="W28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25:27 | Drell Assassin | White | Cerberus | Particle Rifle | 10 WS</v>
      </c>
      <c r="X2805" s="25">
        <v>1</v>
      </c>
    </row>
    <row r="2806" spans="1:24" x14ac:dyDescent="0.25">
      <c r="A2806" s="19" t="s">
        <v>431</v>
      </c>
      <c r="B2806" s="20">
        <v>42542</v>
      </c>
      <c r="C2806" s="7">
        <v>3.0000000000000002E-2</v>
      </c>
      <c r="D2806" s="22" t="s">
        <v>133</v>
      </c>
      <c r="E2806" s="19" t="s">
        <v>10</v>
      </c>
      <c r="F2806" s="22" t="s">
        <v>53</v>
      </c>
      <c r="G2806" s="22" t="str">
        <f>LOOKUP(TableSolo[[#This Row],[Character]], TableKit[], TableKit[Class])</f>
        <v>Infiltrator</v>
      </c>
      <c r="H2806" s="22" t="str">
        <f>LOOKUP(TableSolo[[#This Row],[Character]], TableKit[], TableKit[Species])</f>
        <v>Geth</v>
      </c>
      <c r="I2806" s="22" t="str">
        <f>LOOKUP(TableSolo[[#This Row],[Character]], TableKit[], TableKit[DLC])</f>
        <v>Resurgence</v>
      </c>
      <c r="J2806" s="19" t="s">
        <v>92</v>
      </c>
      <c r="K280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6" s="19" t="s">
        <v>187</v>
      </c>
      <c r="N28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06" s="19" t="s">
        <v>381</v>
      </c>
      <c r="Q2806" s="19"/>
      <c r="R2806" s="25">
        <v>1</v>
      </c>
      <c r="S2806" s="19" t="s">
        <v>3313</v>
      </c>
      <c r="T2806" s="28" t="str">
        <f>IF(ISBLANK(TableSolo[[#This Row],[URL]]), TableSolo[[#This Row],[Player]], HYPERLINK(TableSolo[[#This Row],[URL]], TableSolo[[#This Row],[Player]]))</f>
        <v>LightRobot</v>
      </c>
      <c r="U28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V2806" s="24" t="str">
        <f>_xlfn.IFNA(HYPERLINK(TableSolo[[#This Row],[URL]], TableSolo[[#This Row],[Player]]), TableSolo[[#This Row],[Player]])</f>
        <v>LightRobot</v>
      </c>
      <c r="W28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43:12 | Glacier | Geth | M-358 Talon (v)</v>
      </c>
      <c r="X2806" s="25">
        <v>1</v>
      </c>
    </row>
    <row r="2807" spans="1:24" x14ac:dyDescent="0.25">
      <c r="A2807" s="19" t="s">
        <v>433</v>
      </c>
      <c r="B2807" s="20">
        <v>42542</v>
      </c>
      <c r="C2807" s="7">
        <v>5.7094907407407407E-2</v>
      </c>
      <c r="D2807" s="22" t="s">
        <v>130</v>
      </c>
      <c r="E2807" s="19" t="s">
        <v>10</v>
      </c>
      <c r="F2807" s="22" t="s">
        <v>53</v>
      </c>
      <c r="G2807" s="22" t="str">
        <f>LOOKUP(TableSolo[[#This Row],[Character]], TableKit[], TableKit[Class])</f>
        <v>Infiltrator</v>
      </c>
      <c r="H2807" s="22" t="str">
        <f>LOOKUP(TableSolo[[#This Row],[Character]], TableKit[], TableKit[Species])</f>
        <v>Geth</v>
      </c>
      <c r="I2807" s="22" t="str">
        <f>LOOKUP(TableSolo[[#This Row],[Character]], TableKit[], TableKit[DLC])</f>
        <v>Resurgence</v>
      </c>
      <c r="J2807" s="19" t="s">
        <v>128</v>
      </c>
      <c r="K280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07" s="19" t="s">
        <v>187</v>
      </c>
      <c r="N28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07" s="19" t="s">
        <v>380</v>
      </c>
      <c r="Q2807" s="19"/>
      <c r="R2807" s="25">
        <v>0</v>
      </c>
      <c r="S2807" s="19" t="s">
        <v>3312</v>
      </c>
      <c r="T2807" s="28" t="str">
        <f>IF(ISBLANK(TableSolo[[#This Row],[URL]]), TableSolo[[#This Row],[Player]], HYPERLINK(TableSolo[[#This Row],[URL]], TableSolo[[#This Row],[Player]]))</f>
        <v>Kisvesza</v>
      </c>
      <c r="U28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V2807" s="24" t="str">
        <f>_xlfn.IFNA(HYPERLINK(TableSolo[[#This Row],[URL]], TableSolo[[#This Row],[Player]]), TableSolo[[#This Row],[Player]])</f>
        <v>Kisvesza</v>
      </c>
      <c r="W28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21, 2016 | 1:22:13 | Ghost | Geth | Black Widow</v>
      </c>
      <c r="X2807" s="25">
        <v>1</v>
      </c>
    </row>
    <row r="2808" spans="1:24" x14ac:dyDescent="0.25">
      <c r="A2808" s="19" t="s">
        <v>437</v>
      </c>
      <c r="B2808" s="20">
        <v>42543</v>
      </c>
      <c r="C2808" s="7">
        <v>2.4224537037037034E-2</v>
      </c>
      <c r="D2808" s="22" t="s">
        <v>138</v>
      </c>
      <c r="E2808" s="19" t="s">
        <v>9</v>
      </c>
      <c r="F2808" s="22" t="s">
        <v>65</v>
      </c>
      <c r="G2808" s="22" t="str">
        <f>LOOKUP(TableSolo[[#This Row],[Character]], TableKit[], TableKit[Class])</f>
        <v>Vanguard</v>
      </c>
      <c r="H2808" s="22" t="str">
        <f>LOOKUP(TableSolo[[#This Row],[Character]], TableKit[], TableKit[Species])</f>
        <v>Turian</v>
      </c>
      <c r="I2808" s="22" t="str">
        <f>LOOKUP(TableSolo[[#This Row],[Character]], TableKit[], TableKit[DLC])</f>
        <v>Reckoning</v>
      </c>
      <c r="J2808" s="19" t="s">
        <v>89</v>
      </c>
      <c r="K280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8" s="19" t="s">
        <v>69</v>
      </c>
      <c r="N2808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08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2808" s="19" t="s">
        <v>381</v>
      </c>
      <c r="Q2808" s="19"/>
      <c r="R2808" s="25">
        <v>0</v>
      </c>
      <c r="S2808" s="19" t="s">
        <v>741</v>
      </c>
      <c r="T2808" s="28" t="str">
        <f>IF(ISBLANK(TableSolo[[#This Row],[URL]]), TableSolo[[#This Row],[Player]], HYPERLINK(TableSolo[[#This Row],[URL]], TableSolo[[#This Row],[Player]]))</f>
        <v>The_Doctor46N7</v>
      </c>
      <c r="U28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V2808" s="24" t="str">
        <f>_xlfn.IFNA(HYPERLINK(TableSolo[[#This Row],[URL]], TableSolo[[#This Row],[Player]]), TableSolo[[#This Row],[Player]])</f>
        <v>The_Doctor46N7</v>
      </c>
      <c r="W28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34:53 | Goddess | Cerberus | M-6 Carnifex, Phaeston</v>
      </c>
      <c r="X2808" s="25">
        <v>1</v>
      </c>
    </row>
    <row r="2809" spans="1:24" x14ac:dyDescent="0.25">
      <c r="A2809" s="19" t="s">
        <v>431</v>
      </c>
      <c r="B2809" s="20">
        <v>42543</v>
      </c>
      <c r="C2809" s="7">
        <v>3.5347222222222217E-2</v>
      </c>
      <c r="D2809" s="22" t="s">
        <v>130</v>
      </c>
      <c r="E2809" s="19" t="s">
        <v>9</v>
      </c>
      <c r="F2809" s="22" t="s">
        <v>27</v>
      </c>
      <c r="G2809" s="22" t="str">
        <f>LOOKUP(TableSolo[[#This Row],[Character]], TableKit[], TableKit[Class])</f>
        <v>Soldier</v>
      </c>
      <c r="H2809" s="22" t="str">
        <f>LOOKUP(TableSolo[[#This Row],[Character]], TableKit[], TableKit[Species])</f>
        <v>Batarian</v>
      </c>
      <c r="I2809" s="22" t="str">
        <f>LOOKUP(TableSolo[[#This Row],[Character]], TableKit[], TableKit[DLC])</f>
        <v>Resurgence</v>
      </c>
      <c r="J2809" s="19" t="s">
        <v>91</v>
      </c>
      <c r="K280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09" s="19" t="s">
        <v>99</v>
      </c>
      <c r="N2809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80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09" s="19" t="s">
        <v>381</v>
      </c>
      <c r="Q2809" s="19"/>
      <c r="R2809" s="25">
        <v>1</v>
      </c>
      <c r="S2809" s="19" t="s">
        <v>1410</v>
      </c>
      <c r="T2809" s="28" t="str">
        <f>IF(ISBLANK(TableSolo[[#This Row],[URL]]), TableSolo[[#This Row],[Player]], HYPERLINK(TableSolo[[#This Row],[URL]], TableSolo[[#This Row],[Player]]))</f>
        <v>LightRobot</v>
      </c>
      <c r="U28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V2809" s="24" t="str">
        <f>_xlfn.IFNA(HYPERLINK(TableSolo[[#This Row],[URL]], TableSolo[[#This Row],[Player]]), TableSolo[[#This Row],[Player]])</f>
        <v>LightRobot</v>
      </c>
      <c r="W28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50:54 | Ghost | Cerberus | Acolyte, AT-12 Raider (v)</v>
      </c>
      <c r="X2809" s="25">
        <v>1</v>
      </c>
    </row>
    <row r="2810" spans="1:24" x14ac:dyDescent="0.25">
      <c r="A2810" s="19" t="s">
        <v>437</v>
      </c>
      <c r="B2810" s="20">
        <v>42543</v>
      </c>
      <c r="C2810" s="7">
        <v>4.4606481481481476E-2</v>
      </c>
      <c r="D2810" s="22" t="s">
        <v>140</v>
      </c>
      <c r="E2810" s="19" t="s">
        <v>11</v>
      </c>
      <c r="F2810" s="22" t="s">
        <v>26</v>
      </c>
      <c r="G2810" s="22" t="str">
        <f>LOOKUP(TableSolo[[#This Row],[Character]], TableKit[], TableKit[Class])</f>
        <v>Soldier</v>
      </c>
      <c r="H2810" s="22" t="str">
        <f>LOOKUP(TableSolo[[#This Row],[Character]], TableKit[], TableKit[Species])</f>
        <v>Human</v>
      </c>
      <c r="I2810" s="22" t="str">
        <f>LOOKUP(TableSolo[[#This Row],[Character]], TableKit[], TableKit[DLC])</f>
        <v>Original Game</v>
      </c>
      <c r="J2810" s="19" t="s">
        <v>96</v>
      </c>
      <c r="K28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0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810" s="19" t="s">
        <v>71</v>
      </c>
      <c r="N2810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810" s="19" t="s">
        <v>381</v>
      </c>
      <c r="Q2810" s="19"/>
      <c r="R2810" s="25">
        <v>0</v>
      </c>
      <c r="S2810" s="19" t="s">
        <v>1424</v>
      </c>
      <c r="T2810" s="28" t="str">
        <f>IF(ISBLANK(TableSolo[[#This Row],[URL]]), TableSolo[[#This Row],[Player]], HYPERLINK(TableSolo[[#This Row],[URL]], TableSolo[[#This Row],[Player]]))</f>
        <v>The_Doctor46N7</v>
      </c>
      <c r="U28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V2810" s="24" t="str">
        <f>_xlfn.IFNA(HYPERLINK(TableSolo[[#This Row],[URL]], TableSolo[[#This Row],[Player]]), TableSolo[[#This Row],[Player]])</f>
        <v>The_Doctor46N7</v>
      </c>
      <c r="W28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2016 | 1:04:14 | Rio | Reapers | M-23 Katana, M-76 Revenant</v>
      </c>
      <c r="X2810" s="25">
        <v>1</v>
      </c>
    </row>
    <row r="2811" spans="1:24" x14ac:dyDescent="0.25">
      <c r="A2811" s="19" t="s">
        <v>192</v>
      </c>
      <c r="B2811" s="20">
        <v>42544</v>
      </c>
      <c r="C2811" s="7">
        <v>1.8356481481481481E-2</v>
      </c>
      <c r="D2811" s="22" t="s">
        <v>132</v>
      </c>
      <c r="E2811" s="19" t="s">
        <v>9</v>
      </c>
      <c r="F2811" s="22" t="s">
        <v>710</v>
      </c>
      <c r="G2811" s="22" t="str">
        <f>LOOKUP(TableSolo[[#This Row],[Character]], TableKit[], TableKit[Class])</f>
        <v>Infiltrator</v>
      </c>
      <c r="H2811" s="22" t="str">
        <f>LOOKUP(TableSolo[[#This Row],[Character]], TableKit[], TableKit[Species])</f>
        <v>Drell</v>
      </c>
      <c r="I2811" s="22" t="str">
        <f>LOOKUP(TableSolo[[#This Row],[Character]], TableKit[], TableKit[DLC])</f>
        <v>Retaliation</v>
      </c>
      <c r="J2811" s="19" t="s">
        <v>107</v>
      </c>
      <c r="K28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1" s="19" t="s">
        <v>114</v>
      </c>
      <c r="N281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1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1" s="19" t="s">
        <v>381</v>
      </c>
      <c r="Q2811" s="19"/>
      <c r="R2811" s="25">
        <v>0</v>
      </c>
      <c r="S2811" s="19" t="s">
        <v>2988</v>
      </c>
      <c r="T2811" s="28" t="str">
        <f>IF(ISBLANK(TableSolo[[#This Row],[URL]]), TableSolo[[#This Row],[Player]], HYPERLINK(TableSolo[[#This Row],[URL]], TableSolo[[#This Row],[Player]]))</f>
        <v>anterojp</v>
      </c>
      <c r="U28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V2811" s="24" t="str">
        <f>_xlfn.IFNA(HYPERLINK(TableSolo[[#This Row],[URL]], TableSolo[[#This Row],[Player]]), TableSolo[[#This Row],[Player]])</f>
        <v>anterojp</v>
      </c>
      <c r="W28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26:26 | White | Cerberus | Venom Shotgun, N7 Hurricane</v>
      </c>
      <c r="X2811" s="25">
        <v>1</v>
      </c>
    </row>
    <row r="2812" spans="1:24" x14ac:dyDescent="0.25">
      <c r="A2812" s="19" t="s">
        <v>409</v>
      </c>
      <c r="B2812" s="20">
        <v>42544</v>
      </c>
      <c r="C2812" s="7">
        <v>2.3194444444444445E-2</v>
      </c>
      <c r="D2812" s="22" t="s">
        <v>132</v>
      </c>
      <c r="E2812" s="19" t="s">
        <v>10</v>
      </c>
      <c r="F2812" s="22" t="s">
        <v>710</v>
      </c>
      <c r="G2812" s="22" t="str">
        <f>LOOKUP(TableSolo[[#This Row],[Character]], TableKit[], TableKit[Class])</f>
        <v>Infiltrator</v>
      </c>
      <c r="H2812" s="22" t="str">
        <f>LOOKUP(TableSolo[[#This Row],[Character]], TableKit[], TableKit[Species])</f>
        <v>Drell</v>
      </c>
      <c r="I2812" s="22" t="str">
        <f>LOOKUP(TableSolo[[#This Row],[Character]], TableKit[], TableKit[DLC])</f>
        <v>Retaliation</v>
      </c>
      <c r="J2812" s="19" t="s">
        <v>107</v>
      </c>
      <c r="K28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2" s="19" t="s">
        <v>187</v>
      </c>
      <c r="N28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12" s="19" t="s">
        <v>380</v>
      </c>
      <c r="Q2812" s="19"/>
      <c r="R2812" s="25">
        <v>0</v>
      </c>
      <c r="S2812" s="19" t="s">
        <v>2987</v>
      </c>
      <c r="T2812" s="28" t="str">
        <f>IF(ISBLANK(TableSolo[[#This Row],[URL]]), TableSolo[[#This Row],[Player]], HYPERLINK(TableSolo[[#This Row],[URL]], TableSolo[[#This Row],[Player]]))</f>
        <v>ark_ryv_</v>
      </c>
      <c r="U28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V2812" s="24" t="str">
        <f>_xlfn.IFNA(HYPERLINK(TableSolo[[#This Row],[URL]], TableSolo[[#This Row],[Player]]), TableSolo[[#This Row],[Player]])</f>
        <v>ark_ryv_</v>
      </c>
      <c r="W28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33:24 | White | Geth | Venom Shotgun</v>
      </c>
      <c r="X2812" s="25">
        <v>1</v>
      </c>
    </row>
    <row r="2813" spans="1:24" x14ac:dyDescent="0.25">
      <c r="A2813" s="19" t="s">
        <v>202</v>
      </c>
      <c r="B2813" s="20">
        <v>42544</v>
      </c>
      <c r="C2813" s="7">
        <v>3.78587962962963E-2</v>
      </c>
      <c r="D2813" s="22" t="s">
        <v>145</v>
      </c>
      <c r="E2813" s="19" t="s">
        <v>9</v>
      </c>
      <c r="F2813" s="22" t="s">
        <v>51</v>
      </c>
      <c r="G2813" s="22" t="str">
        <f>LOOKUP(TableSolo[[#This Row],[Character]], TableKit[], TableKit[Class])</f>
        <v>Infiltrator</v>
      </c>
      <c r="H2813" s="22" t="str">
        <f>LOOKUP(TableSolo[[#This Row],[Character]], TableKit[], TableKit[Species])</f>
        <v>Human</v>
      </c>
      <c r="I2813" s="22" t="str">
        <f>LOOKUP(TableSolo[[#This Row],[Character]], TableKit[], TableKit[DLC])</f>
        <v>Original Game</v>
      </c>
      <c r="J2813" s="19" t="s">
        <v>88</v>
      </c>
      <c r="K281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3" s="19" t="s">
        <v>67</v>
      </c>
      <c r="N2813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13" s="1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2813" s="19" t="s">
        <v>381</v>
      </c>
      <c r="Q2813" s="19"/>
      <c r="R2813" s="25">
        <v>0</v>
      </c>
      <c r="S2813" s="19" t="s">
        <v>804</v>
      </c>
      <c r="T2813" s="28" t="str">
        <f>IF(ISBLANK(TableSolo[[#This Row],[URL]]), TableSolo[[#This Row],[Player]], HYPERLINK(TableSolo[[#This Row],[URL]], TableSolo[[#This Row],[Player]]))</f>
        <v>AW_FC_1986</v>
      </c>
      <c r="U28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V2813" s="24" t="str">
        <f>_xlfn.IFNA(HYPERLINK(TableSolo[[#This Row],[URL]], TableSolo[[#This Row],[Player]]), TableSolo[[#This Row],[Player]])</f>
        <v>AW_FC_1986</v>
      </c>
      <c r="W28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2016 | 54:31 | White (Hazard) | Cerberus | M-11 Suppressor, M-8 Avenger</v>
      </c>
      <c r="X2813" s="25">
        <v>1</v>
      </c>
    </row>
    <row r="2814" spans="1:24" x14ac:dyDescent="0.25">
      <c r="A2814" s="19" t="s">
        <v>431</v>
      </c>
      <c r="B2814" s="20">
        <v>42545</v>
      </c>
      <c r="C2814" s="7">
        <v>3.4363425925925929E-2</v>
      </c>
      <c r="D2814" s="22" t="s">
        <v>132</v>
      </c>
      <c r="E2814" s="19" t="s">
        <v>11</v>
      </c>
      <c r="F2814" s="22" t="s">
        <v>17</v>
      </c>
      <c r="G2814" s="22" t="str">
        <f>LOOKUP(TableSolo[[#This Row],[Character]], TableKit[], TableKit[Class])</f>
        <v>Adept</v>
      </c>
      <c r="H2814" s="22" t="str">
        <f>LOOKUP(TableSolo[[#This Row],[Character]], TableKit[], TableKit[Species])</f>
        <v>Human</v>
      </c>
      <c r="I2814" s="22" t="str">
        <f>LOOKUP(TableSolo[[#This Row],[Character]], TableKit[], TableKit[DLC])</f>
        <v>Rebellion</v>
      </c>
      <c r="J2814" s="19" t="s">
        <v>87</v>
      </c>
      <c r="K281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4" s="19" t="s">
        <v>187</v>
      </c>
      <c r="N28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14" s="19" t="s">
        <v>381</v>
      </c>
      <c r="Q2814" s="19" t="s">
        <v>397</v>
      </c>
      <c r="R2814" s="25">
        <v>1</v>
      </c>
      <c r="S2814" s="19" t="s">
        <v>583</v>
      </c>
      <c r="T2814" s="28" t="str">
        <f>IF(ISBLANK(TableSolo[[#This Row],[URL]]), TableSolo[[#This Row],[Player]], HYPERLINK(TableSolo[[#This Row],[URL]], TableSolo[[#This Row],[Player]]))</f>
        <v>LightRobot</v>
      </c>
      <c r="U28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White | Reapers | Arc Pistol | No Rockets (v)</v>
      </c>
      <c r="V2814" s="24" t="str">
        <f>_xlfn.IFNA(HYPERLINK(TableSolo[[#This Row],[URL]], TableSolo[[#This Row],[Player]]), TableSolo[[#This Row],[Player]])</f>
        <v>LightRobot</v>
      </c>
      <c r="W28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2016 | 49:29 | Phoenix Adept | White | Reapers | Arc Pistol | No Rockets (v)</v>
      </c>
      <c r="X2814" s="25">
        <v>1</v>
      </c>
    </row>
    <row r="2815" spans="1:24" x14ac:dyDescent="0.25">
      <c r="A2815" s="19" t="s">
        <v>408</v>
      </c>
      <c r="B2815" s="20">
        <v>42547</v>
      </c>
      <c r="C2815" s="7">
        <v>1.9398148148148147E-2</v>
      </c>
      <c r="D2815" s="22" t="s">
        <v>132</v>
      </c>
      <c r="E2815" s="19" t="s">
        <v>9</v>
      </c>
      <c r="F2815" s="22" t="s">
        <v>25</v>
      </c>
      <c r="G2815" s="22" t="str">
        <f>LOOKUP(TableSolo[[#This Row],[Character]], TableKit[], TableKit[Class])</f>
        <v>Soldier</v>
      </c>
      <c r="H2815" s="22" t="str">
        <f>LOOKUP(TableSolo[[#This Row],[Character]], TableKit[], TableKit[Species])</f>
        <v>Krogan</v>
      </c>
      <c r="I2815" s="22" t="str">
        <f>LOOKUP(TableSolo[[#This Row],[Character]], TableKit[], TableKit[DLC])</f>
        <v>Original Game</v>
      </c>
      <c r="J2815" s="19" t="s">
        <v>107</v>
      </c>
      <c r="K28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5" s="19" t="s">
        <v>114</v>
      </c>
      <c r="N281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1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5" s="19" t="s">
        <v>381</v>
      </c>
      <c r="Q2815" s="19"/>
      <c r="R2815" s="25">
        <v>0</v>
      </c>
      <c r="S2815" s="19" t="s">
        <v>1676</v>
      </c>
      <c r="T2815" s="28" t="str">
        <f>IF(ISBLANK(TableSolo[[#This Row],[URL]]), TableSolo[[#This Row],[Player]], HYPERLINK(TableSolo[[#This Row],[URL]], TableSolo[[#This Row],[Player]]))</f>
        <v>Bateman1980</v>
      </c>
      <c r="U28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V2815" s="24" t="str">
        <f>_xlfn.IFNA(HYPERLINK(TableSolo[[#This Row],[URL]], TableSolo[[#This Row],[Player]]), TableSolo[[#This Row],[Player]])</f>
        <v>Bateman1980</v>
      </c>
      <c r="W28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27:56 | White | Cerberus | Venom Shotgun, N7 Hurricane</v>
      </c>
      <c r="X2815" s="25">
        <v>1</v>
      </c>
    </row>
    <row r="2816" spans="1:24" x14ac:dyDescent="0.25">
      <c r="A2816" s="19" t="s">
        <v>409</v>
      </c>
      <c r="B2816" s="20">
        <v>42547</v>
      </c>
      <c r="C2816" s="7">
        <v>2.0243055555555552E-2</v>
      </c>
      <c r="D2816" s="22" t="s">
        <v>132</v>
      </c>
      <c r="E2816" s="19" t="s">
        <v>9</v>
      </c>
      <c r="F2816" s="22" t="s">
        <v>710</v>
      </c>
      <c r="G2816" s="22" t="str">
        <f>LOOKUP(TableSolo[[#This Row],[Character]], TableKit[], TableKit[Class])</f>
        <v>Infiltrator</v>
      </c>
      <c r="H2816" s="22" t="str">
        <f>LOOKUP(TableSolo[[#This Row],[Character]], TableKit[], TableKit[Species])</f>
        <v>Drell</v>
      </c>
      <c r="I2816" s="22" t="str">
        <f>LOOKUP(TableSolo[[#This Row],[Character]], TableKit[], TableKit[DLC])</f>
        <v>Retaliation</v>
      </c>
      <c r="J2816" s="19" t="s">
        <v>87</v>
      </c>
      <c r="K281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6" s="19" t="s">
        <v>187</v>
      </c>
      <c r="N28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16" s="19" t="s">
        <v>380</v>
      </c>
      <c r="Q2816" s="19"/>
      <c r="R2816" s="25">
        <v>0</v>
      </c>
      <c r="S2816" s="19" t="s">
        <v>2990</v>
      </c>
      <c r="T2816" s="28" t="str">
        <f>IF(ISBLANK(TableSolo[[#This Row],[URL]]), TableSolo[[#This Row],[Player]], HYPERLINK(TableSolo[[#This Row],[URL]], TableSolo[[#This Row],[Player]]))</f>
        <v>ark_ryv_</v>
      </c>
      <c r="U28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V2816" s="24" t="str">
        <f>_xlfn.IFNA(HYPERLINK(TableSolo[[#This Row],[URL]], TableSolo[[#This Row],[Player]]), TableSolo[[#This Row],[Player]])</f>
        <v>ark_ryv_</v>
      </c>
      <c r="W28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29:09 | White | Cerberus | Arc Pistol</v>
      </c>
      <c r="X2816" s="25">
        <v>1</v>
      </c>
    </row>
    <row r="2817" spans="1:24" x14ac:dyDescent="0.25">
      <c r="A2817" s="19" t="s">
        <v>408</v>
      </c>
      <c r="B2817" s="20">
        <v>42547</v>
      </c>
      <c r="C2817" s="7">
        <v>2.0578703703703703E-2</v>
      </c>
      <c r="D2817" s="22" t="s">
        <v>132</v>
      </c>
      <c r="E2817" s="19" t="s">
        <v>9</v>
      </c>
      <c r="F2817" s="22" t="s">
        <v>30</v>
      </c>
      <c r="G2817" s="22" t="str">
        <f>LOOKUP(TableSolo[[#This Row],[Character]], TableKit[], TableKit[Class])</f>
        <v>Soldier</v>
      </c>
      <c r="H2817" s="22" t="str">
        <f>LOOKUP(TableSolo[[#This Row],[Character]], TableKit[], TableKit[Species])</f>
        <v>Turian</v>
      </c>
      <c r="I2817" s="22" t="str">
        <f>LOOKUP(TableSolo[[#This Row],[Character]], TableKit[], TableKit[DLC])</f>
        <v>Retaliation</v>
      </c>
      <c r="J2817" s="19" t="s">
        <v>100</v>
      </c>
      <c r="K28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17" s="19" t="s">
        <v>187</v>
      </c>
      <c r="N28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17" s="19" t="s">
        <v>381</v>
      </c>
      <c r="Q2817" s="19"/>
      <c r="R2817" s="25">
        <v>0</v>
      </c>
      <c r="S2817" s="19" t="s">
        <v>1735</v>
      </c>
      <c r="T2817" s="28" t="str">
        <f>IF(ISBLANK(TableSolo[[#This Row],[URL]]), TableSolo[[#This Row],[Player]], HYPERLINK(TableSolo[[#This Row],[URL]], TableSolo[[#This Row],[Player]]))</f>
        <v>Bateman1980</v>
      </c>
      <c r="U28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V2817" s="24" t="str">
        <f>_xlfn.IFNA(HYPERLINK(TableSolo[[#This Row],[URL]], TableSolo[[#This Row],[Player]]), TableSolo[[#This Row],[Player]])</f>
        <v>Bateman1980</v>
      </c>
      <c r="W28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29:38 | White | Cerberus | Reegar Carbine</v>
      </c>
      <c r="X2817" s="25">
        <v>1</v>
      </c>
    </row>
    <row r="2818" spans="1:24" x14ac:dyDescent="0.25">
      <c r="A2818" s="19" t="s">
        <v>409</v>
      </c>
      <c r="B2818" s="20">
        <v>42547</v>
      </c>
      <c r="C2818" s="7">
        <v>2.2118055555555557E-2</v>
      </c>
      <c r="D2818" s="22" t="s">
        <v>131</v>
      </c>
      <c r="E2818" s="19" t="s">
        <v>9</v>
      </c>
      <c r="F2818" s="22" t="s">
        <v>710</v>
      </c>
      <c r="G2818" s="22" t="str">
        <f>LOOKUP(TableSolo[[#This Row],[Character]], TableKit[], TableKit[Class])</f>
        <v>Infiltrator</v>
      </c>
      <c r="H2818" s="22" t="str">
        <f>LOOKUP(TableSolo[[#This Row],[Character]], TableKit[], TableKit[Species])</f>
        <v>Drell</v>
      </c>
      <c r="I2818" s="22" t="str">
        <f>LOOKUP(TableSolo[[#This Row],[Character]], TableKit[], TableKit[DLC])</f>
        <v>Retaliation</v>
      </c>
      <c r="J2818" s="19" t="s">
        <v>128</v>
      </c>
      <c r="K281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8" s="19" t="s">
        <v>187</v>
      </c>
      <c r="N28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18" s="19" t="s">
        <v>380</v>
      </c>
      <c r="Q2818" s="19"/>
      <c r="R2818" s="25">
        <v>0</v>
      </c>
      <c r="S2818" s="19" t="s">
        <v>2989</v>
      </c>
      <c r="T2818" s="28" t="str">
        <f>IF(ISBLANK(TableSolo[[#This Row],[URL]]), TableSolo[[#This Row],[Player]], HYPERLINK(TableSolo[[#This Row],[URL]], TableSolo[[#This Row],[Player]]))</f>
        <v>ark_ryv_</v>
      </c>
      <c r="U28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V2818" s="24" t="str">
        <f>_xlfn.IFNA(HYPERLINK(TableSolo[[#This Row],[URL]], TableSolo[[#This Row],[Player]]), TableSolo[[#This Row],[Player]])</f>
        <v>ark_ryv_</v>
      </c>
      <c r="W28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26, 2016 | 31:51 | Giant | Cerberus | Black Widow</v>
      </c>
      <c r="X2818" s="25">
        <v>1</v>
      </c>
    </row>
    <row r="2819" spans="1:24" x14ac:dyDescent="0.25">
      <c r="A2819" s="19" t="s">
        <v>437</v>
      </c>
      <c r="B2819" s="20">
        <v>42548</v>
      </c>
      <c r="C2819" s="7">
        <v>2.8645833333333332E-2</v>
      </c>
      <c r="D2819" s="22" t="s">
        <v>138</v>
      </c>
      <c r="E2819" s="19" t="s">
        <v>10</v>
      </c>
      <c r="F2819" s="22" t="s">
        <v>35</v>
      </c>
      <c r="G2819" s="22" t="str">
        <f>LOOKUP(TableSolo[[#This Row],[Character]], TableKit[], TableKit[Class])</f>
        <v>Engineer</v>
      </c>
      <c r="H2819" s="22" t="str">
        <f>LOOKUP(TableSolo[[#This Row],[Character]], TableKit[], TableKit[Species])</f>
        <v>Salarian</v>
      </c>
      <c r="I2819" s="22" t="str">
        <f>LOOKUP(TableSolo[[#This Row],[Character]], TableKit[], TableKit[DLC])</f>
        <v>Original Game</v>
      </c>
      <c r="J2819" s="19" t="s">
        <v>107</v>
      </c>
      <c r="K28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19" s="19" t="s">
        <v>93</v>
      </c>
      <c r="N281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1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19" s="19" t="s">
        <v>381</v>
      </c>
      <c r="Q2819" s="19"/>
      <c r="R2819" s="25">
        <v>0</v>
      </c>
      <c r="S2819" s="19" t="s">
        <v>2261</v>
      </c>
      <c r="T2819" s="28" t="str">
        <f>IF(ISBLANK(TableSolo[[#This Row],[URL]]), TableSolo[[#This Row],[Player]], HYPERLINK(TableSolo[[#This Row],[URL]], TableSolo[[#This Row],[Player]]))</f>
        <v>The_Doctor46N7</v>
      </c>
      <c r="U28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V2819" s="24" t="str">
        <f>_xlfn.IFNA(HYPERLINK(TableSolo[[#This Row],[URL]], TableSolo[[#This Row],[Player]]), TableSolo[[#This Row],[Player]])</f>
        <v>The_Doctor46N7</v>
      </c>
      <c r="W28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27, 2016 | 41:15 | Goddess | Geth | Venom Shotgun, Scorpion</v>
      </c>
      <c r="X2819" s="25">
        <v>1</v>
      </c>
    </row>
    <row r="2820" spans="1:24" x14ac:dyDescent="0.25">
      <c r="A2820" s="19" t="s">
        <v>303</v>
      </c>
      <c r="B2820" s="20">
        <v>42549</v>
      </c>
      <c r="C2820" s="7">
        <v>1.8530092592592595E-2</v>
      </c>
      <c r="D2820" s="22" t="s">
        <v>132</v>
      </c>
      <c r="E2820" s="19" t="s">
        <v>9</v>
      </c>
      <c r="F2820" s="22" t="s">
        <v>710</v>
      </c>
      <c r="G2820" s="22" t="str">
        <f>LOOKUP(TableSolo[[#This Row],[Character]], TableKit[], TableKit[Class])</f>
        <v>Infiltrator</v>
      </c>
      <c r="H2820" s="22" t="str">
        <f>LOOKUP(TableSolo[[#This Row],[Character]], TableKit[], TableKit[Species])</f>
        <v>Drell</v>
      </c>
      <c r="I2820" s="22" t="str">
        <f>LOOKUP(TableSolo[[#This Row],[Character]], TableKit[], TableKit[DLC])</f>
        <v>Retaliation</v>
      </c>
      <c r="J2820" s="19" t="s">
        <v>107</v>
      </c>
      <c r="K28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0" s="19" t="s">
        <v>187</v>
      </c>
      <c r="N28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20" s="19" t="s">
        <v>379</v>
      </c>
      <c r="Q2820" s="19"/>
      <c r="R2820" s="25">
        <v>0</v>
      </c>
      <c r="S2820" s="19" t="s">
        <v>2991</v>
      </c>
      <c r="T2820" s="28" t="str">
        <f>IF(ISBLANK(TableSolo[[#This Row],[URL]]), TableSolo[[#This Row],[Player]], HYPERLINK(TableSolo[[#This Row],[URL]], TableSolo[[#This Row],[Player]]))</f>
        <v>ClydeInTheShell</v>
      </c>
      <c r="U28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V2820" s="24" t="str">
        <f>_xlfn.IFNA(HYPERLINK(TableSolo[[#This Row],[URL]], TableSolo[[#This Row],[Player]]), TableSolo[[#This Row],[Player]])</f>
        <v>ClydeInTheShell</v>
      </c>
      <c r="W28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26:41 | White | Cerberus | Venom Shotgun</v>
      </c>
      <c r="X2820" s="25">
        <v>1</v>
      </c>
    </row>
    <row r="2821" spans="1:24" x14ac:dyDescent="0.25">
      <c r="A2821" s="19" t="s">
        <v>195</v>
      </c>
      <c r="B2821" s="20">
        <v>42549</v>
      </c>
      <c r="C2821" s="7">
        <v>2.101851851851852E-2</v>
      </c>
      <c r="D2821" s="22" t="s">
        <v>132</v>
      </c>
      <c r="E2821" s="19" t="s">
        <v>9</v>
      </c>
      <c r="F2821" s="22" t="s">
        <v>16</v>
      </c>
      <c r="G2821" s="22" t="str">
        <f>LOOKUP(TableSolo[[#This Row],[Character]], TableKit[], TableKit[Class])</f>
        <v>Adept</v>
      </c>
      <c r="H2821" s="22" t="str">
        <f>LOOKUP(TableSolo[[#This Row],[Character]], TableKit[], TableKit[Species])</f>
        <v>Asari</v>
      </c>
      <c r="I2821" s="22" t="str">
        <f>LOOKUP(TableSolo[[#This Row],[Character]], TableKit[], TableKit[DLC])</f>
        <v>Resurgence</v>
      </c>
      <c r="J2821" s="19" t="s">
        <v>107</v>
      </c>
      <c r="K28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1" s="19" t="s">
        <v>187</v>
      </c>
      <c r="N28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21" s="19" t="s">
        <v>380</v>
      </c>
      <c r="Q2821" s="19"/>
      <c r="R2821" s="25">
        <v>0</v>
      </c>
      <c r="S2821" s="19" t="s">
        <v>1195</v>
      </c>
      <c r="T2821" s="28" t="str">
        <f>IF(ISBLANK(TableSolo[[#This Row],[URL]]), TableSolo[[#This Row],[Player]], HYPERLINK(TableSolo[[#This Row],[URL]], TableSolo[[#This Row],[Player]]))</f>
        <v>TheTechnoTurian</v>
      </c>
      <c r="U28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V2821" s="24" t="str">
        <f>_xlfn.IFNA(HYPERLINK(TableSolo[[#This Row],[URL]], TableSolo[[#This Row],[Player]]), TableSolo[[#This Row],[Player]])</f>
        <v>TheTechnoTurian</v>
      </c>
      <c r="W28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2016 | 30:16 | White | Cerberus | Venom Shotgun</v>
      </c>
      <c r="X2821" s="25">
        <v>1</v>
      </c>
    </row>
    <row r="2822" spans="1:24" x14ac:dyDescent="0.25">
      <c r="A2822" s="19" t="s">
        <v>219</v>
      </c>
      <c r="B2822" s="20">
        <v>42550</v>
      </c>
      <c r="C2822" s="7">
        <v>1.3726851851851851E-2</v>
      </c>
      <c r="D2822" s="22" t="s">
        <v>133</v>
      </c>
      <c r="E2822" s="19" t="s">
        <v>9</v>
      </c>
      <c r="F2822" s="22" t="s">
        <v>31</v>
      </c>
      <c r="G2822" s="22" t="str">
        <f>LOOKUP(TableSolo[[#This Row],[Character]], TableKit[], TableKit[Class])</f>
        <v>Soldier</v>
      </c>
      <c r="H2822" s="22" t="str">
        <f>LOOKUP(TableSolo[[#This Row],[Character]], TableKit[], TableKit[Species])</f>
        <v>Geth</v>
      </c>
      <c r="I2822" s="22" t="str">
        <f>LOOKUP(TableSolo[[#This Row],[Character]], TableKit[], TableKit[DLC])</f>
        <v>Retaliation</v>
      </c>
      <c r="J2822" s="19" t="s">
        <v>107</v>
      </c>
      <c r="K28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2" s="19" t="s">
        <v>187</v>
      </c>
      <c r="N28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22" s="19" t="s">
        <v>379</v>
      </c>
      <c r="Q2822" s="19"/>
      <c r="R2822" s="25">
        <v>-1</v>
      </c>
      <c r="S2822" s="19"/>
      <c r="T2822" s="28" t="str">
        <f>IF(ISBLANK(TableSolo[[#This Row],[URL]]), TableSolo[[#This Row],[Player]], HYPERLINK(TableSolo[[#This Row],[URL]], TableSolo[[#This Row],[Player]]))</f>
        <v>ctc91</v>
      </c>
      <c r="U28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V2822" s="24" t="str">
        <f>_xlfn.IFNA(HYPERLINK(TableSolo[[#This Row],[URL]], TableSolo[[#This Row],[Player]]), TableSolo[[#This Row],[Player]])</f>
        <v>ctc91</v>
      </c>
      <c r="W28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19:46 | Glacier | Cerberus | Venom Shotgun</v>
      </c>
      <c r="X2822" s="25">
        <v>1</v>
      </c>
    </row>
    <row r="2823" spans="1:24" x14ac:dyDescent="0.25">
      <c r="A2823" s="19" t="s">
        <v>408</v>
      </c>
      <c r="B2823" s="20">
        <v>42550</v>
      </c>
      <c r="C2823" s="7">
        <v>1.8668981481481481E-2</v>
      </c>
      <c r="D2823" s="22" t="s">
        <v>132</v>
      </c>
      <c r="E2823" s="19" t="s">
        <v>10</v>
      </c>
      <c r="F2823" s="22" t="s">
        <v>710</v>
      </c>
      <c r="G2823" s="22" t="str">
        <f>LOOKUP(TableSolo[[#This Row],[Character]], TableKit[], TableKit[Class])</f>
        <v>Infiltrator</v>
      </c>
      <c r="H2823" s="22" t="str">
        <f>LOOKUP(TableSolo[[#This Row],[Character]], TableKit[], TableKit[Species])</f>
        <v>Drell</v>
      </c>
      <c r="I2823" s="22" t="str">
        <f>LOOKUP(TableSolo[[#This Row],[Character]], TableKit[], TableKit[DLC])</f>
        <v>Retaliation</v>
      </c>
      <c r="J2823" s="19" t="s">
        <v>107</v>
      </c>
      <c r="K28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3" s="19" t="s">
        <v>187</v>
      </c>
      <c r="N28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23" s="19" t="s">
        <v>381</v>
      </c>
      <c r="Q2823" s="19"/>
      <c r="R2823" s="25">
        <v>0</v>
      </c>
      <c r="S2823" s="19" t="s">
        <v>2993</v>
      </c>
      <c r="T2823" s="28" t="str">
        <f>IF(ISBLANK(TableSolo[[#This Row],[URL]]), TableSolo[[#This Row],[Player]], HYPERLINK(TableSolo[[#This Row],[URL]], TableSolo[[#This Row],[Player]]))</f>
        <v>Bateman1980</v>
      </c>
      <c r="U28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V2823" s="24" t="str">
        <f>_xlfn.IFNA(HYPERLINK(TableSolo[[#This Row],[URL]], TableSolo[[#This Row],[Player]]), TableSolo[[#This Row],[Player]])</f>
        <v>Bateman1980</v>
      </c>
      <c r="W28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26:53 | White | Geth | Venom Shotgun</v>
      </c>
      <c r="X2823" s="25">
        <v>1</v>
      </c>
    </row>
    <row r="2824" spans="1:24" x14ac:dyDescent="0.25">
      <c r="A2824" s="19" t="s">
        <v>409</v>
      </c>
      <c r="B2824" s="20">
        <v>42550</v>
      </c>
      <c r="C2824" s="7">
        <v>1.8900462962962963E-2</v>
      </c>
      <c r="D2824" s="22" t="s">
        <v>132</v>
      </c>
      <c r="E2824" s="19" t="s">
        <v>11</v>
      </c>
      <c r="F2824" s="22" t="s">
        <v>50</v>
      </c>
      <c r="G2824" s="22" t="str">
        <f>LOOKUP(TableSolo[[#This Row],[Character]], TableKit[], TableKit[Class])</f>
        <v>Sentinel</v>
      </c>
      <c r="H2824" s="22" t="str">
        <f>LOOKUP(TableSolo[[#This Row],[Character]], TableKit[], TableKit[Species])</f>
        <v>Asari</v>
      </c>
      <c r="I2824" s="22" t="str">
        <f>LOOKUP(TableSolo[[#This Row],[Character]], TableKit[], TableKit[DLC])</f>
        <v>Retaliation</v>
      </c>
      <c r="J2824" s="19" t="s">
        <v>107</v>
      </c>
      <c r="K28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4" s="19" t="s">
        <v>187</v>
      </c>
      <c r="N28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24" s="19" t="s">
        <v>380</v>
      </c>
      <c r="Q2824" s="19"/>
      <c r="R2824" s="25">
        <v>0</v>
      </c>
      <c r="S2824" s="19" t="s">
        <v>2682</v>
      </c>
      <c r="T2824" s="28" t="str">
        <f>IF(ISBLANK(TableSolo[[#This Row],[URL]]), TableSolo[[#This Row],[Player]], HYPERLINK(TableSolo[[#This Row],[URL]], TableSolo[[#This Row],[Player]]))</f>
        <v>ark_ryv_</v>
      </c>
      <c r="U28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V2824" s="24" t="str">
        <f>_xlfn.IFNA(HYPERLINK(TableSolo[[#This Row],[URL]], TableSolo[[#This Row],[Player]]), TableSolo[[#This Row],[Player]])</f>
        <v>ark_ryv_</v>
      </c>
      <c r="W28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27:13 | White | Reapers | Venom Shotgun</v>
      </c>
      <c r="X2824" s="25">
        <v>1</v>
      </c>
    </row>
    <row r="2825" spans="1:24" x14ac:dyDescent="0.25">
      <c r="A2825" s="19" t="s">
        <v>409</v>
      </c>
      <c r="B2825" s="20">
        <v>42550</v>
      </c>
      <c r="C2825" s="7">
        <v>1.96875E-2</v>
      </c>
      <c r="D2825" s="22" t="s">
        <v>132</v>
      </c>
      <c r="E2825" s="19" t="s">
        <v>9</v>
      </c>
      <c r="F2825" s="22" t="s">
        <v>710</v>
      </c>
      <c r="G2825" s="22" t="str">
        <f>LOOKUP(TableSolo[[#This Row],[Character]], TableKit[], TableKit[Class])</f>
        <v>Infiltrator</v>
      </c>
      <c r="H2825" s="22" t="str">
        <f>LOOKUP(TableSolo[[#This Row],[Character]], TableKit[], TableKit[Species])</f>
        <v>Drell</v>
      </c>
      <c r="I2825" s="22" t="str">
        <f>LOOKUP(TableSolo[[#This Row],[Character]], TableKit[], TableKit[DLC])</f>
        <v>Retaliation</v>
      </c>
      <c r="J2825" s="19" t="s">
        <v>107</v>
      </c>
      <c r="K28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5" s="19" t="s">
        <v>187</v>
      </c>
      <c r="N28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25" s="19" t="s">
        <v>380</v>
      </c>
      <c r="Q2825" s="19"/>
      <c r="R2825" s="25">
        <v>0</v>
      </c>
      <c r="S2825" s="19" t="s">
        <v>2992</v>
      </c>
      <c r="T2825" s="28" t="str">
        <f>IF(ISBLANK(TableSolo[[#This Row],[URL]]), TableSolo[[#This Row],[Player]], HYPERLINK(TableSolo[[#This Row],[URL]], TableSolo[[#This Row],[Player]]))</f>
        <v>ark_ryv_</v>
      </c>
      <c r="U28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V2825" s="24" t="str">
        <f>_xlfn.IFNA(HYPERLINK(TableSolo[[#This Row],[URL]], TableSolo[[#This Row],[Player]]), TableSolo[[#This Row],[Player]])</f>
        <v>ark_ryv_</v>
      </c>
      <c r="W28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28:21 | White | Cerberus | Venom Shotgun</v>
      </c>
      <c r="X2825" s="25">
        <v>1</v>
      </c>
    </row>
    <row r="2826" spans="1:24" x14ac:dyDescent="0.25">
      <c r="A2826" s="19" t="s">
        <v>408</v>
      </c>
      <c r="B2826" s="20">
        <v>42550</v>
      </c>
      <c r="C2826" s="7">
        <v>2.0636574074074075E-2</v>
      </c>
      <c r="D2826" s="22" t="s">
        <v>132</v>
      </c>
      <c r="E2826" s="19" t="s">
        <v>9</v>
      </c>
      <c r="F2826" s="22" t="s">
        <v>20</v>
      </c>
      <c r="G2826" s="22" t="str">
        <f>LOOKUP(TableSolo[[#This Row],[Character]], TableKit[], TableKit[Class])</f>
        <v>Adept</v>
      </c>
      <c r="H2826" s="22" t="str">
        <f>LOOKUP(TableSolo[[#This Row],[Character]], TableKit[], TableKit[Species])</f>
        <v>Krogan</v>
      </c>
      <c r="I2826" s="22" t="str">
        <f>LOOKUP(TableSolo[[#This Row],[Character]], TableKit[], TableKit[DLC])</f>
        <v>Retaliation</v>
      </c>
      <c r="J2826" s="19" t="s">
        <v>91</v>
      </c>
      <c r="K282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6" s="19" t="s">
        <v>114</v>
      </c>
      <c r="N282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2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26" s="19" t="s">
        <v>381</v>
      </c>
      <c r="Q2826" s="19" t="s">
        <v>399</v>
      </c>
      <c r="R2826" s="25">
        <v>0</v>
      </c>
      <c r="S2826" s="19" t="s">
        <v>1318</v>
      </c>
      <c r="T2826" s="28" t="str">
        <f>IF(ISBLANK(TableSolo[[#This Row],[URL]]), TableSolo[[#This Row],[Player]], HYPERLINK(TableSolo[[#This Row],[URL]], TableSolo[[#This Row],[Player]]))</f>
        <v>Bateman1980</v>
      </c>
      <c r="U28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White | Cerberus | Acolyte, N7 Hurricane | 10 WS</v>
      </c>
      <c r="V2826" s="24" t="str">
        <f>_xlfn.IFNA(HYPERLINK(TableSolo[[#This Row],[URL]], TableSolo[[#This Row],[Player]]), TableSolo[[#This Row],[Player]])</f>
        <v>Bateman1980</v>
      </c>
      <c r="W28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29:43 | Krogan Shaman | White | Cerberus | Acolyte, N7 Hurricane | 10 WS</v>
      </c>
      <c r="X2826" s="25">
        <v>1</v>
      </c>
    </row>
    <row r="2827" spans="1:24" x14ac:dyDescent="0.25">
      <c r="A2827" s="19" t="s">
        <v>408</v>
      </c>
      <c r="B2827" s="20">
        <v>42550</v>
      </c>
      <c r="C2827" s="7">
        <v>2.2604166666666665E-2</v>
      </c>
      <c r="D2827" s="22" t="s">
        <v>132</v>
      </c>
      <c r="E2827" s="19" t="s">
        <v>9</v>
      </c>
      <c r="F2827" s="22" t="s">
        <v>40</v>
      </c>
      <c r="G2827" s="22" t="str">
        <f>LOOKUP(TableSolo[[#This Row],[Character]], TableKit[], TableKit[Class])</f>
        <v>Engineer</v>
      </c>
      <c r="H2827" s="22" t="str">
        <f>LOOKUP(TableSolo[[#This Row],[Character]], TableKit[], TableKit[Species])</f>
        <v>Volus</v>
      </c>
      <c r="I2827" s="22" t="str">
        <f>LOOKUP(TableSolo[[#This Row],[Character]], TableKit[], TableKit[DLC])</f>
        <v>Retaliation</v>
      </c>
      <c r="J2827" s="19" t="s">
        <v>82</v>
      </c>
      <c r="K282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7" s="19" t="s">
        <v>187</v>
      </c>
      <c r="N28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27" s="19" t="s">
        <v>381</v>
      </c>
      <c r="Q2827" s="19"/>
      <c r="R2827" s="25">
        <v>0</v>
      </c>
      <c r="S2827" s="19" t="s">
        <v>2328</v>
      </c>
      <c r="T2827" s="28" t="str">
        <f>IF(ISBLANK(TableSolo[[#This Row],[URL]]), TableSolo[[#This Row],[Player]], HYPERLINK(TableSolo[[#This Row],[URL]], TableSolo[[#This Row],[Player]]))</f>
        <v>Bateman1980</v>
      </c>
      <c r="U28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V2827" s="24" t="str">
        <f>_xlfn.IFNA(HYPERLINK(TableSolo[[#This Row],[URL]], TableSolo[[#This Row],[Player]]), TableSolo[[#This Row],[Player]])</f>
        <v>Bateman1980</v>
      </c>
      <c r="W28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2016 | 32:33 | White | Cerberus | M-7 Lancer</v>
      </c>
      <c r="X2827" s="25">
        <v>1</v>
      </c>
    </row>
    <row r="2828" spans="1:24" x14ac:dyDescent="0.25">
      <c r="A2828" s="19" t="s">
        <v>406</v>
      </c>
      <c r="B2828" s="20">
        <v>42551</v>
      </c>
      <c r="C2828" s="7">
        <v>1.8692129629629631E-2</v>
      </c>
      <c r="D2828" s="22" t="s">
        <v>132</v>
      </c>
      <c r="E2828" s="19" t="s">
        <v>9</v>
      </c>
      <c r="F2828" s="22" t="s">
        <v>710</v>
      </c>
      <c r="G2828" s="22" t="str">
        <f>LOOKUP(TableSolo[[#This Row],[Character]], TableKit[], TableKit[Class])</f>
        <v>Infiltrator</v>
      </c>
      <c r="H2828" s="22" t="str">
        <f>LOOKUP(TableSolo[[#This Row],[Character]], TableKit[], TableKit[Species])</f>
        <v>Drell</v>
      </c>
      <c r="I2828" s="22" t="str">
        <f>LOOKUP(TableSolo[[#This Row],[Character]], TableKit[], TableKit[DLC])</f>
        <v>Retaliation</v>
      </c>
      <c r="J2828" s="19" t="s">
        <v>107</v>
      </c>
      <c r="K28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28" s="19" t="s">
        <v>187</v>
      </c>
      <c r="N28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28" s="19" t="s">
        <v>380</v>
      </c>
      <c r="Q2828" s="19"/>
      <c r="R2828" s="25">
        <v>0</v>
      </c>
      <c r="S2828" s="19" t="s">
        <v>2994</v>
      </c>
      <c r="T2828" s="28" t="str">
        <f>IF(ISBLANK(TableSolo[[#This Row],[URL]]), TableSolo[[#This Row],[Player]], HYPERLINK(TableSolo[[#This Row],[URL]], TableSolo[[#This Row],[Player]]))</f>
        <v>q5tyhj</v>
      </c>
      <c r="U28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V2828" s="24" t="str">
        <f>_xlfn.IFNA(HYPERLINK(TableSolo[[#This Row],[URL]], TableSolo[[#This Row],[Player]]), TableSolo[[#This Row],[Player]])</f>
        <v>q5tyhj</v>
      </c>
      <c r="W28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30, 2016 | 26:55 | White | Cerberus | Venom Shotgun</v>
      </c>
      <c r="X2828" s="25">
        <v>1</v>
      </c>
    </row>
    <row r="2829" spans="1:24" x14ac:dyDescent="0.25">
      <c r="A2829" s="19" t="s">
        <v>201</v>
      </c>
      <c r="B2829" s="20">
        <v>42552</v>
      </c>
      <c r="C2829" s="7">
        <v>1.3854166666666666E-2</v>
      </c>
      <c r="D2829" s="22" t="s">
        <v>145</v>
      </c>
      <c r="E2829" s="19" t="s">
        <v>11</v>
      </c>
      <c r="F2829" s="22" t="s">
        <v>31</v>
      </c>
      <c r="G2829" s="22" t="str">
        <f>LOOKUP(TableSolo[[#This Row],[Character]], TableKit[], TableKit[Class])</f>
        <v>Soldier</v>
      </c>
      <c r="H2829" s="22" t="str">
        <f>LOOKUP(TableSolo[[#This Row],[Character]], TableKit[], TableKit[Species])</f>
        <v>Geth</v>
      </c>
      <c r="I2829" s="22" t="str">
        <f>LOOKUP(TableSolo[[#This Row],[Character]], TableKit[], TableKit[DLC])</f>
        <v>Retaliation</v>
      </c>
      <c r="J2829" s="19" t="s">
        <v>91</v>
      </c>
      <c r="K282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29" s="19" t="s">
        <v>187</v>
      </c>
      <c r="N28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29" s="19" t="s">
        <v>381</v>
      </c>
      <c r="Q2829" s="19"/>
      <c r="R2829" s="25">
        <v>0</v>
      </c>
      <c r="S2829" s="19" t="s">
        <v>1610</v>
      </c>
      <c r="T2829" s="28" t="str">
        <f>IF(ISBLANK(TableSolo[[#This Row],[URL]]), TableSolo[[#This Row],[Player]], HYPERLINK(TableSolo[[#This Row],[URL]], TableSolo[[#This Row],[Player]]))</f>
        <v>N7-Gerbil</v>
      </c>
      <c r="U28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V2829" s="24" t="str">
        <f>_xlfn.IFNA(HYPERLINK(TableSolo[[#This Row],[URL]], TableSolo[[#This Row],[Player]]), TableSolo[[#This Row],[Player]])</f>
        <v>N7-Gerbil</v>
      </c>
      <c r="W28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19:57 | White (Hazard) | Reapers | Acolyte</v>
      </c>
      <c r="X2829" s="25">
        <v>1</v>
      </c>
    </row>
    <row r="2830" spans="1:24" x14ac:dyDescent="0.25">
      <c r="A2830" s="19" t="s">
        <v>195</v>
      </c>
      <c r="B2830" s="20">
        <v>42552</v>
      </c>
      <c r="C2830" s="7">
        <v>1.4259259259259261E-2</v>
      </c>
      <c r="D2830" s="22" t="s">
        <v>132</v>
      </c>
      <c r="E2830" s="19" t="s">
        <v>9</v>
      </c>
      <c r="F2830" s="22" t="s">
        <v>15</v>
      </c>
      <c r="G2830" s="22" t="str">
        <f>LOOKUP(TableSolo[[#This Row],[Character]], TableKit[], TableKit[Class])</f>
        <v>Adept</v>
      </c>
      <c r="H2830" s="22" t="str">
        <f>LOOKUP(TableSolo[[#This Row],[Character]], TableKit[], TableKit[Species])</f>
        <v>Asari</v>
      </c>
      <c r="I2830" s="22" t="str">
        <f>LOOKUP(TableSolo[[#This Row],[Character]], TableKit[], TableKit[DLC])</f>
        <v>Original Game</v>
      </c>
      <c r="J2830" s="19" t="s">
        <v>87</v>
      </c>
      <c r="K283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0" s="19" t="s">
        <v>187</v>
      </c>
      <c r="N28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30" s="19" t="s">
        <v>381</v>
      </c>
      <c r="Q2830" s="19"/>
      <c r="R2830" s="25">
        <v>0</v>
      </c>
      <c r="S2830" s="19" t="s">
        <v>1085</v>
      </c>
      <c r="T2830" s="28" t="str">
        <f>IF(ISBLANK(TableSolo[[#This Row],[URL]]), TableSolo[[#This Row],[Player]], HYPERLINK(TableSolo[[#This Row],[URL]], TableSolo[[#This Row],[Player]]))</f>
        <v>TheTechnoTurian</v>
      </c>
      <c r="U28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V2830" s="24" t="str">
        <f>_xlfn.IFNA(HYPERLINK(TableSolo[[#This Row],[URL]], TableSolo[[#This Row],[Player]]), TableSolo[[#This Row],[Player]])</f>
        <v>TheTechnoTurian</v>
      </c>
      <c r="W28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20:32 | White | Cerberus | Arc Pistol</v>
      </c>
      <c r="X2830" s="25">
        <v>1</v>
      </c>
    </row>
    <row r="2831" spans="1:24" x14ac:dyDescent="0.25">
      <c r="A2831" s="19" t="s">
        <v>406</v>
      </c>
      <c r="B2831" s="20">
        <v>42552</v>
      </c>
      <c r="C2831" s="7">
        <v>1.8472222222222223E-2</v>
      </c>
      <c r="D2831" s="22" t="s">
        <v>132</v>
      </c>
      <c r="E2831" s="19" t="s">
        <v>9</v>
      </c>
      <c r="F2831" s="22" t="s">
        <v>710</v>
      </c>
      <c r="G2831" s="22" t="str">
        <f>LOOKUP(TableSolo[[#This Row],[Character]], TableKit[], TableKit[Class])</f>
        <v>Infiltrator</v>
      </c>
      <c r="H2831" s="22" t="str">
        <f>LOOKUP(TableSolo[[#This Row],[Character]], TableKit[], TableKit[Species])</f>
        <v>Drell</v>
      </c>
      <c r="I2831" s="22" t="str">
        <f>LOOKUP(TableSolo[[#This Row],[Character]], TableKit[], TableKit[DLC])</f>
        <v>Retaliation</v>
      </c>
      <c r="J2831" s="19" t="s">
        <v>107</v>
      </c>
      <c r="K283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1" s="19" t="s">
        <v>187</v>
      </c>
      <c r="N28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31" s="19" t="s">
        <v>380</v>
      </c>
      <c r="Q2831" s="19"/>
      <c r="R2831" s="25">
        <v>0</v>
      </c>
      <c r="S2831" s="19" t="s">
        <v>2995</v>
      </c>
      <c r="T2831" s="28" t="str">
        <f>IF(ISBLANK(TableSolo[[#This Row],[URL]]), TableSolo[[#This Row],[Player]], HYPERLINK(TableSolo[[#This Row],[URL]], TableSolo[[#This Row],[Player]]))</f>
        <v>q5tyhj</v>
      </c>
      <c r="U28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V2831" s="24" t="str">
        <f>_xlfn.IFNA(HYPERLINK(TableSolo[[#This Row],[URL]], TableSolo[[#This Row],[Player]]), TableSolo[[#This Row],[Player]])</f>
        <v>q5tyhj</v>
      </c>
      <c r="W28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01, 2016 | 26:36 | White | Cerberus | Venom Shotgun</v>
      </c>
      <c r="X2831" s="25">
        <v>1</v>
      </c>
    </row>
    <row r="2832" spans="1:24" x14ac:dyDescent="0.25">
      <c r="A2832" s="19" t="s">
        <v>408</v>
      </c>
      <c r="B2832" s="20">
        <v>42553</v>
      </c>
      <c r="C2832" s="7">
        <v>1.9074074074074073E-2</v>
      </c>
      <c r="D2832" s="22" t="s">
        <v>132</v>
      </c>
      <c r="E2832" s="19" t="s">
        <v>9</v>
      </c>
      <c r="F2832" s="22" t="s">
        <v>40</v>
      </c>
      <c r="G2832" s="22" t="str">
        <f>LOOKUP(TableSolo[[#This Row],[Character]], TableKit[], TableKit[Class])</f>
        <v>Engineer</v>
      </c>
      <c r="H2832" s="22" t="str">
        <f>LOOKUP(TableSolo[[#This Row],[Character]], TableKit[], TableKit[Species])</f>
        <v>Volus</v>
      </c>
      <c r="I2832" s="22" t="str">
        <f>LOOKUP(TableSolo[[#This Row],[Character]], TableKit[], TableKit[DLC])</f>
        <v>Retaliation</v>
      </c>
      <c r="J2832" s="19" t="s">
        <v>107</v>
      </c>
      <c r="K283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2" s="19" t="s">
        <v>114</v>
      </c>
      <c r="N283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2" s="19" t="s">
        <v>381</v>
      </c>
      <c r="Q2832" s="19"/>
      <c r="R2832" s="25">
        <v>0</v>
      </c>
      <c r="S2832" s="19" t="s">
        <v>2329</v>
      </c>
      <c r="T2832" s="28" t="str">
        <f>IF(ISBLANK(TableSolo[[#This Row],[URL]]), TableSolo[[#This Row],[Player]], HYPERLINK(TableSolo[[#This Row],[URL]], TableSolo[[#This Row],[Player]]))</f>
        <v>Bateman1980</v>
      </c>
      <c r="U28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V2832" s="24" t="str">
        <f>_xlfn.IFNA(HYPERLINK(TableSolo[[#This Row],[URL]], TableSolo[[#This Row],[Player]]), TableSolo[[#This Row],[Player]])</f>
        <v>Bateman1980</v>
      </c>
      <c r="W28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2016 | 27:28 | White | Cerberus | Venom Shotgun, N7 Hurricane</v>
      </c>
      <c r="X2832" s="25">
        <v>1</v>
      </c>
    </row>
    <row r="2833" spans="1:24" x14ac:dyDescent="0.25">
      <c r="A2833" s="19" t="s">
        <v>423</v>
      </c>
      <c r="B2833" s="20">
        <v>42554</v>
      </c>
      <c r="C2833" s="7">
        <v>1.3645833333333331E-2</v>
      </c>
      <c r="D2833" s="22" t="s">
        <v>136</v>
      </c>
      <c r="E2833" s="19" t="s">
        <v>9</v>
      </c>
      <c r="F2833" s="22" t="s">
        <v>64</v>
      </c>
      <c r="G2833" s="22" t="str">
        <f>LOOKUP(TableSolo[[#This Row],[Character]], TableKit[], TableKit[Class])</f>
        <v>Vanguard</v>
      </c>
      <c r="H2833" s="22" t="str">
        <f>LOOKUP(TableSolo[[#This Row],[Character]], TableKit[], TableKit[Species])</f>
        <v>Batarian</v>
      </c>
      <c r="I2833" s="22" t="str">
        <f>LOOKUP(TableSolo[[#This Row],[Character]], TableKit[], TableKit[DLC])</f>
        <v>Retaliation</v>
      </c>
      <c r="J2833" s="19" t="s">
        <v>100</v>
      </c>
      <c r="K28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3" s="19" t="s">
        <v>187</v>
      </c>
      <c r="N28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33" s="19" t="s">
        <v>381</v>
      </c>
      <c r="Q2833" s="19"/>
      <c r="R2833" s="25">
        <v>1</v>
      </c>
      <c r="S2833" s="19" t="s">
        <v>2031</v>
      </c>
      <c r="T2833" s="28" t="str">
        <f>IF(ISBLANK(TableSolo[[#This Row],[URL]]), TableSolo[[#This Row],[Player]], HYPERLINK(TableSolo[[#This Row],[URL]], TableSolo[[#This Row],[Player]]))</f>
        <v>freelancer_xs</v>
      </c>
      <c r="U28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V2833" s="24" t="str">
        <f>_xlfn.IFNA(HYPERLINK(TableSolo[[#This Row],[URL]], TableSolo[[#This Row],[Player]]), TableSolo[[#This Row],[Player]])</f>
        <v>freelancer_xs</v>
      </c>
      <c r="W28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19:39 | Hydra | Cerberus | Reegar Carbine (v)</v>
      </c>
      <c r="X2833" s="25">
        <v>1</v>
      </c>
    </row>
    <row r="2834" spans="1:24" x14ac:dyDescent="0.25">
      <c r="A2834" s="19" t="s">
        <v>408</v>
      </c>
      <c r="B2834" s="20">
        <v>42554</v>
      </c>
      <c r="C2834" s="7">
        <v>1.9270833333333334E-2</v>
      </c>
      <c r="D2834" s="22" t="s">
        <v>132</v>
      </c>
      <c r="E2834" s="19" t="s">
        <v>9</v>
      </c>
      <c r="F2834" s="22" t="s">
        <v>13</v>
      </c>
      <c r="G2834" s="22" t="str">
        <f>LOOKUP(TableSolo[[#This Row],[Character]], TableKit[], TableKit[Class])</f>
        <v>Adept</v>
      </c>
      <c r="H2834" s="22" t="str">
        <f>LOOKUP(TableSolo[[#This Row],[Character]], TableKit[], TableKit[Species])</f>
        <v>Human</v>
      </c>
      <c r="I2834" s="22" t="str">
        <f>LOOKUP(TableSolo[[#This Row],[Character]], TableKit[], TableKit[DLC])</f>
        <v>Original Game</v>
      </c>
      <c r="J2834" s="19" t="s">
        <v>91</v>
      </c>
      <c r="K283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34" s="19" t="s">
        <v>114</v>
      </c>
      <c r="N283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3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4" s="19" t="s">
        <v>381</v>
      </c>
      <c r="Q2834" s="19"/>
      <c r="R2834" s="25">
        <v>0</v>
      </c>
      <c r="S2834" s="19" t="s">
        <v>943</v>
      </c>
      <c r="T2834" s="28" t="str">
        <f>IF(ISBLANK(TableSolo[[#This Row],[URL]]), TableSolo[[#This Row],[Player]], HYPERLINK(TableSolo[[#This Row],[URL]], TableSolo[[#This Row],[Player]]))</f>
        <v>Bateman1980</v>
      </c>
      <c r="U28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V2834" s="24" t="str">
        <f>_xlfn.IFNA(HYPERLINK(TableSolo[[#This Row],[URL]], TableSolo[[#This Row],[Player]]), TableSolo[[#This Row],[Player]])</f>
        <v>Bateman1980</v>
      </c>
      <c r="W28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27:45 | White | Cerberus | Acolyte, N7 Hurricane</v>
      </c>
      <c r="X2834" s="25">
        <v>1</v>
      </c>
    </row>
    <row r="2835" spans="1:24" x14ac:dyDescent="0.25">
      <c r="A2835" s="19" t="s">
        <v>406</v>
      </c>
      <c r="B2835" s="20">
        <v>42554</v>
      </c>
      <c r="C2835" s="7">
        <v>1.982638888888889E-2</v>
      </c>
      <c r="D2835" s="22" t="s">
        <v>132</v>
      </c>
      <c r="E2835" s="19" t="s">
        <v>9</v>
      </c>
      <c r="F2835" s="22" t="s">
        <v>50</v>
      </c>
      <c r="G2835" s="22" t="str">
        <f>LOOKUP(TableSolo[[#This Row],[Character]], TableKit[], TableKit[Class])</f>
        <v>Sentinel</v>
      </c>
      <c r="H2835" s="22" t="str">
        <f>LOOKUP(TableSolo[[#This Row],[Character]], TableKit[], TableKit[Species])</f>
        <v>Asari</v>
      </c>
      <c r="I2835" s="22" t="str">
        <f>LOOKUP(TableSolo[[#This Row],[Character]], TableKit[], TableKit[DLC])</f>
        <v>Retaliation</v>
      </c>
      <c r="J2835" s="19" t="s">
        <v>107</v>
      </c>
      <c r="K28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5" s="19" t="s">
        <v>187</v>
      </c>
      <c r="N28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35" s="19" t="s">
        <v>380</v>
      </c>
      <c r="Q2835" s="19"/>
      <c r="R2835" s="25">
        <v>0</v>
      </c>
      <c r="S2835" s="19" t="s">
        <v>2683</v>
      </c>
      <c r="T2835" s="28" t="str">
        <f>IF(ISBLANK(TableSolo[[#This Row],[URL]]), TableSolo[[#This Row],[Player]], HYPERLINK(TableSolo[[#This Row],[URL]], TableSolo[[#This Row],[Player]]))</f>
        <v>q5tyhj</v>
      </c>
      <c r="U28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V2835" s="24" t="str">
        <f>_xlfn.IFNA(HYPERLINK(TableSolo[[#This Row],[URL]], TableSolo[[#This Row],[Player]]), TableSolo[[#This Row],[Player]])</f>
        <v>q5tyhj</v>
      </c>
      <c r="W28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28:33 | White | Cerberus | Venom Shotgun</v>
      </c>
      <c r="X2835" s="25">
        <v>1</v>
      </c>
    </row>
    <row r="2836" spans="1:24" x14ac:dyDescent="0.25">
      <c r="A2836" s="19" t="s">
        <v>408</v>
      </c>
      <c r="B2836" s="20">
        <v>42554</v>
      </c>
      <c r="C2836" s="7">
        <v>2.4004629629629629E-2</v>
      </c>
      <c r="D2836" s="22" t="s">
        <v>132</v>
      </c>
      <c r="E2836" s="19" t="s">
        <v>9</v>
      </c>
      <c r="F2836" s="22" t="s">
        <v>26</v>
      </c>
      <c r="G2836" s="22" t="str">
        <f>LOOKUP(TableSolo[[#This Row],[Character]], TableKit[], TableKit[Class])</f>
        <v>Soldier</v>
      </c>
      <c r="H2836" s="22" t="str">
        <f>LOOKUP(TableSolo[[#This Row],[Character]], TableKit[], TableKit[Species])</f>
        <v>Human</v>
      </c>
      <c r="I2836" s="22" t="str">
        <f>LOOKUP(TableSolo[[#This Row],[Character]], TableKit[], TableKit[DLC])</f>
        <v>Original Game</v>
      </c>
      <c r="J2836" s="19" t="s">
        <v>82</v>
      </c>
      <c r="K283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6" s="19" t="s">
        <v>93</v>
      </c>
      <c r="N283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3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36" s="19" t="s">
        <v>381</v>
      </c>
      <c r="Q2836" s="19"/>
      <c r="R2836" s="25">
        <v>0</v>
      </c>
      <c r="S2836" s="19" t="s">
        <v>1425</v>
      </c>
      <c r="T2836" s="28" t="str">
        <f>IF(ISBLANK(TableSolo[[#This Row],[URL]]), TableSolo[[#This Row],[Player]], HYPERLINK(TableSolo[[#This Row],[URL]], TableSolo[[#This Row],[Player]]))</f>
        <v>Bateman1980</v>
      </c>
      <c r="U28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V2836" s="24" t="str">
        <f>_xlfn.IFNA(HYPERLINK(TableSolo[[#This Row],[URL]], TableSolo[[#This Row],[Player]]), TableSolo[[#This Row],[Player]])</f>
        <v>Bateman1980</v>
      </c>
      <c r="W28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2016 | 34:34 | White | Cerberus | M-7 Lancer, Scorpion</v>
      </c>
      <c r="X2836" s="25">
        <v>1</v>
      </c>
    </row>
    <row r="2837" spans="1:24" x14ac:dyDescent="0.25">
      <c r="A2837" s="19" t="s">
        <v>195</v>
      </c>
      <c r="B2837" s="20">
        <v>42556</v>
      </c>
      <c r="C2837" s="7">
        <v>1.2743055555555556E-2</v>
      </c>
      <c r="D2837" s="22" t="s">
        <v>133</v>
      </c>
      <c r="E2837" s="19" t="s">
        <v>9</v>
      </c>
      <c r="F2837" s="22" t="s">
        <v>31</v>
      </c>
      <c r="G2837" s="22" t="str">
        <f>LOOKUP(TableSolo[[#This Row],[Character]], TableKit[], TableKit[Class])</f>
        <v>Soldier</v>
      </c>
      <c r="H2837" s="22" t="str">
        <f>LOOKUP(TableSolo[[#This Row],[Character]], TableKit[], TableKit[Species])</f>
        <v>Geth</v>
      </c>
      <c r="I2837" s="22" t="str">
        <f>LOOKUP(TableSolo[[#This Row],[Character]], TableKit[], TableKit[DLC])</f>
        <v>Retaliation</v>
      </c>
      <c r="J2837" s="19" t="s">
        <v>107</v>
      </c>
      <c r="K28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7" s="19" t="s">
        <v>187</v>
      </c>
      <c r="N28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37" s="19" t="s">
        <v>381</v>
      </c>
      <c r="Q2837" s="19"/>
      <c r="R2837" s="25">
        <v>0</v>
      </c>
      <c r="S2837" s="19" t="s">
        <v>1611</v>
      </c>
      <c r="T2837" s="28" t="str">
        <f>IF(ISBLANK(TableSolo[[#This Row],[URL]]), TableSolo[[#This Row],[Player]], HYPERLINK(TableSolo[[#This Row],[URL]], TableSolo[[#This Row],[Player]]))</f>
        <v>TheTechnoTurian</v>
      </c>
      <c r="U28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V2837" s="24" t="str">
        <f>_xlfn.IFNA(HYPERLINK(TableSolo[[#This Row],[URL]], TableSolo[[#This Row],[Player]]), TableSolo[[#This Row],[Player]])</f>
        <v>TheTechnoTurian</v>
      </c>
      <c r="W28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05, 2016 | 18:21 | Glacier | Cerberus | Venom Shotgun</v>
      </c>
      <c r="X2837" s="25">
        <v>1</v>
      </c>
    </row>
    <row r="2838" spans="1:24" x14ac:dyDescent="0.25">
      <c r="A2838" s="19" t="s">
        <v>195</v>
      </c>
      <c r="B2838" s="20">
        <v>42557</v>
      </c>
      <c r="C2838" s="7">
        <v>1.3657407407407408E-2</v>
      </c>
      <c r="D2838" s="22" t="s">
        <v>133</v>
      </c>
      <c r="E2838" s="19" t="s">
        <v>9</v>
      </c>
      <c r="F2838" s="22" t="s">
        <v>31</v>
      </c>
      <c r="G2838" s="22" t="str">
        <f>LOOKUP(TableSolo[[#This Row],[Character]], TableKit[], TableKit[Class])</f>
        <v>Soldier</v>
      </c>
      <c r="H2838" s="22" t="str">
        <f>LOOKUP(TableSolo[[#This Row],[Character]], TableKit[], TableKit[Species])</f>
        <v>Geth</v>
      </c>
      <c r="I2838" s="22" t="str">
        <f>LOOKUP(TableSolo[[#This Row],[Character]], TableKit[], TableKit[DLC])</f>
        <v>Retaliation</v>
      </c>
      <c r="J2838" s="19" t="s">
        <v>107</v>
      </c>
      <c r="K28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3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8" s="19" t="s">
        <v>187</v>
      </c>
      <c r="N28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38" s="19" t="s">
        <v>381</v>
      </c>
      <c r="Q2838" s="19" t="s">
        <v>399</v>
      </c>
      <c r="R2838" s="25">
        <v>0</v>
      </c>
      <c r="S2838" s="19" t="s">
        <v>1612</v>
      </c>
      <c r="T2838" s="28" t="str">
        <f>IF(ISBLANK(TableSolo[[#This Row],[URL]]), TableSolo[[#This Row],[Player]], HYPERLINK(TableSolo[[#This Row],[URL]], TableSolo[[#This Row],[Player]]))</f>
        <v>TheTechnoTurian</v>
      </c>
      <c r="U28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Glacier | Cerberus | Venom Shotgun | 10 WS</v>
      </c>
      <c r="V2838" s="24" t="str">
        <f>_xlfn.IFNA(HYPERLINK(TableSolo[[#This Row],[URL]], TableSolo[[#This Row],[Player]]), TableSolo[[#This Row],[Player]])</f>
        <v>TheTechnoTurian</v>
      </c>
      <c r="W28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19:40 | Geth Trooper | Glacier | Cerberus | Venom Shotgun | 10 WS</v>
      </c>
      <c r="X2838" s="25">
        <v>1</v>
      </c>
    </row>
    <row r="2839" spans="1:24" x14ac:dyDescent="0.25">
      <c r="A2839" s="19" t="s">
        <v>408</v>
      </c>
      <c r="B2839" s="20">
        <v>42557</v>
      </c>
      <c r="C2839" s="7">
        <v>1.6724537037037034E-2</v>
      </c>
      <c r="D2839" s="22" t="s">
        <v>132</v>
      </c>
      <c r="E2839" s="19" t="s">
        <v>9</v>
      </c>
      <c r="F2839" s="22" t="s">
        <v>710</v>
      </c>
      <c r="G2839" s="22" t="str">
        <f>LOOKUP(TableSolo[[#This Row],[Character]], TableKit[], TableKit[Class])</f>
        <v>Infiltrator</v>
      </c>
      <c r="H2839" s="22" t="str">
        <f>LOOKUP(TableSolo[[#This Row],[Character]], TableKit[], TableKit[Species])</f>
        <v>Drell</v>
      </c>
      <c r="I2839" s="22" t="str">
        <f>LOOKUP(TableSolo[[#This Row],[Character]], TableKit[], TableKit[DLC])</f>
        <v>Retaliation</v>
      </c>
      <c r="J2839" s="19" t="s">
        <v>114</v>
      </c>
      <c r="K283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8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39" s="19" t="s">
        <v>187</v>
      </c>
      <c r="N28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39" s="19" t="s">
        <v>381</v>
      </c>
      <c r="Q2839" s="19" t="s">
        <v>399</v>
      </c>
      <c r="R2839" s="25">
        <v>0</v>
      </c>
      <c r="S2839" s="19" t="s">
        <v>2996</v>
      </c>
      <c r="T2839" s="28" t="str">
        <f>IF(ISBLANK(TableSolo[[#This Row],[URL]]), TableSolo[[#This Row],[Player]], HYPERLINK(TableSolo[[#This Row],[URL]], TableSolo[[#This Row],[Player]]))</f>
        <v>Bateman1980</v>
      </c>
      <c r="U28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White | Cerberus | N7 Hurricane | 10 WS</v>
      </c>
      <c r="V2839" s="24" t="str">
        <f>_xlfn.IFNA(HYPERLINK(TableSolo[[#This Row],[URL]], TableSolo[[#This Row],[Player]]), TableSolo[[#This Row],[Player]])</f>
        <v>Bateman1980</v>
      </c>
      <c r="W28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06, 2016 | 24:05 | Drell Assassin | White | Cerberus | N7 Hurricane | 10 WS</v>
      </c>
      <c r="X2839" s="25">
        <v>1</v>
      </c>
    </row>
    <row r="2840" spans="1:24" x14ac:dyDescent="0.25">
      <c r="A2840" s="19" t="s">
        <v>195</v>
      </c>
      <c r="B2840" s="20">
        <v>42558</v>
      </c>
      <c r="C2840" s="7">
        <v>1.3321759259259261E-2</v>
      </c>
      <c r="D2840" s="22" t="s">
        <v>133</v>
      </c>
      <c r="E2840" s="19" t="s">
        <v>9</v>
      </c>
      <c r="F2840" s="22" t="s">
        <v>31</v>
      </c>
      <c r="G2840" s="22" t="str">
        <f>LOOKUP(TableSolo[[#This Row],[Character]], TableKit[], TableKit[Class])</f>
        <v>Soldier</v>
      </c>
      <c r="H2840" s="22" t="str">
        <f>LOOKUP(TableSolo[[#This Row],[Character]], TableKit[], TableKit[Species])</f>
        <v>Geth</v>
      </c>
      <c r="I2840" s="22" t="str">
        <f>LOOKUP(TableSolo[[#This Row],[Character]], TableKit[], TableKit[DLC])</f>
        <v>Retaliation</v>
      </c>
      <c r="J2840" s="19" t="s">
        <v>107</v>
      </c>
      <c r="K28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0" s="19" t="s">
        <v>187</v>
      </c>
      <c r="N28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40" s="19" t="s">
        <v>381</v>
      </c>
      <c r="Q2840" s="19"/>
      <c r="R2840" s="25">
        <v>0</v>
      </c>
      <c r="S2840" s="19" t="s">
        <v>1613</v>
      </c>
      <c r="T2840" s="28" t="str">
        <f>IF(ISBLANK(TableSolo[[#This Row],[URL]]), TableSolo[[#This Row],[Player]], HYPERLINK(TableSolo[[#This Row],[URL]], TableSolo[[#This Row],[Player]]))</f>
        <v>TheTechnoTurian</v>
      </c>
      <c r="U28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V2840" s="24" t="str">
        <f>_xlfn.IFNA(HYPERLINK(TableSolo[[#This Row],[URL]], TableSolo[[#This Row],[Player]]), TableSolo[[#This Row],[Player]])</f>
        <v>TheTechnoTurian</v>
      </c>
      <c r="W28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19:11 | Glacier | Cerberus | Venom Shotgun</v>
      </c>
      <c r="X2840" s="25">
        <v>1</v>
      </c>
    </row>
    <row r="2841" spans="1:24" x14ac:dyDescent="0.25">
      <c r="A2841" s="19" t="s">
        <v>409</v>
      </c>
      <c r="B2841" s="20">
        <v>42558</v>
      </c>
      <c r="C2841" s="7">
        <v>1.8715277777777779E-2</v>
      </c>
      <c r="D2841" s="22" t="s">
        <v>132</v>
      </c>
      <c r="E2841" s="19" t="s">
        <v>9</v>
      </c>
      <c r="F2841" s="22" t="s">
        <v>710</v>
      </c>
      <c r="G2841" s="22" t="str">
        <f>LOOKUP(TableSolo[[#This Row],[Character]], TableKit[], TableKit[Class])</f>
        <v>Infiltrator</v>
      </c>
      <c r="H2841" s="22" t="str">
        <f>LOOKUP(TableSolo[[#This Row],[Character]], TableKit[], TableKit[Species])</f>
        <v>Drell</v>
      </c>
      <c r="I2841" s="22" t="str">
        <f>LOOKUP(TableSolo[[#This Row],[Character]], TableKit[], TableKit[DLC])</f>
        <v>Retaliation</v>
      </c>
      <c r="J2841" s="19" t="s">
        <v>107</v>
      </c>
      <c r="K28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1" s="19" t="s">
        <v>187</v>
      </c>
      <c r="N28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41" s="19" t="s">
        <v>380</v>
      </c>
      <c r="Q2841" s="19"/>
      <c r="R2841" s="25">
        <v>0</v>
      </c>
      <c r="S2841" s="19" t="s">
        <v>2998</v>
      </c>
      <c r="T2841" s="28" t="str">
        <f>IF(ISBLANK(TableSolo[[#This Row],[URL]]), TableSolo[[#This Row],[Player]], HYPERLINK(TableSolo[[#This Row],[URL]], TableSolo[[#This Row],[Player]]))</f>
        <v>ark_ryv_</v>
      </c>
      <c r="U28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V2841" s="24" t="str">
        <f>_xlfn.IFNA(HYPERLINK(TableSolo[[#This Row],[URL]], TableSolo[[#This Row],[Player]]), TableSolo[[#This Row],[Player]])</f>
        <v>ark_ryv_</v>
      </c>
      <c r="W28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26:57 | White | Cerberus | Venom Shotgun</v>
      </c>
      <c r="X2841" s="25">
        <v>1</v>
      </c>
    </row>
    <row r="2842" spans="1:24" x14ac:dyDescent="0.25">
      <c r="A2842" s="19" t="s">
        <v>409</v>
      </c>
      <c r="B2842" s="20">
        <v>42558</v>
      </c>
      <c r="C2842" s="7">
        <v>1.8749999999999999E-2</v>
      </c>
      <c r="D2842" s="22" t="s">
        <v>132</v>
      </c>
      <c r="E2842" s="19" t="s">
        <v>11</v>
      </c>
      <c r="F2842" s="22" t="s">
        <v>50</v>
      </c>
      <c r="G2842" s="22" t="str">
        <f>LOOKUP(TableSolo[[#This Row],[Character]], TableKit[], TableKit[Class])</f>
        <v>Sentinel</v>
      </c>
      <c r="H2842" s="22" t="str">
        <f>LOOKUP(TableSolo[[#This Row],[Character]], TableKit[], TableKit[Species])</f>
        <v>Asari</v>
      </c>
      <c r="I2842" s="22" t="str">
        <f>LOOKUP(TableSolo[[#This Row],[Character]], TableKit[], TableKit[DLC])</f>
        <v>Retaliation</v>
      </c>
      <c r="J2842" s="19" t="s">
        <v>107</v>
      </c>
      <c r="K28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2" s="19" t="s">
        <v>187</v>
      </c>
      <c r="N28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42" s="19" t="s">
        <v>380</v>
      </c>
      <c r="Q2842" s="19"/>
      <c r="R2842" s="25">
        <v>0</v>
      </c>
      <c r="S2842" s="19" t="s">
        <v>2685</v>
      </c>
      <c r="T2842" s="28" t="str">
        <f>IF(ISBLANK(TableSolo[[#This Row],[URL]]), TableSolo[[#This Row],[Player]], HYPERLINK(TableSolo[[#This Row],[URL]], TableSolo[[#This Row],[Player]]))</f>
        <v>ark_ryv_</v>
      </c>
      <c r="U28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V2842" s="24" t="str">
        <f>_xlfn.IFNA(HYPERLINK(TableSolo[[#This Row],[URL]], TableSolo[[#This Row],[Player]]), TableSolo[[#This Row],[Player]])</f>
        <v>ark_ryv_</v>
      </c>
      <c r="W28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27:00 | White | Reapers | Venom Shotgun</v>
      </c>
      <c r="X2842" s="25">
        <v>1</v>
      </c>
    </row>
    <row r="2843" spans="1:24" x14ac:dyDescent="0.25">
      <c r="A2843" s="19" t="s">
        <v>409</v>
      </c>
      <c r="B2843" s="20">
        <v>42558</v>
      </c>
      <c r="C2843" s="7">
        <v>1.9699074074074074E-2</v>
      </c>
      <c r="D2843" s="22" t="s">
        <v>132</v>
      </c>
      <c r="E2843" s="19" t="s">
        <v>11</v>
      </c>
      <c r="F2843" s="22" t="s">
        <v>50</v>
      </c>
      <c r="G2843" s="22" t="str">
        <f>LOOKUP(TableSolo[[#This Row],[Character]], TableKit[], TableKit[Class])</f>
        <v>Sentinel</v>
      </c>
      <c r="H2843" s="22" t="str">
        <f>LOOKUP(TableSolo[[#This Row],[Character]], TableKit[], TableKit[Species])</f>
        <v>Asari</v>
      </c>
      <c r="I2843" s="22" t="str">
        <f>LOOKUP(TableSolo[[#This Row],[Character]], TableKit[], TableKit[DLC])</f>
        <v>Retaliation</v>
      </c>
      <c r="J2843" s="19" t="s">
        <v>107</v>
      </c>
      <c r="K284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3" s="19" t="s">
        <v>187</v>
      </c>
      <c r="N28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43" s="19" t="s">
        <v>380</v>
      </c>
      <c r="Q2843" s="19"/>
      <c r="R2843" s="25">
        <v>0</v>
      </c>
      <c r="S2843" s="19" t="s">
        <v>2684</v>
      </c>
      <c r="T2843" s="28" t="str">
        <f>IF(ISBLANK(TableSolo[[#This Row],[URL]]), TableSolo[[#This Row],[Player]], HYPERLINK(TableSolo[[#This Row],[URL]], TableSolo[[#This Row],[Player]]))</f>
        <v>ark_ryv_</v>
      </c>
      <c r="U28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V2843" s="24" t="str">
        <f>_xlfn.IFNA(HYPERLINK(TableSolo[[#This Row],[URL]], TableSolo[[#This Row],[Player]]), TableSolo[[#This Row],[Player]])</f>
        <v>ark_ryv_</v>
      </c>
      <c r="W28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28:22 | White | Reapers | Venom Shotgun</v>
      </c>
      <c r="X2843" s="25">
        <v>1</v>
      </c>
    </row>
    <row r="2844" spans="1:24" x14ac:dyDescent="0.25">
      <c r="A2844" s="19" t="s">
        <v>409</v>
      </c>
      <c r="B2844" s="20">
        <v>42558</v>
      </c>
      <c r="C2844" s="7">
        <v>1.9733796296296298E-2</v>
      </c>
      <c r="D2844" s="22" t="s">
        <v>132</v>
      </c>
      <c r="E2844" s="19" t="s">
        <v>9</v>
      </c>
      <c r="F2844" s="22" t="s">
        <v>710</v>
      </c>
      <c r="G2844" s="22" t="str">
        <f>LOOKUP(TableSolo[[#This Row],[Character]], TableKit[], TableKit[Class])</f>
        <v>Infiltrator</v>
      </c>
      <c r="H2844" s="22" t="str">
        <f>LOOKUP(TableSolo[[#This Row],[Character]], TableKit[], TableKit[Species])</f>
        <v>Drell</v>
      </c>
      <c r="I2844" s="22" t="str">
        <f>LOOKUP(TableSolo[[#This Row],[Character]], TableKit[], TableKit[DLC])</f>
        <v>Retaliation</v>
      </c>
      <c r="J2844" s="19" t="s">
        <v>107</v>
      </c>
      <c r="K28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4" s="19" t="s">
        <v>187</v>
      </c>
      <c r="N28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44" s="19" t="s">
        <v>380</v>
      </c>
      <c r="Q2844" s="19"/>
      <c r="R2844" s="25">
        <v>0</v>
      </c>
      <c r="S2844" s="19" t="s">
        <v>2997</v>
      </c>
      <c r="T2844" s="28" t="str">
        <f>IF(ISBLANK(TableSolo[[#This Row],[URL]]), TableSolo[[#This Row],[Player]], HYPERLINK(TableSolo[[#This Row],[URL]], TableSolo[[#This Row],[Player]]))</f>
        <v>ark_ryv_</v>
      </c>
      <c r="U28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V2844" s="24" t="str">
        <f>_xlfn.IFNA(HYPERLINK(TableSolo[[#This Row],[URL]], TableSolo[[#This Row],[Player]]), TableSolo[[#This Row],[Player]])</f>
        <v>ark_ryv_</v>
      </c>
      <c r="W28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28:25 | White | Cerberus | Venom Shotgun</v>
      </c>
      <c r="X2844" s="25">
        <v>1</v>
      </c>
    </row>
    <row r="2845" spans="1:24" x14ac:dyDescent="0.25">
      <c r="A2845" s="19" t="s">
        <v>402</v>
      </c>
      <c r="B2845" s="20">
        <v>42558</v>
      </c>
      <c r="C2845" s="7">
        <v>3.0462962962962966E-2</v>
      </c>
      <c r="D2845" s="22" t="s">
        <v>132</v>
      </c>
      <c r="E2845" s="19" t="s">
        <v>11</v>
      </c>
      <c r="F2845" s="22" t="s">
        <v>32</v>
      </c>
      <c r="G2845" s="22" t="str">
        <f>LOOKUP(TableSolo[[#This Row],[Character]], TableKit[], TableKit[Class])</f>
        <v>Soldier</v>
      </c>
      <c r="H2845" s="22" t="str">
        <f>LOOKUP(TableSolo[[#This Row],[Character]], TableKit[], TableKit[Species])</f>
        <v>Geth</v>
      </c>
      <c r="I2845" s="22" t="str">
        <f>LOOKUP(TableSolo[[#This Row],[Character]], TableKit[], TableKit[DLC])</f>
        <v>Reckoning</v>
      </c>
      <c r="J2845" s="19" t="s">
        <v>79</v>
      </c>
      <c r="K284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5" s="19" t="s">
        <v>187</v>
      </c>
      <c r="N28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45" s="19" t="s">
        <v>381</v>
      </c>
      <c r="Q2845" s="19"/>
      <c r="R2845" s="25">
        <v>1</v>
      </c>
      <c r="S2845" s="19" t="s">
        <v>1498</v>
      </c>
      <c r="T2845" s="28" t="str">
        <f>IF(ISBLANK(TableSolo[[#This Row],[URL]]), TableSolo[[#This Row],[Player]], HYPERLINK(TableSolo[[#This Row],[URL]], TableSolo[[#This Row],[Player]]))</f>
        <v>Smehur</v>
      </c>
      <c r="U28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V2845" s="24" t="str">
        <f>_xlfn.IFNA(HYPERLINK(TableSolo[[#This Row],[URL]], TableSolo[[#This Row],[Player]]), TableSolo[[#This Row],[Player]])</f>
        <v>Smehur</v>
      </c>
      <c r="W28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07, 2016 | 43:52 | White | Reapers | Geth Spitfire (v)</v>
      </c>
      <c r="X2845" s="25">
        <v>1</v>
      </c>
    </row>
    <row r="2846" spans="1:24" x14ac:dyDescent="0.25">
      <c r="A2846" s="19" t="s">
        <v>195</v>
      </c>
      <c r="B2846" s="20">
        <v>42559</v>
      </c>
      <c r="C2846" s="7">
        <v>1.2951388888888887E-2</v>
      </c>
      <c r="D2846" s="22" t="s">
        <v>133</v>
      </c>
      <c r="E2846" s="19" t="s">
        <v>9</v>
      </c>
      <c r="F2846" s="22" t="s">
        <v>31</v>
      </c>
      <c r="G2846" s="22" t="str">
        <f>LOOKUP(TableSolo[[#This Row],[Character]], TableKit[], TableKit[Class])</f>
        <v>Soldier</v>
      </c>
      <c r="H2846" s="22" t="str">
        <f>LOOKUP(TableSolo[[#This Row],[Character]], TableKit[], TableKit[Species])</f>
        <v>Geth</v>
      </c>
      <c r="I2846" s="22" t="str">
        <f>LOOKUP(TableSolo[[#This Row],[Character]], TableKit[], TableKit[DLC])</f>
        <v>Retaliation</v>
      </c>
      <c r="J2846" s="19" t="s">
        <v>107</v>
      </c>
      <c r="K28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6" s="19" t="s">
        <v>187</v>
      </c>
      <c r="N28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46" s="19" t="s">
        <v>381</v>
      </c>
      <c r="Q2846" s="19"/>
      <c r="R2846" s="25">
        <v>1</v>
      </c>
      <c r="S2846" s="19" t="s">
        <v>1614</v>
      </c>
      <c r="T2846" s="28" t="str">
        <f>IF(ISBLANK(TableSolo[[#This Row],[URL]]), TableSolo[[#This Row],[Player]], HYPERLINK(TableSolo[[#This Row],[URL]], TableSolo[[#This Row],[Player]]))</f>
        <v>TheTechnoTurian</v>
      </c>
      <c r="U28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V2846" s="24" t="str">
        <f>_xlfn.IFNA(HYPERLINK(TableSolo[[#This Row],[URL]], TableSolo[[#This Row],[Player]]), TableSolo[[#This Row],[Player]])</f>
        <v>TheTechnoTurian</v>
      </c>
      <c r="W28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18:39 | Glacier | Cerberus | Venom Shotgun (v)</v>
      </c>
      <c r="X2846" s="25">
        <v>1</v>
      </c>
    </row>
    <row r="2847" spans="1:24" x14ac:dyDescent="0.25">
      <c r="A2847" s="19" t="s">
        <v>406</v>
      </c>
      <c r="B2847" s="20">
        <v>42559</v>
      </c>
      <c r="C2847" s="7">
        <v>2.3229166666666665E-2</v>
      </c>
      <c r="D2847" s="22" t="s">
        <v>132</v>
      </c>
      <c r="E2847" s="19" t="s">
        <v>9</v>
      </c>
      <c r="F2847" s="22" t="s">
        <v>27</v>
      </c>
      <c r="G2847" s="22" t="str">
        <f>LOOKUP(TableSolo[[#This Row],[Character]], TableKit[], TableKit[Class])</f>
        <v>Soldier</v>
      </c>
      <c r="H2847" s="22" t="str">
        <f>LOOKUP(TableSolo[[#This Row],[Character]], TableKit[], TableKit[Species])</f>
        <v>Batarian</v>
      </c>
      <c r="I2847" s="22" t="str">
        <f>LOOKUP(TableSolo[[#This Row],[Character]], TableKit[], TableKit[DLC])</f>
        <v>Resurgence</v>
      </c>
      <c r="J2847" s="19" t="s">
        <v>107</v>
      </c>
      <c r="K28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7" s="19" t="s">
        <v>187</v>
      </c>
      <c r="N28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47" s="19" t="s">
        <v>380</v>
      </c>
      <c r="Q2847" s="19" t="s">
        <v>399</v>
      </c>
      <c r="R2847" s="25">
        <v>0</v>
      </c>
      <c r="S2847" s="19" t="s">
        <v>1411</v>
      </c>
      <c r="T2847" s="28" t="str">
        <f>IF(ISBLANK(TableSolo[[#This Row],[URL]]), TableSolo[[#This Row],[Player]], HYPERLINK(TableSolo[[#This Row],[URL]], TableSolo[[#This Row],[Player]]))</f>
        <v>q5tyhj</v>
      </c>
      <c r="U28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White | Cerberus | Venom Shotgun | 10 WS</v>
      </c>
      <c r="V2847" s="24" t="str">
        <f>_xlfn.IFNA(HYPERLINK(TableSolo[[#This Row],[URL]], TableSolo[[#This Row],[Player]]), TableSolo[[#This Row],[Player]])</f>
        <v>q5tyhj</v>
      </c>
      <c r="W28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08, 2016 | 33:27 | Batarian Soldier | White | Cerberus | Venom Shotgun | 10 WS</v>
      </c>
      <c r="X2847" s="25">
        <v>1</v>
      </c>
    </row>
    <row r="2848" spans="1:24" x14ac:dyDescent="0.25">
      <c r="A2848" s="19" t="s">
        <v>271</v>
      </c>
      <c r="B2848" s="20">
        <v>42560</v>
      </c>
      <c r="C2848" s="7">
        <v>1.9189814814814816E-2</v>
      </c>
      <c r="D2848" s="22" t="s">
        <v>132</v>
      </c>
      <c r="E2848" s="19" t="s">
        <v>9</v>
      </c>
      <c r="F2848" s="22" t="s">
        <v>50</v>
      </c>
      <c r="G2848" s="22" t="str">
        <f>LOOKUP(TableSolo[[#This Row],[Character]], TableKit[], TableKit[Class])</f>
        <v>Sentinel</v>
      </c>
      <c r="H2848" s="22" t="str">
        <f>LOOKUP(TableSolo[[#This Row],[Character]], TableKit[], TableKit[Species])</f>
        <v>Asari</v>
      </c>
      <c r="I2848" s="22" t="str">
        <f>LOOKUP(TableSolo[[#This Row],[Character]], TableKit[], TableKit[DLC])</f>
        <v>Retaliation</v>
      </c>
      <c r="J2848" s="19" t="s">
        <v>107</v>
      </c>
      <c r="K28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48" s="19" t="s">
        <v>187</v>
      </c>
      <c r="N28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48" s="19" t="s">
        <v>381</v>
      </c>
      <c r="Q2848" s="19"/>
      <c r="R2848" s="25">
        <v>1</v>
      </c>
      <c r="S2848" s="19" t="s">
        <v>2686</v>
      </c>
      <c r="T2848" s="28" t="str">
        <f>IF(ISBLANK(TableSolo[[#This Row],[URL]]), TableSolo[[#This Row],[Player]], HYPERLINK(TableSolo[[#This Row],[URL]], TableSolo[[#This Row],[Player]]))</f>
        <v>Alfonsedode</v>
      </c>
      <c r="U28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V2848" s="24" t="str">
        <f>_xlfn.IFNA(HYPERLINK(TableSolo[[#This Row],[URL]], TableSolo[[#This Row],[Player]]), TableSolo[[#This Row],[Player]])</f>
        <v>Alfonsedode</v>
      </c>
      <c r="W28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27:38 | White | Cerberus | Venom Shotgun (v)</v>
      </c>
      <c r="X2848" s="25">
        <v>1</v>
      </c>
    </row>
    <row r="2849" spans="1:24" x14ac:dyDescent="0.25">
      <c r="A2849" s="19" t="s">
        <v>437</v>
      </c>
      <c r="B2849" s="20">
        <v>42560</v>
      </c>
      <c r="C2849" s="7">
        <v>1.9525462962962963E-2</v>
      </c>
      <c r="D2849" s="22" t="s">
        <v>131</v>
      </c>
      <c r="E2849" s="19" t="s">
        <v>9</v>
      </c>
      <c r="F2849" s="22" t="s">
        <v>710</v>
      </c>
      <c r="G2849" s="22" t="str">
        <f>LOOKUP(TableSolo[[#This Row],[Character]], TableKit[], TableKit[Class])</f>
        <v>Infiltrator</v>
      </c>
      <c r="H2849" s="22" t="str">
        <f>LOOKUP(TableSolo[[#This Row],[Character]], TableKit[], TableKit[Species])</f>
        <v>Drell</v>
      </c>
      <c r="I2849" s="22" t="str">
        <f>LOOKUP(TableSolo[[#This Row],[Character]], TableKit[], TableKit[DLC])</f>
        <v>Retaliation</v>
      </c>
      <c r="J2849" s="19" t="s">
        <v>87</v>
      </c>
      <c r="K284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49" s="19" t="s">
        <v>187</v>
      </c>
      <c r="N28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49" s="19" t="s">
        <v>381</v>
      </c>
      <c r="Q2849" s="19" t="s">
        <v>396</v>
      </c>
      <c r="R2849" s="25">
        <v>1</v>
      </c>
      <c r="S2849" s="19" t="s">
        <v>485</v>
      </c>
      <c r="T2849" s="28" t="str">
        <f>IF(ISBLANK(TableSolo[[#This Row],[URL]]), TableSolo[[#This Row],[Player]], HYPERLINK(TableSolo[[#This Row],[URL]], TableSolo[[#This Row],[Player]]))</f>
        <v>The_Doctor46N7</v>
      </c>
      <c r="U28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Giant | Cerberus | Arc Pistol | Flawless (v)</v>
      </c>
      <c r="V2849" s="24" t="str">
        <f>_xlfn.IFNA(HYPERLINK(TableSolo[[#This Row],[URL]], TableSolo[[#This Row],[Player]]), TableSolo[[#This Row],[Player]])</f>
        <v>The_Doctor46N7</v>
      </c>
      <c r="W28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28:07 | Drell Assassin | Giant | Cerberus | Arc Pistol | Flawless (v)</v>
      </c>
      <c r="X2849" s="25">
        <v>1</v>
      </c>
    </row>
    <row r="2850" spans="1:24" x14ac:dyDescent="0.25">
      <c r="A2850" s="19" t="s">
        <v>408</v>
      </c>
      <c r="B2850" s="20">
        <v>42560</v>
      </c>
      <c r="C2850" s="7">
        <v>2.0497685185185185E-2</v>
      </c>
      <c r="D2850" s="22" t="s">
        <v>132</v>
      </c>
      <c r="E2850" s="19" t="s">
        <v>9</v>
      </c>
      <c r="F2850" s="22" t="s">
        <v>29</v>
      </c>
      <c r="G2850" s="22" t="str">
        <f>LOOKUP(TableSolo[[#This Row],[Character]], TableKit[], TableKit[Class])</f>
        <v>Soldier</v>
      </c>
      <c r="H2850" s="22" t="str">
        <f>LOOKUP(TableSolo[[#This Row],[Character]], TableKit[], TableKit[Species])</f>
        <v>Human</v>
      </c>
      <c r="I2850" s="22" t="str">
        <f>LOOKUP(TableSolo[[#This Row],[Character]], TableKit[], TableKit[DLC])</f>
        <v>Earth</v>
      </c>
      <c r="J2850" s="19" t="s">
        <v>107</v>
      </c>
      <c r="K28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0" s="19" t="s">
        <v>81</v>
      </c>
      <c r="N2850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85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0" s="19" t="s">
        <v>381</v>
      </c>
      <c r="Q2850" s="19"/>
      <c r="R2850" s="25">
        <v>0</v>
      </c>
      <c r="S2850" s="19" t="s">
        <v>1701</v>
      </c>
      <c r="T2850" s="28" t="str">
        <f>IF(ISBLANK(TableSolo[[#This Row],[URL]]), TableSolo[[#This Row],[Player]], HYPERLINK(TableSolo[[#This Row],[URL]], TableSolo[[#This Row],[Player]]))</f>
        <v>Bateman1980</v>
      </c>
      <c r="U28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V2850" s="24" t="str">
        <f>_xlfn.IFNA(HYPERLINK(TableSolo[[#This Row],[URL]], TableSolo[[#This Row],[Player]]), TableSolo[[#This Row],[Player]])</f>
        <v>Bateman1980</v>
      </c>
      <c r="W28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2016 | 29:31 | White | Cerberus | Venom Shotgun, Particle Rifle</v>
      </c>
      <c r="X2850" s="25">
        <v>1</v>
      </c>
    </row>
    <row r="2851" spans="1:24" x14ac:dyDescent="0.25">
      <c r="A2851" s="19" t="s">
        <v>408</v>
      </c>
      <c r="B2851" s="20">
        <v>42561</v>
      </c>
      <c r="C2851" s="7">
        <v>2.1076388888888891E-2</v>
      </c>
      <c r="D2851" s="22" t="s">
        <v>132</v>
      </c>
      <c r="E2851" s="19" t="s">
        <v>9</v>
      </c>
      <c r="F2851" s="22" t="s">
        <v>21</v>
      </c>
      <c r="G2851" s="22" t="str">
        <f>LOOKUP(TableSolo[[#This Row],[Character]], TableKit[], TableKit[Class])</f>
        <v>Adept</v>
      </c>
      <c r="H2851" s="22" t="str">
        <f>LOOKUP(TableSolo[[#This Row],[Character]], TableKit[], TableKit[Species])</f>
        <v>Batarian</v>
      </c>
      <c r="I2851" s="22" t="str">
        <f>LOOKUP(TableSolo[[#This Row],[Character]], TableKit[], TableKit[DLC])</f>
        <v>Retaliation</v>
      </c>
      <c r="J2851" s="19" t="s">
        <v>107</v>
      </c>
      <c r="K28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1" s="19" t="s">
        <v>187</v>
      </c>
      <c r="N28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51" s="19" t="s">
        <v>381</v>
      </c>
      <c r="Q2851" s="19"/>
      <c r="R2851" s="25">
        <v>0</v>
      </c>
      <c r="S2851" s="19" t="s">
        <v>1340</v>
      </c>
      <c r="T2851" s="28" t="str">
        <f>IF(ISBLANK(TableSolo[[#This Row],[URL]]), TableSolo[[#This Row],[Player]], HYPERLINK(TableSolo[[#This Row],[URL]], TableSolo[[#This Row],[Player]]))</f>
        <v>Bateman1980</v>
      </c>
      <c r="U28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V2851" s="24" t="str">
        <f>_xlfn.IFNA(HYPERLINK(TableSolo[[#This Row],[URL]], TableSolo[[#This Row],[Player]]), TableSolo[[#This Row],[Player]])</f>
        <v>Bateman1980</v>
      </c>
      <c r="W28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30:21 | White | Cerberus | Venom Shotgun</v>
      </c>
      <c r="X2851" s="25">
        <v>1</v>
      </c>
    </row>
    <row r="2852" spans="1:24" x14ac:dyDescent="0.25">
      <c r="A2852" s="19" t="s">
        <v>202</v>
      </c>
      <c r="B2852" s="20">
        <v>42561</v>
      </c>
      <c r="C2852" s="7">
        <v>4.1759259259259253E-2</v>
      </c>
      <c r="D2852" s="22" t="s">
        <v>143</v>
      </c>
      <c r="E2852" s="19" t="s">
        <v>12</v>
      </c>
      <c r="F2852" s="22" t="s">
        <v>51</v>
      </c>
      <c r="G2852" s="22" t="str">
        <f>LOOKUP(TableSolo[[#This Row],[Character]], TableKit[], TableKit[Class])</f>
        <v>Infiltrator</v>
      </c>
      <c r="H2852" s="22" t="str">
        <f>LOOKUP(TableSolo[[#This Row],[Character]], TableKit[], TableKit[Species])</f>
        <v>Human</v>
      </c>
      <c r="I2852" s="22" t="str">
        <f>LOOKUP(TableSolo[[#This Row],[Character]], TableKit[], TableKit[DLC])</f>
        <v>Original Game</v>
      </c>
      <c r="J2852" s="19" t="s">
        <v>108</v>
      </c>
      <c r="K28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2" s="19" t="s">
        <v>187</v>
      </c>
      <c r="N28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52" s="19" t="s">
        <v>381</v>
      </c>
      <c r="Q2852" s="19"/>
      <c r="R2852" s="25">
        <v>0</v>
      </c>
      <c r="S2852" s="19" t="s">
        <v>3353</v>
      </c>
      <c r="T2852" s="28" t="str">
        <f>IF(ISBLANK(TableSolo[[#This Row],[URL]]), TableSolo[[#This Row],[Player]], HYPERLINK(TableSolo[[#This Row],[URL]], TableSolo[[#This Row],[Player]]))</f>
        <v>AW_FC_1986</v>
      </c>
      <c r="U28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V2852" s="24" t="str">
        <f>_xlfn.IFNA(HYPERLINK(TableSolo[[#This Row],[URL]], TableSolo[[#This Row],[Player]]), TableSolo[[#This Row],[Player]])</f>
        <v>AW_FC_1986</v>
      </c>
      <c r="W28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2016 | 1:00:08 | Ghost (Hazard) | Collectors | N7 Crusader</v>
      </c>
      <c r="X2852" s="25">
        <v>1</v>
      </c>
    </row>
    <row r="2853" spans="1:24" x14ac:dyDescent="0.25">
      <c r="A2853" s="19" t="s">
        <v>195</v>
      </c>
      <c r="B2853" s="20">
        <v>42562</v>
      </c>
      <c r="C2853" s="7">
        <v>2.0821759259259259E-2</v>
      </c>
      <c r="D2853" s="22" t="s">
        <v>132</v>
      </c>
      <c r="E2853" s="19" t="s">
        <v>9</v>
      </c>
      <c r="F2853" s="22" t="s">
        <v>23</v>
      </c>
      <c r="G2853" s="22" t="str">
        <f>LOOKUP(TableSolo[[#This Row],[Character]], TableKit[], TableKit[Class])</f>
        <v>Soldier</v>
      </c>
      <c r="H2853" s="22" t="str">
        <f>LOOKUP(TableSolo[[#This Row],[Character]], TableKit[], TableKit[Species])</f>
        <v>Human</v>
      </c>
      <c r="I2853" s="22" t="str">
        <f>LOOKUP(TableSolo[[#This Row],[Character]], TableKit[], TableKit[DLC])</f>
        <v>Original Game</v>
      </c>
      <c r="J2853" s="19" t="s">
        <v>104</v>
      </c>
      <c r="K28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3" s="19" t="s">
        <v>187</v>
      </c>
      <c r="N28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53" s="19" t="s">
        <v>381</v>
      </c>
      <c r="Q2853" s="19"/>
      <c r="R2853" s="25">
        <v>1</v>
      </c>
      <c r="S2853" s="19" t="s">
        <v>1646</v>
      </c>
      <c r="T2853" s="28" t="str">
        <f>IF(ISBLANK(TableSolo[[#This Row],[URL]]), TableSolo[[#This Row],[Player]], HYPERLINK(TableSolo[[#This Row],[URL]], TableSolo[[#This Row],[Player]]))</f>
        <v>TheTechnoTurian</v>
      </c>
      <c r="U28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V2853" s="24" t="str">
        <f>_xlfn.IFNA(HYPERLINK(TableSolo[[#This Row],[URL]], TableSolo[[#This Row],[Player]]), TableSolo[[#This Row],[Player]])</f>
        <v>TheTechnoTurian</v>
      </c>
      <c r="W28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2016 | 29:59 | White | Cerberus | M-300 Claymore (v)</v>
      </c>
      <c r="X2853" s="25">
        <v>1</v>
      </c>
    </row>
    <row r="2854" spans="1:24" x14ac:dyDescent="0.25">
      <c r="A2854" s="19" t="s">
        <v>437</v>
      </c>
      <c r="B2854" s="20">
        <v>42563</v>
      </c>
      <c r="C2854" s="7">
        <v>1.3807870370370371E-2</v>
      </c>
      <c r="D2854" s="22" t="s">
        <v>132</v>
      </c>
      <c r="E2854" s="19" t="s">
        <v>9</v>
      </c>
      <c r="F2854" s="22" t="s">
        <v>710</v>
      </c>
      <c r="G2854" s="22" t="str">
        <f>LOOKUP(TableSolo[[#This Row],[Character]], TableKit[], TableKit[Class])</f>
        <v>Infiltrator</v>
      </c>
      <c r="H2854" s="22" t="str">
        <f>LOOKUP(TableSolo[[#This Row],[Character]], TableKit[], TableKit[Species])</f>
        <v>Drell</v>
      </c>
      <c r="I2854" s="22" t="str">
        <f>LOOKUP(TableSolo[[#This Row],[Character]], TableKit[], TableKit[DLC])</f>
        <v>Retaliation</v>
      </c>
      <c r="J2854" s="19" t="s">
        <v>87</v>
      </c>
      <c r="K285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4" s="19" t="s">
        <v>187</v>
      </c>
      <c r="N28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54" s="19" t="s">
        <v>381</v>
      </c>
      <c r="Q2854" s="19"/>
      <c r="R2854" s="25">
        <v>1</v>
      </c>
      <c r="S2854" s="19" t="s">
        <v>3000</v>
      </c>
      <c r="T2854" s="28" t="str">
        <f>IF(ISBLANK(TableSolo[[#This Row],[URL]]), TableSolo[[#This Row],[Player]], HYPERLINK(TableSolo[[#This Row],[URL]], TableSolo[[#This Row],[Player]]))</f>
        <v>The_Doctor46N7</v>
      </c>
      <c r="U28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V2854" s="24" t="str">
        <f>_xlfn.IFNA(HYPERLINK(TableSolo[[#This Row],[URL]], TableSolo[[#This Row],[Player]]), TableSolo[[#This Row],[Player]])</f>
        <v>The_Doctor46N7</v>
      </c>
      <c r="W28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19:53 | White | Cerberus | Arc Pistol (v)</v>
      </c>
      <c r="X2854" s="25">
        <v>1</v>
      </c>
    </row>
    <row r="2855" spans="1:24" x14ac:dyDescent="0.25">
      <c r="A2855" s="19" t="s">
        <v>437</v>
      </c>
      <c r="B2855" s="20">
        <v>42563</v>
      </c>
      <c r="C2855" s="7">
        <v>1.622685185185185E-2</v>
      </c>
      <c r="D2855" s="22" t="s">
        <v>132</v>
      </c>
      <c r="E2855" s="19" t="s">
        <v>9</v>
      </c>
      <c r="F2855" s="22" t="s">
        <v>20</v>
      </c>
      <c r="G2855" s="22" t="str">
        <f>LOOKUP(TableSolo[[#This Row],[Character]], TableKit[], TableKit[Class])</f>
        <v>Adept</v>
      </c>
      <c r="H2855" s="22" t="str">
        <f>LOOKUP(TableSolo[[#This Row],[Character]], TableKit[], TableKit[Species])</f>
        <v>Krogan</v>
      </c>
      <c r="I2855" s="22" t="str">
        <f>LOOKUP(TableSolo[[#This Row],[Character]], TableKit[], TableKit[DLC])</f>
        <v>Retaliation</v>
      </c>
      <c r="J2855" s="19" t="s">
        <v>100</v>
      </c>
      <c r="K28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5" s="19" t="s">
        <v>187</v>
      </c>
      <c r="N28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55" s="19" t="s">
        <v>381</v>
      </c>
      <c r="Q2855" s="19"/>
      <c r="R2855" s="25">
        <v>0</v>
      </c>
      <c r="S2855" s="19" t="s">
        <v>1320</v>
      </c>
      <c r="T2855" s="28" t="str">
        <f>IF(ISBLANK(TableSolo[[#This Row],[URL]]), TableSolo[[#This Row],[Player]], HYPERLINK(TableSolo[[#This Row],[URL]], TableSolo[[#This Row],[Player]]))</f>
        <v>The_Doctor46N7</v>
      </c>
      <c r="U28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V2855" s="24" t="str">
        <f>_xlfn.IFNA(HYPERLINK(TableSolo[[#This Row],[URL]], TableSolo[[#This Row],[Player]]), TableSolo[[#This Row],[Player]])</f>
        <v>The_Doctor46N7</v>
      </c>
      <c r="W28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23:22 | White | Cerberus | Reegar Carbine</v>
      </c>
      <c r="X2855" s="25">
        <v>1</v>
      </c>
    </row>
    <row r="2856" spans="1:24" x14ac:dyDescent="0.25">
      <c r="A2856" s="19" t="s">
        <v>408</v>
      </c>
      <c r="B2856" s="20">
        <v>42563</v>
      </c>
      <c r="C2856" s="7">
        <v>1.6770833333333332E-2</v>
      </c>
      <c r="D2856" s="22" t="s">
        <v>132</v>
      </c>
      <c r="E2856" s="19" t="s">
        <v>9</v>
      </c>
      <c r="F2856" s="22" t="s">
        <v>710</v>
      </c>
      <c r="G2856" s="22" t="str">
        <f>LOOKUP(TableSolo[[#This Row],[Character]], TableKit[], TableKit[Class])</f>
        <v>Infiltrator</v>
      </c>
      <c r="H2856" s="22" t="str">
        <f>LOOKUP(TableSolo[[#This Row],[Character]], TableKit[], TableKit[Species])</f>
        <v>Drell</v>
      </c>
      <c r="I2856" s="22" t="str">
        <f>LOOKUP(TableSolo[[#This Row],[Character]], TableKit[], TableKit[DLC])</f>
        <v>Retaliation</v>
      </c>
      <c r="J2856" s="19" t="s">
        <v>107</v>
      </c>
      <c r="K28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6" s="19" t="s">
        <v>187</v>
      </c>
      <c r="N28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56" s="19" t="s">
        <v>381</v>
      </c>
      <c r="Q2856" s="19"/>
      <c r="R2856" s="25">
        <v>0</v>
      </c>
      <c r="S2856" s="19" t="s">
        <v>2999</v>
      </c>
      <c r="T2856" s="28" t="str">
        <f>IF(ISBLANK(TableSolo[[#This Row],[URL]]), TableSolo[[#This Row],[Player]], HYPERLINK(TableSolo[[#This Row],[URL]], TableSolo[[#This Row],[Player]]))</f>
        <v>Bateman1980</v>
      </c>
      <c r="U28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V2856" s="24" t="str">
        <f>_xlfn.IFNA(HYPERLINK(TableSolo[[#This Row],[URL]], TableSolo[[#This Row],[Player]]), TableSolo[[#This Row],[Player]])</f>
        <v>Bateman1980</v>
      </c>
      <c r="W28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24:09 | White | Cerberus | Venom Shotgun</v>
      </c>
      <c r="X2856" s="25">
        <v>1</v>
      </c>
    </row>
    <row r="2857" spans="1:24" x14ac:dyDescent="0.25">
      <c r="A2857" s="19" t="s">
        <v>408</v>
      </c>
      <c r="B2857" s="20">
        <v>42563</v>
      </c>
      <c r="C2857" s="7">
        <v>1.8425925925925925E-2</v>
      </c>
      <c r="D2857" s="22" t="s">
        <v>132</v>
      </c>
      <c r="E2857" s="19" t="s">
        <v>9</v>
      </c>
      <c r="F2857" s="22" t="s">
        <v>20</v>
      </c>
      <c r="G2857" s="22" t="str">
        <f>LOOKUP(TableSolo[[#This Row],[Character]], TableKit[], TableKit[Class])</f>
        <v>Adept</v>
      </c>
      <c r="H2857" s="22" t="str">
        <f>LOOKUP(TableSolo[[#This Row],[Character]], TableKit[], TableKit[Species])</f>
        <v>Krogan</v>
      </c>
      <c r="I2857" s="22" t="str">
        <f>LOOKUP(TableSolo[[#This Row],[Character]], TableKit[], TableKit[DLC])</f>
        <v>Retaliation</v>
      </c>
      <c r="J2857" s="19" t="s">
        <v>91</v>
      </c>
      <c r="K285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5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57" s="19" t="s">
        <v>114</v>
      </c>
      <c r="N285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5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57" s="19" t="s">
        <v>381</v>
      </c>
      <c r="Q2857" s="19"/>
      <c r="R2857" s="25">
        <v>0</v>
      </c>
      <c r="S2857" s="19" t="s">
        <v>1319</v>
      </c>
      <c r="T2857" s="28" t="str">
        <f>IF(ISBLANK(TableSolo[[#This Row],[URL]]), TableSolo[[#This Row],[Player]], HYPERLINK(TableSolo[[#This Row],[URL]], TableSolo[[#This Row],[Player]]))</f>
        <v>Bateman1980</v>
      </c>
      <c r="U28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V2857" s="24" t="str">
        <f>_xlfn.IFNA(HYPERLINK(TableSolo[[#This Row],[URL]], TableSolo[[#This Row],[Player]]), TableSolo[[#This Row],[Player]])</f>
        <v>Bateman1980</v>
      </c>
      <c r="W28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26:32 | White | Cerberus | Acolyte, N7 Hurricane</v>
      </c>
      <c r="X2857" s="25">
        <v>1</v>
      </c>
    </row>
    <row r="2858" spans="1:24" x14ac:dyDescent="0.25">
      <c r="A2858" s="19" t="s">
        <v>408</v>
      </c>
      <c r="B2858" s="20">
        <v>42563</v>
      </c>
      <c r="C2858" s="7">
        <v>1.9444444444444445E-2</v>
      </c>
      <c r="D2858" s="22" t="s">
        <v>132</v>
      </c>
      <c r="E2858" s="19" t="s">
        <v>9</v>
      </c>
      <c r="F2858" s="22" t="s">
        <v>40</v>
      </c>
      <c r="G2858" s="22" t="str">
        <f>LOOKUP(TableSolo[[#This Row],[Character]], TableKit[], TableKit[Class])</f>
        <v>Engineer</v>
      </c>
      <c r="H2858" s="22" t="str">
        <f>LOOKUP(TableSolo[[#This Row],[Character]], TableKit[], TableKit[Species])</f>
        <v>Volus</v>
      </c>
      <c r="I2858" s="22" t="str">
        <f>LOOKUP(TableSolo[[#This Row],[Character]], TableKit[], TableKit[DLC])</f>
        <v>Retaliation</v>
      </c>
      <c r="J2858" s="19" t="s">
        <v>107</v>
      </c>
      <c r="K28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8" s="19" t="s">
        <v>187</v>
      </c>
      <c r="N28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58" s="19" t="s">
        <v>381</v>
      </c>
      <c r="Q2858" s="19"/>
      <c r="R2858" s="25">
        <v>0</v>
      </c>
      <c r="S2858" s="19" t="s">
        <v>2330</v>
      </c>
      <c r="T2858" s="28" t="str">
        <f>IF(ISBLANK(TableSolo[[#This Row],[URL]]), TableSolo[[#This Row],[Player]], HYPERLINK(TableSolo[[#This Row],[URL]], TableSolo[[#This Row],[Player]]))</f>
        <v>Bateman1980</v>
      </c>
      <c r="U28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V2858" s="24" t="str">
        <f>_xlfn.IFNA(HYPERLINK(TableSolo[[#This Row],[URL]], TableSolo[[#This Row],[Player]]), TableSolo[[#This Row],[Player]])</f>
        <v>Bateman1980</v>
      </c>
      <c r="W28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2016 | 28:00 | White | Cerberus | Venom Shotgun</v>
      </c>
      <c r="X2858" s="25">
        <v>1</v>
      </c>
    </row>
    <row r="2859" spans="1:24" x14ac:dyDescent="0.25">
      <c r="A2859" s="19" t="s">
        <v>437</v>
      </c>
      <c r="B2859" s="20">
        <v>42565</v>
      </c>
      <c r="C2859" s="7">
        <v>1.3275462962962963E-2</v>
      </c>
      <c r="D2859" s="22" t="s">
        <v>132</v>
      </c>
      <c r="E2859" s="19" t="s">
        <v>9</v>
      </c>
      <c r="F2859" s="22" t="s">
        <v>710</v>
      </c>
      <c r="G2859" s="22" t="str">
        <f>LOOKUP(TableSolo[[#This Row],[Character]], TableKit[], TableKit[Class])</f>
        <v>Infiltrator</v>
      </c>
      <c r="H2859" s="22" t="str">
        <f>LOOKUP(TableSolo[[#This Row],[Character]], TableKit[], TableKit[Species])</f>
        <v>Drell</v>
      </c>
      <c r="I2859" s="22" t="str">
        <f>LOOKUP(TableSolo[[#This Row],[Character]], TableKit[], TableKit[DLC])</f>
        <v>Retaliation</v>
      </c>
      <c r="J2859" s="19" t="s">
        <v>108</v>
      </c>
      <c r="K28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59" s="19" t="s">
        <v>187</v>
      </c>
      <c r="N28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59" s="19" t="s">
        <v>381</v>
      </c>
      <c r="Q2859" s="19"/>
      <c r="R2859" s="25">
        <v>1</v>
      </c>
      <c r="S2859" s="19" t="s">
        <v>3001</v>
      </c>
      <c r="T2859" s="28" t="str">
        <f>IF(ISBLANK(TableSolo[[#This Row],[URL]]), TableSolo[[#This Row],[Player]], HYPERLINK(TableSolo[[#This Row],[URL]], TableSolo[[#This Row],[Player]]))</f>
        <v>The_Doctor46N7</v>
      </c>
      <c r="U28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V2859" s="24" t="str">
        <f>_xlfn.IFNA(HYPERLINK(TableSolo[[#This Row],[URL]], TableSolo[[#This Row],[Player]]), TableSolo[[#This Row],[Player]])</f>
        <v>The_Doctor46N7</v>
      </c>
      <c r="W28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19:07 | White | Cerberus | N7 Crusader (v)</v>
      </c>
      <c r="X2859" s="25">
        <v>1</v>
      </c>
    </row>
    <row r="2860" spans="1:24" x14ac:dyDescent="0.25">
      <c r="A2860" s="19" t="s">
        <v>195</v>
      </c>
      <c r="B2860" s="20">
        <v>42565</v>
      </c>
      <c r="C2860" s="7">
        <v>1.4907407407407406E-2</v>
      </c>
      <c r="D2860" s="22" t="s">
        <v>132</v>
      </c>
      <c r="E2860" s="19" t="s">
        <v>9</v>
      </c>
      <c r="F2860" s="22" t="s">
        <v>14</v>
      </c>
      <c r="G2860" s="22" t="str">
        <f>LOOKUP(TableSolo[[#This Row],[Character]], TableKit[], TableKit[Class])</f>
        <v>Adept</v>
      </c>
      <c r="H2860" s="22" t="str">
        <f>LOOKUP(TableSolo[[#This Row],[Character]], TableKit[], TableKit[Species])</f>
        <v>Drell</v>
      </c>
      <c r="I2860" s="22" t="str">
        <f>LOOKUP(TableSolo[[#This Row],[Character]], TableKit[], TableKit[DLC])</f>
        <v>Original Game</v>
      </c>
      <c r="J2860" s="19" t="s">
        <v>107</v>
      </c>
      <c r="K28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0" s="19" t="s">
        <v>187</v>
      </c>
      <c r="N28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60" s="19" t="s">
        <v>381</v>
      </c>
      <c r="Q2860" s="19"/>
      <c r="R2860" s="25">
        <v>0</v>
      </c>
      <c r="S2860" s="19" t="s">
        <v>982</v>
      </c>
      <c r="T2860" s="28" t="str">
        <f>IF(ISBLANK(TableSolo[[#This Row],[URL]]), TableSolo[[#This Row],[Player]], HYPERLINK(TableSolo[[#This Row],[URL]], TableSolo[[#This Row],[Player]]))</f>
        <v>TheTechnoTurian</v>
      </c>
      <c r="U28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V2860" s="24" t="str">
        <f>_xlfn.IFNA(HYPERLINK(TableSolo[[#This Row],[URL]], TableSolo[[#This Row],[Player]]), TableSolo[[#This Row],[Player]])</f>
        <v>TheTechnoTurian</v>
      </c>
      <c r="W28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14, 2016 | 21:28 | White | Cerberus | Venom Shotgun</v>
      </c>
      <c r="X2860" s="25">
        <v>1</v>
      </c>
    </row>
    <row r="2861" spans="1:24" x14ac:dyDescent="0.25">
      <c r="A2861" s="19" t="s">
        <v>409</v>
      </c>
      <c r="B2861" s="20">
        <v>42566</v>
      </c>
      <c r="C2861" s="7">
        <v>1.8252314814814815E-2</v>
      </c>
      <c r="D2861" s="22" t="s">
        <v>132</v>
      </c>
      <c r="E2861" s="19" t="s">
        <v>11</v>
      </c>
      <c r="F2861" s="22" t="s">
        <v>50</v>
      </c>
      <c r="G2861" s="22" t="str">
        <f>LOOKUP(TableSolo[[#This Row],[Character]], TableKit[], TableKit[Class])</f>
        <v>Sentinel</v>
      </c>
      <c r="H2861" s="22" t="str">
        <f>LOOKUP(TableSolo[[#This Row],[Character]], TableKit[], TableKit[Species])</f>
        <v>Asari</v>
      </c>
      <c r="I2861" s="22" t="str">
        <f>LOOKUP(TableSolo[[#This Row],[Character]], TableKit[], TableKit[DLC])</f>
        <v>Retaliation</v>
      </c>
      <c r="J2861" s="19" t="s">
        <v>107</v>
      </c>
      <c r="K28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1" s="19" t="s">
        <v>187</v>
      </c>
      <c r="N28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61" s="19" t="s">
        <v>380</v>
      </c>
      <c r="Q2861" s="19"/>
      <c r="R2861" s="25">
        <v>0</v>
      </c>
      <c r="S2861" s="19" t="s">
        <v>2687</v>
      </c>
      <c r="T2861" s="28" t="str">
        <f>IF(ISBLANK(TableSolo[[#This Row],[URL]]), TableSolo[[#This Row],[Player]], HYPERLINK(TableSolo[[#This Row],[URL]], TableSolo[[#This Row],[Player]]))</f>
        <v>ark_ryv_</v>
      </c>
      <c r="U28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V2861" s="24" t="str">
        <f>_xlfn.IFNA(HYPERLINK(TableSolo[[#This Row],[URL]], TableSolo[[#This Row],[Player]]), TableSolo[[#This Row],[Player]])</f>
        <v>ark_ryv_</v>
      </c>
      <c r="W28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26:17 | White | Reapers | Venom Shotgun</v>
      </c>
      <c r="X2861" s="25">
        <v>1</v>
      </c>
    </row>
    <row r="2862" spans="1:24" x14ac:dyDescent="0.25">
      <c r="A2862" s="19" t="s">
        <v>409</v>
      </c>
      <c r="B2862" s="20">
        <v>42566</v>
      </c>
      <c r="C2862" s="7">
        <v>1.8449074074074073E-2</v>
      </c>
      <c r="D2862" s="22" t="s">
        <v>145</v>
      </c>
      <c r="E2862" s="19" t="s">
        <v>9</v>
      </c>
      <c r="F2862" s="22" t="s">
        <v>710</v>
      </c>
      <c r="G2862" s="22" t="str">
        <f>LOOKUP(TableSolo[[#This Row],[Character]], TableKit[], TableKit[Class])</f>
        <v>Infiltrator</v>
      </c>
      <c r="H2862" s="22" t="str">
        <f>LOOKUP(TableSolo[[#This Row],[Character]], TableKit[], TableKit[Species])</f>
        <v>Drell</v>
      </c>
      <c r="I2862" s="22" t="str">
        <f>LOOKUP(TableSolo[[#This Row],[Character]], TableKit[], TableKit[DLC])</f>
        <v>Retaliation</v>
      </c>
      <c r="J2862" s="19" t="s">
        <v>107</v>
      </c>
      <c r="K28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2" s="19" t="s">
        <v>187</v>
      </c>
      <c r="N28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62" s="19" t="s">
        <v>380</v>
      </c>
      <c r="Q2862" s="19"/>
      <c r="R2862" s="25">
        <v>0</v>
      </c>
      <c r="S2862" s="19" t="s">
        <v>3002</v>
      </c>
      <c r="T2862" s="28" t="str">
        <f>IF(ISBLANK(TableSolo[[#This Row],[URL]]), TableSolo[[#This Row],[Player]], HYPERLINK(TableSolo[[#This Row],[URL]], TableSolo[[#This Row],[Player]]))</f>
        <v>ark_ryv_</v>
      </c>
      <c r="U28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V2862" s="24" t="str">
        <f>_xlfn.IFNA(HYPERLINK(TableSolo[[#This Row],[URL]], TableSolo[[#This Row],[Player]]), TableSolo[[#This Row],[Player]])</f>
        <v>ark_ryv_</v>
      </c>
      <c r="W28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26:34 | White (Hazard) | Cerberus | Venom Shotgun</v>
      </c>
      <c r="X2862" s="25">
        <v>1</v>
      </c>
    </row>
    <row r="2863" spans="1:24" x14ac:dyDescent="0.25">
      <c r="A2863" s="19" t="s">
        <v>437</v>
      </c>
      <c r="B2863" s="20">
        <v>42566</v>
      </c>
      <c r="C2863" s="7">
        <v>2.7488425925925927E-2</v>
      </c>
      <c r="D2863" s="22" t="s">
        <v>136</v>
      </c>
      <c r="E2863" s="19" t="s">
        <v>12</v>
      </c>
      <c r="F2863" s="22" t="s">
        <v>53</v>
      </c>
      <c r="G2863" s="22" t="str">
        <f>LOOKUP(TableSolo[[#This Row],[Character]], TableKit[], TableKit[Class])</f>
        <v>Infiltrator</v>
      </c>
      <c r="H2863" s="22" t="str">
        <f>LOOKUP(TableSolo[[#This Row],[Character]], TableKit[], TableKit[Species])</f>
        <v>Geth</v>
      </c>
      <c r="I2863" s="22" t="str">
        <f>LOOKUP(TableSolo[[#This Row],[Character]], TableKit[], TableKit[DLC])</f>
        <v>Resurgence</v>
      </c>
      <c r="J2863" s="19" t="s">
        <v>128</v>
      </c>
      <c r="K286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3" s="19" t="s">
        <v>187</v>
      </c>
      <c r="N28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63" s="19" t="s">
        <v>381</v>
      </c>
      <c r="Q2863" s="19"/>
      <c r="R2863" s="25">
        <v>0</v>
      </c>
      <c r="S2863" s="19" t="s">
        <v>3314</v>
      </c>
      <c r="T2863" s="28" t="str">
        <f>IF(ISBLANK(TableSolo[[#This Row],[URL]]), TableSolo[[#This Row],[Player]], HYPERLINK(TableSolo[[#This Row],[URL]], TableSolo[[#This Row],[Player]]))</f>
        <v>The_Doctor46N7</v>
      </c>
      <c r="U28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V2863" s="24" t="str">
        <f>_xlfn.IFNA(HYPERLINK(TableSolo[[#This Row],[URL]], TableSolo[[#This Row],[Player]]), TableSolo[[#This Row],[Player]])</f>
        <v>The_Doctor46N7</v>
      </c>
      <c r="W28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15, 2016 | 39:35 | Hydra | Collectors | Black Widow</v>
      </c>
      <c r="X2863" s="25">
        <v>1</v>
      </c>
    </row>
    <row r="2864" spans="1:24" x14ac:dyDescent="0.25">
      <c r="A2864" s="19" t="s">
        <v>423</v>
      </c>
      <c r="B2864" s="20">
        <v>42567</v>
      </c>
      <c r="C2864" s="7">
        <v>1.3657407407407408E-2</v>
      </c>
      <c r="D2864" s="22" t="s">
        <v>135</v>
      </c>
      <c r="E2864" s="19" t="s">
        <v>9</v>
      </c>
      <c r="F2864" s="22" t="s">
        <v>64</v>
      </c>
      <c r="G2864" s="22" t="str">
        <f>LOOKUP(TableSolo[[#This Row],[Character]], TableKit[], TableKit[Class])</f>
        <v>Vanguard</v>
      </c>
      <c r="H2864" s="22" t="str">
        <f>LOOKUP(TableSolo[[#This Row],[Character]], TableKit[], TableKit[Species])</f>
        <v>Batarian</v>
      </c>
      <c r="I2864" s="22" t="str">
        <f>LOOKUP(TableSolo[[#This Row],[Character]], TableKit[], TableKit[DLC])</f>
        <v>Retaliation</v>
      </c>
      <c r="J2864" s="19" t="s">
        <v>100</v>
      </c>
      <c r="K28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4" s="19" t="s">
        <v>187</v>
      </c>
      <c r="N28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64" s="19" t="s">
        <v>381</v>
      </c>
      <c r="Q2864" s="19"/>
      <c r="R2864" s="25">
        <v>1</v>
      </c>
      <c r="S2864" s="19" t="s">
        <v>2032</v>
      </c>
      <c r="T2864" s="28" t="str">
        <f>IF(ISBLANK(TableSolo[[#This Row],[URL]]), TableSolo[[#This Row],[Player]], HYPERLINK(TableSolo[[#This Row],[URL]], TableSolo[[#This Row],[Player]]))</f>
        <v>freelancer_xs</v>
      </c>
      <c r="U28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V2864" s="24" t="str">
        <f>_xlfn.IFNA(HYPERLINK(TableSolo[[#This Row],[URL]], TableSolo[[#This Row],[Player]]), TableSolo[[#This Row],[Player]])</f>
        <v>freelancer_xs</v>
      </c>
      <c r="W28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19:40 | Condor | Cerberus | Reegar Carbine (v)</v>
      </c>
      <c r="X2864" s="25">
        <v>1</v>
      </c>
    </row>
    <row r="2865" spans="1:24" x14ac:dyDescent="0.25">
      <c r="A2865" s="19" t="s">
        <v>408</v>
      </c>
      <c r="B2865" s="20">
        <v>42567</v>
      </c>
      <c r="C2865" s="7">
        <v>1.7638888888888888E-2</v>
      </c>
      <c r="D2865" s="22" t="s">
        <v>132</v>
      </c>
      <c r="E2865" s="19" t="s">
        <v>9</v>
      </c>
      <c r="F2865" s="22" t="s">
        <v>50</v>
      </c>
      <c r="G2865" s="22" t="str">
        <f>LOOKUP(TableSolo[[#This Row],[Character]], TableKit[], TableKit[Class])</f>
        <v>Sentinel</v>
      </c>
      <c r="H2865" s="22" t="str">
        <f>LOOKUP(TableSolo[[#This Row],[Character]], TableKit[], TableKit[Species])</f>
        <v>Asari</v>
      </c>
      <c r="I2865" s="22" t="str">
        <f>LOOKUP(TableSolo[[#This Row],[Character]], TableKit[], TableKit[DLC])</f>
        <v>Retaliation</v>
      </c>
      <c r="J2865" s="19" t="s">
        <v>107</v>
      </c>
      <c r="K28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65" s="19" t="s">
        <v>187</v>
      </c>
      <c r="N28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65" s="19" t="s">
        <v>381</v>
      </c>
      <c r="Q2865" s="19" t="s">
        <v>399</v>
      </c>
      <c r="R2865" s="25">
        <v>0</v>
      </c>
      <c r="S2865" s="19" t="s">
        <v>2680</v>
      </c>
      <c r="T2865" s="28" t="str">
        <f>IF(ISBLANK(TableSolo[[#This Row],[URL]]), TableSolo[[#This Row],[Player]], HYPERLINK(TableSolo[[#This Row],[URL]], TableSolo[[#This Row],[Player]]))</f>
        <v>Bateman1980</v>
      </c>
      <c r="U28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White | Cerberus | Venom Shotgun | 10 WS</v>
      </c>
      <c r="V2865" s="24" t="str">
        <f>_xlfn.IFNA(HYPERLINK(TableSolo[[#This Row],[URL]], TableSolo[[#This Row],[Player]]), TableSolo[[#This Row],[Player]])</f>
        <v>Bateman1980</v>
      </c>
      <c r="W28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25:24 | Asari Valkyrie | White | Cerberus | Venom Shotgun | 10 WS</v>
      </c>
      <c r="X2865" s="25">
        <v>1</v>
      </c>
    </row>
    <row r="2866" spans="1:24" x14ac:dyDescent="0.25">
      <c r="A2866" s="19" t="s">
        <v>195</v>
      </c>
      <c r="B2866" s="20">
        <v>42567</v>
      </c>
      <c r="C2866" s="7">
        <v>2.0983796296296296E-2</v>
      </c>
      <c r="D2866" s="22" t="s">
        <v>140</v>
      </c>
      <c r="E2866" s="19" t="s">
        <v>10</v>
      </c>
      <c r="F2866" s="22" t="s">
        <v>38</v>
      </c>
      <c r="G2866" s="22" t="str">
        <f>LOOKUP(TableSolo[[#This Row],[Character]], TableKit[], TableKit[Class])</f>
        <v>Engineer</v>
      </c>
      <c r="H2866" s="22" t="str">
        <f>LOOKUP(TableSolo[[#This Row],[Character]], TableKit[], TableKit[Species])</f>
        <v>Quarian</v>
      </c>
      <c r="I2866" s="22" t="str">
        <f>LOOKUP(TableSolo[[#This Row],[Character]], TableKit[], TableKit[DLC])</f>
        <v>Rebellion</v>
      </c>
      <c r="J2866" s="19" t="s">
        <v>102</v>
      </c>
      <c r="K28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6" s="19" t="s">
        <v>187</v>
      </c>
      <c r="N28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66" s="19" t="s">
        <v>381</v>
      </c>
      <c r="Q2866" s="19"/>
      <c r="R2866" s="25">
        <v>1</v>
      </c>
      <c r="S2866" s="19" t="s">
        <v>2227</v>
      </c>
      <c r="T2866" s="28" t="str">
        <f>IF(ISBLANK(TableSolo[[#This Row],[URL]]), TableSolo[[#This Row],[Player]], HYPERLINK(TableSolo[[#This Row],[URL]], TableSolo[[#This Row],[Player]]))</f>
        <v>TheTechnoTurian</v>
      </c>
      <c r="U28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V2866" s="24" t="str">
        <f>_xlfn.IFNA(HYPERLINK(TableSolo[[#This Row],[URL]], TableSolo[[#This Row],[Player]]), TableSolo[[#This Row],[Player]])</f>
        <v>TheTechnoTurian</v>
      </c>
      <c r="W28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30:13 | Rio | Geth | Geth Plasma Shotgun (v)</v>
      </c>
      <c r="X2866" s="25">
        <v>1</v>
      </c>
    </row>
    <row r="2867" spans="1:24" x14ac:dyDescent="0.25">
      <c r="A2867" s="19" t="s">
        <v>195</v>
      </c>
      <c r="B2867" s="20">
        <v>42567</v>
      </c>
      <c r="C2867" s="7">
        <v>2.2638888888888889E-2</v>
      </c>
      <c r="D2867" s="22" t="s">
        <v>134</v>
      </c>
      <c r="E2867" s="19" t="s">
        <v>10</v>
      </c>
      <c r="F2867" s="22" t="s">
        <v>43</v>
      </c>
      <c r="G2867" s="22" t="str">
        <f>LOOKUP(TableSolo[[#This Row],[Character]], TableKit[], TableKit[Class])</f>
        <v>Sentinel</v>
      </c>
      <c r="H2867" s="22" t="str">
        <f>LOOKUP(TableSolo[[#This Row],[Character]], TableKit[], TableKit[Species])</f>
        <v>Human</v>
      </c>
      <c r="I2867" s="22" t="str">
        <f>LOOKUP(TableSolo[[#This Row],[Character]], TableKit[], TableKit[DLC])</f>
        <v>Original Game</v>
      </c>
      <c r="J2867" s="19" t="s">
        <v>87</v>
      </c>
      <c r="K286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6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7" s="19" t="s">
        <v>187</v>
      </c>
      <c r="N28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67" s="19" t="s">
        <v>381</v>
      </c>
      <c r="Q2867" s="19"/>
      <c r="R2867" s="25">
        <v>1</v>
      </c>
      <c r="S2867" s="19" t="s">
        <v>2399</v>
      </c>
      <c r="T2867" s="28" t="str">
        <f>IF(ISBLANK(TableSolo[[#This Row],[URL]]), TableSolo[[#This Row],[Player]], HYPERLINK(TableSolo[[#This Row],[URL]], TableSolo[[#This Row],[Player]]))</f>
        <v>TheTechnoTurian</v>
      </c>
      <c r="U28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V2867" s="24" t="str">
        <f>_xlfn.IFNA(HYPERLINK(TableSolo[[#This Row],[URL]], TableSolo[[#This Row],[Player]]), TableSolo[[#This Row],[Player]])</f>
        <v>TheTechnoTurian</v>
      </c>
      <c r="W28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32:36 | Reactor | Geth | Arc Pistol (v)</v>
      </c>
      <c r="X2867" s="25">
        <v>1</v>
      </c>
    </row>
    <row r="2868" spans="1:24" x14ac:dyDescent="0.25">
      <c r="A2868" s="19" t="s">
        <v>195</v>
      </c>
      <c r="B2868" s="20">
        <v>42567</v>
      </c>
      <c r="C2868" s="7">
        <v>2.5092592592592593E-2</v>
      </c>
      <c r="D2868" s="22" t="s">
        <v>131</v>
      </c>
      <c r="E2868" s="19" t="s">
        <v>11</v>
      </c>
      <c r="F2868" s="22" t="s">
        <v>25</v>
      </c>
      <c r="G2868" s="22" t="str">
        <f>LOOKUP(TableSolo[[#This Row],[Character]], TableKit[], TableKit[Class])</f>
        <v>Soldier</v>
      </c>
      <c r="H2868" s="22" t="str">
        <f>LOOKUP(TableSolo[[#This Row],[Character]], TableKit[], TableKit[Species])</f>
        <v>Krogan</v>
      </c>
      <c r="I2868" s="22" t="str">
        <f>LOOKUP(TableSolo[[#This Row],[Character]], TableKit[], TableKit[DLC])</f>
        <v>Original Game</v>
      </c>
      <c r="J2868" s="19" t="s">
        <v>104</v>
      </c>
      <c r="K28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8" s="19" t="s">
        <v>187</v>
      </c>
      <c r="N28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68" s="19" t="s">
        <v>381</v>
      </c>
      <c r="Q2868" s="19"/>
      <c r="R2868" s="25">
        <v>0</v>
      </c>
      <c r="S2868" s="19" t="s">
        <v>1677</v>
      </c>
      <c r="T2868" s="28" t="str">
        <f>IF(ISBLANK(TableSolo[[#This Row],[URL]]), TableSolo[[#This Row],[Player]], HYPERLINK(TableSolo[[#This Row],[URL]], TableSolo[[#This Row],[Player]]))</f>
        <v>TheTechnoTurian</v>
      </c>
      <c r="U28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V2868" s="24" t="str">
        <f>_xlfn.IFNA(HYPERLINK(TableSolo[[#This Row],[URL]], TableSolo[[#This Row],[Player]]), TableSolo[[#This Row],[Player]])</f>
        <v>TheTechnoTurian</v>
      </c>
      <c r="W28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2016 | 36:08 | Giant | Reapers | M-300 Claymore</v>
      </c>
      <c r="X2868" s="25">
        <v>1</v>
      </c>
    </row>
    <row r="2869" spans="1:24" x14ac:dyDescent="0.25">
      <c r="A2869" s="19" t="s">
        <v>195</v>
      </c>
      <c r="B2869" s="20">
        <v>42568</v>
      </c>
      <c r="C2869" s="7">
        <v>1.5972222222222224E-2</v>
      </c>
      <c r="D2869" s="22" t="s">
        <v>145</v>
      </c>
      <c r="E2869" s="19" t="s">
        <v>9</v>
      </c>
      <c r="F2869" s="22" t="s">
        <v>20</v>
      </c>
      <c r="G2869" s="22" t="str">
        <f>LOOKUP(TableSolo[[#This Row],[Character]], TableKit[], TableKit[Class])</f>
        <v>Adept</v>
      </c>
      <c r="H2869" s="22" t="str">
        <f>LOOKUP(TableSolo[[#This Row],[Character]], TableKit[], TableKit[Species])</f>
        <v>Krogan</v>
      </c>
      <c r="I2869" s="22" t="str">
        <f>LOOKUP(TableSolo[[#This Row],[Character]], TableKit[], TableKit[DLC])</f>
        <v>Retaliation</v>
      </c>
      <c r="J2869" s="19" t="s">
        <v>87</v>
      </c>
      <c r="K286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6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69" s="19" t="s">
        <v>187</v>
      </c>
      <c r="N28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69" s="19" t="s">
        <v>381</v>
      </c>
      <c r="Q2869" s="19"/>
      <c r="R2869" s="25">
        <v>0</v>
      </c>
      <c r="S2869" s="19" t="s">
        <v>1321</v>
      </c>
      <c r="T2869" s="28" t="str">
        <f>IF(ISBLANK(TableSolo[[#This Row],[URL]]), TableSolo[[#This Row],[Player]], HYPERLINK(TableSolo[[#This Row],[URL]], TableSolo[[#This Row],[Player]]))</f>
        <v>TheTechnoTurian</v>
      </c>
      <c r="U28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V2869" s="24" t="str">
        <f>_xlfn.IFNA(HYPERLINK(TableSolo[[#This Row],[URL]], TableSolo[[#This Row],[Player]]), TableSolo[[#This Row],[Player]])</f>
        <v>TheTechnoTurian</v>
      </c>
      <c r="W28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23:00 | White (Hazard) | Cerberus | Arc Pistol</v>
      </c>
      <c r="X2869" s="25">
        <v>1</v>
      </c>
    </row>
    <row r="2870" spans="1:24" x14ac:dyDescent="0.25">
      <c r="A2870" s="19" t="s">
        <v>425</v>
      </c>
      <c r="B2870" s="20">
        <v>42568</v>
      </c>
      <c r="C2870" s="7">
        <v>1.636574074074074E-2</v>
      </c>
      <c r="D2870" s="22" t="s">
        <v>145</v>
      </c>
      <c r="E2870" s="19" t="s">
        <v>11</v>
      </c>
      <c r="F2870" s="22" t="s">
        <v>31</v>
      </c>
      <c r="G2870" s="22" t="str">
        <f>LOOKUP(TableSolo[[#This Row],[Character]], TableKit[], TableKit[Class])</f>
        <v>Soldier</v>
      </c>
      <c r="H2870" s="22" t="str">
        <f>LOOKUP(TableSolo[[#This Row],[Character]], TableKit[], TableKit[Species])</f>
        <v>Geth</v>
      </c>
      <c r="I2870" s="22" t="str">
        <f>LOOKUP(TableSolo[[#This Row],[Character]], TableKit[], TableKit[DLC])</f>
        <v>Retaliation</v>
      </c>
      <c r="J2870" s="19" t="s">
        <v>91</v>
      </c>
      <c r="K287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0" s="19" t="s">
        <v>187</v>
      </c>
      <c r="N28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70" s="19" t="s">
        <v>381</v>
      </c>
      <c r="Q2870" s="19"/>
      <c r="R2870" s="25">
        <v>0</v>
      </c>
      <c r="S2870" s="19" t="s">
        <v>684</v>
      </c>
      <c r="T2870" s="28" t="str">
        <f>IF(ISBLANK(TableSolo[[#This Row],[URL]]), TableSolo[[#This Row],[Player]], HYPERLINK(TableSolo[[#This Row],[URL]], TableSolo[[#This Row],[Player]]))</f>
        <v>DJ39H</v>
      </c>
      <c r="U28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V2870" s="24" t="str">
        <f>_xlfn.IFNA(HYPERLINK(TableSolo[[#This Row],[URL]], TableSolo[[#This Row],[Player]]), TableSolo[[#This Row],[Player]])</f>
        <v>DJ39H</v>
      </c>
      <c r="W28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17, 2016 | 23:34 | White (Hazard) | Reapers | Acolyte</v>
      </c>
      <c r="X2870" s="25">
        <v>1</v>
      </c>
    </row>
    <row r="2871" spans="1:24" x14ac:dyDescent="0.25">
      <c r="A2871" s="19" t="s">
        <v>201</v>
      </c>
      <c r="B2871" s="20">
        <v>42569</v>
      </c>
      <c r="C2871" s="7">
        <v>1.3807870370370371E-2</v>
      </c>
      <c r="D2871" s="22" t="s">
        <v>133</v>
      </c>
      <c r="E2871" s="19" t="s">
        <v>9</v>
      </c>
      <c r="F2871" s="22" t="s">
        <v>31</v>
      </c>
      <c r="G2871" s="22" t="str">
        <f>LOOKUP(TableSolo[[#This Row],[Character]], TableKit[], TableKit[Class])</f>
        <v>Soldier</v>
      </c>
      <c r="H2871" s="22" t="str">
        <f>LOOKUP(TableSolo[[#This Row],[Character]], TableKit[], TableKit[Species])</f>
        <v>Geth</v>
      </c>
      <c r="I2871" s="22" t="str">
        <f>LOOKUP(TableSolo[[#This Row],[Character]], TableKit[], TableKit[DLC])</f>
        <v>Retaliation</v>
      </c>
      <c r="J2871" s="19" t="s">
        <v>107</v>
      </c>
      <c r="K28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1" s="19" t="s">
        <v>187</v>
      </c>
      <c r="N28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71" s="19" t="s">
        <v>381</v>
      </c>
      <c r="Q2871" s="19"/>
      <c r="R2871" s="25">
        <v>1</v>
      </c>
      <c r="S2871" s="19" t="s">
        <v>1615</v>
      </c>
      <c r="T2871" s="28" t="str">
        <f>IF(ISBLANK(TableSolo[[#This Row],[URL]]), TableSolo[[#This Row],[Player]], HYPERLINK(TableSolo[[#This Row],[URL]], TableSolo[[#This Row],[Player]]))</f>
        <v>N7-Gerbil</v>
      </c>
      <c r="U28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V2871" s="24" t="str">
        <f>_xlfn.IFNA(HYPERLINK(TableSolo[[#This Row],[URL]], TableSolo[[#This Row],[Player]]), TableSolo[[#This Row],[Player]])</f>
        <v>N7-Gerbil</v>
      </c>
      <c r="W28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19:53 | Glacier | Cerberus | Venom Shotgun (v)</v>
      </c>
      <c r="X2871" s="25">
        <v>1</v>
      </c>
    </row>
    <row r="2872" spans="1:24" x14ac:dyDescent="0.25">
      <c r="A2872" s="19" t="s">
        <v>195</v>
      </c>
      <c r="B2872" s="20">
        <v>42569</v>
      </c>
      <c r="C2872" s="7">
        <v>1.7291666666666667E-2</v>
      </c>
      <c r="D2872" s="22" t="s">
        <v>132</v>
      </c>
      <c r="E2872" s="19" t="s">
        <v>9</v>
      </c>
      <c r="F2872" s="22" t="s">
        <v>56</v>
      </c>
      <c r="G2872" s="22" t="str">
        <f>LOOKUP(TableSolo[[#This Row],[Character]], TableKit[], TableKit[Class])</f>
        <v>Infiltrator</v>
      </c>
      <c r="H2872" s="22" t="str">
        <f>LOOKUP(TableSolo[[#This Row],[Character]], TableKit[], TableKit[Species])</f>
        <v>Turian</v>
      </c>
      <c r="I2872" s="22" t="str">
        <f>LOOKUP(TableSolo[[#This Row],[Character]], TableKit[], TableKit[DLC])</f>
        <v>Retaliation</v>
      </c>
      <c r="J2872" s="19" t="s">
        <v>81</v>
      </c>
      <c r="K287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2" s="19" t="s">
        <v>93</v>
      </c>
      <c r="N287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7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2" s="19" t="s">
        <v>381</v>
      </c>
      <c r="Q2872" s="19"/>
      <c r="R2872" s="25">
        <v>0</v>
      </c>
      <c r="S2872" s="19" t="s">
        <v>3552</v>
      </c>
      <c r="T2872" s="28" t="str">
        <f>IF(ISBLANK(TableSolo[[#This Row],[URL]]), TableSolo[[#This Row],[Player]], HYPERLINK(TableSolo[[#This Row],[URL]], TableSolo[[#This Row],[Player]]))</f>
        <v>TheTechnoTurian</v>
      </c>
      <c r="U28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V2872" s="24" t="str">
        <f>_xlfn.IFNA(HYPERLINK(TableSolo[[#This Row],[URL]], TableSolo[[#This Row],[Player]]), TableSolo[[#This Row],[Player]])</f>
        <v>TheTechnoTurian</v>
      </c>
      <c r="W28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24:54 | White | Cerberus | Particle Rifle, Scorpion</v>
      </c>
      <c r="X2872" s="25">
        <v>1</v>
      </c>
    </row>
    <row r="2873" spans="1:24" x14ac:dyDescent="0.25">
      <c r="A2873" s="19" t="s">
        <v>408</v>
      </c>
      <c r="B2873" s="20">
        <v>42569</v>
      </c>
      <c r="C2873" s="7">
        <v>1.7465277777777777E-2</v>
      </c>
      <c r="D2873" s="22" t="s">
        <v>132</v>
      </c>
      <c r="E2873" s="19" t="s">
        <v>9</v>
      </c>
      <c r="F2873" s="22" t="s">
        <v>710</v>
      </c>
      <c r="G2873" s="22" t="str">
        <f>LOOKUP(TableSolo[[#This Row],[Character]], TableKit[], TableKit[Class])</f>
        <v>Infiltrator</v>
      </c>
      <c r="H2873" s="22" t="str">
        <f>LOOKUP(TableSolo[[#This Row],[Character]], TableKit[], TableKit[Species])</f>
        <v>Drell</v>
      </c>
      <c r="I2873" s="22" t="str">
        <f>LOOKUP(TableSolo[[#This Row],[Character]], TableKit[], TableKit[DLC])</f>
        <v>Retaliation</v>
      </c>
      <c r="J2873" s="19" t="s">
        <v>87</v>
      </c>
      <c r="K287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3" s="19" t="s">
        <v>187</v>
      </c>
      <c r="N28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73" s="19" t="s">
        <v>381</v>
      </c>
      <c r="Q2873" s="19"/>
      <c r="R2873" s="25">
        <v>0</v>
      </c>
      <c r="S2873" s="19" t="s">
        <v>3003</v>
      </c>
      <c r="T2873" s="28" t="str">
        <f>IF(ISBLANK(TableSolo[[#This Row],[URL]]), TableSolo[[#This Row],[Player]], HYPERLINK(TableSolo[[#This Row],[URL]], TableSolo[[#This Row],[Player]]))</f>
        <v>Bateman1980</v>
      </c>
      <c r="U28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V2873" s="24" t="str">
        <f>_xlfn.IFNA(HYPERLINK(TableSolo[[#This Row],[URL]], TableSolo[[#This Row],[Player]]), TableSolo[[#This Row],[Player]])</f>
        <v>Bateman1980</v>
      </c>
      <c r="W28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25:09 | White | Cerberus | Arc Pistol</v>
      </c>
      <c r="X2873" s="25">
        <v>1</v>
      </c>
    </row>
    <row r="2874" spans="1:24" x14ac:dyDescent="0.25">
      <c r="A2874" s="19" t="s">
        <v>427</v>
      </c>
      <c r="B2874" s="20">
        <v>42569</v>
      </c>
      <c r="C2874" s="7">
        <v>2.9502314814814815E-2</v>
      </c>
      <c r="D2874" s="22" t="s">
        <v>131</v>
      </c>
      <c r="E2874" s="19" t="s">
        <v>9</v>
      </c>
      <c r="F2874" s="22" t="s">
        <v>64</v>
      </c>
      <c r="G2874" s="22" t="str">
        <f>LOOKUP(TableSolo[[#This Row],[Character]], TableKit[], TableKit[Class])</f>
        <v>Vanguard</v>
      </c>
      <c r="H2874" s="22" t="str">
        <f>LOOKUP(TableSolo[[#This Row],[Character]], TableKit[], TableKit[Species])</f>
        <v>Batarian</v>
      </c>
      <c r="I2874" s="22" t="str">
        <f>LOOKUP(TableSolo[[#This Row],[Character]], TableKit[], TableKit[DLC])</f>
        <v>Retaliation</v>
      </c>
      <c r="J2874" s="19" t="s">
        <v>100</v>
      </c>
      <c r="K28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4" s="19" t="s">
        <v>187</v>
      </c>
      <c r="N28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74" s="19" t="s">
        <v>381</v>
      </c>
      <c r="Q2874" s="19"/>
      <c r="R2874" s="25">
        <v>0</v>
      </c>
      <c r="S2874" s="19" t="s">
        <v>2033</v>
      </c>
      <c r="T2874" s="28" t="str">
        <f>IF(ISBLANK(TableSolo[[#This Row],[URL]]), TableSolo[[#This Row],[Player]], HYPERLINK(TableSolo[[#This Row],[URL]], TableSolo[[#This Row],[Player]]))</f>
        <v>GI3007</v>
      </c>
      <c r="U28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V2874" s="24" t="str">
        <f>_xlfn.IFNA(HYPERLINK(TableSolo[[#This Row],[URL]], TableSolo[[#This Row],[Player]]), TableSolo[[#This Row],[Player]])</f>
        <v>GI3007</v>
      </c>
      <c r="W28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18, 2016 | 42:29 | Giant | Cerberus | Reegar Carbine</v>
      </c>
      <c r="X2874" s="25">
        <v>1</v>
      </c>
    </row>
    <row r="2875" spans="1:24" x14ac:dyDescent="0.25">
      <c r="A2875" s="19" t="s">
        <v>437</v>
      </c>
      <c r="B2875" s="20">
        <v>42570</v>
      </c>
      <c r="C2875" s="7">
        <v>1.3819444444444445E-2</v>
      </c>
      <c r="D2875" s="22" t="s">
        <v>132</v>
      </c>
      <c r="E2875" s="19" t="s">
        <v>9</v>
      </c>
      <c r="F2875" s="22" t="s">
        <v>710</v>
      </c>
      <c r="G2875" s="22" t="str">
        <f>LOOKUP(TableSolo[[#This Row],[Character]], TableKit[], TableKit[Class])</f>
        <v>Infiltrator</v>
      </c>
      <c r="H2875" s="22" t="str">
        <f>LOOKUP(TableSolo[[#This Row],[Character]], TableKit[], TableKit[Species])</f>
        <v>Drell</v>
      </c>
      <c r="I2875" s="22" t="str">
        <f>LOOKUP(TableSolo[[#This Row],[Character]], TableKit[], TableKit[DLC])</f>
        <v>Retaliation</v>
      </c>
      <c r="J2875" s="19" t="s">
        <v>99</v>
      </c>
      <c r="K28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5" s="19" t="s">
        <v>187</v>
      </c>
      <c r="N28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75" s="19" t="s">
        <v>381</v>
      </c>
      <c r="Q2875" s="19"/>
      <c r="R2875" s="25">
        <v>1</v>
      </c>
      <c r="S2875" s="19" t="s">
        <v>3004</v>
      </c>
      <c r="T2875" s="28" t="str">
        <f>IF(ISBLANK(TableSolo[[#This Row],[URL]]), TableSolo[[#This Row],[Player]], HYPERLINK(TableSolo[[#This Row],[URL]], TableSolo[[#This Row],[Player]]))</f>
        <v>The_Doctor46N7</v>
      </c>
      <c r="U28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V2875" s="24" t="str">
        <f>_xlfn.IFNA(HYPERLINK(TableSolo[[#This Row],[URL]], TableSolo[[#This Row],[Player]]), TableSolo[[#This Row],[Player]])</f>
        <v>The_Doctor46N7</v>
      </c>
      <c r="W28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19:54 | White | Cerberus | AT-12 Raider (v)</v>
      </c>
      <c r="X2875" s="25">
        <v>1</v>
      </c>
    </row>
    <row r="2876" spans="1:24" x14ac:dyDescent="0.25">
      <c r="A2876" s="19" t="s">
        <v>195</v>
      </c>
      <c r="B2876" s="20">
        <v>42570</v>
      </c>
      <c r="C2876" s="7">
        <v>1.7928240740740741E-2</v>
      </c>
      <c r="D2876" s="22" t="s">
        <v>132</v>
      </c>
      <c r="E2876" s="19" t="s">
        <v>10</v>
      </c>
      <c r="F2876" s="22" t="s">
        <v>38</v>
      </c>
      <c r="G2876" s="22" t="str">
        <f>LOOKUP(TableSolo[[#This Row],[Character]], TableKit[], TableKit[Class])</f>
        <v>Engineer</v>
      </c>
      <c r="H2876" s="22" t="str">
        <f>LOOKUP(TableSolo[[#This Row],[Character]], TableKit[], TableKit[Species])</f>
        <v>Quarian</v>
      </c>
      <c r="I2876" s="22" t="str">
        <f>LOOKUP(TableSolo[[#This Row],[Character]], TableKit[], TableKit[DLC])</f>
        <v>Rebellion</v>
      </c>
      <c r="J2876" s="19" t="s">
        <v>91</v>
      </c>
      <c r="K287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6" s="19" t="s">
        <v>187</v>
      </c>
      <c r="N28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76" s="19" t="s">
        <v>381</v>
      </c>
      <c r="Q2876" s="19"/>
      <c r="R2876" s="25">
        <v>0</v>
      </c>
      <c r="S2876" s="19" t="s">
        <v>2228</v>
      </c>
      <c r="T2876" s="28" t="str">
        <f>IF(ISBLANK(TableSolo[[#This Row],[URL]]), TableSolo[[#This Row],[Player]], HYPERLINK(TableSolo[[#This Row],[URL]], TableSolo[[#This Row],[Player]]))</f>
        <v>TheTechnoTurian</v>
      </c>
      <c r="U28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V2876" s="24" t="str">
        <f>_xlfn.IFNA(HYPERLINK(TableSolo[[#This Row],[URL]], TableSolo[[#This Row],[Player]]), TableSolo[[#This Row],[Player]])</f>
        <v>TheTechnoTurian</v>
      </c>
      <c r="W28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25:49 | White | Geth | Acolyte</v>
      </c>
      <c r="X2876" s="25">
        <v>1</v>
      </c>
    </row>
    <row r="2877" spans="1:24" x14ac:dyDescent="0.25">
      <c r="A2877" s="19" t="s">
        <v>408</v>
      </c>
      <c r="B2877" s="20">
        <v>42570</v>
      </c>
      <c r="C2877" s="7">
        <v>1.800925925925926E-2</v>
      </c>
      <c r="D2877" s="22" t="s">
        <v>132</v>
      </c>
      <c r="E2877" s="19" t="s">
        <v>9</v>
      </c>
      <c r="F2877" s="22" t="s">
        <v>56</v>
      </c>
      <c r="G2877" s="22" t="str">
        <f>LOOKUP(TableSolo[[#This Row],[Character]], TableKit[], TableKit[Class])</f>
        <v>Infiltrator</v>
      </c>
      <c r="H2877" s="22" t="str">
        <f>LOOKUP(TableSolo[[#This Row],[Character]], TableKit[], TableKit[Species])</f>
        <v>Turian</v>
      </c>
      <c r="I2877" s="22" t="str">
        <f>LOOKUP(TableSolo[[#This Row],[Character]], TableKit[], TableKit[DLC])</f>
        <v>Retaliation</v>
      </c>
      <c r="J2877" s="19" t="s">
        <v>81</v>
      </c>
      <c r="K287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7" s="19" t="s">
        <v>93</v>
      </c>
      <c r="N287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7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7" s="19" t="s">
        <v>381</v>
      </c>
      <c r="Q2877" s="19"/>
      <c r="R2877" s="25">
        <v>0</v>
      </c>
      <c r="S2877" s="19" t="s">
        <v>3553</v>
      </c>
      <c r="T2877" s="28" t="str">
        <f>IF(ISBLANK(TableSolo[[#This Row],[URL]]), TableSolo[[#This Row],[Player]], HYPERLINK(TableSolo[[#This Row],[URL]], TableSolo[[#This Row],[Player]]))</f>
        <v>Bateman1980</v>
      </c>
      <c r="U28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V2877" s="24" t="str">
        <f>_xlfn.IFNA(HYPERLINK(TableSolo[[#This Row],[URL]], TableSolo[[#This Row],[Player]]), TableSolo[[#This Row],[Player]])</f>
        <v>Bateman1980</v>
      </c>
      <c r="W28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25:56 | White | Cerberus | Particle Rifle, Scorpion</v>
      </c>
      <c r="X2877" s="25">
        <v>1</v>
      </c>
    </row>
    <row r="2878" spans="1:24" x14ac:dyDescent="0.25">
      <c r="A2878" s="19" t="s">
        <v>419</v>
      </c>
      <c r="B2878" s="20">
        <v>42570</v>
      </c>
      <c r="C2878" s="7">
        <v>2.6875E-2</v>
      </c>
      <c r="D2878" s="22" t="s">
        <v>132</v>
      </c>
      <c r="E2878" s="19" t="s">
        <v>9</v>
      </c>
      <c r="F2878" s="22" t="s">
        <v>53</v>
      </c>
      <c r="G2878" s="22" t="str">
        <f>LOOKUP(TableSolo[[#This Row],[Character]], TableKit[], TableKit[Class])</f>
        <v>Infiltrator</v>
      </c>
      <c r="H2878" s="22" t="str">
        <f>LOOKUP(TableSolo[[#This Row],[Character]], TableKit[], TableKit[Species])</f>
        <v>Geth</v>
      </c>
      <c r="I2878" s="22" t="str">
        <f>LOOKUP(TableSolo[[#This Row],[Character]], TableKit[], TableKit[DLC])</f>
        <v>Resurgence</v>
      </c>
      <c r="J2878" s="19" t="s">
        <v>102</v>
      </c>
      <c r="K28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78" s="19" t="s">
        <v>114</v>
      </c>
      <c r="N287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7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78" s="19" t="s">
        <v>381</v>
      </c>
      <c r="Q2878" s="19"/>
      <c r="R2878" s="25">
        <v>1</v>
      </c>
      <c r="S2878" s="19" t="s">
        <v>3315</v>
      </c>
      <c r="T2878" s="28" t="str">
        <f>IF(ISBLANK(TableSolo[[#This Row],[URL]]), TableSolo[[#This Row],[Player]], HYPERLINK(TableSolo[[#This Row],[URL]], TableSolo[[#This Row],[Player]]))</f>
        <v>srgtcolon</v>
      </c>
      <c r="U28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V2878" s="24" t="str">
        <f>_xlfn.IFNA(HYPERLINK(TableSolo[[#This Row],[URL]], TableSolo[[#This Row],[Player]]), TableSolo[[#This Row],[Player]])</f>
        <v>srgtcolon</v>
      </c>
      <c r="W28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38:42 | White | Cerberus | Geth Plasma Shotgun, N7 Hurricane (v)</v>
      </c>
      <c r="X2878" s="25">
        <v>1</v>
      </c>
    </row>
    <row r="2879" spans="1:24" x14ac:dyDescent="0.25">
      <c r="A2879" s="19" t="s">
        <v>202</v>
      </c>
      <c r="B2879" s="20">
        <v>42570</v>
      </c>
      <c r="C2879" s="7">
        <v>3.2164351851851854E-2</v>
      </c>
      <c r="D2879" s="22" t="s">
        <v>134</v>
      </c>
      <c r="E2879" s="19" t="s">
        <v>10</v>
      </c>
      <c r="F2879" s="22" t="s">
        <v>34</v>
      </c>
      <c r="G2879" s="22" t="str">
        <f>LOOKUP(TableSolo[[#This Row],[Character]], TableKit[], TableKit[Class])</f>
        <v>Engineer</v>
      </c>
      <c r="H2879" s="22" t="str">
        <f>LOOKUP(TableSolo[[#This Row],[Character]], TableKit[], TableKit[Species])</f>
        <v>Human</v>
      </c>
      <c r="I2879" s="22" t="str">
        <f>LOOKUP(TableSolo[[#This Row],[Character]], TableKit[], TableKit[DLC])</f>
        <v>Original Game</v>
      </c>
      <c r="J2879" s="19" t="s">
        <v>80</v>
      </c>
      <c r="K287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79" s="19" t="s">
        <v>187</v>
      </c>
      <c r="N28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79" s="19" t="s">
        <v>381</v>
      </c>
      <c r="Q2879" s="19"/>
      <c r="R2879" s="25">
        <v>0</v>
      </c>
      <c r="S2879" s="19" t="s">
        <v>2158</v>
      </c>
      <c r="T2879" s="28" t="str">
        <f>IF(ISBLANK(TableSolo[[#This Row],[URL]]), TableSolo[[#This Row],[Player]], HYPERLINK(TableSolo[[#This Row],[URL]], TableSolo[[#This Row],[Player]]))</f>
        <v>AW_FC_1986</v>
      </c>
      <c r="U28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V2879" s="24" t="str">
        <f>_xlfn.IFNA(HYPERLINK(TableSolo[[#This Row],[URL]], TableSolo[[#This Row],[Player]]), TableSolo[[#This Row],[Player]])</f>
        <v>AW_FC_1986</v>
      </c>
      <c r="W28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46:19 | Reactor | Geth | M-99 Saber</v>
      </c>
      <c r="X2879" s="25">
        <v>1</v>
      </c>
    </row>
    <row r="2880" spans="1:24" x14ac:dyDescent="0.25">
      <c r="A2880" s="19" t="s">
        <v>191</v>
      </c>
      <c r="B2880" s="20">
        <v>42570</v>
      </c>
      <c r="C2880" s="7">
        <v>3.664351851851852E-2</v>
      </c>
      <c r="D2880" s="22" t="s">
        <v>132</v>
      </c>
      <c r="E2880" s="19" t="s">
        <v>12</v>
      </c>
      <c r="F2880" s="22" t="s">
        <v>53</v>
      </c>
      <c r="G2880" s="22" t="str">
        <f>LOOKUP(TableSolo[[#This Row],[Character]], TableKit[], TableKit[Class])</f>
        <v>Infiltrator</v>
      </c>
      <c r="H2880" s="22" t="str">
        <f>LOOKUP(TableSolo[[#This Row],[Character]], TableKit[], TableKit[Species])</f>
        <v>Geth</v>
      </c>
      <c r="I2880" s="22" t="str">
        <f>LOOKUP(TableSolo[[#This Row],[Character]], TableKit[], TableKit[DLC])</f>
        <v>Resurgence</v>
      </c>
      <c r="J2880" s="19" t="s">
        <v>109</v>
      </c>
      <c r="K288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880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880" s="19" t="s">
        <v>187</v>
      </c>
      <c r="N28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80" s="19" t="s">
        <v>381</v>
      </c>
      <c r="Q2880" s="19"/>
      <c r="R2880" s="25">
        <v>0</v>
      </c>
      <c r="S2880" s="19" t="s">
        <v>3317</v>
      </c>
      <c r="T2880" s="28" t="str">
        <f>IF(ISBLANK(TableSolo[[#This Row],[URL]]), TableSolo[[#This Row],[Player]], HYPERLINK(TableSolo[[#This Row],[URL]], TableSolo[[#This Row],[Player]]))</f>
        <v>TheNightSlasher</v>
      </c>
      <c r="U28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V2880" s="24" t="str">
        <f>_xlfn.IFNA(HYPERLINK(TableSolo[[#This Row],[URL]], TableSolo[[#This Row],[Player]]), TableSolo[[#This Row],[Player]])</f>
        <v>TheNightSlasher</v>
      </c>
      <c r="W28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19, 2016 | 52:46 | White | Collectors | M-4 Shuriken</v>
      </c>
      <c r="X2880" s="25">
        <v>1</v>
      </c>
    </row>
    <row r="2881" spans="1:24" x14ac:dyDescent="0.25">
      <c r="A2881" s="19" t="s">
        <v>437</v>
      </c>
      <c r="B2881" s="20">
        <v>42571</v>
      </c>
      <c r="C2881" s="7">
        <v>1.3877314814814815E-2</v>
      </c>
      <c r="D2881" s="22" t="s">
        <v>132</v>
      </c>
      <c r="E2881" s="19" t="s">
        <v>9</v>
      </c>
      <c r="F2881" s="22" t="s">
        <v>710</v>
      </c>
      <c r="G2881" s="22" t="str">
        <f>LOOKUP(TableSolo[[#This Row],[Character]], TableKit[], TableKit[Class])</f>
        <v>Infiltrator</v>
      </c>
      <c r="H2881" s="22" t="str">
        <f>LOOKUP(TableSolo[[#This Row],[Character]], TableKit[], TableKit[Species])</f>
        <v>Drell</v>
      </c>
      <c r="I2881" s="22" t="str">
        <f>LOOKUP(TableSolo[[#This Row],[Character]], TableKit[], TableKit[DLC])</f>
        <v>Retaliation</v>
      </c>
      <c r="J2881" s="19" t="s">
        <v>106</v>
      </c>
      <c r="K288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1" s="19" t="s">
        <v>187</v>
      </c>
      <c r="N28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81" s="19" t="s">
        <v>381</v>
      </c>
      <c r="Q2881" s="19"/>
      <c r="R2881" s="25">
        <v>1</v>
      </c>
      <c r="S2881" s="19" t="s">
        <v>3007</v>
      </c>
      <c r="T2881" s="28" t="str">
        <f>IF(ISBLANK(TableSolo[[#This Row],[URL]]), TableSolo[[#This Row],[Player]], HYPERLINK(TableSolo[[#This Row],[URL]], TableSolo[[#This Row],[Player]]))</f>
        <v>The_Doctor46N7</v>
      </c>
      <c r="U28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V2881" s="24" t="str">
        <f>_xlfn.IFNA(HYPERLINK(TableSolo[[#This Row],[URL]], TableSolo[[#This Row],[Player]]), TableSolo[[#This Row],[Player]])</f>
        <v>The_Doctor46N7</v>
      </c>
      <c r="W28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19:59 | White | Cerberus | M-11 Wraith (v)</v>
      </c>
      <c r="X2881" s="25">
        <v>1</v>
      </c>
    </row>
    <row r="2882" spans="1:24" x14ac:dyDescent="0.25">
      <c r="A2882" s="19" t="s">
        <v>408</v>
      </c>
      <c r="B2882" s="20">
        <v>42571</v>
      </c>
      <c r="C2882" s="7">
        <v>1.6481481481481482E-2</v>
      </c>
      <c r="D2882" s="22" t="s">
        <v>132</v>
      </c>
      <c r="E2882" s="19" t="s">
        <v>9</v>
      </c>
      <c r="F2882" s="22" t="s">
        <v>710</v>
      </c>
      <c r="G2882" s="22" t="str">
        <f>LOOKUP(TableSolo[[#This Row],[Character]], TableKit[], TableKit[Class])</f>
        <v>Infiltrator</v>
      </c>
      <c r="H2882" s="22" t="str">
        <f>LOOKUP(TableSolo[[#This Row],[Character]], TableKit[], TableKit[Species])</f>
        <v>Drell</v>
      </c>
      <c r="I2882" s="22" t="str">
        <f>LOOKUP(TableSolo[[#This Row],[Character]], TableKit[], TableKit[DLC])</f>
        <v>Retaliation</v>
      </c>
      <c r="J2882" s="19" t="s">
        <v>114</v>
      </c>
      <c r="K288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8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2" s="19" t="s">
        <v>187</v>
      </c>
      <c r="N28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82" s="19" t="s">
        <v>381</v>
      </c>
      <c r="Q2882" s="19"/>
      <c r="R2882" s="25">
        <v>0</v>
      </c>
      <c r="S2882" s="19" t="s">
        <v>3006</v>
      </c>
      <c r="T2882" s="28" t="str">
        <f>IF(ISBLANK(TableSolo[[#This Row],[URL]]), TableSolo[[#This Row],[Player]], HYPERLINK(TableSolo[[#This Row],[URL]], TableSolo[[#This Row],[Player]]))</f>
        <v>Bateman1980</v>
      </c>
      <c r="U28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V2882" s="24" t="str">
        <f>_xlfn.IFNA(HYPERLINK(TableSolo[[#This Row],[URL]], TableSolo[[#This Row],[Player]]), TableSolo[[#This Row],[Player]])</f>
        <v>Bateman1980</v>
      </c>
      <c r="W28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23:44 | White | Cerberus | N7 Hurricane</v>
      </c>
      <c r="X2882" s="25">
        <v>1</v>
      </c>
    </row>
    <row r="2883" spans="1:24" x14ac:dyDescent="0.25">
      <c r="A2883" s="19" t="s">
        <v>408</v>
      </c>
      <c r="B2883" s="20">
        <v>42571</v>
      </c>
      <c r="C2883" s="7">
        <v>1.7384259259259262E-2</v>
      </c>
      <c r="D2883" s="22" t="s">
        <v>132</v>
      </c>
      <c r="E2883" s="19" t="s">
        <v>9</v>
      </c>
      <c r="F2883" s="22" t="s">
        <v>53</v>
      </c>
      <c r="G2883" s="22" t="str">
        <f>LOOKUP(TableSolo[[#This Row],[Character]], TableKit[], TableKit[Class])</f>
        <v>Infiltrator</v>
      </c>
      <c r="H2883" s="22" t="str">
        <f>LOOKUP(TableSolo[[#This Row],[Character]], TableKit[], TableKit[Species])</f>
        <v>Geth</v>
      </c>
      <c r="I2883" s="22" t="str">
        <f>LOOKUP(TableSolo[[#This Row],[Character]], TableKit[], TableKit[DLC])</f>
        <v>Resurgence</v>
      </c>
      <c r="J2883" s="19" t="s">
        <v>81</v>
      </c>
      <c r="K288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3" s="19" t="s">
        <v>93</v>
      </c>
      <c r="N288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88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83" s="19" t="s">
        <v>381</v>
      </c>
      <c r="Q2883" s="19"/>
      <c r="R2883" s="25">
        <v>0</v>
      </c>
      <c r="S2883" s="19" t="s">
        <v>3318</v>
      </c>
      <c r="T2883" s="28" t="str">
        <f>IF(ISBLANK(TableSolo[[#This Row],[URL]]), TableSolo[[#This Row],[Player]], HYPERLINK(TableSolo[[#This Row],[URL]], TableSolo[[#This Row],[Player]]))</f>
        <v>Bateman1980</v>
      </c>
      <c r="U28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V2883" s="24" t="str">
        <f>_xlfn.IFNA(HYPERLINK(TableSolo[[#This Row],[URL]], TableSolo[[#This Row],[Player]]), TableSolo[[#This Row],[Player]])</f>
        <v>Bateman1980</v>
      </c>
      <c r="W28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25:02 | White | Cerberus | Particle Rifle, Scorpion</v>
      </c>
      <c r="X2883" s="25">
        <v>1</v>
      </c>
    </row>
    <row r="2884" spans="1:24" x14ac:dyDescent="0.25">
      <c r="A2884" s="19" t="s">
        <v>406</v>
      </c>
      <c r="B2884" s="20">
        <v>42571</v>
      </c>
      <c r="C2884" s="7">
        <v>1.8194444444444444E-2</v>
      </c>
      <c r="D2884" s="22" t="s">
        <v>132</v>
      </c>
      <c r="E2884" s="19" t="s">
        <v>9</v>
      </c>
      <c r="F2884" s="22" t="s">
        <v>710</v>
      </c>
      <c r="G2884" s="22" t="str">
        <f>LOOKUP(TableSolo[[#This Row],[Character]], TableKit[], TableKit[Class])</f>
        <v>Infiltrator</v>
      </c>
      <c r="H2884" s="22" t="str">
        <f>LOOKUP(TableSolo[[#This Row],[Character]], TableKit[], TableKit[Species])</f>
        <v>Drell</v>
      </c>
      <c r="I2884" s="22" t="str">
        <f>LOOKUP(TableSolo[[#This Row],[Character]], TableKit[], TableKit[DLC])</f>
        <v>Retaliation</v>
      </c>
      <c r="J2884" s="19" t="s">
        <v>107</v>
      </c>
      <c r="K288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4" s="19" t="s">
        <v>187</v>
      </c>
      <c r="N28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84" s="19" t="s">
        <v>380</v>
      </c>
      <c r="Q2884" s="19"/>
      <c r="R2884" s="25">
        <v>0</v>
      </c>
      <c r="S2884" s="19" t="s">
        <v>3005</v>
      </c>
      <c r="T2884" s="28" t="str">
        <f>IF(ISBLANK(TableSolo[[#This Row],[URL]]), TableSolo[[#This Row],[Player]], HYPERLINK(TableSolo[[#This Row],[URL]], TableSolo[[#This Row],[Player]]))</f>
        <v>q5tyhj</v>
      </c>
      <c r="U28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V2884" s="24" t="str">
        <f>_xlfn.IFNA(HYPERLINK(TableSolo[[#This Row],[URL]], TableSolo[[#This Row],[Player]]), TableSolo[[#This Row],[Player]])</f>
        <v>q5tyhj</v>
      </c>
      <c r="W28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26:12 | White | Cerberus | Venom Shotgun</v>
      </c>
      <c r="X2884" s="25">
        <v>1</v>
      </c>
    </row>
    <row r="2885" spans="1:24" x14ac:dyDescent="0.25">
      <c r="A2885" s="19" t="s">
        <v>419</v>
      </c>
      <c r="B2885" s="20">
        <v>42571</v>
      </c>
      <c r="C2885" s="7">
        <v>2.6493055555555558E-2</v>
      </c>
      <c r="D2885" s="22" t="s">
        <v>132</v>
      </c>
      <c r="E2885" s="19" t="s">
        <v>9</v>
      </c>
      <c r="F2885" s="22" t="s">
        <v>53</v>
      </c>
      <c r="G2885" s="22" t="str">
        <f>LOOKUP(TableSolo[[#This Row],[Character]], TableKit[], TableKit[Class])</f>
        <v>Infiltrator</v>
      </c>
      <c r="H2885" s="22" t="str">
        <f>LOOKUP(TableSolo[[#This Row],[Character]], TableKit[], TableKit[Species])</f>
        <v>Geth</v>
      </c>
      <c r="I2885" s="22" t="str">
        <f>LOOKUP(TableSolo[[#This Row],[Character]], TableKit[], TableKit[DLC])</f>
        <v>Resurgence</v>
      </c>
      <c r="J2885" s="19" t="s">
        <v>102</v>
      </c>
      <c r="K28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5" s="19" t="s">
        <v>114</v>
      </c>
      <c r="N288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88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885" s="19" t="s">
        <v>381</v>
      </c>
      <c r="Q2885" s="19"/>
      <c r="R2885" s="25">
        <v>1</v>
      </c>
      <c r="S2885" s="19" t="s">
        <v>3316</v>
      </c>
      <c r="T2885" s="28" t="str">
        <f>IF(ISBLANK(TableSolo[[#This Row],[URL]]), TableSolo[[#This Row],[Player]], HYPERLINK(TableSolo[[#This Row],[URL]], TableSolo[[#This Row],[Player]]))</f>
        <v>srgtcolon</v>
      </c>
      <c r="U28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V2885" s="24" t="str">
        <f>_xlfn.IFNA(HYPERLINK(TableSolo[[#This Row],[URL]], TableSolo[[#This Row],[Player]]), TableSolo[[#This Row],[Player]])</f>
        <v>srgtcolon</v>
      </c>
      <c r="W28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20, 2016 | 38:09 | White | Cerberus | Geth Plasma Shotgun, N7 Hurricane (v)</v>
      </c>
      <c r="X2885" s="25">
        <v>1</v>
      </c>
    </row>
    <row r="2886" spans="1:24" x14ac:dyDescent="0.25">
      <c r="A2886" s="19" t="s">
        <v>437</v>
      </c>
      <c r="B2886" s="20">
        <v>42572</v>
      </c>
      <c r="C2886" s="7">
        <v>1.3657407407407408E-2</v>
      </c>
      <c r="D2886" s="22" t="s">
        <v>132</v>
      </c>
      <c r="E2886" s="19" t="s">
        <v>9</v>
      </c>
      <c r="F2886" s="22" t="s">
        <v>710</v>
      </c>
      <c r="G2886" s="22" t="str">
        <f>LOOKUP(TableSolo[[#This Row],[Character]], TableKit[], TableKit[Class])</f>
        <v>Infiltrator</v>
      </c>
      <c r="H2886" s="22" t="str">
        <f>LOOKUP(TableSolo[[#This Row],[Character]], TableKit[], TableKit[Species])</f>
        <v>Drell</v>
      </c>
      <c r="I2886" s="22" t="str">
        <f>LOOKUP(TableSolo[[#This Row],[Character]], TableKit[], TableKit[DLC])</f>
        <v>Retaliation</v>
      </c>
      <c r="J2886" s="19" t="s">
        <v>92</v>
      </c>
      <c r="K288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6" s="19" t="s">
        <v>187</v>
      </c>
      <c r="N28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86" s="19" t="s">
        <v>381</v>
      </c>
      <c r="Q2886" s="19"/>
      <c r="R2886" s="25">
        <v>1</v>
      </c>
      <c r="S2886" s="19" t="s">
        <v>3009</v>
      </c>
      <c r="T2886" s="28" t="str">
        <f>IF(ISBLANK(TableSolo[[#This Row],[URL]]), TableSolo[[#This Row],[Player]], HYPERLINK(TableSolo[[#This Row],[URL]], TableSolo[[#This Row],[Player]]))</f>
        <v>The_Doctor46N7</v>
      </c>
      <c r="U28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V2886" s="24" t="str">
        <f>_xlfn.IFNA(HYPERLINK(TableSolo[[#This Row],[URL]], TableSolo[[#This Row],[Player]]), TableSolo[[#This Row],[Player]])</f>
        <v>The_Doctor46N7</v>
      </c>
      <c r="W28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19:40 | White | Cerberus | M-358 Talon (v)</v>
      </c>
      <c r="X2886" s="25">
        <v>1</v>
      </c>
    </row>
    <row r="2887" spans="1:24" x14ac:dyDescent="0.25">
      <c r="A2887" s="19" t="s">
        <v>437</v>
      </c>
      <c r="B2887" s="20">
        <v>42572</v>
      </c>
      <c r="C2887" s="7">
        <v>1.4131944444444445E-2</v>
      </c>
      <c r="D2887" s="22" t="s">
        <v>132</v>
      </c>
      <c r="E2887" s="19" t="s">
        <v>9</v>
      </c>
      <c r="F2887" s="22" t="s">
        <v>710</v>
      </c>
      <c r="G2887" s="22" t="str">
        <f>LOOKUP(TableSolo[[#This Row],[Character]], TableKit[], TableKit[Class])</f>
        <v>Infiltrator</v>
      </c>
      <c r="H2887" s="22" t="str">
        <f>LOOKUP(TableSolo[[#This Row],[Character]], TableKit[], TableKit[Species])</f>
        <v>Drell</v>
      </c>
      <c r="I2887" s="22" t="str">
        <f>LOOKUP(TableSolo[[#This Row],[Character]], TableKit[], TableKit[DLC])</f>
        <v>Retaliation</v>
      </c>
      <c r="J2887" s="19" t="s">
        <v>104</v>
      </c>
      <c r="K288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7" s="19" t="s">
        <v>187</v>
      </c>
      <c r="N28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87" s="19" t="s">
        <v>381</v>
      </c>
      <c r="Q2887" s="19"/>
      <c r="R2887" s="25">
        <v>1</v>
      </c>
      <c r="S2887" s="19" t="s">
        <v>3008</v>
      </c>
      <c r="T2887" s="28" t="str">
        <f>IF(ISBLANK(TableSolo[[#This Row],[URL]]), TableSolo[[#This Row],[Player]], HYPERLINK(TableSolo[[#This Row],[URL]], TableSolo[[#This Row],[Player]]))</f>
        <v>The_Doctor46N7</v>
      </c>
      <c r="U28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V2887" s="24" t="str">
        <f>_xlfn.IFNA(HYPERLINK(TableSolo[[#This Row],[URL]], TableSolo[[#This Row],[Player]]), TableSolo[[#This Row],[Player]])</f>
        <v>The_Doctor46N7</v>
      </c>
      <c r="W28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20:21 | White | Cerberus | M-300 Claymore (v)</v>
      </c>
      <c r="X2887" s="25">
        <v>1</v>
      </c>
    </row>
    <row r="2888" spans="1:24" x14ac:dyDescent="0.25">
      <c r="A2888" s="19" t="s">
        <v>201</v>
      </c>
      <c r="B2888" s="20">
        <v>42572</v>
      </c>
      <c r="C2888" s="7">
        <v>1.9189814814814816E-2</v>
      </c>
      <c r="D2888" s="22" t="s">
        <v>132</v>
      </c>
      <c r="E2888" s="19" t="s">
        <v>9</v>
      </c>
      <c r="F2888" s="22" t="s">
        <v>65</v>
      </c>
      <c r="G2888" s="22" t="str">
        <f>LOOKUP(TableSolo[[#This Row],[Character]], TableKit[], TableKit[Class])</f>
        <v>Vanguard</v>
      </c>
      <c r="H2888" s="22" t="str">
        <f>LOOKUP(TableSolo[[#This Row],[Character]], TableKit[], TableKit[Species])</f>
        <v>Turian</v>
      </c>
      <c r="I2888" s="22" t="str">
        <f>LOOKUP(TableSolo[[#This Row],[Character]], TableKit[], TableKit[DLC])</f>
        <v>Reckoning</v>
      </c>
      <c r="J2888" s="19" t="s">
        <v>107</v>
      </c>
      <c r="K28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88" s="19" t="s">
        <v>187</v>
      </c>
      <c r="N28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88" s="19" t="s">
        <v>381</v>
      </c>
      <c r="Q2888" s="19"/>
      <c r="R2888" s="25">
        <v>0</v>
      </c>
      <c r="S2888" s="19" t="s">
        <v>2088</v>
      </c>
      <c r="T2888" s="28" t="str">
        <f>IF(ISBLANK(TableSolo[[#This Row],[URL]]), TableSolo[[#This Row],[Player]], HYPERLINK(TableSolo[[#This Row],[URL]], TableSolo[[#This Row],[Player]]))</f>
        <v>N7-Gerbil</v>
      </c>
      <c r="U28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V2888" s="24" t="str">
        <f>_xlfn.IFNA(HYPERLINK(TableSolo[[#This Row],[URL]], TableSolo[[#This Row],[Player]]), TableSolo[[#This Row],[Player]])</f>
        <v>N7-Gerbil</v>
      </c>
      <c r="W28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2016 | 27:38 | White | Cerberus | Venom Shotgun</v>
      </c>
      <c r="X2888" s="25">
        <v>1</v>
      </c>
    </row>
    <row r="2889" spans="1:24" x14ac:dyDescent="0.25">
      <c r="A2889" s="19" t="s">
        <v>201</v>
      </c>
      <c r="B2889" s="20">
        <v>42573</v>
      </c>
      <c r="C2889" s="7">
        <v>1.5358796296296296E-2</v>
      </c>
      <c r="D2889" s="22" t="s">
        <v>132</v>
      </c>
      <c r="E2889" s="19" t="s">
        <v>9</v>
      </c>
      <c r="F2889" s="22" t="s">
        <v>16</v>
      </c>
      <c r="G2889" s="22" t="str">
        <f>LOOKUP(TableSolo[[#This Row],[Character]], TableKit[], TableKit[Class])</f>
        <v>Adept</v>
      </c>
      <c r="H2889" s="22" t="str">
        <f>LOOKUP(TableSolo[[#This Row],[Character]], TableKit[], TableKit[Species])</f>
        <v>Asari</v>
      </c>
      <c r="I2889" s="22" t="str">
        <f>LOOKUP(TableSolo[[#This Row],[Character]], TableKit[], TableKit[DLC])</f>
        <v>Resurgence</v>
      </c>
      <c r="J2889" s="19" t="s">
        <v>87</v>
      </c>
      <c r="K288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8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89" s="19" t="s">
        <v>187</v>
      </c>
      <c r="N28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89" s="19" t="s">
        <v>381</v>
      </c>
      <c r="Q2889" s="19" t="s">
        <v>399</v>
      </c>
      <c r="R2889" s="25">
        <v>0</v>
      </c>
      <c r="S2889" s="19" t="s">
        <v>1196</v>
      </c>
      <c r="T2889" s="28" t="str">
        <f>IF(ISBLANK(TableSolo[[#This Row],[URL]]), TableSolo[[#This Row],[Player]], HYPERLINK(TableSolo[[#This Row],[URL]], TableSolo[[#This Row],[Player]]))</f>
        <v>N7-Gerbil</v>
      </c>
      <c r="U28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White | Cerberus | Arc Pistol | 10 WS</v>
      </c>
      <c r="V2889" s="24" t="str">
        <f>_xlfn.IFNA(HYPERLINK(TableSolo[[#This Row],[URL]], TableSolo[[#This Row],[Player]]), TableSolo[[#This Row],[Player]])</f>
        <v>N7-Gerbil</v>
      </c>
      <c r="W28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22:07 | Asari Justicar | White | Cerberus | Arc Pistol | 10 WS</v>
      </c>
      <c r="X2889" s="25">
        <v>1</v>
      </c>
    </row>
    <row r="2890" spans="1:24" x14ac:dyDescent="0.25">
      <c r="A2890" s="19" t="s">
        <v>433</v>
      </c>
      <c r="B2890" s="20">
        <v>42573</v>
      </c>
      <c r="C2890" s="7">
        <v>4.9386574074074069E-2</v>
      </c>
      <c r="D2890" s="22" t="s">
        <v>129</v>
      </c>
      <c r="E2890" s="19" t="s">
        <v>9</v>
      </c>
      <c r="F2890" s="22" t="s">
        <v>53</v>
      </c>
      <c r="G2890" s="22" t="str">
        <f>LOOKUP(TableSolo[[#This Row],[Character]], TableKit[], TableKit[Class])</f>
        <v>Infiltrator</v>
      </c>
      <c r="H2890" s="22" t="str">
        <f>LOOKUP(TableSolo[[#This Row],[Character]], TableKit[], TableKit[Species])</f>
        <v>Geth</v>
      </c>
      <c r="I2890" s="22" t="str">
        <f>LOOKUP(TableSolo[[#This Row],[Character]], TableKit[], TableKit[DLC])</f>
        <v>Resurgence</v>
      </c>
      <c r="J2890" s="19" t="s">
        <v>128</v>
      </c>
      <c r="K289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8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0" s="19" t="s">
        <v>187</v>
      </c>
      <c r="N28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90" s="19" t="s">
        <v>380</v>
      </c>
      <c r="Q2890" s="19"/>
      <c r="R2890" s="25">
        <v>0</v>
      </c>
      <c r="S2890" s="19" t="s">
        <v>3319</v>
      </c>
      <c r="T2890" s="28" t="str">
        <f>IF(ISBLANK(TableSolo[[#This Row],[URL]]), TableSolo[[#This Row],[Player]], HYPERLINK(TableSolo[[#This Row],[URL]], TableSolo[[#This Row],[Player]]))</f>
        <v>Kisvesza</v>
      </c>
      <c r="U28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V2890" s="24" t="str">
        <f>_xlfn.IFNA(HYPERLINK(TableSolo[[#This Row],[URL]], TableSolo[[#This Row],[Player]]), TableSolo[[#This Row],[Player]])</f>
        <v>Kisvesza</v>
      </c>
      <c r="W28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2016 | 1:11:07 | Dagger | Cerberus | Black Widow</v>
      </c>
      <c r="X2890" s="25">
        <v>1</v>
      </c>
    </row>
    <row r="2891" spans="1:24" x14ac:dyDescent="0.25">
      <c r="A2891" s="19" t="s">
        <v>201</v>
      </c>
      <c r="B2891" s="20">
        <v>42574</v>
      </c>
      <c r="C2891" s="7">
        <v>1.5925925925925927E-2</v>
      </c>
      <c r="D2891" s="22" t="s">
        <v>132</v>
      </c>
      <c r="E2891" s="19" t="s">
        <v>9</v>
      </c>
      <c r="F2891" s="22" t="s">
        <v>35</v>
      </c>
      <c r="G2891" s="22" t="str">
        <f>LOOKUP(TableSolo[[#This Row],[Character]], TableKit[], TableKit[Class])</f>
        <v>Engineer</v>
      </c>
      <c r="H2891" s="22" t="str">
        <f>LOOKUP(TableSolo[[#This Row],[Character]], TableKit[], TableKit[Species])</f>
        <v>Salarian</v>
      </c>
      <c r="I2891" s="22" t="str">
        <f>LOOKUP(TableSolo[[#This Row],[Character]], TableKit[], TableKit[DLC])</f>
        <v>Original Game</v>
      </c>
      <c r="J2891" s="19" t="s">
        <v>107</v>
      </c>
      <c r="K28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1" s="19" t="s">
        <v>187</v>
      </c>
      <c r="N28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91" s="19" t="s">
        <v>381</v>
      </c>
      <c r="Q2891" s="19"/>
      <c r="R2891" s="25">
        <v>1</v>
      </c>
      <c r="S2891" s="19" t="s">
        <v>2262</v>
      </c>
      <c r="T2891" s="28" t="str">
        <f>IF(ISBLANK(TableSolo[[#This Row],[URL]]), TableSolo[[#This Row],[Player]], HYPERLINK(TableSolo[[#This Row],[URL]], TableSolo[[#This Row],[Player]]))</f>
        <v>N7-Gerbil</v>
      </c>
      <c r="U28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V2891" s="24" t="str">
        <f>_xlfn.IFNA(HYPERLINK(TableSolo[[#This Row],[URL]], TableSolo[[#This Row],[Player]]), TableSolo[[#This Row],[Player]])</f>
        <v>N7-Gerbil</v>
      </c>
      <c r="W28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22:56 | White | Cerberus | Venom Shotgun (v)</v>
      </c>
      <c r="X2891" s="25">
        <v>1</v>
      </c>
    </row>
    <row r="2892" spans="1:24" x14ac:dyDescent="0.25">
      <c r="A2892" s="19" t="s">
        <v>192</v>
      </c>
      <c r="B2892" s="20">
        <v>42574</v>
      </c>
      <c r="C2892" s="7">
        <v>2.6354166666666668E-2</v>
      </c>
      <c r="D2892" s="22" t="s">
        <v>132</v>
      </c>
      <c r="E2892" s="19" t="s">
        <v>11</v>
      </c>
      <c r="F2892" s="22" t="s">
        <v>16</v>
      </c>
      <c r="G2892" s="22" t="str">
        <f>LOOKUP(TableSolo[[#This Row],[Character]], TableKit[], TableKit[Class])</f>
        <v>Adept</v>
      </c>
      <c r="H2892" s="22" t="str">
        <f>LOOKUP(TableSolo[[#This Row],[Character]], TableKit[], TableKit[Species])</f>
        <v>Asari</v>
      </c>
      <c r="I2892" s="22" t="str">
        <f>LOOKUP(TableSolo[[#This Row],[Character]], TableKit[], TableKit[DLC])</f>
        <v>Resurgence</v>
      </c>
      <c r="J2892" s="19" t="s">
        <v>91</v>
      </c>
      <c r="K289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892" s="19" t="s">
        <v>187</v>
      </c>
      <c r="N28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92" s="19" t="s">
        <v>381</v>
      </c>
      <c r="Q2892" s="19"/>
      <c r="R2892" s="25">
        <v>1</v>
      </c>
      <c r="S2892" s="19" t="s">
        <v>1197</v>
      </c>
      <c r="T2892" s="28" t="str">
        <f>IF(ISBLANK(TableSolo[[#This Row],[URL]]), TableSolo[[#This Row],[Player]], HYPERLINK(TableSolo[[#This Row],[URL]], TableSolo[[#This Row],[Player]]))</f>
        <v>anterojp</v>
      </c>
      <c r="U28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V2892" s="24" t="str">
        <f>_xlfn.IFNA(HYPERLINK(TableSolo[[#This Row],[URL]], TableSolo[[#This Row],[Player]]), TableSolo[[#This Row],[Player]])</f>
        <v>anterojp</v>
      </c>
      <c r="W28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37:57 | White | Reapers | Acolyte (v)</v>
      </c>
      <c r="X2892" s="25">
        <v>1</v>
      </c>
    </row>
    <row r="2893" spans="1:24" x14ac:dyDescent="0.25">
      <c r="A2893" s="19" t="s">
        <v>202</v>
      </c>
      <c r="B2893" s="20">
        <v>42574</v>
      </c>
      <c r="C2893" s="7">
        <v>4.9745370370370377E-2</v>
      </c>
      <c r="D2893" s="22" t="s">
        <v>136</v>
      </c>
      <c r="E2893" s="19" t="s">
        <v>10</v>
      </c>
      <c r="F2893" s="22" t="s">
        <v>43</v>
      </c>
      <c r="G2893" s="22" t="str">
        <f>LOOKUP(TableSolo[[#This Row],[Character]], TableKit[], TableKit[Class])</f>
        <v>Sentinel</v>
      </c>
      <c r="H2893" s="22" t="str">
        <f>LOOKUP(TableSolo[[#This Row],[Character]], TableKit[], TableKit[Species])</f>
        <v>Human</v>
      </c>
      <c r="I2893" s="22" t="str">
        <f>LOOKUP(TableSolo[[#This Row],[Character]], TableKit[], TableKit[DLC])</f>
        <v>Original Game</v>
      </c>
      <c r="J2893" s="19" t="s">
        <v>111</v>
      </c>
      <c r="K289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893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2893" s="19" t="s">
        <v>187</v>
      </c>
      <c r="N28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93" s="19" t="s">
        <v>381</v>
      </c>
      <c r="Q2893" s="19"/>
      <c r="R2893" s="25">
        <v>0</v>
      </c>
      <c r="S2893" s="19" t="s">
        <v>2400</v>
      </c>
      <c r="T2893" s="28" t="str">
        <f>IF(ISBLANK(TableSolo[[#This Row],[URL]]), TableSolo[[#This Row],[Player]], HYPERLINK(TableSolo[[#This Row],[URL]], TableSolo[[#This Row],[Player]]))</f>
        <v>AW_FC_1986</v>
      </c>
      <c r="U28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V2893" s="24" t="str">
        <f>_xlfn.IFNA(HYPERLINK(TableSolo[[#This Row],[URL]], TableSolo[[#This Row],[Player]]), TableSolo[[#This Row],[Player]])</f>
        <v>AW_FC_1986</v>
      </c>
      <c r="W28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2016 | 1:11:38 | Hydra | Geth | M-12 Locust</v>
      </c>
      <c r="X2893" s="25">
        <v>1</v>
      </c>
    </row>
    <row r="2894" spans="1:24" x14ac:dyDescent="0.25">
      <c r="A2894" s="19" t="s">
        <v>437</v>
      </c>
      <c r="B2894" s="20">
        <v>42575</v>
      </c>
      <c r="C2894" s="7">
        <v>1.3645833333333331E-2</v>
      </c>
      <c r="D2894" s="22" t="s">
        <v>132</v>
      </c>
      <c r="E2894" s="19" t="s">
        <v>9</v>
      </c>
      <c r="F2894" s="22" t="s">
        <v>31</v>
      </c>
      <c r="G2894" s="22" t="str">
        <f>LOOKUP(TableSolo[[#This Row],[Character]], TableKit[], TableKit[Class])</f>
        <v>Soldier</v>
      </c>
      <c r="H2894" s="22" t="str">
        <f>LOOKUP(TableSolo[[#This Row],[Character]], TableKit[], TableKit[Species])</f>
        <v>Geth</v>
      </c>
      <c r="I2894" s="22" t="str">
        <f>LOOKUP(TableSolo[[#This Row],[Character]], TableKit[], TableKit[DLC])</f>
        <v>Retaliation</v>
      </c>
      <c r="J2894" s="19" t="s">
        <v>107</v>
      </c>
      <c r="K289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4" s="19" t="s">
        <v>187</v>
      </c>
      <c r="N28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94" s="19" t="s">
        <v>381</v>
      </c>
      <c r="Q2894" s="19"/>
      <c r="R2894" s="25">
        <v>0</v>
      </c>
      <c r="S2894" s="19" t="s">
        <v>1616</v>
      </c>
      <c r="T2894" s="28" t="str">
        <f>IF(ISBLANK(TableSolo[[#This Row],[URL]]), TableSolo[[#This Row],[Player]], HYPERLINK(TableSolo[[#This Row],[URL]], TableSolo[[#This Row],[Player]]))</f>
        <v>The_Doctor46N7</v>
      </c>
      <c r="U28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V2894" s="24" t="str">
        <f>_xlfn.IFNA(HYPERLINK(TableSolo[[#This Row],[URL]], TableSolo[[#This Row],[Player]]), TableSolo[[#This Row],[Player]])</f>
        <v>The_Doctor46N7</v>
      </c>
      <c r="W28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19:39 | White | Cerberus | Venom Shotgun</v>
      </c>
      <c r="X2894" s="25">
        <v>1</v>
      </c>
    </row>
    <row r="2895" spans="1:24" x14ac:dyDescent="0.25">
      <c r="A2895" s="19" t="s">
        <v>437</v>
      </c>
      <c r="B2895" s="20">
        <v>42575</v>
      </c>
      <c r="C2895" s="7">
        <v>1.636574074074074E-2</v>
      </c>
      <c r="D2895" s="22" t="s">
        <v>132</v>
      </c>
      <c r="E2895" s="19" t="s">
        <v>9</v>
      </c>
      <c r="F2895" s="22" t="s">
        <v>48</v>
      </c>
      <c r="G2895" s="22" t="str">
        <f>LOOKUP(TableSolo[[#This Row],[Character]], TableKit[], TableKit[Class])</f>
        <v>Sentinel</v>
      </c>
      <c r="H2895" s="22" t="str">
        <f>LOOKUP(TableSolo[[#This Row],[Character]], TableKit[], TableKit[Species])</f>
        <v>Human</v>
      </c>
      <c r="I2895" s="22" t="str">
        <f>LOOKUP(TableSolo[[#This Row],[Character]], TableKit[], TableKit[DLC])</f>
        <v>Earth</v>
      </c>
      <c r="J2895" s="19" t="s">
        <v>107</v>
      </c>
      <c r="K28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5" s="19" t="s">
        <v>187</v>
      </c>
      <c r="N28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95" s="19" t="s">
        <v>381</v>
      </c>
      <c r="Q2895" s="19"/>
      <c r="R2895" s="25">
        <v>0</v>
      </c>
      <c r="S2895" s="19" t="s">
        <v>2484</v>
      </c>
      <c r="T2895" s="28" t="str">
        <f>IF(ISBLANK(TableSolo[[#This Row],[URL]]), TableSolo[[#This Row],[Player]], HYPERLINK(TableSolo[[#This Row],[URL]], TableSolo[[#This Row],[Player]]))</f>
        <v>The_Doctor46N7</v>
      </c>
      <c r="U28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V2895" s="24" t="str">
        <f>_xlfn.IFNA(HYPERLINK(TableSolo[[#This Row],[URL]], TableSolo[[#This Row],[Player]]), TableSolo[[#This Row],[Player]])</f>
        <v>The_Doctor46N7</v>
      </c>
      <c r="W28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23:34 | White | Cerberus | Venom Shotgun</v>
      </c>
      <c r="X2895" s="25">
        <v>1</v>
      </c>
    </row>
    <row r="2896" spans="1:24" x14ac:dyDescent="0.25">
      <c r="A2896" s="19" t="s">
        <v>201</v>
      </c>
      <c r="B2896" s="20">
        <v>42575</v>
      </c>
      <c r="C2896" s="7">
        <v>1.90625E-2</v>
      </c>
      <c r="D2896" s="22" t="s">
        <v>132</v>
      </c>
      <c r="E2896" s="19" t="s">
        <v>9</v>
      </c>
      <c r="F2896" s="22" t="s">
        <v>63</v>
      </c>
      <c r="G2896" s="22" t="str">
        <f>LOOKUP(TableSolo[[#This Row],[Character]], TableKit[], TableKit[Class])</f>
        <v>Vanguard</v>
      </c>
      <c r="H2896" s="22" t="str">
        <f>LOOKUP(TableSolo[[#This Row],[Character]], TableKit[], TableKit[Species])</f>
        <v>Human</v>
      </c>
      <c r="I2896" s="22" t="str">
        <f>LOOKUP(TableSolo[[#This Row],[Character]], TableKit[], TableKit[DLC])</f>
        <v>Earth</v>
      </c>
      <c r="J2896" s="19" t="s">
        <v>92</v>
      </c>
      <c r="K289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8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6" s="19" t="s">
        <v>187</v>
      </c>
      <c r="N28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96" s="19" t="s">
        <v>381</v>
      </c>
      <c r="Q2896" s="19"/>
      <c r="R2896" s="25">
        <v>0</v>
      </c>
      <c r="S2896" s="19" t="s">
        <v>1969</v>
      </c>
      <c r="T2896" s="28" t="str">
        <f>IF(ISBLANK(TableSolo[[#This Row],[URL]]), TableSolo[[#This Row],[Player]], HYPERLINK(TableSolo[[#This Row],[URL]], TableSolo[[#This Row],[Player]]))</f>
        <v>N7-Gerbil</v>
      </c>
      <c r="U28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V2896" s="24" t="str">
        <f>_xlfn.IFNA(HYPERLINK(TableSolo[[#This Row],[URL]], TableSolo[[#This Row],[Player]]), TableSolo[[#This Row],[Player]])</f>
        <v>N7-Gerbil</v>
      </c>
      <c r="W28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27:27 | White | Cerberus | M-358 Talon</v>
      </c>
      <c r="X2896" s="25">
        <v>1</v>
      </c>
    </row>
    <row r="2897" spans="1:24" x14ac:dyDescent="0.25">
      <c r="A2897" s="19" t="s">
        <v>408</v>
      </c>
      <c r="B2897" s="20">
        <v>42575</v>
      </c>
      <c r="C2897" s="7">
        <v>2.0358796296296295E-2</v>
      </c>
      <c r="D2897" s="22" t="s">
        <v>132</v>
      </c>
      <c r="E2897" s="19" t="s">
        <v>9</v>
      </c>
      <c r="F2897" s="22" t="s">
        <v>14</v>
      </c>
      <c r="G2897" s="22" t="str">
        <f>LOOKUP(TableSolo[[#This Row],[Character]], TableKit[], TableKit[Class])</f>
        <v>Adept</v>
      </c>
      <c r="H2897" s="22" t="str">
        <f>LOOKUP(TableSolo[[#This Row],[Character]], TableKit[], TableKit[Species])</f>
        <v>Drell</v>
      </c>
      <c r="I2897" s="22" t="str">
        <f>LOOKUP(TableSolo[[#This Row],[Character]], TableKit[], TableKit[DLC])</f>
        <v>Original Game</v>
      </c>
      <c r="J2897" s="19" t="s">
        <v>107</v>
      </c>
      <c r="K289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7" s="19" t="s">
        <v>187</v>
      </c>
      <c r="N28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97" s="19" t="s">
        <v>381</v>
      </c>
      <c r="Q2897" s="19"/>
      <c r="R2897" s="25">
        <v>0</v>
      </c>
      <c r="S2897" s="19" t="s">
        <v>983</v>
      </c>
      <c r="T2897" s="28" t="str">
        <f>IF(ISBLANK(TableSolo[[#This Row],[URL]]), TableSolo[[#This Row],[Player]], HYPERLINK(TableSolo[[#This Row],[URL]], TableSolo[[#This Row],[Player]]))</f>
        <v>Bateman1980</v>
      </c>
      <c r="U28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V2897" s="24" t="str">
        <f>_xlfn.IFNA(HYPERLINK(TableSolo[[#This Row],[URL]], TableSolo[[#This Row],[Player]]), TableSolo[[#This Row],[Player]])</f>
        <v>Bateman1980</v>
      </c>
      <c r="W28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24, 2016 | 29:19 | White | Cerberus | Venom Shotgun</v>
      </c>
      <c r="X2897" s="25">
        <v>1</v>
      </c>
    </row>
    <row r="2898" spans="1:24" x14ac:dyDescent="0.25">
      <c r="A2898" s="19" t="s">
        <v>201</v>
      </c>
      <c r="B2898" s="20">
        <v>42576</v>
      </c>
      <c r="C2898" s="7">
        <v>1.7349537037037038E-2</v>
      </c>
      <c r="D2898" s="22" t="s">
        <v>132</v>
      </c>
      <c r="E2898" s="19" t="s">
        <v>9</v>
      </c>
      <c r="F2898" s="22" t="s">
        <v>57</v>
      </c>
      <c r="G2898" s="22" t="str">
        <f>LOOKUP(TableSolo[[#This Row],[Character]], TableKit[], TableKit[Class])</f>
        <v>Infiltrator</v>
      </c>
      <c r="H2898" s="22" t="str">
        <f>LOOKUP(TableSolo[[#This Row],[Character]], TableKit[], TableKit[Species])</f>
        <v>Asari</v>
      </c>
      <c r="I2898" s="22" t="str">
        <f>LOOKUP(TableSolo[[#This Row],[Character]], TableKit[], TableKit[DLC])</f>
        <v>Retaliation</v>
      </c>
      <c r="J2898" s="19" t="s">
        <v>107</v>
      </c>
      <c r="K28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8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8" s="19" t="s">
        <v>187</v>
      </c>
      <c r="N28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98" s="19" t="s">
        <v>381</v>
      </c>
      <c r="Q2898" s="19"/>
      <c r="R2898" s="25">
        <v>0</v>
      </c>
      <c r="S2898" s="19" t="s">
        <v>2870</v>
      </c>
      <c r="T2898" s="28" t="str">
        <f>IF(ISBLANK(TableSolo[[#This Row],[URL]]), TableSolo[[#This Row],[Player]], HYPERLINK(TableSolo[[#This Row],[URL]], TableSolo[[#This Row],[Player]]))</f>
        <v>N7-Gerbil</v>
      </c>
      <c r="U28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V2898" s="24" t="str">
        <f>_xlfn.IFNA(HYPERLINK(TableSolo[[#This Row],[URL]], TableSolo[[#This Row],[Player]]), TableSolo[[#This Row],[Player]])</f>
        <v>N7-Gerbil</v>
      </c>
      <c r="W28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24:59 | White | Cerberus | Venom Shotgun</v>
      </c>
      <c r="X2898" s="25">
        <v>1</v>
      </c>
    </row>
    <row r="2899" spans="1:24" x14ac:dyDescent="0.25">
      <c r="A2899" s="19" t="s">
        <v>200</v>
      </c>
      <c r="B2899" s="20">
        <v>42576</v>
      </c>
      <c r="C2899" s="7">
        <v>5.0671296296296298E-2</v>
      </c>
      <c r="D2899" s="22" t="s">
        <v>130</v>
      </c>
      <c r="E2899" s="19" t="s">
        <v>11</v>
      </c>
      <c r="F2899" s="22" t="s">
        <v>22</v>
      </c>
      <c r="G2899" s="22" t="str">
        <f>LOOKUP(TableSolo[[#This Row],[Character]], TableKit[], TableKit[Class])</f>
        <v>Adept</v>
      </c>
      <c r="H2899" s="22" t="str">
        <f>LOOKUP(TableSolo[[#This Row],[Character]], TableKit[], TableKit[Species])</f>
        <v>Collector</v>
      </c>
      <c r="I2899" s="22" t="str">
        <f>LOOKUP(TableSolo[[#This Row],[Character]], TableKit[], TableKit[DLC])</f>
        <v>Reckoning</v>
      </c>
      <c r="J2899" s="19" t="s">
        <v>81</v>
      </c>
      <c r="K289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8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899" s="19" t="s">
        <v>187</v>
      </c>
      <c r="N28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8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899" s="19" t="s">
        <v>380</v>
      </c>
      <c r="Q2899" s="19" t="s">
        <v>399</v>
      </c>
      <c r="R2899" s="25">
        <v>0</v>
      </c>
      <c r="S2899" s="19" t="s">
        <v>1374</v>
      </c>
      <c r="T2899" s="28" t="str">
        <f>IF(ISBLANK(TableSolo[[#This Row],[URL]]), TableSolo[[#This Row],[Player]], HYPERLINK(TableSolo[[#This Row],[URL]], TableSolo[[#This Row],[Player]]))</f>
        <v>cato_84</v>
      </c>
      <c r="U28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Ghost | Reapers | Particle Rifle | 10 WS</v>
      </c>
      <c r="V2899" s="24" t="str">
        <f>_xlfn.IFNA(HYPERLINK(TableSolo[[#This Row],[URL]], TableSolo[[#This Row],[Player]]), TableSolo[[#This Row],[Player]])</f>
        <v>cato_84</v>
      </c>
      <c r="W28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25, 2016 | 1:12:58 | Awakened Collector Adept | Ghost | Reapers | Particle Rifle | 10 WS</v>
      </c>
      <c r="X2899" s="25">
        <v>1</v>
      </c>
    </row>
    <row r="2900" spans="1:24" x14ac:dyDescent="0.25">
      <c r="A2900" s="19" t="s">
        <v>408</v>
      </c>
      <c r="B2900" s="20">
        <v>42578</v>
      </c>
      <c r="C2900" s="7">
        <v>1.7164351851851851E-2</v>
      </c>
      <c r="D2900" s="22" t="s">
        <v>132</v>
      </c>
      <c r="E2900" s="19" t="s">
        <v>9</v>
      </c>
      <c r="F2900" s="22" t="s">
        <v>710</v>
      </c>
      <c r="G2900" s="22" t="str">
        <f>LOOKUP(TableSolo[[#This Row],[Character]], TableKit[], TableKit[Class])</f>
        <v>Infiltrator</v>
      </c>
      <c r="H2900" s="22" t="str">
        <f>LOOKUP(TableSolo[[#This Row],[Character]], TableKit[], TableKit[Species])</f>
        <v>Drell</v>
      </c>
      <c r="I2900" s="22" t="str">
        <f>LOOKUP(TableSolo[[#This Row],[Character]], TableKit[], TableKit[DLC])</f>
        <v>Retaliation</v>
      </c>
      <c r="J2900" s="19" t="s">
        <v>114</v>
      </c>
      <c r="K290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9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0" s="19" t="s">
        <v>187</v>
      </c>
      <c r="N29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00" s="19" t="s">
        <v>381</v>
      </c>
      <c r="Q2900" s="19"/>
      <c r="R2900" s="25">
        <v>0</v>
      </c>
      <c r="S2900" s="19" t="s">
        <v>3010</v>
      </c>
      <c r="T2900" s="28" t="str">
        <f>IF(ISBLANK(TableSolo[[#This Row],[URL]]), TableSolo[[#This Row],[Player]], HYPERLINK(TableSolo[[#This Row],[URL]], TableSolo[[#This Row],[Player]]))</f>
        <v>Bateman1980</v>
      </c>
      <c r="U29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V2900" s="24" t="str">
        <f>_xlfn.IFNA(HYPERLINK(TableSolo[[#This Row],[URL]], TableSolo[[#This Row],[Player]]), TableSolo[[#This Row],[Player]])</f>
        <v>Bateman1980</v>
      </c>
      <c r="W29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24:43 | White | Cerberus | N7 Hurricane</v>
      </c>
      <c r="X2900" s="25">
        <v>1</v>
      </c>
    </row>
    <row r="2901" spans="1:24" x14ac:dyDescent="0.25">
      <c r="A2901" s="19" t="s">
        <v>201</v>
      </c>
      <c r="B2901" s="20">
        <v>42578</v>
      </c>
      <c r="C2901" s="7">
        <v>1.8599537037037036E-2</v>
      </c>
      <c r="D2901" s="22" t="s">
        <v>132</v>
      </c>
      <c r="E2901" s="19" t="s">
        <v>9</v>
      </c>
      <c r="F2901" s="22" t="s">
        <v>58</v>
      </c>
      <c r="G2901" s="22" t="str">
        <f>LOOKUP(TableSolo[[#This Row],[Character]], TableKit[], TableKit[Class])</f>
        <v>Infiltrator</v>
      </c>
      <c r="H2901" s="22" t="str">
        <f>LOOKUP(TableSolo[[#This Row],[Character]], TableKit[], TableKit[Species])</f>
        <v>Synthetic</v>
      </c>
      <c r="I2901" s="22" t="str">
        <f>LOOKUP(TableSolo[[#This Row],[Character]], TableKit[], TableKit[DLC])</f>
        <v>Reckoning</v>
      </c>
      <c r="J2901" s="19" t="s">
        <v>108</v>
      </c>
      <c r="K29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1" s="19" t="s">
        <v>187</v>
      </c>
      <c r="N29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01" s="19" t="s">
        <v>381</v>
      </c>
      <c r="Q2901" s="19"/>
      <c r="R2901" s="25">
        <v>0</v>
      </c>
      <c r="S2901" s="19" t="s">
        <v>2807</v>
      </c>
      <c r="T2901" s="28" t="str">
        <f>IF(ISBLANK(TableSolo[[#This Row],[URL]]), TableSolo[[#This Row],[Player]], HYPERLINK(TableSolo[[#This Row],[URL]], TableSolo[[#This Row],[Player]]))</f>
        <v>N7-Gerbil</v>
      </c>
      <c r="U29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V2901" s="24" t="str">
        <f>_xlfn.IFNA(HYPERLINK(TableSolo[[#This Row],[URL]], TableSolo[[#This Row],[Player]]), TableSolo[[#This Row],[Player]])</f>
        <v>N7-Gerbil</v>
      </c>
      <c r="W29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26:47 | White | Cerberus | N7 Crusader</v>
      </c>
      <c r="X2901" s="25">
        <v>1</v>
      </c>
    </row>
    <row r="2902" spans="1:24" x14ac:dyDescent="0.25">
      <c r="A2902" s="19" t="s">
        <v>408</v>
      </c>
      <c r="B2902" s="20">
        <v>42578</v>
      </c>
      <c r="C2902" s="7">
        <v>1.9317129629629629E-2</v>
      </c>
      <c r="D2902" s="22" t="s">
        <v>132</v>
      </c>
      <c r="E2902" s="19" t="s">
        <v>9</v>
      </c>
      <c r="F2902" s="22" t="s">
        <v>43</v>
      </c>
      <c r="G2902" s="22" t="str">
        <f>LOOKUP(TableSolo[[#This Row],[Character]], TableKit[], TableKit[Class])</f>
        <v>Sentinel</v>
      </c>
      <c r="H2902" s="22" t="str">
        <f>LOOKUP(TableSolo[[#This Row],[Character]], TableKit[], TableKit[Species])</f>
        <v>Human</v>
      </c>
      <c r="I2902" s="22" t="str">
        <f>LOOKUP(TableSolo[[#This Row],[Character]], TableKit[], TableKit[DLC])</f>
        <v>Original Game</v>
      </c>
      <c r="J2902" s="19" t="s">
        <v>107</v>
      </c>
      <c r="K29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2" s="19" t="s">
        <v>187</v>
      </c>
      <c r="N29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02" s="19" t="s">
        <v>381</v>
      </c>
      <c r="Q2902" s="19"/>
      <c r="R2902" s="25">
        <v>0</v>
      </c>
      <c r="S2902" s="19" t="s">
        <v>2401</v>
      </c>
      <c r="T2902" s="28" t="str">
        <f>IF(ISBLANK(TableSolo[[#This Row],[URL]]), TableSolo[[#This Row],[Player]], HYPERLINK(TableSolo[[#This Row],[URL]], TableSolo[[#This Row],[Player]]))</f>
        <v>Bateman1980</v>
      </c>
      <c r="U29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V2902" s="24" t="str">
        <f>_xlfn.IFNA(HYPERLINK(TableSolo[[#This Row],[URL]], TableSolo[[#This Row],[Player]]), TableSolo[[#This Row],[Player]])</f>
        <v>Bateman1980</v>
      </c>
      <c r="W29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27:49 | White | Cerberus | Venom Shotgun</v>
      </c>
      <c r="X2902" s="25">
        <v>1</v>
      </c>
    </row>
    <row r="2903" spans="1:24" x14ac:dyDescent="0.25">
      <c r="A2903" s="19" t="s">
        <v>409</v>
      </c>
      <c r="B2903" s="20">
        <v>42578</v>
      </c>
      <c r="C2903" s="7">
        <v>2.2210648148148149E-2</v>
      </c>
      <c r="D2903" s="22" t="s">
        <v>132</v>
      </c>
      <c r="E2903" s="19" t="s">
        <v>11</v>
      </c>
      <c r="F2903" s="22" t="s">
        <v>53</v>
      </c>
      <c r="G2903" s="22" t="str">
        <f>LOOKUP(TableSolo[[#This Row],[Character]], TableKit[], TableKit[Class])</f>
        <v>Infiltrator</v>
      </c>
      <c r="H2903" s="22" t="str">
        <f>LOOKUP(TableSolo[[#This Row],[Character]], TableKit[], TableKit[Species])</f>
        <v>Geth</v>
      </c>
      <c r="I2903" s="22" t="str">
        <f>LOOKUP(TableSolo[[#This Row],[Character]], TableKit[], TableKit[DLC])</f>
        <v>Resurgence</v>
      </c>
      <c r="J2903" s="19" t="s">
        <v>107</v>
      </c>
      <c r="K29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3" s="19" t="s">
        <v>187</v>
      </c>
      <c r="N29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03" s="19" t="s">
        <v>379</v>
      </c>
      <c r="Q2903" s="19"/>
      <c r="R2903" s="25">
        <v>0</v>
      </c>
      <c r="S2903" s="19" t="s">
        <v>3320</v>
      </c>
      <c r="T2903" s="28" t="str">
        <f>IF(ISBLANK(TableSolo[[#This Row],[URL]]), TableSolo[[#This Row],[Player]], HYPERLINK(TableSolo[[#This Row],[URL]], TableSolo[[#This Row],[Player]]))</f>
        <v>ark_ryv_</v>
      </c>
      <c r="U29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V2903" s="24" t="str">
        <f>_xlfn.IFNA(HYPERLINK(TableSolo[[#This Row],[URL]], TableSolo[[#This Row],[Player]]), TableSolo[[#This Row],[Player]])</f>
        <v>ark_ryv_</v>
      </c>
      <c r="W29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31:59 | White | Reapers | Venom Shotgun</v>
      </c>
      <c r="X2903" s="25">
        <v>1</v>
      </c>
    </row>
    <row r="2904" spans="1:24" x14ac:dyDescent="0.25">
      <c r="A2904" s="19" t="s">
        <v>191</v>
      </c>
      <c r="B2904" s="20">
        <v>42578</v>
      </c>
      <c r="C2904" s="7">
        <v>3.7824074074074072E-2</v>
      </c>
      <c r="D2904" s="22" t="s">
        <v>131</v>
      </c>
      <c r="E2904" s="19" t="s">
        <v>12</v>
      </c>
      <c r="F2904" s="22" t="s">
        <v>53</v>
      </c>
      <c r="G2904" s="22" t="str">
        <f>LOOKUP(TableSolo[[#This Row],[Character]], TableKit[], TableKit[Class])</f>
        <v>Infiltrator</v>
      </c>
      <c r="H2904" s="22" t="str">
        <f>LOOKUP(TableSolo[[#This Row],[Character]], TableKit[], TableKit[Species])</f>
        <v>Geth</v>
      </c>
      <c r="I2904" s="22" t="str">
        <f>LOOKUP(TableSolo[[#This Row],[Character]], TableKit[], TableKit[DLC])</f>
        <v>Resurgence</v>
      </c>
      <c r="J2904" s="19" t="s">
        <v>67</v>
      </c>
      <c r="K290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04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2904" s="19" t="s">
        <v>187</v>
      </c>
      <c r="N29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04" s="19" t="s">
        <v>381</v>
      </c>
      <c r="Q2904" s="19"/>
      <c r="R2904" s="25">
        <v>0</v>
      </c>
      <c r="S2904" s="19" t="s">
        <v>3321</v>
      </c>
      <c r="T2904" s="28" t="str">
        <f>IF(ISBLANK(TableSolo[[#This Row],[URL]]), TableSolo[[#This Row],[Player]], HYPERLINK(TableSolo[[#This Row],[URL]], TableSolo[[#This Row],[Player]]))</f>
        <v>TheNightSlasher</v>
      </c>
      <c r="U29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V2904" s="24" t="str">
        <f>_xlfn.IFNA(HYPERLINK(TableSolo[[#This Row],[URL]], TableSolo[[#This Row],[Player]]), TableSolo[[#This Row],[Player]])</f>
        <v>TheNightSlasher</v>
      </c>
      <c r="W29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2016 | 54:28 | Giant | Collectors | M-8 Avenger</v>
      </c>
      <c r="X2904" s="25">
        <v>1</v>
      </c>
    </row>
    <row r="2905" spans="1:24" x14ac:dyDescent="0.25">
      <c r="A2905" s="19" t="s">
        <v>201</v>
      </c>
      <c r="B2905" s="20">
        <v>42579</v>
      </c>
      <c r="C2905" s="7">
        <v>1.4733796296296295E-2</v>
      </c>
      <c r="D2905" s="22" t="s">
        <v>132</v>
      </c>
      <c r="E2905" s="19" t="s">
        <v>9</v>
      </c>
      <c r="F2905" s="22" t="s">
        <v>21</v>
      </c>
      <c r="G2905" s="22" t="str">
        <f>LOOKUP(TableSolo[[#This Row],[Character]], TableKit[], TableKit[Class])</f>
        <v>Adept</v>
      </c>
      <c r="H2905" s="22" t="str">
        <f>LOOKUP(TableSolo[[#This Row],[Character]], TableKit[], TableKit[Species])</f>
        <v>Batarian</v>
      </c>
      <c r="I2905" s="22" t="str">
        <f>LOOKUP(TableSolo[[#This Row],[Character]], TableKit[], TableKit[DLC])</f>
        <v>Retaliation</v>
      </c>
      <c r="J2905" s="19" t="s">
        <v>107</v>
      </c>
      <c r="K29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5" s="19" t="s">
        <v>187</v>
      </c>
      <c r="N29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05" s="19" t="s">
        <v>381</v>
      </c>
      <c r="Q2905" s="19"/>
      <c r="R2905" s="25">
        <v>0</v>
      </c>
      <c r="S2905" s="19" t="s">
        <v>1341</v>
      </c>
      <c r="T2905" s="28" t="str">
        <f>IF(ISBLANK(TableSolo[[#This Row],[URL]]), TableSolo[[#This Row],[Player]], HYPERLINK(TableSolo[[#This Row],[URL]], TableSolo[[#This Row],[Player]]))</f>
        <v>N7-Gerbil</v>
      </c>
      <c r="U29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V2905" s="24" t="str">
        <f>_xlfn.IFNA(HYPERLINK(TableSolo[[#This Row],[URL]], TableSolo[[#This Row],[Player]]), TableSolo[[#This Row],[Player]])</f>
        <v>N7-Gerbil</v>
      </c>
      <c r="W29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28, 2016 | 21:13 | White | Cerberus | Venom Shotgun</v>
      </c>
      <c r="X2905" s="25">
        <v>1</v>
      </c>
    </row>
    <row r="2906" spans="1:24" x14ac:dyDescent="0.25">
      <c r="A2906" s="19" t="s">
        <v>201</v>
      </c>
      <c r="B2906" s="20">
        <v>42580</v>
      </c>
      <c r="C2906" s="7">
        <v>1.4918981481481483E-2</v>
      </c>
      <c r="D2906" s="22" t="s">
        <v>132</v>
      </c>
      <c r="E2906" s="19" t="s">
        <v>9</v>
      </c>
      <c r="F2906" s="22" t="s">
        <v>15</v>
      </c>
      <c r="G2906" s="22" t="str">
        <f>LOOKUP(TableSolo[[#This Row],[Character]], TableKit[], TableKit[Class])</f>
        <v>Adept</v>
      </c>
      <c r="H2906" s="22" t="str">
        <f>LOOKUP(TableSolo[[#This Row],[Character]], TableKit[], TableKit[Species])</f>
        <v>Asari</v>
      </c>
      <c r="I2906" s="22" t="str">
        <f>LOOKUP(TableSolo[[#This Row],[Character]], TableKit[], TableKit[DLC])</f>
        <v>Original Game</v>
      </c>
      <c r="J2906" s="19" t="s">
        <v>87</v>
      </c>
      <c r="K290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6" s="19" t="s">
        <v>187</v>
      </c>
      <c r="N29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06" s="19" t="s">
        <v>381</v>
      </c>
      <c r="Q2906" s="19"/>
      <c r="R2906" s="25">
        <v>1</v>
      </c>
      <c r="S2906" s="19" t="s">
        <v>1086</v>
      </c>
      <c r="T2906" s="28" t="str">
        <f>IF(ISBLANK(TableSolo[[#This Row],[URL]]), TableSolo[[#This Row],[Player]], HYPERLINK(TableSolo[[#This Row],[URL]], TableSolo[[#This Row],[Player]]))</f>
        <v>N7-Gerbil</v>
      </c>
      <c r="U29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V2906" s="24" t="str">
        <f>_xlfn.IFNA(HYPERLINK(TableSolo[[#This Row],[URL]], TableSolo[[#This Row],[Player]]), TableSolo[[#This Row],[Player]])</f>
        <v>N7-Gerbil</v>
      </c>
      <c r="W29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21:29 | White | Cerberus | Arc Pistol (v)</v>
      </c>
      <c r="X2906" s="25">
        <v>1</v>
      </c>
    </row>
    <row r="2907" spans="1:24" x14ac:dyDescent="0.25">
      <c r="A2907" s="19" t="s">
        <v>408</v>
      </c>
      <c r="B2907" s="20">
        <v>42580</v>
      </c>
      <c r="C2907" s="7">
        <v>1.6979166666666667E-2</v>
      </c>
      <c r="D2907" s="22" t="s">
        <v>132</v>
      </c>
      <c r="E2907" s="19" t="s">
        <v>9</v>
      </c>
      <c r="F2907" s="22" t="s">
        <v>710</v>
      </c>
      <c r="G2907" s="22" t="str">
        <f>LOOKUP(TableSolo[[#This Row],[Character]], TableKit[], TableKit[Class])</f>
        <v>Infiltrator</v>
      </c>
      <c r="H2907" s="22" t="str">
        <f>LOOKUP(TableSolo[[#This Row],[Character]], TableKit[], TableKit[Species])</f>
        <v>Drell</v>
      </c>
      <c r="I2907" s="22" t="str">
        <f>LOOKUP(TableSolo[[#This Row],[Character]], TableKit[], TableKit[DLC])</f>
        <v>Retaliation</v>
      </c>
      <c r="J2907" s="19" t="s">
        <v>128</v>
      </c>
      <c r="K290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07" s="19" t="s">
        <v>187</v>
      </c>
      <c r="N29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07" s="19" t="s">
        <v>381</v>
      </c>
      <c r="Q2907" s="19"/>
      <c r="R2907" s="25">
        <v>0</v>
      </c>
      <c r="S2907" s="19" t="s">
        <v>3011</v>
      </c>
      <c r="T2907" s="28" t="str">
        <f>IF(ISBLANK(TableSolo[[#This Row],[URL]]), TableSolo[[#This Row],[Player]], HYPERLINK(TableSolo[[#This Row],[URL]], TableSolo[[#This Row],[Player]]))</f>
        <v>Bateman1980</v>
      </c>
      <c r="U29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V2907" s="24" t="str">
        <f>_xlfn.IFNA(HYPERLINK(TableSolo[[#This Row],[URL]], TableSolo[[#This Row],[Player]]), TableSolo[[#This Row],[Player]])</f>
        <v>Bateman1980</v>
      </c>
      <c r="W29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24:27 | White | Cerberus | Black Widow</v>
      </c>
      <c r="X2907" s="25">
        <v>1</v>
      </c>
    </row>
    <row r="2908" spans="1:24" x14ac:dyDescent="0.25">
      <c r="A2908" s="19" t="s">
        <v>201</v>
      </c>
      <c r="B2908" s="20">
        <v>42580</v>
      </c>
      <c r="C2908" s="7">
        <v>1.7893518518518517E-2</v>
      </c>
      <c r="D2908" s="22" t="s">
        <v>132</v>
      </c>
      <c r="E2908" s="19" t="s">
        <v>9</v>
      </c>
      <c r="F2908" s="22" t="s">
        <v>17</v>
      </c>
      <c r="G2908" s="22" t="str">
        <f>LOOKUP(TableSolo[[#This Row],[Character]], TableKit[], TableKit[Class])</f>
        <v>Adept</v>
      </c>
      <c r="H2908" s="22" t="str">
        <f>LOOKUP(TableSolo[[#This Row],[Character]], TableKit[], TableKit[Species])</f>
        <v>Human</v>
      </c>
      <c r="I2908" s="22" t="str">
        <f>LOOKUP(TableSolo[[#This Row],[Character]], TableKit[], TableKit[DLC])</f>
        <v>Rebellion</v>
      </c>
      <c r="J2908" s="19" t="s">
        <v>87</v>
      </c>
      <c r="K290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8" s="19" t="s">
        <v>187</v>
      </c>
      <c r="N29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08" s="19" t="s">
        <v>381</v>
      </c>
      <c r="Q2908" s="19"/>
      <c r="R2908" s="25">
        <v>0</v>
      </c>
      <c r="S2908" s="19" t="s">
        <v>1226</v>
      </c>
      <c r="T2908" s="28" t="str">
        <f>IF(ISBLANK(TableSolo[[#This Row],[URL]]), TableSolo[[#This Row],[Player]], HYPERLINK(TableSolo[[#This Row],[URL]], TableSolo[[#This Row],[Player]]))</f>
        <v>N7-Gerbil</v>
      </c>
      <c r="U29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V2908" s="24" t="str">
        <f>_xlfn.IFNA(HYPERLINK(TableSolo[[#This Row],[URL]], TableSolo[[#This Row],[Player]]), TableSolo[[#This Row],[Player]])</f>
        <v>N7-Gerbil</v>
      </c>
      <c r="W29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25:46 | White | Cerberus | Arc Pistol</v>
      </c>
      <c r="X2908" s="25">
        <v>1</v>
      </c>
    </row>
    <row r="2909" spans="1:24" x14ac:dyDescent="0.25">
      <c r="A2909" s="19" t="s">
        <v>201</v>
      </c>
      <c r="B2909" s="20">
        <v>42580</v>
      </c>
      <c r="C2909" s="7">
        <v>1.9224537037037037E-2</v>
      </c>
      <c r="D2909" s="22" t="s">
        <v>132</v>
      </c>
      <c r="E2909" s="19" t="s">
        <v>11</v>
      </c>
      <c r="F2909" s="22" t="s">
        <v>19</v>
      </c>
      <c r="G2909" s="22" t="str">
        <f>LOOKUP(TableSolo[[#This Row],[Character]], TableKit[], TableKit[Class])</f>
        <v>Adept</v>
      </c>
      <c r="H2909" s="22" t="str">
        <f>LOOKUP(TableSolo[[#This Row],[Character]], TableKit[], TableKit[Species])</f>
        <v>Volus</v>
      </c>
      <c r="I2909" s="22" t="str">
        <f>LOOKUP(TableSolo[[#This Row],[Character]], TableKit[], TableKit[DLC])</f>
        <v>Retaliation</v>
      </c>
      <c r="J2909" s="19" t="s">
        <v>100</v>
      </c>
      <c r="K29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09" s="19" t="s">
        <v>187</v>
      </c>
      <c r="N29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09" s="19" t="s">
        <v>381</v>
      </c>
      <c r="Q2909" s="19"/>
      <c r="R2909" s="25">
        <v>0</v>
      </c>
      <c r="S2909" s="19" t="s">
        <v>1286</v>
      </c>
      <c r="T2909" s="28" t="str">
        <f>IF(ISBLANK(TableSolo[[#This Row],[URL]]), TableSolo[[#This Row],[Player]], HYPERLINK(TableSolo[[#This Row],[URL]], TableSolo[[#This Row],[Player]]))</f>
        <v>N7-Gerbil</v>
      </c>
      <c r="U29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V2909" s="24" t="str">
        <f>_xlfn.IFNA(HYPERLINK(TableSolo[[#This Row],[URL]], TableSolo[[#This Row],[Player]]), TableSolo[[#This Row],[Player]])</f>
        <v>N7-Gerbil</v>
      </c>
      <c r="W29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27:41 | White | Reapers | Reegar Carbine</v>
      </c>
      <c r="X2909" s="25">
        <v>1</v>
      </c>
    </row>
    <row r="2910" spans="1:24" x14ac:dyDescent="0.25">
      <c r="A2910" s="19" t="s">
        <v>191</v>
      </c>
      <c r="B2910" s="20">
        <v>42580</v>
      </c>
      <c r="C2910" s="7">
        <v>3.6863425925925931E-2</v>
      </c>
      <c r="D2910" s="22" t="s">
        <v>139</v>
      </c>
      <c r="E2910" s="19" t="s">
        <v>11</v>
      </c>
      <c r="F2910" s="22" t="s">
        <v>710</v>
      </c>
      <c r="G2910" s="22" t="str">
        <f>LOOKUP(TableSolo[[#This Row],[Character]], TableKit[], TableKit[Class])</f>
        <v>Infiltrator</v>
      </c>
      <c r="H2910" s="22" t="str">
        <f>LOOKUP(TableSolo[[#This Row],[Character]], TableKit[], TableKit[Species])</f>
        <v>Drell</v>
      </c>
      <c r="I2910" s="22" t="str">
        <f>LOOKUP(TableSolo[[#This Row],[Character]], TableKit[], TableKit[DLC])</f>
        <v>Retaliation</v>
      </c>
      <c r="J2910" s="19" t="s">
        <v>126</v>
      </c>
      <c r="K291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0" s="19" t="s">
        <v>187</v>
      </c>
      <c r="N29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10" s="19" t="s">
        <v>381</v>
      </c>
      <c r="Q2910" s="19" t="s">
        <v>397</v>
      </c>
      <c r="R2910" s="25">
        <v>0</v>
      </c>
      <c r="S2910" s="19" t="s">
        <v>584</v>
      </c>
      <c r="T2910" s="28" t="str">
        <f>IF(ISBLANK(TableSolo[[#This Row],[URL]]), TableSolo[[#This Row],[Player]], HYPERLINK(TableSolo[[#This Row],[URL]], TableSolo[[#This Row],[Player]]))</f>
        <v>TheNightSlasher</v>
      </c>
      <c r="U29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Vancouver | Reapers | Javelin | No Rockets</v>
      </c>
      <c r="V2910" s="24" t="str">
        <f>_xlfn.IFNA(HYPERLINK(TableSolo[[#This Row],[URL]], TableSolo[[#This Row],[Player]]), TableSolo[[#This Row],[Player]])</f>
        <v>TheNightSlasher</v>
      </c>
      <c r="W29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29, 2016 | 53:05 | Drell Assassin | Vancouver | Reapers | Javelin | No Rockets</v>
      </c>
      <c r="X2910" s="25">
        <v>1</v>
      </c>
    </row>
    <row r="2911" spans="1:24" x14ac:dyDescent="0.25">
      <c r="A2911" s="19" t="s">
        <v>202</v>
      </c>
      <c r="B2911" s="20">
        <v>42582</v>
      </c>
      <c r="C2911" s="7">
        <v>2.2719907407407411E-2</v>
      </c>
      <c r="D2911" s="22" t="s">
        <v>132</v>
      </c>
      <c r="E2911" s="19" t="s">
        <v>9</v>
      </c>
      <c r="F2911" s="22" t="s">
        <v>66</v>
      </c>
      <c r="G2911" s="22" t="str">
        <f>LOOKUP(TableSolo[[#This Row],[Character]], TableKit[], TableKit[Class])</f>
        <v>Infiltrator</v>
      </c>
      <c r="H2911" s="22" t="str">
        <f>LOOKUP(TableSolo[[#This Row],[Character]], TableKit[], TableKit[Species])</f>
        <v>Salarian</v>
      </c>
      <c r="I2911" s="22" t="str">
        <f>LOOKUP(TableSolo[[#This Row],[Character]], TableKit[], TableKit[DLC])</f>
        <v>Original Game</v>
      </c>
      <c r="J2911" s="19" t="s">
        <v>107</v>
      </c>
      <c r="K29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1" s="19" t="s">
        <v>187</v>
      </c>
      <c r="N29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11" s="19" t="s">
        <v>381</v>
      </c>
      <c r="Q2911" s="19"/>
      <c r="R2911" s="25">
        <v>-1</v>
      </c>
      <c r="S2911" s="19"/>
      <c r="T2911" s="28" t="str">
        <f>IF(ISBLANK(TableSolo[[#This Row],[URL]]), TableSolo[[#This Row],[Player]], HYPERLINK(TableSolo[[#This Row],[URL]], TableSolo[[#This Row],[Player]]))</f>
        <v>AW_FC_1986</v>
      </c>
      <c r="U29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V2911" s="24" t="str">
        <f>_xlfn.IFNA(HYPERLINK(TableSolo[[#This Row],[URL]], TableSolo[[#This Row],[Player]]), TableSolo[[#This Row],[Player]])</f>
        <v>AW_FC_1986</v>
      </c>
      <c r="W29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32:43 | White | Cerberus | Venom Shotgun</v>
      </c>
      <c r="X2911" s="25">
        <v>1</v>
      </c>
    </row>
    <row r="2912" spans="1:24" x14ac:dyDescent="0.25">
      <c r="A2912" s="19" t="s">
        <v>202</v>
      </c>
      <c r="B2912" s="20">
        <v>42582</v>
      </c>
      <c r="C2912" s="7">
        <v>2.8101851851851854E-2</v>
      </c>
      <c r="D2912" s="22" t="s">
        <v>144</v>
      </c>
      <c r="E2912" s="19" t="s">
        <v>10</v>
      </c>
      <c r="F2912" s="22" t="s">
        <v>58</v>
      </c>
      <c r="G2912" s="22" t="str">
        <f>LOOKUP(TableSolo[[#This Row],[Character]], TableKit[], TableKit[Class])</f>
        <v>Infiltrator</v>
      </c>
      <c r="H2912" s="22" t="str">
        <f>LOOKUP(TableSolo[[#This Row],[Character]], TableKit[], TableKit[Species])</f>
        <v>Synthetic</v>
      </c>
      <c r="I2912" s="22" t="str">
        <f>LOOKUP(TableSolo[[#This Row],[Character]], TableKit[], TableKit[DLC])</f>
        <v>Reckoning</v>
      </c>
      <c r="J2912" s="19" t="s">
        <v>100</v>
      </c>
      <c r="K29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2" s="19" t="s">
        <v>187</v>
      </c>
      <c r="N29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12" s="19" t="s">
        <v>381</v>
      </c>
      <c r="Q2912" s="19"/>
      <c r="R2912" s="25">
        <v>0</v>
      </c>
      <c r="S2912" s="19" t="s">
        <v>2808</v>
      </c>
      <c r="T2912" s="28" t="str">
        <f>IF(ISBLANK(TableSolo[[#This Row],[URL]]), TableSolo[[#This Row],[Player]], HYPERLINK(TableSolo[[#This Row],[URL]], TableSolo[[#This Row],[Player]]))</f>
        <v>AW_FC_1986</v>
      </c>
      <c r="U29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V2912" s="24" t="str">
        <f>_xlfn.IFNA(HYPERLINK(TableSolo[[#This Row],[URL]], TableSolo[[#This Row],[Player]]), TableSolo[[#This Row],[Player]])</f>
        <v>AW_FC_1986</v>
      </c>
      <c r="W29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2016 | 40:28 | Giant (Hazard) | Geth | Reegar Carbine</v>
      </c>
      <c r="X2912" s="25">
        <v>1</v>
      </c>
    </row>
    <row r="2913" spans="1:24" x14ac:dyDescent="0.25">
      <c r="A2913" s="19" t="s">
        <v>201</v>
      </c>
      <c r="B2913" s="20">
        <v>42583</v>
      </c>
      <c r="C2913" s="7">
        <v>1.4548611111111111E-2</v>
      </c>
      <c r="D2913" s="22" t="s">
        <v>132</v>
      </c>
      <c r="E2913" s="19" t="s">
        <v>9</v>
      </c>
      <c r="F2913" s="22" t="s">
        <v>66</v>
      </c>
      <c r="G2913" s="22" t="str">
        <f>LOOKUP(TableSolo[[#This Row],[Character]], TableKit[], TableKit[Class])</f>
        <v>Infiltrator</v>
      </c>
      <c r="H2913" s="22" t="str">
        <f>LOOKUP(TableSolo[[#This Row],[Character]], TableKit[], TableKit[Species])</f>
        <v>Salarian</v>
      </c>
      <c r="I2913" s="22" t="str">
        <f>LOOKUP(TableSolo[[#This Row],[Character]], TableKit[], TableKit[DLC])</f>
        <v>Original Game</v>
      </c>
      <c r="J2913" s="19" t="s">
        <v>107</v>
      </c>
      <c r="K29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3" s="19" t="s">
        <v>187</v>
      </c>
      <c r="N29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13" s="19" t="s">
        <v>381</v>
      </c>
      <c r="Q2913" s="19"/>
      <c r="R2913" s="25">
        <v>-1</v>
      </c>
      <c r="S2913" s="19"/>
      <c r="T2913" s="28" t="str">
        <f>IF(ISBLANK(TableSolo[[#This Row],[URL]]), TableSolo[[#This Row],[Player]], HYPERLINK(TableSolo[[#This Row],[URL]], TableSolo[[#This Row],[Player]]))</f>
        <v>N7-Gerbil</v>
      </c>
      <c r="U29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V2913" s="24" t="str">
        <f>_xlfn.IFNA(HYPERLINK(TableSolo[[#This Row],[URL]], TableSolo[[#This Row],[Player]]), TableSolo[[#This Row],[Player]])</f>
        <v>N7-Gerbil</v>
      </c>
      <c r="W29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20:57 | White | Cerberus | Venom Shotgun</v>
      </c>
      <c r="X2913" s="25">
        <v>1</v>
      </c>
    </row>
    <row r="2914" spans="1:24" x14ac:dyDescent="0.25">
      <c r="A2914" s="19" t="s">
        <v>437</v>
      </c>
      <c r="B2914" s="20">
        <v>42583</v>
      </c>
      <c r="C2914" s="7">
        <v>1.5324074074074073E-2</v>
      </c>
      <c r="D2914" s="22" t="s">
        <v>132</v>
      </c>
      <c r="E2914" s="19" t="s">
        <v>9</v>
      </c>
      <c r="F2914" s="22" t="s">
        <v>66</v>
      </c>
      <c r="G2914" s="22" t="str">
        <f>LOOKUP(TableSolo[[#This Row],[Character]], TableKit[], TableKit[Class])</f>
        <v>Infiltrator</v>
      </c>
      <c r="H2914" s="22" t="str">
        <f>LOOKUP(TableSolo[[#This Row],[Character]], TableKit[], TableKit[Species])</f>
        <v>Salarian</v>
      </c>
      <c r="I2914" s="22" t="str">
        <f>LOOKUP(TableSolo[[#This Row],[Character]], TableKit[], TableKit[DLC])</f>
        <v>Original Game</v>
      </c>
      <c r="J2914" s="19" t="s">
        <v>107</v>
      </c>
      <c r="K29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4" s="19" t="s">
        <v>187</v>
      </c>
      <c r="N29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14" s="19" t="s">
        <v>381</v>
      </c>
      <c r="Q2914" s="19"/>
      <c r="R2914" s="25">
        <v>0</v>
      </c>
      <c r="S2914" s="19" t="s">
        <v>726</v>
      </c>
      <c r="T2914" s="28" t="str">
        <f>IF(ISBLANK(TableSolo[[#This Row],[URL]]), TableSolo[[#This Row],[Player]], HYPERLINK(TableSolo[[#This Row],[URL]], TableSolo[[#This Row],[Player]]))</f>
        <v>The_Doctor46N7</v>
      </c>
      <c r="U29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V2914" s="24" t="str">
        <f>_xlfn.IFNA(HYPERLINK(TableSolo[[#This Row],[URL]], TableSolo[[#This Row],[Player]]), TableSolo[[#This Row],[Player]])</f>
        <v>The_Doctor46N7</v>
      </c>
      <c r="W29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01, 2016 | 22:04 | White | Cerberus | Venom Shotgun</v>
      </c>
      <c r="X2914" s="25">
        <v>1</v>
      </c>
    </row>
    <row r="2915" spans="1:24" x14ac:dyDescent="0.25">
      <c r="A2915" s="19" t="s">
        <v>427</v>
      </c>
      <c r="B2915" s="20">
        <v>42585</v>
      </c>
      <c r="C2915" s="7">
        <v>3.1770833333333331E-2</v>
      </c>
      <c r="D2915" s="22" t="s">
        <v>132</v>
      </c>
      <c r="E2915" s="19" t="s">
        <v>10</v>
      </c>
      <c r="F2915" s="22" t="s">
        <v>831</v>
      </c>
      <c r="G2915" s="22" t="str">
        <f>LOOKUP(TableSolo[[#This Row],[Character]], TableKit[], TableKit[Class])</f>
        <v>Vanguard</v>
      </c>
      <c r="H2915" s="22" t="str">
        <f>LOOKUP(TableSolo[[#This Row],[Character]], TableKit[], TableKit[Species])</f>
        <v>Krogan</v>
      </c>
      <c r="I2915" s="22" t="str">
        <f>LOOKUP(TableSolo[[#This Row],[Character]], TableKit[], TableKit[DLC])</f>
        <v>Resurgence</v>
      </c>
      <c r="J2915" s="19" t="s">
        <v>100</v>
      </c>
      <c r="K29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5" s="19" t="s">
        <v>187</v>
      </c>
      <c r="N29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15" s="19" t="s">
        <v>381</v>
      </c>
      <c r="Q2915" s="19"/>
      <c r="R2915" s="25">
        <v>0</v>
      </c>
      <c r="S2915" s="19" t="s">
        <v>1929</v>
      </c>
      <c r="T2915" s="28" t="str">
        <f>IF(ISBLANK(TableSolo[[#This Row],[URL]]), TableSolo[[#This Row],[Player]], HYPERLINK(TableSolo[[#This Row],[URL]], TableSolo[[#This Row],[Player]]))</f>
        <v>GI3007</v>
      </c>
      <c r="U29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V2915" s="24" t="str">
        <f>_xlfn.IFNA(HYPERLINK(TableSolo[[#This Row],[URL]], TableSolo[[#This Row],[Player]]), TableSolo[[#This Row],[Player]])</f>
        <v>GI3007</v>
      </c>
      <c r="W29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2016 | 45:45 | White | Geth | Reegar Carbine</v>
      </c>
      <c r="X2915" s="25">
        <v>1</v>
      </c>
    </row>
    <row r="2916" spans="1:24" x14ac:dyDescent="0.25">
      <c r="A2916" s="19" t="s">
        <v>437</v>
      </c>
      <c r="B2916" s="20">
        <v>42588</v>
      </c>
      <c r="C2916" s="7">
        <v>1.2361111111111113E-2</v>
      </c>
      <c r="D2916" s="22" t="s">
        <v>132</v>
      </c>
      <c r="E2916" s="19" t="s">
        <v>9</v>
      </c>
      <c r="F2916" s="22" t="s">
        <v>31</v>
      </c>
      <c r="G2916" s="22" t="str">
        <f>LOOKUP(TableSolo[[#This Row],[Character]], TableKit[], TableKit[Class])</f>
        <v>Soldier</v>
      </c>
      <c r="H2916" s="22" t="str">
        <f>LOOKUP(TableSolo[[#This Row],[Character]], TableKit[], TableKit[Species])</f>
        <v>Geth</v>
      </c>
      <c r="I2916" s="22" t="str">
        <f>LOOKUP(TableSolo[[#This Row],[Character]], TableKit[], TableKit[DLC])</f>
        <v>Retaliation</v>
      </c>
      <c r="J2916" s="19" t="s">
        <v>107</v>
      </c>
      <c r="K29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6" s="19" t="s">
        <v>187</v>
      </c>
      <c r="N29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16" s="19" t="s">
        <v>381</v>
      </c>
      <c r="Q2916" s="19"/>
      <c r="R2916" s="25">
        <v>1</v>
      </c>
      <c r="S2916" s="19" t="s">
        <v>453</v>
      </c>
      <c r="T2916" s="28" t="str">
        <f>IF(ISBLANK(TableSolo[[#This Row],[URL]]), TableSolo[[#This Row],[Player]], HYPERLINK(TableSolo[[#This Row],[URL]], TableSolo[[#This Row],[Player]]))</f>
        <v>The_Doctor46N7</v>
      </c>
      <c r="U29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V2916" s="24" t="str">
        <f>_xlfn.IFNA(HYPERLINK(TableSolo[[#This Row],[URL]], TableSolo[[#This Row],[Player]]), TableSolo[[#This Row],[Player]])</f>
        <v>The_Doctor46N7</v>
      </c>
      <c r="W29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06, 2016 | 17:48 | White | Cerberus | Venom Shotgun (v)</v>
      </c>
      <c r="X2916" s="25">
        <v>1</v>
      </c>
    </row>
    <row r="2917" spans="1:24" x14ac:dyDescent="0.25">
      <c r="A2917" s="19" t="s">
        <v>419</v>
      </c>
      <c r="B2917" s="20">
        <v>42589</v>
      </c>
      <c r="C2917" s="7">
        <v>2.7476851851851853E-2</v>
      </c>
      <c r="D2917" s="22" t="s">
        <v>132</v>
      </c>
      <c r="E2917" s="19" t="s">
        <v>9</v>
      </c>
      <c r="F2917" s="22" t="s">
        <v>53</v>
      </c>
      <c r="G2917" s="22" t="str">
        <f>LOOKUP(TableSolo[[#This Row],[Character]], TableKit[], TableKit[Class])</f>
        <v>Infiltrator</v>
      </c>
      <c r="H2917" s="22" t="str">
        <f>LOOKUP(TableSolo[[#This Row],[Character]], TableKit[], TableKit[Species])</f>
        <v>Geth</v>
      </c>
      <c r="I2917" s="22" t="str">
        <f>LOOKUP(TableSolo[[#This Row],[Character]], TableKit[], TableKit[DLC])</f>
        <v>Resurgence</v>
      </c>
      <c r="J2917" s="19" t="s">
        <v>102</v>
      </c>
      <c r="K29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17" s="19" t="s">
        <v>114</v>
      </c>
      <c r="N291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1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17" s="19" t="s">
        <v>381</v>
      </c>
      <c r="Q2917" s="19"/>
      <c r="R2917" s="25">
        <v>1</v>
      </c>
      <c r="S2917" s="19" t="s">
        <v>3322</v>
      </c>
      <c r="T2917" s="28" t="str">
        <f>IF(ISBLANK(TableSolo[[#This Row],[URL]]), TableSolo[[#This Row],[Player]], HYPERLINK(TableSolo[[#This Row],[URL]], TableSolo[[#This Row],[Player]]))</f>
        <v>srgtcolon</v>
      </c>
      <c r="U29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V2917" s="24" t="str">
        <f>_xlfn.IFNA(HYPERLINK(TableSolo[[#This Row],[URL]], TableSolo[[#This Row],[Player]]), TableSolo[[#This Row],[Player]])</f>
        <v>srgtcolon</v>
      </c>
      <c r="W29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39:34 | White | Cerberus | Geth Plasma Shotgun, N7 Hurricane (v)</v>
      </c>
      <c r="X2917" s="25">
        <v>1</v>
      </c>
    </row>
    <row r="2918" spans="1:24" x14ac:dyDescent="0.25">
      <c r="A2918" s="19" t="s">
        <v>419</v>
      </c>
      <c r="B2918" s="20">
        <v>42589</v>
      </c>
      <c r="C2918" s="7">
        <v>4.7164351851851853E-2</v>
      </c>
      <c r="D2918" s="22" t="s">
        <v>131</v>
      </c>
      <c r="E2918" s="19" t="s">
        <v>9</v>
      </c>
      <c r="F2918" s="22" t="s">
        <v>54</v>
      </c>
      <c r="G2918" s="22" t="str">
        <f>LOOKUP(TableSolo[[#This Row],[Character]], TableKit[], TableKit[Class])</f>
        <v>Infiltrator</v>
      </c>
      <c r="H2918" s="22" t="str">
        <f>LOOKUP(TableSolo[[#This Row],[Character]], TableKit[], TableKit[Species])</f>
        <v>Quarian</v>
      </c>
      <c r="I2918" s="22" t="str">
        <f>LOOKUP(TableSolo[[#This Row],[Character]], TableKit[], TableKit[DLC])</f>
        <v>Rebellion</v>
      </c>
      <c r="J2918" s="19" t="s">
        <v>128</v>
      </c>
      <c r="K291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8" s="19" t="s">
        <v>91</v>
      </c>
      <c r="N291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1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18" s="19" t="s">
        <v>381</v>
      </c>
      <c r="Q2918" s="19"/>
      <c r="R2918" s="25">
        <v>1</v>
      </c>
      <c r="S2918" s="19" t="s">
        <v>3408</v>
      </c>
      <c r="T2918" s="28" t="str">
        <f>IF(ISBLANK(TableSolo[[#This Row],[URL]]), TableSolo[[#This Row],[Player]], HYPERLINK(TableSolo[[#This Row],[URL]], TableSolo[[#This Row],[Player]]))</f>
        <v>srgtcolon</v>
      </c>
      <c r="U29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V2918" s="24" t="str">
        <f>_xlfn.IFNA(HYPERLINK(TableSolo[[#This Row],[URL]], TableSolo[[#This Row],[Player]]), TableSolo[[#This Row],[Player]])</f>
        <v>srgtcolon</v>
      </c>
      <c r="W29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2016 | 1:07:55 | Giant | Cerberus | Black Widow, Acolyte (v)</v>
      </c>
      <c r="X2918" s="25">
        <v>1</v>
      </c>
    </row>
    <row r="2919" spans="1:24" x14ac:dyDescent="0.25">
      <c r="A2919" s="19" t="s">
        <v>195</v>
      </c>
      <c r="B2919" s="20">
        <v>42590</v>
      </c>
      <c r="C2919" s="7">
        <v>2.3356481481481482E-2</v>
      </c>
      <c r="D2919" s="22" t="s">
        <v>132</v>
      </c>
      <c r="E2919" s="19" t="s">
        <v>9</v>
      </c>
      <c r="F2919" s="22" t="s">
        <v>50</v>
      </c>
      <c r="G2919" s="22" t="str">
        <f>LOOKUP(TableSolo[[#This Row],[Character]], TableKit[], TableKit[Class])</f>
        <v>Sentinel</v>
      </c>
      <c r="H2919" s="22" t="str">
        <f>LOOKUP(TableSolo[[#This Row],[Character]], TableKit[], TableKit[Species])</f>
        <v>Asari</v>
      </c>
      <c r="I2919" s="22" t="str">
        <f>LOOKUP(TableSolo[[#This Row],[Character]], TableKit[], TableKit[DLC])</f>
        <v>Retaliation</v>
      </c>
      <c r="J2919" s="19" t="s">
        <v>436</v>
      </c>
      <c r="K291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19" s="19" t="s">
        <v>187</v>
      </c>
      <c r="N29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19" s="19" t="s">
        <v>381</v>
      </c>
      <c r="Q2919" s="19" t="s">
        <v>398</v>
      </c>
      <c r="R2919" s="25">
        <v>1</v>
      </c>
      <c r="S2919" s="19" t="s">
        <v>536</v>
      </c>
      <c r="T2919" s="28" t="str">
        <f>IF(ISBLANK(TableSolo[[#This Row],[URL]]), TableSolo[[#This Row],[Player]], HYPERLINK(TableSolo[[#This Row],[URL]], TableSolo[[#This Row],[Player]]))</f>
        <v>TheTechnoTurian</v>
      </c>
      <c r="U29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White | Cerberus | Chakram Launcher | Modded (v)</v>
      </c>
      <c r="V2919" s="24" t="str">
        <f>_xlfn.IFNA(HYPERLINK(TableSolo[[#This Row],[URL]], TableSolo[[#This Row],[Player]]), TableSolo[[#This Row],[Player]])</f>
        <v>TheTechnoTurian</v>
      </c>
      <c r="W29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2016 | 33:38 | Asari Valkyrie | White | Cerberus | Chakram Launcher | Modded (v)</v>
      </c>
      <c r="X2919" s="25">
        <v>1</v>
      </c>
    </row>
    <row r="2920" spans="1:24" x14ac:dyDescent="0.25">
      <c r="A2920" s="19" t="s">
        <v>427</v>
      </c>
      <c r="B2920" s="20">
        <v>42591</v>
      </c>
      <c r="C2920" s="7">
        <v>4.9189814814814818E-2</v>
      </c>
      <c r="D2920" s="22" t="s">
        <v>131</v>
      </c>
      <c r="E2920" s="19" t="s">
        <v>12</v>
      </c>
      <c r="F2920" s="22" t="s">
        <v>832</v>
      </c>
      <c r="G2920" s="22" t="str">
        <f>LOOKUP(TableSolo[[#This Row],[Character]], TableKit[], TableKit[Class])</f>
        <v>Sentinel</v>
      </c>
      <c r="H2920" s="22" t="str">
        <f>LOOKUP(TableSolo[[#This Row],[Character]], TableKit[], TableKit[Species])</f>
        <v>Krogan</v>
      </c>
      <c r="I2920" s="22" t="str">
        <f>LOOKUP(TableSolo[[#This Row],[Character]], TableKit[], TableKit[DLC])</f>
        <v>Reckoning</v>
      </c>
      <c r="J2920" s="19" t="s">
        <v>100</v>
      </c>
      <c r="K29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0" s="19" t="s">
        <v>187</v>
      </c>
      <c r="N29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20" s="19" t="s">
        <v>381</v>
      </c>
      <c r="Q2920" s="19"/>
      <c r="R2920" s="25">
        <v>0</v>
      </c>
      <c r="S2920" s="19" t="s">
        <v>2444</v>
      </c>
      <c r="T2920" s="28" t="str">
        <f>IF(ISBLANK(TableSolo[[#This Row],[URL]]), TableSolo[[#This Row],[Player]], HYPERLINK(TableSolo[[#This Row],[URL]], TableSolo[[#This Row],[Player]]))</f>
        <v>GI3007</v>
      </c>
      <c r="U29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V2920" s="24" t="str">
        <f>_xlfn.IFNA(HYPERLINK(TableSolo[[#This Row],[URL]], TableSolo[[#This Row],[Player]]), TableSolo[[#This Row],[Player]])</f>
        <v>GI3007</v>
      </c>
      <c r="W29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2016 | 1:10:50 | Giant | Collectors | Reegar Carbine</v>
      </c>
      <c r="X2920" s="25">
        <v>1</v>
      </c>
    </row>
    <row r="2921" spans="1:24" x14ac:dyDescent="0.25">
      <c r="A2921" s="19" t="s">
        <v>437</v>
      </c>
      <c r="B2921" s="20">
        <v>42592</v>
      </c>
      <c r="C2921" s="7">
        <v>3.2650462962962964E-2</v>
      </c>
      <c r="D2921" s="22" t="s">
        <v>130</v>
      </c>
      <c r="E2921" s="19" t="s">
        <v>12</v>
      </c>
      <c r="F2921" s="22" t="s">
        <v>40</v>
      </c>
      <c r="G2921" s="22" t="str">
        <f>LOOKUP(TableSolo[[#This Row],[Character]], TableKit[], TableKit[Class])</f>
        <v>Engineer</v>
      </c>
      <c r="H2921" s="22" t="str">
        <f>LOOKUP(TableSolo[[#This Row],[Character]], TableKit[], TableKit[Species])</f>
        <v>Volus</v>
      </c>
      <c r="I2921" s="22" t="str">
        <f>LOOKUP(TableSolo[[#This Row],[Character]], TableKit[], TableKit[DLC])</f>
        <v>Retaliation</v>
      </c>
      <c r="J2921" s="19" t="s">
        <v>115</v>
      </c>
      <c r="K292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9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1" s="19" t="s">
        <v>187</v>
      </c>
      <c r="N29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21" s="19" t="s">
        <v>381</v>
      </c>
      <c r="Q2921" s="19"/>
      <c r="R2921" s="25">
        <v>1</v>
      </c>
      <c r="S2921" s="19" t="s">
        <v>2331</v>
      </c>
      <c r="T2921" s="28" t="str">
        <f>IF(ISBLANK(TableSolo[[#This Row],[URL]]), TableSolo[[#This Row],[Player]], HYPERLINK(TableSolo[[#This Row],[URL]], TableSolo[[#This Row],[Player]]))</f>
        <v>The_Doctor46N7</v>
      </c>
      <c r="U29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V2921" s="24" t="str">
        <f>_xlfn.IFNA(HYPERLINK(TableSolo[[#This Row],[URL]], TableSolo[[#This Row],[Player]]), TableSolo[[#This Row],[Player]])</f>
        <v>The_Doctor46N7</v>
      </c>
      <c r="W29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10, 2016 | 47:01 | Ghost | Collectors | Collector SMG (v)</v>
      </c>
      <c r="X2921" s="25">
        <v>1</v>
      </c>
    </row>
    <row r="2922" spans="1:24" x14ac:dyDescent="0.25">
      <c r="A2922" s="19" t="s">
        <v>189</v>
      </c>
      <c r="B2922" s="20">
        <v>42594</v>
      </c>
      <c r="C2922" s="7">
        <v>1.9560185185185184E-2</v>
      </c>
      <c r="D2922" s="22" t="s">
        <v>132</v>
      </c>
      <c r="E2922" s="19" t="s">
        <v>9</v>
      </c>
      <c r="F2922" s="22" t="s">
        <v>38</v>
      </c>
      <c r="G2922" s="22" t="str">
        <f>LOOKUP(TableSolo[[#This Row],[Character]], TableKit[], TableKit[Class])</f>
        <v>Engineer</v>
      </c>
      <c r="H2922" s="22" t="str">
        <f>LOOKUP(TableSolo[[#This Row],[Character]], TableKit[], TableKit[Species])</f>
        <v>Quarian</v>
      </c>
      <c r="I2922" s="22" t="str">
        <f>LOOKUP(TableSolo[[#This Row],[Character]], TableKit[], TableKit[DLC])</f>
        <v>Rebellion</v>
      </c>
      <c r="J2922" s="19" t="s">
        <v>91</v>
      </c>
      <c r="K292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2" s="19" t="s">
        <v>114</v>
      </c>
      <c r="N292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2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22" s="19" t="s">
        <v>380</v>
      </c>
      <c r="Q2922" s="19"/>
      <c r="R2922" s="25">
        <v>1</v>
      </c>
      <c r="S2922" s="19" t="s">
        <v>2229</v>
      </c>
      <c r="T2922" s="28" t="str">
        <f>IF(ISBLANK(TableSolo[[#This Row],[URL]]), TableSolo[[#This Row],[Player]], HYPERLINK(TableSolo[[#This Row],[URL]], TableSolo[[#This Row],[Player]]))</f>
        <v>loufi1528</v>
      </c>
      <c r="U29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V2922" s="24" t="str">
        <f>_xlfn.IFNA(HYPERLINK(TableSolo[[#This Row],[URL]], TableSolo[[#This Row],[Player]]), TableSolo[[#This Row],[Player]])</f>
        <v>loufi1528</v>
      </c>
      <c r="W29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28:10 | White | Cerberus | Acolyte, N7 Hurricane (v)</v>
      </c>
      <c r="X2922" s="25">
        <v>1</v>
      </c>
    </row>
    <row r="2923" spans="1:24" x14ac:dyDescent="0.25">
      <c r="A2923" s="19" t="s">
        <v>437</v>
      </c>
      <c r="B2923" s="20">
        <v>42594</v>
      </c>
      <c r="C2923" s="7">
        <v>2.8055555555555556E-2</v>
      </c>
      <c r="D2923" s="22" t="s">
        <v>130</v>
      </c>
      <c r="E2923" s="19" t="s">
        <v>12</v>
      </c>
      <c r="F2923" s="22" t="s">
        <v>50</v>
      </c>
      <c r="G2923" s="22" t="str">
        <f>LOOKUP(TableSolo[[#This Row],[Character]], TableKit[], TableKit[Class])</f>
        <v>Sentinel</v>
      </c>
      <c r="H2923" s="22" t="str">
        <f>LOOKUP(TableSolo[[#This Row],[Character]], TableKit[], TableKit[Species])</f>
        <v>Asari</v>
      </c>
      <c r="I2923" s="22" t="str">
        <f>LOOKUP(TableSolo[[#This Row],[Character]], TableKit[], TableKit[DLC])</f>
        <v>Retaliation</v>
      </c>
      <c r="J2923" s="19" t="s">
        <v>114</v>
      </c>
      <c r="K292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9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3" s="19" t="s">
        <v>187</v>
      </c>
      <c r="N29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23" s="19" t="s">
        <v>381</v>
      </c>
      <c r="Q2923" s="19"/>
      <c r="R2923" s="25">
        <v>0</v>
      </c>
      <c r="S2923" s="19" t="s">
        <v>750</v>
      </c>
      <c r="T2923" s="28" t="str">
        <f>IF(ISBLANK(TableSolo[[#This Row],[URL]]), TableSolo[[#This Row],[Player]], HYPERLINK(TableSolo[[#This Row],[URL]], TableSolo[[#This Row],[Player]]))</f>
        <v>The_Doctor46N7</v>
      </c>
      <c r="U29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V2923" s="24" t="str">
        <f>_xlfn.IFNA(HYPERLINK(TableSolo[[#This Row],[URL]], TableSolo[[#This Row],[Player]]), TableSolo[[#This Row],[Player]])</f>
        <v>The_Doctor46N7</v>
      </c>
      <c r="W29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2016 | 40:24 | Ghost | Collectors | N7 Hurricane</v>
      </c>
      <c r="X2923" s="25">
        <v>1</v>
      </c>
    </row>
    <row r="2924" spans="1:24" x14ac:dyDescent="0.25">
      <c r="A2924" s="19" t="s">
        <v>195</v>
      </c>
      <c r="B2924" s="20">
        <v>42595</v>
      </c>
      <c r="C2924" s="7">
        <v>1.5925925925925927E-2</v>
      </c>
      <c r="D2924" s="22" t="s">
        <v>132</v>
      </c>
      <c r="E2924" s="19" t="s">
        <v>9</v>
      </c>
      <c r="F2924" s="22" t="s">
        <v>24</v>
      </c>
      <c r="G2924" s="22" t="str">
        <f>LOOKUP(TableSolo[[#This Row],[Character]], TableKit[], TableKit[Class])</f>
        <v>Soldier</v>
      </c>
      <c r="H2924" s="22" t="str">
        <f>LOOKUP(TableSolo[[#This Row],[Character]], TableKit[], TableKit[Species])</f>
        <v>Turian</v>
      </c>
      <c r="I2924" s="22" t="str">
        <f>LOOKUP(TableSolo[[#This Row],[Character]], TableKit[], TableKit[DLC])</f>
        <v>Original Game</v>
      </c>
      <c r="J2924" s="19" t="s">
        <v>99</v>
      </c>
      <c r="K29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4" s="19" t="s">
        <v>187</v>
      </c>
      <c r="N29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24" s="19" t="s">
        <v>381</v>
      </c>
      <c r="Q2924" s="19"/>
      <c r="R2924" s="25">
        <v>1</v>
      </c>
      <c r="S2924" s="19" t="s">
        <v>1802</v>
      </c>
      <c r="T2924" s="28" t="str">
        <f>IF(ISBLANK(TableSolo[[#This Row],[URL]]), TableSolo[[#This Row],[Player]], HYPERLINK(TableSolo[[#This Row],[URL]], TableSolo[[#This Row],[Player]]))</f>
        <v>TheTechnoTurian</v>
      </c>
      <c r="U29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V2924" s="24" t="str">
        <f>_xlfn.IFNA(HYPERLINK(TableSolo[[#This Row],[URL]], TableSolo[[#This Row],[Player]]), TableSolo[[#This Row],[Player]])</f>
        <v>TheTechnoTurian</v>
      </c>
      <c r="W29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2016 | 22:56 | White | Cerberus | AT-12 Raider (v)</v>
      </c>
      <c r="X2924" s="25">
        <v>1</v>
      </c>
    </row>
    <row r="2925" spans="1:24" x14ac:dyDescent="0.25">
      <c r="A2925" s="19" t="s">
        <v>202</v>
      </c>
      <c r="B2925" s="20">
        <v>42596</v>
      </c>
      <c r="C2925" s="7">
        <v>3.2731481481481479E-2</v>
      </c>
      <c r="D2925" s="22" t="s">
        <v>130</v>
      </c>
      <c r="E2925" s="19" t="s">
        <v>12</v>
      </c>
      <c r="F2925" s="22" t="s">
        <v>50</v>
      </c>
      <c r="G2925" s="22" t="str">
        <f>LOOKUP(TableSolo[[#This Row],[Character]], TableKit[], TableKit[Class])</f>
        <v>Sentinel</v>
      </c>
      <c r="H2925" s="22" t="str">
        <f>LOOKUP(TableSolo[[#This Row],[Character]], TableKit[], TableKit[Species])</f>
        <v>Asari</v>
      </c>
      <c r="I2925" s="22" t="str">
        <f>LOOKUP(TableSolo[[#This Row],[Character]], TableKit[], TableKit[DLC])</f>
        <v>Retaliation</v>
      </c>
      <c r="J2925" s="19" t="s">
        <v>114</v>
      </c>
      <c r="K292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9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5" s="19" t="s">
        <v>93</v>
      </c>
      <c r="N292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2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25" s="19" t="s">
        <v>381</v>
      </c>
      <c r="Q2925" s="19"/>
      <c r="R2925" s="25">
        <v>0</v>
      </c>
      <c r="S2925" s="19" t="s">
        <v>806</v>
      </c>
      <c r="T2925" s="28" t="str">
        <f>IF(ISBLANK(TableSolo[[#This Row],[URL]]), TableSolo[[#This Row],[Player]], HYPERLINK(TableSolo[[#This Row],[URL]], TableSolo[[#This Row],[Player]]))</f>
        <v>AW_FC_1986</v>
      </c>
      <c r="U29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V2925" s="24" t="str">
        <f>_xlfn.IFNA(HYPERLINK(TableSolo[[#This Row],[URL]], TableSolo[[#This Row],[Player]]), TableSolo[[#This Row],[Player]])</f>
        <v>AW_FC_1986</v>
      </c>
      <c r="W29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2016 | 47:08 | Ghost | Collectors | N7 Hurricane, Scorpion</v>
      </c>
      <c r="X2925" s="25">
        <v>1</v>
      </c>
    </row>
    <row r="2926" spans="1:24" x14ac:dyDescent="0.25">
      <c r="A2926" s="19" t="s">
        <v>409</v>
      </c>
      <c r="B2926" s="20">
        <v>42598</v>
      </c>
      <c r="C2926" s="7">
        <v>2.1689814814814815E-2</v>
      </c>
      <c r="D2926" s="22" t="s">
        <v>132</v>
      </c>
      <c r="E2926" s="19" t="s">
        <v>9</v>
      </c>
      <c r="F2926" s="22" t="s">
        <v>38</v>
      </c>
      <c r="G2926" s="22" t="str">
        <f>LOOKUP(TableSolo[[#This Row],[Character]], TableKit[], TableKit[Class])</f>
        <v>Engineer</v>
      </c>
      <c r="H2926" s="22" t="str">
        <f>LOOKUP(TableSolo[[#This Row],[Character]], TableKit[], TableKit[Species])</f>
        <v>Quarian</v>
      </c>
      <c r="I2926" s="22" t="str">
        <f>LOOKUP(TableSolo[[#This Row],[Character]], TableKit[], TableKit[DLC])</f>
        <v>Rebellion</v>
      </c>
      <c r="J2926" s="19" t="s">
        <v>107</v>
      </c>
      <c r="K29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6" s="19" t="s">
        <v>187</v>
      </c>
      <c r="N29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26" s="19" t="s">
        <v>379</v>
      </c>
      <c r="Q2926" s="19"/>
      <c r="R2926" s="25">
        <v>0</v>
      </c>
      <c r="S2926" s="19" t="s">
        <v>620</v>
      </c>
      <c r="T2926" s="28" t="str">
        <f>IF(ISBLANK(TableSolo[[#This Row],[URL]]), TableSolo[[#This Row],[Player]], HYPERLINK(TableSolo[[#This Row],[URL]], TableSolo[[#This Row],[Player]]))</f>
        <v>ark_ryv_</v>
      </c>
      <c r="U29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V2926" s="24" t="str">
        <f>_xlfn.IFNA(HYPERLINK(TableSolo[[#This Row],[URL]], TableSolo[[#This Row],[Player]]), TableSolo[[#This Row],[Player]])</f>
        <v>ark_ryv_</v>
      </c>
      <c r="W29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31:14 | White | Cerberus | Venom Shotgun</v>
      </c>
      <c r="X2926" s="25">
        <v>1</v>
      </c>
    </row>
    <row r="2927" spans="1:24" x14ac:dyDescent="0.25">
      <c r="A2927" s="19" t="s">
        <v>191</v>
      </c>
      <c r="B2927" s="20">
        <v>42598</v>
      </c>
      <c r="C2927" s="7">
        <v>2.2835648148148147E-2</v>
      </c>
      <c r="D2927" s="22" t="s">
        <v>140</v>
      </c>
      <c r="E2927" s="19" t="s">
        <v>12</v>
      </c>
      <c r="F2927" s="22" t="s">
        <v>710</v>
      </c>
      <c r="G2927" s="22" t="str">
        <f>LOOKUP(TableSolo[[#This Row],[Character]], TableKit[], TableKit[Class])</f>
        <v>Infiltrator</v>
      </c>
      <c r="H2927" s="22" t="str">
        <f>LOOKUP(TableSolo[[#This Row],[Character]], TableKit[], TableKit[Species])</f>
        <v>Drell</v>
      </c>
      <c r="I2927" s="22" t="str">
        <f>LOOKUP(TableSolo[[#This Row],[Character]], TableKit[], TableKit[DLC])</f>
        <v>Retaliation</v>
      </c>
      <c r="J2927" s="19" t="s">
        <v>87</v>
      </c>
      <c r="K292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27" s="19" t="s">
        <v>187</v>
      </c>
      <c r="N29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27" s="19" t="s">
        <v>381</v>
      </c>
      <c r="Q2927" s="19"/>
      <c r="R2927" s="25">
        <v>0</v>
      </c>
      <c r="S2927" s="19" t="s">
        <v>3012</v>
      </c>
      <c r="T2927" s="28" t="str">
        <f>IF(ISBLANK(TableSolo[[#This Row],[URL]]), TableSolo[[#This Row],[Player]], HYPERLINK(TableSolo[[#This Row],[URL]], TableSolo[[#This Row],[Player]]))</f>
        <v>TheNightSlasher</v>
      </c>
      <c r="U29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V2927" s="24" t="str">
        <f>_xlfn.IFNA(HYPERLINK(TableSolo[[#This Row],[URL]], TableSolo[[#This Row],[Player]]), TableSolo[[#This Row],[Player]])</f>
        <v>TheNightSlasher</v>
      </c>
      <c r="W29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2016 | 32:53 | Rio | Collectors | Arc Pistol</v>
      </c>
      <c r="X2927" s="25">
        <v>1</v>
      </c>
    </row>
    <row r="2928" spans="1:24" x14ac:dyDescent="0.25">
      <c r="A2928" s="19" t="s">
        <v>437</v>
      </c>
      <c r="B2928" s="20">
        <v>42599</v>
      </c>
      <c r="C2928" s="7">
        <v>1.3668981481481482E-2</v>
      </c>
      <c r="D2928" s="22" t="s">
        <v>132</v>
      </c>
      <c r="E2928" s="19" t="s">
        <v>9</v>
      </c>
      <c r="F2928" s="22" t="s">
        <v>710</v>
      </c>
      <c r="G2928" s="22" t="str">
        <f>LOOKUP(TableSolo[[#This Row],[Character]], TableKit[], TableKit[Class])</f>
        <v>Infiltrator</v>
      </c>
      <c r="H2928" s="22" t="str">
        <f>LOOKUP(TableSolo[[#This Row],[Character]], TableKit[], TableKit[Species])</f>
        <v>Drell</v>
      </c>
      <c r="I2928" s="22" t="str">
        <f>LOOKUP(TableSolo[[#This Row],[Character]], TableKit[], TableKit[DLC])</f>
        <v>Retaliation</v>
      </c>
      <c r="J2928" s="19" t="s">
        <v>107</v>
      </c>
      <c r="K29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8" s="19" t="s">
        <v>187</v>
      </c>
      <c r="N29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28" s="19" t="s">
        <v>381</v>
      </c>
      <c r="Q2928" s="19"/>
      <c r="R2928" s="25">
        <v>1</v>
      </c>
      <c r="S2928" s="19" t="s">
        <v>3013</v>
      </c>
      <c r="T2928" s="28" t="str">
        <f>IF(ISBLANK(TableSolo[[#This Row],[URL]]), TableSolo[[#This Row],[Player]], HYPERLINK(TableSolo[[#This Row],[URL]], TableSolo[[#This Row],[Player]]))</f>
        <v>The_Doctor46N7</v>
      </c>
      <c r="U29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V2928" s="24" t="str">
        <f>_xlfn.IFNA(HYPERLINK(TableSolo[[#This Row],[URL]], TableSolo[[#This Row],[Player]]), TableSolo[[#This Row],[Player]])</f>
        <v>The_Doctor46N7</v>
      </c>
      <c r="W29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19:41 | White | Cerberus | Venom Shotgun (v)</v>
      </c>
      <c r="X2928" s="25">
        <v>1</v>
      </c>
    </row>
    <row r="2929" spans="1:24" x14ac:dyDescent="0.25">
      <c r="A2929" s="19" t="s">
        <v>437</v>
      </c>
      <c r="B2929" s="20">
        <v>42599</v>
      </c>
      <c r="C2929" s="7">
        <v>1.7557870370370373E-2</v>
      </c>
      <c r="D2929" s="22" t="s">
        <v>132</v>
      </c>
      <c r="E2929" s="19" t="s">
        <v>9</v>
      </c>
      <c r="F2929" s="22" t="s">
        <v>37</v>
      </c>
      <c r="G2929" s="22" t="str">
        <f>LOOKUP(TableSolo[[#This Row],[Character]], TableKit[], TableKit[Class])</f>
        <v>Engineer</v>
      </c>
      <c r="H2929" s="22" t="str">
        <f>LOOKUP(TableSolo[[#This Row],[Character]], TableKit[], TableKit[Species])</f>
        <v>Geth</v>
      </c>
      <c r="I2929" s="22" t="str">
        <f>LOOKUP(TableSolo[[#This Row],[Character]], TableKit[], TableKit[DLC])</f>
        <v>Resurgence</v>
      </c>
      <c r="J2929" s="19" t="s">
        <v>106</v>
      </c>
      <c r="K29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29" s="19" t="s">
        <v>187</v>
      </c>
      <c r="N29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29" s="19" t="s">
        <v>381</v>
      </c>
      <c r="Q2929" s="19"/>
      <c r="R2929" s="25">
        <v>0</v>
      </c>
      <c r="S2929" s="19" t="s">
        <v>2131</v>
      </c>
      <c r="T2929" s="28" t="str">
        <f>IF(ISBLANK(TableSolo[[#This Row],[URL]]), TableSolo[[#This Row],[Player]], HYPERLINK(TableSolo[[#This Row],[URL]], TableSolo[[#This Row],[Player]]))</f>
        <v>The_Doctor46N7</v>
      </c>
      <c r="U29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V2929" s="24" t="str">
        <f>_xlfn.IFNA(HYPERLINK(TableSolo[[#This Row],[URL]], TableSolo[[#This Row],[Player]]), TableSolo[[#This Row],[Player]])</f>
        <v>The_Doctor46N7</v>
      </c>
      <c r="W29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25:17 | White | Cerberus | M-11 Wraith</v>
      </c>
      <c r="X2929" s="25">
        <v>1</v>
      </c>
    </row>
    <row r="2930" spans="1:24" x14ac:dyDescent="0.25">
      <c r="A2930" s="19" t="s">
        <v>195</v>
      </c>
      <c r="B2930" s="20">
        <v>42599</v>
      </c>
      <c r="C2930" s="7">
        <v>2.0439814814814817E-2</v>
      </c>
      <c r="D2930" s="22" t="s">
        <v>131</v>
      </c>
      <c r="E2930" s="19" t="s">
        <v>9</v>
      </c>
      <c r="F2930" s="22" t="s">
        <v>53</v>
      </c>
      <c r="G2930" s="22" t="str">
        <f>LOOKUP(TableSolo[[#This Row],[Character]], TableKit[], TableKit[Class])</f>
        <v>Infiltrator</v>
      </c>
      <c r="H2930" s="22" t="str">
        <f>LOOKUP(TableSolo[[#This Row],[Character]], TableKit[], TableKit[Species])</f>
        <v>Geth</v>
      </c>
      <c r="I2930" s="22" t="str">
        <f>LOOKUP(TableSolo[[#This Row],[Character]], TableKit[], TableKit[DLC])</f>
        <v>Resurgence</v>
      </c>
      <c r="J2930" s="19" t="s">
        <v>126</v>
      </c>
      <c r="K293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3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0" s="19" t="s">
        <v>187</v>
      </c>
      <c r="N29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30" s="19" t="s">
        <v>381</v>
      </c>
      <c r="Q2930" s="19" t="s">
        <v>397</v>
      </c>
      <c r="R2930" s="25">
        <v>1</v>
      </c>
      <c r="S2930" s="19" t="s">
        <v>585</v>
      </c>
      <c r="T2930" s="28" t="str">
        <f>IF(ISBLANK(TableSolo[[#This Row],[URL]]), TableSolo[[#This Row],[Player]], HYPERLINK(TableSolo[[#This Row],[URL]], TableSolo[[#This Row],[Player]]))</f>
        <v>TheTechnoTurian</v>
      </c>
      <c r="U29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Giant | Cerberus | Javelin | No Rockets (v)</v>
      </c>
      <c r="V2930" s="24" t="str">
        <f>_xlfn.IFNA(HYPERLINK(TableSolo[[#This Row],[URL]], TableSolo[[#This Row],[Player]]), TableSolo[[#This Row],[Player]])</f>
        <v>TheTechnoTurian</v>
      </c>
      <c r="W29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29:26 | Geth Infiltrator | Giant | Cerberus | Javelin | No Rockets (v)</v>
      </c>
      <c r="X2930" s="25">
        <v>1</v>
      </c>
    </row>
    <row r="2931" spans="1:24" x14ac:dyDescent="0.25">
      <c r="A2931" s="19" t="s">
        <v>189</v>
      </c>
      <c r="B2931" s="20">
        <v>42599</v>
      </c>
      <c r="C2931" s="7">
        <v>2.2569444444444444E-2</v>
      </c>
      <c r="D2931" s="22" t="s">
        <v>132</v>
      </c>
      <c r="E2931" s="19" t="s">
        <v>9</v>
      </c>
      <c r="F2931" s="22" t="s">
        <v>18</v>
      </c>
      <c r="G2931" s="22" t="str">
        <f>LOOKUP(TableSolo[[#This Row],[Character]], TableKit[], TableKit[Class])</f>
        <v>Adept</v>
      </c>
      <c r="H2931" s="22" t="str">
        <f>LOOKUP(TableSolo[[#This Row],[Character]], TableKit[], TableKit[Species])</f>
        <v>Human</v>
      </c>
      <c r="I2931" s="22" t="str">
        <f>LOOKUP(TableSolo[[#This Row],[Character]], TableKit[], TableKit[DLC])</f>
        <v>Earth</v>
      </c>
      <c r="J2931" s="19" t="s">
        <v>107</v>
      </c>
      <c r="K293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1" s="19" t="s">
        <v>114</v>
      </c>
      <c r="N293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3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1" s="19" t="s">
        <v>380</v>
      </c>
      <c r="Q2931" s="19"/>
      <c r="R2931" s="25">
        <v>0</v>
      </c>
      <c r="S2931" s="19" t="s">
        <v>652</v>
      </c>
      <c r="T2931" s="28" t="str">
        <f>IF(ISBLANK(TableSolo[[#This Row],[URL]]), TableSolo[[#This Row],[Player]], HYPERLINK(TableSolo[[#This Row],[URL]], TableSolo[[#This Row],[Player]]))</f>
        <v>loufi1528</v>
      </c>
      <c r="U29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V2931" s="24" t="str">
        <f>_xlfn.IFNA(HYPERLINK(TableSolo[[#This Row],[URL]], TableSolo[[#This Row],[Player]]), TableSolo[[#This Row],[Player]])</f>
        <v>loufi1528</v>
      </c>
      <c r="W29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2016 | 32:30 | White | Cerberus | Venom Shotgun, N7 Hurricane</v>
      </c>
      <c r="X2931" s="25">
        <v>1</v>
      </c>
    </row>
    <row r="2932" spans="1:24" x14ac:dyDescent="0.25">
      <c r="A2932" s="19" t="s">
        <v>192</v>
      </c>
      <c r="B2932" s="20">
        <v>42600</v>
      </c>
      <c r="C2932" s="7">
        <v>2.0671296296296295E-2</v>
      </c>
      <c r="D2932" s="22" t="s">
        <v>132</v>
      </c>
      <c r="E2932" s="19" t="s">
        <v>11</v>
      </c>
      <c r="F2932" s="22" t="s">
        <v>16</v>
      </c>
      <c r="G2932" s="22" t="str">
        <f>LOOKUP(TableSolo[[#This Row],[Character]], TableKit[], TableKit[Class])</f>
        <v>Adept</v>
      </c>
      <c r="H2932" s="22" t="str">
        <f>LOOKUP(TableSolo[[#This Row],[Character]], TableKit[], TableKit[Species])</f>
        <v>Asari</v>
      </c>
      <c r="I2932" s="22" t="str">
        <f>LOOKUP(TableSolo[[#This Row],[Character]], TableKit[], TableKit[DLC])</f>
        <v>Resurgence</v>
      </c>
      <c r="J2932" s="19" t="s">
        <v>91</v>
      </c>
      <c r="K293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2" s="19" t="s">
        <v>187</v>
      </c>
      <c r="N29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32" s="19" t="s">
        <v>381</v>
      </c>
      <c r="Q2932" s="19"/>
      <c r="R2932" s="25">
        <v>1</v>
      </c>
      <c r="S2932" s="19" t="s">
        <v>1198</v>
      </c>
      <c r="T2932" s="28" t="str">
        <f>IF(ISBLANK(TableSolo[[#This Row],[URL]]), TableSolo[[#This Row],[Player]], HYPERLINK(TableSolo[[#This Row],[URL]], TableSolo[[#This Row],[Player]]))</f>
        <v>anterojp</v>
      </c>
      <c r="U29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V2932" s="24" t="str">
        <f>_xlfn.IFNA(HYPERLINK(TableSolo[[#This Row],[URL]], TableSolo[[#This Row],[Player]]), TableSolo[[#This Row],[Player]])</f>
        <v>anterojp</v>
      </c>
      <c r="W29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2016 | 29:46 | White | Reapers | Acolyte (v)</v>
      </c>
      <c r="X2932" s="25">
        <v>1</v>
      </c>
    </row>
    <row r="2933" spans="1:24" x14ac:dyDescent="0.25">
      <c r="A2933" s="19" t="s">
        <v>437</v>
      </c>
      <c r="B2933" s="20">
        <v>42602</v>
      </c>
      <c r="C2933" s="7">
        <v>1.8784722222222223E-2</v>
      </c>
      <c r="D2933" s="22" t="s">
        <v>132</v>
      </c>
      <c r="E2933" s="19" t="s">
        <v>9</v>
      </c>
      <c r="F2933" s="22" t="s">
        <v>16</v>
      </c>
      <c r="G2933" s="22" t="str">
        <f>LOOKUP(TableSolo[[#This Row],[Character]], TableKit[], TableKit[Class])</f>
        <v>Adept</v>
      </c>
      <c r="H2933" s="22" t="str">
        <f>LOOKUP(TableSolo[[#This Row],[Character]], TableKit[], TableKit[Species])</f>
        <v>Asari</v>
      </c>
      <c r="I2933" s="22" t="str">
        <f>LOOKUP(TableSolo[[#This Row],[Character]], TableKit[], TableKit[DLC])</f>
        <v>Resurgence</v>
      </c>
      <c r="J2933" s="19" t="s">
        <v>91</v>
      </c>
      <c r="K293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3" s="19" t="s">
        <v>187</v>
      </c>
      <c r="N29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33" s="19" t="s">
        <v>381</v>
      </c>
      <c r="Q2933" s="19"/>
      <c r="R2933" s="25">
        <v>1</v>
      </c>
      <c r="S2933" s="19" t="s">
        <v>1199</v>
      </c>
      <c r="T2933" s="28" t="str">
        <f>IF(ISBLANK(TableSolo[[#This Row],[URL]]), TableSolo[[#This Row],[Player]], HYPERLINK(TableSolo[[#This Row],[URL]], TableSolo[[#This Row],[Player]]))</f>
        <v>The_Doctor46N7</v>
      </c>
      <c r="U29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V2933" s="24" t="str">
        <f>_xlfn.IFNA(HYPERLINK(TableSolo[[#This Row],[URL]], TableSolo[[#This Row],[Player]]), TableSolo[[#This Row],[Player]])</f>
        <v>The_Doctor46N7</v>
      </c>
      <c r="W29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27:03 | White | Cerberus | Acolyte (v)</v>
      </c>
      <c r="X2933" s="25">
        <v>1</v>
      </c>
    </row>
    <row r="2934" spans="1:24" x14ac:dyDescent="0.25">
      <c r="A2934" s="19" t="s">
        <v>191</v>
      </c>
      <c r="B2934" s="20">
        <v>42602</v>
      </c>
      <c r="C2934" s="7">
        <v>2.2766203703703702E-2</v>
      </c>
      <c r="D2934" s="22" t="s">
        <v>132</v>
      </c>
      <c r="E2934" s="19" t="s">
        <v>10</v>
      </c>
      <c r="F2934" s="22" t="s">
        <v>16</v>
      </c>
      <c r="G2934" s="22" t="str">
        <f>LOOKUP(TableSolo[[#This Row],[Character]], TableKit[], TableKit[Class])</f>
        <v>Adept</v>
      </c>
      <c r="H2934" s="22" t="str">
        <f>LOOKUP(TableSolo[[#This Row],[Character]], TableKit[], TableKit[Species])</f>
        <v>Asari</v>
      </c>
      <c r="I2934" s="22" t="str">
        <f>LOOKUP(TableSolo[[#This Row],[Character]], TableKit[], TableKit[DLC])</f>
        <v>Resurgence</v>
      </c>
      <c r="J2934" s="19" t="s">
        <v>91</v>
      </c>
      <c r="K293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4" s="19" t="s">
        <v>187</v>
      </c>
      <c r="N29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34" s="19" t="s">
        <v>381</v>
      </c>
      <c r="Q2934" s="19"/>
      <c r="R2934" s="25">
        <v>0</v>
      </c>
      <c r="S2934" s="19" t="s">
        <v>448</v>
      </c>
      <c r="T2934" s="28" t="str">
        <f>IF(ISBLANK(TableSolo[[#This Row],[URL]]), TableSolo[[#This Row],[Player]], HYPERLINK(TableSolo[[#This Row],[URL]], TableSolo[[#This Row],[Player]]))</f>
        <v>TheNightSlasher</v>
      </c>
      <c r="U29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V2934" s="24" t="str">
        <f>_xlfn.IFNA(HYPERLINK(TableSolo[[#This Row],[URL]], TableSolo[[#This Row],[Player]]), TableSolo[[#This Row],[Player]])</f>
        <v>TheNightSlasher</v>
      </c>
      <c r="W29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2016 | 32:47 | White | Geth | Acolyte</v>
      </c>
      <c r="X2934" s="25">
        <v>1</v>
      </c>
    </row>
    <row r="2935" spans="1:24" x14ac:dyDescent="0.25">
      <c r="A2935" s="19" t="s">
        <v>195</v>
      </c>
      <c r="B2935" s="20">
        <v>42603</v>
      </c>
      <c r="C2935" s="7">
        <v>1.7523148148148149E-2</v>
      </c>
      <c r="D2935" s="22" t="s">
        <v>132</v>
      </c>
      <c r="E2935" s="19" t="s">
        <v>9</v>
      </c>
      <c r="F2935" s="22" t="s">
        <v>24</v>
      </c>
      <c r="G2935" s="22" t="str">
        <f>LOOKUP(TableSolo[[#This Row],[Character]], TableKit[], TableKit[Class])</f>
        <v>Soldier</v>
      </c>
      <c r="H2935" s="22" t="str">
        <f>LOOKUP(TableSolo[[#This Row],[Character]], TableKit[], TableKit[Species])</f>
        <v>Turian</v>
      </c>
      <c r="I2935" s="22" t="str">
        <f>LOOKUP(TableSolo[[#This Row],[Character]], TableKit[], TableKit[DLC])</f>
        <v>Original Game</v>
      </c>
      <c r="J2935" s="19" t="s">
        <v>105</v>
      </c>
      <c r="K29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5" s="19" t="s">
        <v>93</v>
      </c>
      <c r="N293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3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5" s="19" t="s">
        <v>381</v>
      </c>
      <c r="Q2935" s="19"/>
      <c r="R2935" s="25">
        <v>0</v>
      </c>
      <c r="S2935" s="19" t="s">
        <v>450</v>
      </c>
      <c r="T2935" s="28" t="str">
        <f>IF(ISBLANK(TableSolo[[#This Row],[URL]]), TableSolo[[#This Row],[Player]], HYPERLINK(TableSolo[[#This Row],[URL]], TableSolo[[#This Row],[Player]]))</f>
        <v>TheTechnoTurian</v>
      </c>
      <c r="U29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V2935" s="24" t="str">
        <f>_xlfn.IFNA(HYPERLINK(TableSolo[[#This Row],[URL]], TableSolo[[#This Row],[Player]]), TableSolo[[#This Row],[Player]])</f>
        <v>TheTechnoTurian</v>
      </c>
      <c r="W29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25:14 | White | Cerberus | N7 Piranha, Scorpion</v>
      </c>
      <c r="X2935" s="25">
        <v>1</v>
      </c>
    </row>
    <row r="2936" spans="1:24" x14ac:dyDescent="0.25">
      <c r="A2936" s="19" t="s">
        <v>191</v>
      </c>
      <c r="B2936" s="20">
        <v>42603</v>
      </c>
      <c r="C2936" s="7">
        <v>2.9247685185185186E-2</v>
      </c>
      <c r="D2936" s="22" t="s">
        <v>134</v>
      </c>
      <c r="E2936" s="19" t="s">
        <v>12</v>
      </c>
      <c r="F2936" s="22" t="s">
        <v>16</v>
      </c>
      <c r="G2936" s="22" t="str">
        <f>LOOKUP(TableSolo[[#This Row],[Character]], TableKit[], TableKit[Class])</f>
        <v>Adept</v>
      </c>
      <c r="H2936" s="22" t="str">
        <f>LOOKUP(TableSolo[[#This Row],[Character]], TableKit[], TableKit[Species])</f>
        <v>Asari</v>
      </c>
      <c r="I2936" s="22" t="str">
        <f>LOOKUP(TableSolo[[#This Row],[Character]], TableKit[], TableKit[DLC])</f>
        <v>Resurgence</v>
      </c>
      <c r="J2936" s="19" t="s">
        <v>91</v>
      </c>
      <c r="K293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6" s="19" t="s">
        <v>187</v>
      </c>
      <c r="N29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36" s="19" t="s">
        <v>381</v>
      </c>
      <c r="Q2936" s="19"/>
      <c r="R2936" s="25">
        <v>0</v>
      </c>
      <c r="S2936" s="19" t="s">
        <v>449</v>
      </c>
      <c r="T2936" s="28" t="str">
        <f>IF(ISBLANK(TableSolo[[#This Row],[URL]]), TableSolo[[#This Row],[Player]], HYPERLINK(TableSolo[[#This Row],[URL]], TableSolo[[#This Row],[Player]]))</f>
        <v>TheNightSlasher</v>
      </c>
      <c r="U29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V2936" s="24" t="str">
        <f>_xlfn.IFNA(HYPERLINK(TableSolo[[#This Row],[URL]], TableSolo[[#This Row],[Player]]), TableSolo[[#This Row],[Player]])</f>
        <v>TheNightSlasher</v>
      </c>
      <c r="W29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2016 | 42:07 | Reactor | Collectors | Acolyte</v>
      </c>
      <c r="X2936" s="25">
        <v>1</v>
      </c>
    </row>
    <row r="2937" spans="1:24" x14ac:dyDescent="0.25">
      <c r="A2937" s="19" t="s">
        <v>408</v>
      </c>
      <c r="B2937" s="20">
        <v>42604</v>
      </c>
      <c r="C2937" s="7">
        <v>1.758101851851852E-2</v>
      </c>
      <c r="D2937" s="22" t="s">
        <v>132</v>
      </c>
      <c r="E2937" s="19" t="s">
        <v>9</v>
      </c>
      <c r="F2937" s="22" t="s">
        <v>53</v>
      </c>
      <c r="G2937" s="22" t="str">
        <f>LOOKUP(TableSolo[[#This Row],[Character]], TableKit[], TableKit[Class])</f>
        <v>Infiltrator</v>
      </c>
      <c r="H2937" s="22" t="str">
        <f>LOOKUP(TableSolo[[#This Row],[Character]], TableKit[], TableKit[Species])</f>
        <v>Geth</v>
      </c>
      <c r="I2937" s="22" t="str">
        <f>LOOKUP(TableSolo[[#This Row],[Character]], TableKit[], TableKit[DLC])</f>
        <v>Resurgence</v>
      </c>
      <c r="J2937" s="19" t="s">
        <v>107</v>
      </c>
      <c r="K29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7" s="19" t="s">
        <v>114</v>
      </c>
      <c r="N2937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3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37" s="19" t="s">
        <v>381</v>
      </c>
      <c r="Q2937" s="19"/>
      <c r="R2937" s="25">
        <v>0</v>
      </c>
      <c r="S2937" s="19" t="s">
        <v>454</v>
      </c>
      <c r="T2937" s="28" t="str">
        <f>IF(ISBLANK(TableSolo[[#This Row],[URL]]), TableSolo[[#This Row],[Player]], HYPERLINK(TableSolo[[#This Row],[URL]], TableSolo[[#This Row],[Player]]))</f>
        <v>Bateman1980</v>
      </c>
      <c r="U29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V2937" s="24" t="str">
        <f>_xlfn.IFNA(HYPERLINK(TableSolo[[#This Row],[URL]], TableSolo[[#This Row],[Player]]), TableSolo[[#This Row],[Player]])</f>
        <v>Bateman1980</v>
      </c>
      <c r="W29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25:19 | White | Cerberus | Venom Shotgun, N7 Hurricane</v>
      </c>
      <c r="X2937" s="25">
        <v>1</v>
      </c>
    </row>
    <row r="2938" spans="1:24" x14ac:dyDescent="0.25">
      <c r="A2938" s="19" t="s">
        <v>195</v>
      </c>
      <c r="B2938" s="20">
        <v>42604</v>
      </c>
      <c r="C2938" s="7">
        <v>2.2569444444444444E-2</v>
      </c>
      <c r="D2938" s="22" t="s">
        <v>132</v>
      </c>
      <c r="E2938" s="19" t="s">
        <v>10</v>
      </c>
      <c r="F2938" s="22" t="s">
        <v>24</v>
      </c>
      <c r="G2938" s="22" t="str">
        <f>LOOKUP(TableSolo[[#This Row],[Character]], TableKit[], TableKit[Class])</f>
        <v>Soldier</v>
      </c>
      <c r="H2938" s="22" t="str">
        <f>LOOKUP(TableSolo[[#This Row],[Character]], TableKit[], TableKit[Species])</f>
        <v>Turian</v>
      </c>
      <c r="I2938" s="22" t="str">
        <f>LOOKUP(TableSolo[[#This Row],[Character]], TableKit[], TableKit[DLC])</f>
        <v>Original Game</v>
      </c>
      <c r="J2938" s="19" t="s">
        <v>77</v>
      </c>
      <c r="K293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38" s="19" t="s">
        <v>187</v>
      </c>
      <c r="N29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38" s="19" t="s">
        <v>381</v>
      </c>
      <c r="Q2938" s="19"/>
      <c r="R2938" s="25">
        <v>0</v>
      </c>
      <c r="S2938" s="19" t="s">
        <v>457</v>
      </c>
      <c r="T2938" s="28" t="str">
        <f>IF(ISBLANK(TableSolo[[#This Row],[URL]]), TableSolo[[#This Row],[Player]], HYPERLINK(TableSolo[[#This Row],[URL]], TableSolo[[#This Row],[Player]]))</f>
        <v>TheTechnoTurian</v>
      </c>
      <c r="U29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V2938" s="24" t="str">
        <f>_xlfn.IFNA(HYPERLINK(TableSolo[[#This Row],[URL]], TableSolo[[#This Row],[Player]]), TableSolo[[#This Row],[Player]])</f>
        <v>TheTechnoTurian</v>
      </c>
      <c r="W29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32:30 | White | Geth | Adas Anti-Synthetic Rifle</v>
      </c>
      <c r="X2938" s="25">
        <v>1</v>
      </c>
    </row>
    <row r="2939" spans="1:24" x14ac:dyDescent="0.25">
      <c r="A2939" s="19" t="s">
        <v>345</v>
      </c>
      <c r="B2939" s="20">
        <v>42604</v>
      </c>
      <c r="C2939" s="7">
        <v>3.5879629629629629E-2</v>
      </c>
      <c r="D2939" s="22" t="s">
        <v>131</v>
      </c>
      <c r="E2939" s="19" t="s">
        <v>9</v>
      </c>
      <c r="F2939" s="22" t="s">
        <v>13</v>
      </c>
      <c r="G2939" s="22" t="str">
        <f>LOOKUP(TableSolo[[#This Row],[Character]], TableKit[], TableKit[Class])</f>
        <v>Adept</v>
      </c>
      <c r="H2939" s="22" t="str">
        <f>LOOKUP(TableSolo[[#This Row],[Character]], TableKit[], TableKit[Species])</f>
        <v>Human</v>
      </c>
      <c r="I2939" s="22" t="str">
        <f>LOOKUP(TableSolo[[#This Row],[Character]], TableKit[], TableKit[DLC])</f>
        <v>Original Game</v>
      </c>
      <c r="J2939" s="19" t="s">
        <v>115</v>
      </c>
      <c r="K293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9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39" s="19" t="s">
        <v>91</v>
      </c>
      <c r="N293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3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39" s="19" t="s">
        <v>381</v>
      </c>
      <c r="Q2939" s="19"/>
      <c r="R2939" s="25">
        <v>0</v>
      </c>
      <c r="S2939" s="19" t="s">
        <v>452</v>
      </c>
      <c r="T2939" s="28" t="str">
        <f>IF(ISBLANK(TableSolo[[#This Row],[URL]]), TableSolo[[#This Row],[Player]], HYPERLINK(TableSolo[[#This Row],[URL]], TableSolo[[#This Row],[Player]]))</f>
        <v>t_raks_99</v>
      </c>
      <c r="U29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V2939" s="24" t="str">
        <f>_xlfn.IFNA(HYPERLINK(TableSolo[[#This Row],[URL]], TableSolo[[#This Row],[Player]]), TableSolo[[#This Row],[Player]])</f>
        <v>t_raks_99</v>
      </c>
      <c r="W29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2016 | 51:40 | Giant | Cerberus | Collector SMG, Acolyte</v>
      </c>
      <c r="X2939" s="25">
        <v>1</v>
      </c>
    </row>
    <row r="2940" spans="1:24" x14ac:dyDescent="0.25">
      <c r="A2940" s="19" t="s">
        <v>195</v>
      </c>
      <c r="B2940" s="20">
        <v>42605</v>
      </c>
      <c r="C2940" s="7">
        <v>1.8113425925925925E-2</v>
      </c>
      <c r="D2940" s="22" t="s">
        <v>132</v>
      </c>
      <c r="E2940" s="19" t="s">
        <v>9</v>
      </c>
      <c r="F2940" s="22" t="s">
        <v>56</v>
      </c>
      <c r="G2940" s="22" t="str">
        <f>LOOKUP(TableSolo[[#This Row],[Character]], TableKit[], TableKit[Class])</f>
        <v>Infiltrator</v>
      </c>
      <c r="H2940" s="22" t="str">
        <f>LOOKUP(TableSolo[[#This Row],[Character]], TableKit[], TableKit[Species])</f>
        <v>Turian</v>
      </c>
      <c r="I2940" s="22" t="str">
        <f>LOOKUP(TableSolo[[#This Row],[Character]], TableKit[], TableKit[DLC])</f>
        <v>Retaliation</v>
      </c>
      <c r="J2940" s="19" t="s">
        <v>82</v>
      </c>
      <c r="K294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0" s="19" t="s">
        <v>187</v>
      </c>
      <c r="N29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40" s="19" t="s">
        <v>381</v>
      </c>
      <c r="Q2940" s="19" t="s">
        <v>399</v>
      </c>
      <c r="R2940" s="25">
        <v>0</v>
      </c>
      <c r="S2940" s="19" t="s">
        <v>458</v>
      </c>
      <c r="T2940" s="28" t="str">
        <f>IF(ISBLANK(TableSolo[[#This Row],[URL]]), TableSolo[[#This Row],[Player]], HYPERLINK(TableSolo[[#This Row],[URL]], TableSolo[[#This Row],[Player]]))</f>
        <v>TheTechnoTurian</v>
      </c>
      <c r="U29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White | Cerberus | M-7 Lancer | 10 WS</v>
      </c>
      <c r="V2940" s="24" t="str">
        <f>_xlfn.IFNA(HYPERLINK(TableSolo[[#This Row],[URL]], TableSolo[[#This Row],[Player]]), TableSolo[[#This Row],[Player]])</f>
        <v>TheTechnoTurian</v>
      </c>
      <c r="W29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26:05 | Turian Ghost | White | Cerberus | M-7 Lancer | 10 WS</v>
      </c>
      <c r="X2940" s="25">
        <v>1</v>
      </c>
    </row>
    <row r="2941" spans="1:24" x14ac:dyDescent="0.25">
      <c r="A2941" s="19" t="s">
        <v>402</v>
      </c>
      <c r="B2941" s="20">
        <v>42605</v>
      </c>
      <c r="C2941" s="7">
        <v>3.6238425925925924E-2</v>
      </c>
      <c r="D2941" s="22" t="s">
        <v>134</v>
      </c>
      <c r="E2941" s="19" t="s">
        <v>11</v>
      </c>
      <c r="F2941" s="22" t="s">
        <v>57</v>
      </c>
      <c r="G2941" s="22" t="str">
        <f>LOOKUP(TableSolo[[#This Row],[Character]], TableKit[], TableKit[Class])</f>
        <v>Infiltrator</v>
      </c>
      <c r="H2941" s="22" t="str">
        <f>LOOKUP(TableSolo[[#This Row],[Character]], TableKit[], TableKit[Species])</f>
        <v>Asari</v>
      </c>
      <c r="I2941" s="22" t="str">
        <f>LOOKUP(TableSolo[[#This Row],[Character]], TableKit[], TableKit[DLC])</f>
        <v>Retaliation</v>
      </c>
      <c r="J2941" s="19" t="s">
        <v>103</v>
      </c>
      <c r="K29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1" s="19" t="s">
        <v>187</v>
      </c>
      <c r="N29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41" s="19" t="s">
        <v>381</v>
      </c>
      <c r="Q2941" s="19"/>
      <c r="R2941" s="25">
        <v>1</v>
      </c>
      <c r="S2941" s="19" t="s">
        <v>2871</v>
      </c>
      <c r="T2941" s="28" t="str">
        <f>IF(ISBLANK(TableSolo[[#This Row],[URL]]), TableSolo[[#This Row],[Player]], HYPERLINK(TableSolo[[#This Row],[URL]], TableSolo[[#This Row],[Player]]))</f>
        <v>Smehur</v>
      </c>
      <c r="U29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V2941" s="24" t="str">
        <f>_xlfn.IFNA(HYPERLINK(TableSolo[[#This Row],[URL]], TableSolo[[#This Row],[Player]]), TableSolo[[#This Row],[Player]])</f>
        <v>Smehur</v>
      </c>
      <c r="W29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52:11 | Reactor | Reapers | Disciple (v)</v>
      </c>
      <c r="X2941" s="25">
        <v>1</v>
      </c>
    </row>
    <row r="2942" spans="1:24" x14ac:dyDescent="0.25">
      <c r="A2942" s="19" t="s">
        <v>455</v>
      </c>
      <c r="B2942" s="20">
        <v>42605</v>
      </c>
      <c r="C2942" s="7">
        <v>3.9293981481481485E-2</v>
      </c>
      <c r="D2942" s="22" t="s">
        <v>138</v>
      </c>
      <c r="E2942" s="19" t="s">
        <v>10</v>
      </c>
      <c r="F2942" s="22" t="s">
        <v>56</v>
      </c>
      <c r="G2942" s="22" t="str">
        <f>LOOKUP(TableSolo[[#This Row],[Character]], TableKit[], TableKit[Class])</f>
        <v>Infiltrator</v>
      </c>
      <c r="H2942" s="22" t="str">
        <f>LOOKUP(TableSolo[[#This Row],[Character]], TableKit[], TableKit[Species])</f>
        <v>Turian</v>
      </c>
      <c r="I2942" s="22" t="str">
        <f>LOOKUP(TableSolo[[#This Row],[Character]], TableKit[], TableKit[DLC])</f>
        <v>Retaliation</v>
      </c>
      <c r="J2942" s="19" t="s">
        <v>82</v>
      </c>
      <c r="K294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2" s="19" t="s">
        <v>93</v>
      </c>
      <c r="N294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2" s="19" t="s">
        <v>381</v>
      </c>
      <c r="Q2942" s="19" t="s">
        <v>397</v>
      </c>
      <c r="R2942" s="25">
        <v>0</v>
      </c>
      <c r="S2942" s="19" t="s">
        <v>456</v>
      </c>
      <c r="T2942" s="28" t="str">
        <f>IF(ISBLANK(TableSolo[[#This Row],[URL]]), TableSolo[[#This Row],[Player]], HYPERLINK(TableSolo[[#This Row],[URL]], TableSolo[[#This Row],[Player]]))</f>
        <v>Lvca_gr</v>
      </c>
      <c r="U29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Goddess | Geth | M-7 Lancer, Scorpion | No Rockets</v>
      </c>
      <c r="V2942" s="24" t="str">
        <f>_xlfn.IFNA(HYPERLINK(TableSolo[[#This Row],[URL]], TableSolo[[#This Row],[Player]]), TableSolo[[#This Row],[Player]])</f>
        <v>Lvca_gr</v>
      </c>
      <c r="W29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2016 | 56:35 | Turian Ghost | Goddess | Geth | M-7 Lancer, Scorpion | No Rockets</v>
      </c>
      <c r="X2942" s="25">
        <v>1</v>
      </c>
    </row>
    <row r="2943" spans="1:24" x14ac:dyDescent="0.25">
      <c r="A2943" s="19" t="s">
        <v>408</v>
      </c>
      <c r="B2943" s="20">
        <v>42606</v>
      </c>
      <c r="C2943" s="7">
        <v>1.7175925925925924E-2</v>
      </c>
      <c r="D2943" s="22" t="s">
        <v>132</v>
      </c>
      <c r="E2943" s="19" t="s">
        <v>9</v>
      </c>
      <c r="F2943" s="22" t="s">
        <v>710</v>
      </c>
      <c r="G2943" s="22" t="str">
        <f>LOOKUP(TableSolo[[#This Row],[Character]], TableKit[], TableKit[Class])</f>
        <v>Infiltrator</v>
      </c>
      <c r="H2943" s="22" t="str">
        <f>LOOKUP(TableSolo[[#This Row],[Character]], TableKit[], TableKit[Species])</f>
        <v>Drell</v>
      </c>
      <c r="I2943" s="22" t="str">
        <f>LOOKUP(TableSolo[[#This Row],[Character]], TableKit[], TableKit[DLC])</f>
        <v>Retaliation</v>
      </c>
      <c r="J2943" s="19" t="s">
        <v>114</v>
      </c>
      <c r="K294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9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3" s="19" t="s">
        <v>107</v>
      </c>
      <c r="N2943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4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3" s="19" t="s">
        <v>381</v>
      </c>
      <c r="Q2943" s="19"/>
      <c r="R2943" s="25">
        <v>0</v>
      </c>
      <c r="S2943" s="19" t="s">
        <v>3014</v>
      </c>
      <c r="T2943" s="28" t="str">
        <f>IF(ISBLANK(TableSolo[[#This Row],[URL]]), TableSolo[[#This Row],[Player]], HYPERLINK(TableSolo[[#This Row],[URL]], TableSolo[[#This Row],[Player]]))</f>
        <v>Bateman1980</v>
      </c>
      <c r="U29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V2943" s="24" t="str">
        <f>_xlfn.IFNA(HYPERLINK(TableSolo[[#This Row],[URL]], TableSolo[[#This Row],[Player]]), TableSolo[[#This Row],[Player]])</f>
        <v>Bateman1980</v>
      </c>
      <c r="W29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2016 | 24:44 | White | Cerberus | N7 Hurricane, Venom Shotgun</v>
      </c>
      <c r="X2943" s="25">
        <v>1</v>
      </c>
    </row>
    <row r="2944" spans="1:24" x14ac:dyDescent="0.25">
      <c r="A2944" s="19" t="s">
        <v>195</v>
      </c>
      <c r="B2944" s="20">
        <v>42607</v>
      </c>
      <c r="C2944" s="7">
        <v>1.5509259259259257E-2</v>
      </c>
      <c r="D2944" s="22" t="s">
        <v>132</v>
      </c>
      <c r="E2944" s="19" t="s">
        <v>9</v>
      </c>
      <c r="F2944" s="22" t="s">
        <v>24</v>
      </c>
      <c r="G2944" s="22" t="str">
        <f>LOOKUP(TableSolo[[#This Row],[Character]], TableKit[], TableKit[Class])</f>
        <v>Soldier</v>
      </c>
      <c r="H2944" s="22" t="str">
        <f>LOOKUP(TableSolo[[#This Row],[Character]], TableKit[], TableKit[Species])</f>
        <v>Turian</v>
      </c>
      <c r="I2944" s="22" t="str">
        <f>LOOKUP(TableSolo[[#This Row],[Character]], TableKit[], TableKit[DLC])</f>
        <v>Original Game</v>
      </c>
      <c r="J2944" s="19" t="s">
        <v>114</v>
      </c>
      <c r="K294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9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4" s="19" t="s">
        <v>93</v>
      </c>
      <c r="N294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4" s="19" t="s">
        <v>381</v>
      </c>
      <c r="Q2944" s="19" t="s">
        <v>399</v>
      </c>
      <c r="R2944" s="25">
        <v>0</v>
      </c>
      <c r="S2944" s="19" t="s">
        <v>463</v>
      </c>
      <c r="T2944" s="28" t="str">
        <f>IF(ISBLANK(TableSolo[[#This Row],[URL]]), TableSolo[[#This Row],[Player]], HYPERLINK(TableSolo[[#This Row],[URL]], TableSolo[[#This Row],[Player]]))</f>
        <v>TheTechnoTurian</v>
      </c>
      <c r="U29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White | Cerberus | N7 Hurricane, Scorpion | 10 WS</v>
      </c>
      <c r="V2944" s="24" t="str">
        <f>_xlfn.IFNA(HYPERLINK(TableSolo[[#This Row],[URL]], TableSolo[[#This Row],[Player]]), TableSolo[[#This Row],[Player]])</f>
        <v>TheTechnoTurian</v>
      </c>
      <c r="W29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22:20 | Turian Soldier | White | Cerberus | N7 Hurricane, Scorpion | 10 WS</v>
      </c>
      <c r="X2944" s="25">
        <v>1</v>
      </c>
    </row>
    <row r="2945" spans="1:24" x14ac:dyDescent="0.25">
      <c r="A2945" s="19" t="s">
        <v>408</v>
      </c>
      <c r="B2945" s="20">
        <v>42607</v>
      </c>
      <c r="C2945" s="7">
        <v>1.6770833333333332E-2</v>
      </c>
      <c r="D2945" s="22" t="s">
        <v>132</v>
      </c>
      <c r="E2945" s="19" t="s">
        <v>9</v>
      </c>
      <c r="F2945" s="22" t="s">
        <v>710</v>
      </c>
      <c r="G2945" s="22" t="str">
        <f>LOOKUP(TableSolo[[#This Row],[Character]], TableKit[], TableKit[Class])</f>
        <v>Infiltrator</v>
      </c>
      <c r="H2945" s="22" t="str">
        <f>LOOKUP(TableSolo[[#This Row],[Character]], TableKit[], TableKit[Species])</f>
        <v>Drell</v>
      </c>
      <c r="I2945" s="22" t="str">
        <f>LOOKUP(TableSolo[[#This Row],[Character]], TableKit[], TableKit[DLC])</f>
        <v>Retaliation</v>
      </c>
      <c r="J2945" s="19" t="s">
        <v>114</v>
      </c>
      <c r="K294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9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5" s="19" t="s">
        <v>107</v>
      </c>
      <c r="N2945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294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5" s="19" t="s">
        <v>381</v>
      </c>
      <c r="Q2945" s="19" t="s">
        <v>399</v>
      </c>
      <c r="R2945" s="25">
        <v>0</v>
      </c>
      <c r="S2945" s="19" t="s">
        <v>459</v>
      </c>
      <c r="T2945" s="28" t="str">
        <f>IF(ISBLANK(TableSolo[[#This Row],[URL]]), TableSolo[[#This Row],[Player]], HYPERLINK(TableSolo[[#This Row],[URL]], TableSolo[[#This Row],[Player]]))</f>
        <v>Bateman1980</v>
      </c>
      <c r="U29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White | Cerberus | N7 Hurricane, Venom Shotgun | 10 WS</v>
      </c>
      <c r="V2945" s="24" t="str">
        <f>_xlfn.IFNA(HYPERLINK(TableSolo[[#This Row],[URL]], TableSolo[[#This Row],[Player]]), TableSolo[[#This Row],[Player]])</f>
        <v>Bateman1980</v>
      </c>
      <c r="W29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2016 | 24:09 | Drell Assassin | White | Cerberus | N7 Hurricane, Venom Shotgun | 10 WS</v>
      </c>
      <c r="X2945" s="25">
        <v>1</v>
      </c>
    </row>
    <row r="2946" spans="1:24" x14ac:dyDescent="0.25">
      <c r="A2946" s="19" t="s">
        <v>195</v>
      </c>
      <c r="B2946" s="20">
        <v>42608</v>
      </c>
      <c r="C2946" s="7">
        <v>1.5729166666666666E-2</v>
      </c>
      <c r="D2946" s="22" t="s">
        <v>132</v>
      </c>
      <c r="E2946" s="19" t="s">
        <v>9</v>
      </c>
      <c r="F2946" s="22" t="s">
        <v>44</v>
      </c>
      <c r="G2946" s="22" t="str">
        <f>LOOKUP(TableSolo[[#This Row],[Character]], TableKit[], TableKit[Class])</f>
        <v>Sentinel</v>
      </c>
      <c r="H2946" s="22" t="str">
        <f>LOOKUP(TableSolo[[#This Row],[Character]], TableKit[], TableKit[Species])</f>
        <v>Turian</v>
      </c>
      <c r="I2946" s="22" t="str">
        <f>LOOKUP(TableSolo[[#This Row],[Character]], TableKit[], TableKit[DLC])</f>
        <v>Original Game</v>
      </c>
      <c r="J2946" s="19" t="s">
        <v>87</v>
      </c>
      <c r="K294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6" s="19" t="s">
        <v>187</v>
      </c>
      <c r="N29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46" s="19" t="s">
        <v>381</v>
      </c>
      <c r="Q2946" s="19"/>
      <c r="R2946" s="25">
        <v>0</v>
      </c>
      <c r="S2946" s="19" t="s">
        <v>464</v>
      </c>
      <c r="T2946" s="28" t="str">
        <f>IF(ISBLANK(TableSolo[[#This Row],[URL]]), TableSolo[[#This Row],[Player]], HYPERLINK(TableSolo[[#This Row],[URL]], TableSolo[[#This Row],[Player]]))</f>
        <v>TheTechnoTurian</v>
      </c>
      <c r="U29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V2946" s="24" t="str">
        <f>_xlfn.IFNA(HYPERLINK(TableSolo[[#This Row],[URL]], TableSolo[[#This Row],[Player]]), TableSolo[[#This Row],[Player]])</f>
        <v>TheTechnoTurian</v>
      </c>
      <c r="W29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22:39 | White | Cerberus | Arc Pistol</v>
      </c>
      <c r="X2946" s="25">
        <v>1</v>
      </c>
    </row>
    <row r="2947" spans="1:24" x14ac:dyDescent="0.25">
      <c r="A2947" s="19" t="s">
        <v>408</v>
      </c>
      <c r="B2947" s="20">
        <v>42608</v>
      </c>
      <c r="C2947" s="7">
        <v>1.8171296296296297E-2</v>
      </c>
      <c r="D2947" s="22" t="s">
        <v>132</v>
      </c>
      <c r="E2947" s="19" t="s">
        <v>9</v>
      </c>
      <c r="F2947" s="22" t="s">
        <v>31</v>
      </c>
      <c r="G2947" s="22" t="str">
        <f>LOOKUP(TableSolo[[#This Row],[Character]], TableKit[], TableKit[Class])</f>
        <v>Soldier</v>
      </c>
      <c r="H2947" s="22" t="str">
        <f>LOOKUP(TableSolo[[#This Row],[Character]], TableKit[], TableKit[Species])</f>
        <v>Geth</v>
      </c>
      <c r="I2947" s="22" t="str">
        <f>LOOKUP(TableSolo[[#This Row],[Character]], TableKit[], TableKit[DLC])</f>
        <v>Retaliation</v>
      </c>
      <c r="J2947" s="19" t="s">
        <v>107</v>
      </c>
      <c r="K29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7" s="19" t="s">
        <v>187</v>
      </c>
      <c r="N29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47" s="19" t="s">
        <v>381</v>
      </c>
      <c r="Q2947" s="19" t="s">
        <v>399</v>
      </c>
      <c r="R2947" s="25">
        <v>0</v>
      </c>
      <c r="S2947" s="19" t="s">
        <v>462</v>
      </c>
      <c r="T2947" s="28" t="str">
        <f>IF(ISBLANK(TableSolo[[#This Row],[URL]]), TableSolo[[#This Row],[Player]], HYPERLINK(TableSolo[[#This Row],[URL]], TableSolo[[#This Row],[Player]]))</f>
        <v>Bateman1980</v>
      </c>
      <c r="U29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White | Cerberus | Venom Shotgun | 10 WS</v>
      </c>
      <c r="V2947" s="24" t="str">
        <f>_xlfn.IFNA(HYPERLINK(TableSolo[[#This Row],[URL]], TableSolo[[#This Row],[Player]]), TableSolo[[#This Row],[Player]])</f>
        <v>Bateman1980</v>
      </c>
      <c r="W29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26:10 | Geth Trooper | White | Cerberus | Venom Shotgun | 10 WS</v>
      </c>
      <c r="X2947" s="25">
        <v>1</v>
      </c>
    </row>
    <row r="2948" spans="1:24" x14ac:dyDescent="0.25">
      <c r="A2948" s="19" t="s">
        <v>460</v>
      </c>
      <c r="B2948" s="20">
        <v>42608</v>
      </c>
      <c r="C2948" s="7">
        <v>3.2569444444444443E-2</v>
      </c>
      <c r="D2948" s="22" t="s">
        <v>131</v>
      </c>
      <c r="E2948" s="19" t="s">
        <v>9</v>
      </c>
      <c r="F2948" s="22" t="s">
        <v>63</v>
      </c>
      <c r="G2948" s="22" t="str">
        <f>LOOKUP(TableSolo[[#This Row],[Character]], TableKit[], TableKit[Class])</f>
        <v>Vanguard</v>
      </c>
      <c r="H2948" s="22" t="str">
        <f>LOOKUP(TableSolo[[#This Row],[Character]], TableKit[], TableKit[Species])</f>
        <v>Human</v>
      </c>
      <c r="I2948" s="22" t="str">
        <f>LOOKUP(TableSolo[[#This Row],[Character]], TableKit[], TableKit[DLC])</f>
        <v>Earth</v>
      </c>
      <c r="J2948" s="19" t="s">
        <v>91</v>
      </c>
      <c r="K294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48" s="19" t="s">
        <v>114</v>
      </c>
      <c r="N294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4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48" s="19" t="s">
        <v>381</v>
      </c>
      <c r="Q2948" s="19"/>
      <c r="R2948" s="25">
        <v>1</v>
      </c>
      <c r="S2948" s="19" t="s">
        <v>461</v>
      </c>
      <c r="T2948" s="28" t="str">
        <f>IF(ISBLANK(TableSolo[[#This Row],[URL]]), TableSolo[[#This Row],[Player]], HYPERLINK(TableSolo[[#This Row],[URL]], TableSolo[[#This Row],[Player]]))</f>
        <v>ketsuzoku</v>
      </c>
      <c r="U29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V2948" s="24" t="str">
        <f>_xlfn.IFNA(HYPERLINK(TableSolo[[#This Row],[URL]], TableSolo[[#This Row],[Player]]), TableSolo[[#This Row],[Player]])</f>
        <v>ketsuzoku</v>
      </c>
      <c r="W29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2016 | 46:54 | Giant | Cerberus | Acolyte, N7 Hurricane (v)</v>
      </c>
      <c r="X2948" s="25">
        <v>1</v>
      </c>
    </row>
    <row r="2949" spans="1:24" x14ac:dyDescent="0.25">
      <c r="A2949" s="19" t="s">
        <v>460</v>
      </c>
      <c r="B2949" s="20">
        <v>42609</v>
      </c>
      <c r="C2949" s="7">
        <v>3.0995370370370371E-2</v>
      </c>
      <c r="D2949" s="22" t="s">
        <v>132</v>
      </c>
      <c r="E2949" s="19" t="s">
        <v>9</v>
      </c>
      <c r="F2949" s="22" t="s">
        <v>50</v>
      </c>
      <c r="G2949" s="22" t="str">
        <f>LOOKUP(TableSolo[[#This Row],[Character]], TableKit[], TableKit[Class])</f>
        <v>Sentinel</v>
      </c>
      <c r="H2949" s="22" t="str">
        <f>LOOKUP(TableSolo[[#This Row],[Character]], TableKit[], TableKit[Species])</f>
        <v>Asari</v>
      </c>
      <c r="I2949" s="22" t="str">
        <f>LOOKUP(TableSolo[[#This Row],[Character]], TableKit[], TableKit[DLC])</f>
        <v>Retaliation</v>
      </c>
      <c r="J2949" s="19" t="s">
        <v>106</v>
      </c>
      <c r="K29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49" s="19" t="s">
        <v>91</v>
      </c>
      <c r="N294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4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49" s="19" t="s">
        <v>381</v>
      </c>
      <c r="Q2949" s="19"/>
      <c r="R2949" s="25">
        <v>1</v>
      </c>
      <c r="S2949" s="19" t="s">
        <v>466</v>
      </c>
      <c r="T2949" s="28" t="str">
        <f>IF(ISBLANK(TableSolo[[#This Row],[URL]]), TableSolo[[#This Row],[Player]], HYPERLINK(TableSolo[[#This Row],[URL]], TableSolo[[#This Row],[Player]]))</f>
        <v>ketsuzoku</v>
      </c>
      <c r="U29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V2949" s="24" t="str">
        <f>_xlfn.IFNA(HYPERLINK(TableSolo[[#This Row],[URL]], TableSolo[[#This Row],[Player]]), TableSolo[[#This Row],[Player]])</f>
        <v>ketsuzoku</v>
      </c>
      <c r="W29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2016 | 44:38 | White | Cerberus | M-11 Wraith, Acolyte (v)</v>
      </c>
      <c r="X2949" s="25">
        <v>1</v>
      </c>
    </row>
    <row r="2950" spans="1:24" x14ac:dyDescent="0.25">
      <c r="A2950" s="19" t="s">
        <v>437</v>
      </c>
      <c r="B2950" s="20">
        <v>42610</v>
      </c>
      <c r="C2950" s="7">
        <v>1.7361111111111112E-2</v>
      </c>
      <c r="D2950" s="22" t="s">
        <v>145</v>
      </c>
      <c r="E2950" s="19" t="s">
        <v>9</v>
      </c>
      <c r="F2950" s="22" t="s">
        <v>32</v>
      </c>
      <c r="G2950" s="22" t="str">
        <f>LOOKUP(TableSolo[[#This Row],[Character]], TableKit[], TableKit[Class])</f>
        <v>Soldier</v>
      </c>
      <c r="H2950" s="22" t="str">
        <f>LOOKUP(TableSolo[[#This Row],[Character]], TableKit[], TableKit[Species])</f>
        <v>Geth</v>
      </c>
      <c r="I2950" s="22" t="str">
        <f>LOOKUP(TableSolo[[#This Row],[Character]], TableKit[], TableKit[DLC])</f>
        <v>Reckoning</v>
      </c>
      <c r="J2950" s="19" t="s">
        <v>102</v>
      </c>
      <c r="K29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0" s="19" t="s">
        <v>187</v>
      </c>
      <c r="N29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50" s="19" t="s">
        <v>381</v>
      </c>
      <c r="Q2950" s="19" t="s">
        <v>399</v>
      </c>
      <c r="R2950" s="25">
        <v>0</v>
      </c>
      <c r="S2950" s="19" t="s">
        <v>465</v>
      </c>
      <c r="T2950" s="28" t="str">
        <f>IF(ISBLANK(TableSolo[[#This Row],[URL]]), TableSolo[[#This Row],[Player]], HYPERLINK(TableSolo[[#This Row],[URL]], TableSolo[[#This Row],[Player]]))</f>
        <v>The_Doctor46N7</v>
      </c>
      <c r="U29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White (Hazard) | Cerberus | Geth Plasma Shotgun | 10 WS</v>
      </c>
      <c r="V2950" s="24" t="str">
        <f>_xlfn.IFNA(HYPERLINK(TableSolo[[#This Row],[URL]], TableSolo[[#This Row],[Player]]), TableSolo[[#This Row],[Player]])</f>
        <v>The_Doctor46N7</v>
      </c>
      <c r="W29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2016 | 25:00 | Geth Juggernaut | White (Hazard) | Cerberus | Geth Plasma Shotgun | 10 WS</v>
      </c>
      <c r="X2950" s="25">
        <v>1</v>
      </c>
    </row>
    <row r="2951" spans="1:24" x14ac:dyDescent="0.25">
      <c r="A2951" s="19" t="s">
        <v>202</v>
      </c>
      <c r="B2951" s="20">
        <v>42614</v>
      </c>
      <c r="C2951" s="7">
        <v>3.0347222222222223E-2</v>
      </c>
      <c r="D2951" s="22" t="s">
        <v>145</v>
      </c>
      <c r="E2951" s="19" t="s">
        <v>11</v>
      </c>
      <c r="F2951" s="22" t="s">
        <v>21</v>
      </c>
      <c r="G2951" s="22" t="str">
        <f>LOOKUP(TableSolo[[#This Row],[Character]], TableKit[], TableKit[Class])</f>
        <v>Adept</v>
      </c>
      <c r="H2951" s="22" t="str">
        <f>LOOKUP(TableSolo[[#This Row],[Character]], TableKit[], TableKit[Species])</f>
        <v>Batarian</v>
      </c>
      <c r="I2951" s="22" t="str">
        <f>LOOKUP(TableSolo[[#This Row],[Character]], TableKit[], TableKit[DLC])</f>
        <v>Retaliation</v>
      </c>
      <c r="J2951" s="19" t="s">
        <v>84</v>
      </c>
      <c r="K295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1" s="19" t="s">
        <v>187</v>
      </c>
      <c r="N29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51" s="19" t="s">
        <v>381</v>
      </c>
      <c r="Q2951" s="19"/>
      <c r="R2951" s="25">
        <v>0</v>
      </c>
      <c r="S2951" s="19" t="s">
        <v>483</v>
      </c>
      <c r="T2951" s="28" t="str">
        <f>IF(ISBLANK(TableSolo[[#This Row],[URL]]), TableSolo[[#This Row],[Player]], HYPERLINK(TableSolo[[#This Row],[URL]], TableSolo[[#This Row],[Player]]))</f>
        <v>AW_FC_1986</v>
      </c>
      <c r="U29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V2951" s="24" t="str">
        <f>_xlfn.IFNA(HYPERLINK(TableSolo[[#This Row],[URL]], TableSolo[[#This Row],[Player]]), TableSolo[[#This Row],[Player]])</f>
        <v>AW_FC_1986</v>
      </c>
      <c r="W29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2016 | 43:42 | White (Hazard) | Reapers | Cerberus Harrier</v>
      </c>
      <c r="X2951" s="25">
        <v>1</v>
      </c>
    </row>
    <row r="2952" spans="1:24" x14ac:dyDescent="0.25">
      <c r="A2952" s="19" t="s">
        <v>195</v>
      </c>
      <c r="B2952" s="20">
        <v>42615</v>
      </c>
      <c r="C2952" s="7">
        <v>1.909722222222222E-2</v>
      </c>
      <c r="D2952" s="22" t="s">
        <v>132</v>
      </c>
      <c r="E2952" s="19" t="s">
        <v>9</v>
      </c>
      <c r="F2952" s="22" t="s">
        <v>44</v>
      </c>
      <c r="G2952" s="22" t="str">
        <f>LOOKUP(TableSolo[[#This Row],[Character]], TableKit[], TableKit[Class])</f>
        <v>Sentinel</v>
      </c>
      <c r="H2952" s="22" t="str">
        <f>LOOKUP(TableSolo[[#This Row],[Character]], TableKit[], TableKit[Species])</f>
        <v>Turian</v>
      </c>
      <c r="I2952" s="22" t="str">
        <f>LOOKUP(TableSolo[[#This Row],[Character]], TableKit[], TableKit[DLC])</f>
        <v>Original Game</v>
      </c>
      <c r="J2952" s="19" t="s">
        <v>101</v>
      </c>
      <c r="K29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2" s="19" t="s">
        <v>187</v>
      </c>
      <c r="N29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52" s="19" t="s">
        <v>381</v>
      </c>
      <c r="Q2952" s="19"/>
      <c r="R2952" s="25">
        <v>0</v>
      </c>
      <c r="S2952" s="19" t="s">
        <v>467</v>
      </c>
      <c r="T2952" s="28" t="str">
        <f>IF(ISBLANK(TableSolo[[#This Row],[URL]]), TableSolo[[#This Row],[Player]], HYPERLINK(TableSolo[[#This Row],[URL]], TableSolo[[#This Row],[Player]]))</f>
        <v>TheTechnoTurian</v>
      </c>
      <c r="U29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V2952" s="24" t="str">
        <f>_xlfn.IFNA(HYPERLINK(TableSolo[[#This Row],[URL]], TableSolo[[#This Row],[Player]]), TableSolo[[#This Row],[Player]])</f>
        <v>TheTechnoTurian</v>
      </c>
      <c r="W29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27:30 | White | Cerberus | Graal Spike Thrower</v>
      </c>
      <c r="X2952" s="25">
        <v>1</v>
      </c>
    </row>
    <row r="2953" spans="1:24" x14ac:dyDescent="0.25">
      <c r="A2953" s="19" t="s">
        <v>437</v>
      </c>
      <c r="B2953" s="20">
        <v>42615</v>
      </c>
      <c r="C2953" s="7">
        <v>2.2581018518518518E-2</v>
      </c>
      <c r="D2953" s="22" t="s">
        <v>139</v>
      </c>
      <c r="E2953" s="19" t="s">
        <v>11</v>
      </c>
      <c r="F2953" s="22" t="s">
        <v>53</v>
      </c>
      <c r="G2953" s="22" t="str">
        <f>LOOKUP(TableSolo[[#This Row],[Character]], TableKit[], TableKit[Class])</f>
        <v>Infiltrator</v>
      </c>
      <c r="H2953" s="22" t="str">
        <f>LOOKUP(TableSolo[[#This Row],[Character]], TableKit[], TableKit[Species])</f>
        <v>Geth</v>
      </c>
      <c r="I2953" s="22" t="str">
        <f>LOOKUP(TableSolo[[#This Row],[Character]], TableKit[], TableKit[DLC])</f>
        <v>Resurgence</v>
      </c>
      <c r="J2953" s="19" t="s">
        <v>99</v>
      </c>
      <c r="K29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3" s="19" t="s">
        <v>187</v>
      </c>
      <c r="N29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53" s="19" t="s">
        <v>381</v>
      </c>
      <c r="Q2953" s="19"/>
      <c r="R2953" s="25">
        <v>0</v>
      </c>
      <c r="S2953" s="19" t="s">
        <v>737</v>
      </c>
      <c r="T2953" s="28" t="str">
        <f>IF(ISBLANK(TableSolo[[#This Row],[URL]]), TableSolo[[#This Row],[Player]], HYPERLINK(TableSolo[[#This Row],[URL]], TableSolo[[#This Row],[Player]]))</f>
        <v>The_Doctor46N7</v>
      </c>
      <c r="U29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V2953" s="24" t="str">
        <f>_xlfn.IFNA(HYPERLINK(TableSolo[[#This Row],[URL]], TableSolo[[#This Row],[Player]]), TableSolo[[#This Row],[Player]])</f>
        <v>The_Doctor46N7</v>
      </c>
      <c r="W29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2016 | 32:31 | Vancouver | Reapers | AT-12 Raider</v>
      </c>
      <c r="X2953" s="25">
        <v>1</v>
      </c>
    </row>
    <row r="2954" spans="1:24" x14ac:dyDescent="0.25">
      <c r="A2954" s="19" t="s">
        <v>402</v>
      </c>
      <c r="B2954" s="20">
        <v>42616</v>
      </c>
      <c r="C2954" s="7">
        <v>2.9930555555555557E-2</v>
      </c>
      <c r="D2954" s="22" t="s">
        <v>132</v>
      </c>
      <c r="E2954" s="19" t="s">
        <v>9</v>
      </c>
      <c r="F2954" s="22" t="s">
        <v>61</v>
      </c>
      <c r="G2954" s="22" t="str">
        <f>LOOKUP(TableSolo[[#This Row],[Character]], TableKit[], TableKit[Class])</f>
        <v>Vanguard</v>
      </c>
      <c r="H2954" s="22" t="str">
        <f>LOOKUP(TableSolo[[#This Row],[Character]], TableKit[], TableKit[Species])</f>
        <v>Asari</v>
      </c>
      <c r="I2954" s="22" t="str">
        <f>LOOKUP(TableSolo[[#This Row],[Character]], TableKit[], TableKit[DLC])</f>
        <v>Original Game</v>
      </c>
      <c r="J2954" s="19" t="s">
        <v>92</v>
      </c>
      <c r="K295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4" s="19" t="s">
        <v>187</v>
      </c>
      <c r="N29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54" s="19" t="s">
        <v>381</v>
      </c>
      <c r="Q2954" s="19"/>
      <c r="R2954" s="25">
        <v>1</v>
      </c>
      <c r="S2954" s="19" t="s">
        <v>469</v>
      </c>
      <c r="T2954" s="28" t="str">
        <f>IF(ISBLANK(TableSolo[[#This Row],[URL]]), TableSolo[[#This Row],[Player]], HYPERLINK(TableSolo[[#This Row],[URL]], TableSolo[[#This Row],[Player]]))</f>
        <v>Smehur</v>
      </c>
      <c r="U29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V2954" s="24" t="str">
        <f>_xlfn.IFNA(HYPERLINK(TableSolo[[#This Row],[URL]], TableSolo[[#This Row],[Player]]), TableSolo[[#This Row],[Player]])</f>
        <v>Smehur</v>
      </c>
      <c r="W29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43:06 | White | Cerberus | M-358 Talon (v)</v>
      </c>
      <c r="X2954" s="25">
        <v>1</v>
      </c>
    </row>
    <row r="2955" spans="1:24" x14ac:dyDescent="0.25">
      <c r="A2955" s="19" t="s">
        <v>630</v>
      </c>
      <c r="B2955" s="20">
        <v>42616</v>
      </c>
      <c r="C2955" s="7">
        <v>7.435185185185185E-2</v>
      </c>
      <c r="D2955" s="22" t="s">
        <v>143</v>
      </c>
      <c r="E2955" s="19" t="s">
        <v>10</v>
      </c>
      <c r="F2955" s="22" t="s">
        <v>831</v>
      </c>
      <c r="G2955" s="22" t="str">
        <f>LOOKUP(TableSolo[[#This Row],[Character]], TableKit[], TableKit[Class])</f>
        <v>Vanguard</v>
      </c>
      <c r="H2955" s="22" t="str">
        <f>LOOKUP(TableSolo[[#This Row],[Character]], TableKit[], TableKit[Species])</f>
        <v>Krogan</v>
      </c>
      <c r="I2955" s="22" t="str">
        <f>LOOKUP(TableSolo[[#This Row],[Character]], TableKit[], TableKit[DLC])</f>
        <v>Resurgence</v>
      </c>
      <c r="J2955" s="19" t="s">
        <v>100</v>
      </c>
      <c r="K29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5" s="19" t="s">
        <v>187</v>
      </c>
      <c r="N29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55" s="19" t="s">
        <v>379</v>
      </c>
      <c r="Q2955" s="19"/>
      <c r="R2955" s="25">
        <v>0</v>
      </c>
      <c r="S2955" s="19" t="s">
        <v>1005</v>
      </c>
      <c r="T2955" s="28" t="str">
        <f>IF(ISBLANK(TableSolo[[#This Row],[URL]]), TableSolo[[#This Row],[Player]], HYPERLINK(TableSolo[[#This Row],[URL]], TableSolo[[#This Row],[Player]]))</f>
        <v>docsteely</v>
      </c>
      <c r="U29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V2955" s="24" t="str">
        <f>_xlfn.IFNA(HYPERLINK(TableSolo[[#This Row],[URL]], TableSolo[[#This Row],[Player]]), TableSolo[[#This Row],[Player]])</f>
        <v>docsteely</v>
      </c>
      <c r="W29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2016 | 1:47:04 | Ghost (Hazard) | Geth | Reegar Carbine</v>
      </c>
      <c r="X2955" s="25">
        <v>1</v>
      </c>
    </row>
    <row r="2956" spans="1:24" x14ac:dyDescent="0.25">
      <c r="A2956" s="19" t="s">
        <v>201</v>
      </c>
      <c r="B2956" s="20">
        <v>42617</v>
      </c>
      <c r="C2956" s="7">
        <v>1.7928240740740741E-2</v>
      </c>
      <c r="D2956" s="22" t="s">
        <v>132</v>
      </c>
      <c r="E2956" s="19" t="s">
        <v>9</v>
      </c>
      <c r="F2956" s="22" t="s">
        <v>13</v>
      </c>
      <c r="G2956" s="22" t="str">
        <f>LOOKUP(TableSolo[[#This Row],[Character]], TableKit[], TableKit[Class])</f>
        <v>Adept</v>
      </c>
      <c r="H2956" s="22" t="str">
        <f>LOOKUP(TableSolo[[#This Row],[Character]], TableKit[], TableKit[Species])</f>
        <v>Human</v>
      </c>
      <c r="I2956" s="22" t="str">
        <f>LOOKUP(TableSolo[[#This Row],[Character]], TableKit[], TableKit[DLC])</f>
        <v>Original Game</v>
      </c>
      <c r="J2956" s="19" t="s">
        <v>87</v>
      </c>
      <c r="K295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6" s="19" t="s">
        <v>187</v>
      </c>
      <c r="N29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56" s="19" t="s">
        <v>381</v>
      </c>
      <c r="Q2956" s="19"/>
      <c r="R2956" s="25">
        <v>0</v>
      </c>
      <c r="S2956" s="19" t="s">
        <v>471</v>
      </c>
      <c r="T2956" s="28" t="str">
        <f>IF(ISBLANK(TableSolo[[#This Row],[URL]]), TableSolo[[#This Row],[Player]], HYPERLINK(TableSolo[[#This Row],[URL]], TableSolo[[#This Row],[Player]]))</f>
        <v>N7-Gerbil</v>
      </c>
      <c r="U29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V2956" s="24" t="str">
        <f>_xlfn.IFNA(HYPERLINK(TableSolo[[#This Row],[URL]], TableSolo[[#This Row],[Player]]), TableSolo[[#This Row],[Player]])</f>
        <v>N7-Gerbil</v>
      </c>
      <c r="W29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25:49 | White | Cerberus | Arc Pistol</v>
      </c>
      <c r="X2956" s="25">
        <v>1</v>
      </c>
    </row>
    <row r="2957" spans="1:24" x14ac:dyDescent="0.25">
      <c r="A2957" s="19" t="s">
        <v>191</v>
      </c>
      <c r="B2957" s="20">
        <v>42617</v>
      </c>
      <c r="C2957" s="7">
        <v>3.0358796296296297E-2</v>
      </c>
      <c r="D2957" s="22" t="s">
        <v>130</v>
      </c>
      <c r="E2957" s="19" t="s">
        <v>12</v>
      </c>
      <c r="F2957" s="22" t="s">
        <v>27</v>
      </c>
      <c r="G2957" s="22" t="str">
        <f>LOOKUP(TableSolo[[#This Row],[Character]], TableKit[], TableKit[Class])</f>
        <v>Soldier</v>
      </c>
      <c r="H2957" s="22" t="str">
        <f>LOOKUP(TableSolo[[#This Row],[Character]], TableKit[], TableKit[Species])</f>
        <v>Batarian</v>
      </c>
      <c r="I2957" s="22" t="str">
        <f>LOOKUP(TableSolo[[#This Row],[Character]], TableKit[], TableKit[DLC])</f>
        <v>Resurgence</v>
      </c>
      <c r="J2957" s="19" t="s">
        <v>101</v>
      </c>
      <c r="K29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7" s="19" t="s">
        <v>187</v>
      </c>
      <c r="N29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57" s="19" t="s">
        <v>381</v>
      </c>
      <c r="Q2957" s="19"/>
      <c r="R2957" s="25">
        <v>0</v>
      </c>
      <c r="S2957" s="19" t="s">
        <v>468</v>
      </c>
      <c r="T2957" s="28" t="str">
        <f>IF(ISBLANK(TableSolo[[#This Row],[URL]]), TableSolo[[#This Row],[Player]], HYPERLINK(TableSolo[[#This Row],[URL]], TableSolo[[#This Row],[Player]]))</f>
        <v>TheNightSlasher</v>
      </c>
      <c r="U29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V2957" s="24" t="str">
        <f>_xlfn.IFNA(HYPERLINK(TableSolo[[#This Row],[URL]], TableSolo[[#This Row],[Player]]), TableSolo[[#This Row],[Player]])</f>
        <v>TheNightSlasher</v>
      </c>
      <c r="W29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2016 | 43:43 | Ghost | Collectors | Graal Spike Thrower</v>
      </c>
      <c r="X2957" s="25">
        <v>1</v>
      </c>
    </row>
    <row r="2958" spans="1:24" x14ac:dyDescent="0.25">
      <c r="A2958" s="19" t="s">
        <v>437</v>
      </c>
      <c r="B2958" s="20">
        <v>42618</v>
      </c>
      <c r="C2958" s="7">
        <v>1.3541666666666667E-2</v>
      </c>
      <c r="D2958" s="22" t="s">
        <v>145</v>
      </c>
      <c r="E2958" s="19" t="s">
        <v>11</v>
      </c>
      <c r="F2958" s="22" t="s">
        <v>31</v>
      </c>
      <c r="G2958" s="22" t="str">
        <f>LOOKUP(TableSolo[[#This Row],[Character]], TableKit[], TableKit[Class])</f>
        <v>Soldier</v>
      </c>
      <c r="H2958" s="22" t="str">
        <f>LOOKUP(TableSolo[[#This Row],[Character]], TableKit[], TableKit[Species])</f>
        <v>Geth</v>
      </c>
      <c r="I2958" s="22" t="str">
        <f>LOOKUP(TableSolo[[#This Row],[Character]], TableKit[], TableKit[DLC])</f>
        <v>Retaliation</v>
      </c>
      <c r="J2958" s="19" t="s">
        <v>91</v>
      </c>
      <c r="K295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5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58" s="19" t="s">
        <v>187</v>
      </c>
      <c r="N29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58" s="19" t="s">
        <v>381</v>
      </c>
      <c r="Q2958" s="19"/>
      <c r="R2958" s="25">
        <v>0</v>
      </c>
      <c r="S2958" s="19" t="s">
        <v>470</v>
      </c>
      <c r="T2958" s="28" t="str">
        <f>IF(ISBLANK(TableSolo[[#This Row],[URL]]), TableSolo[[#This Row],[Player]], HYPERLINK(TableSolo[[#This Row],[URL]], TableSolo[[#This Row],[Player]]))</f>
        <v>The_Doctor46N7</v>
      </c>
      <c r="U29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V2958" s="24" t="str">
        <f>_xlfn.IFNA(HYPERLINK(TableSolo[[#This Row],[URL]], TableSolo[[#This Row],[Player]]), TableSolo[[#This Row],[Player]])</f>
        <v>The_Doctor46N7</v>
      </c>
      <c r="W29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19:30 | White (Hazard) | Reapers | Acolyte</v>
      </c>
      <c r="X2958" s="25">
        <v>1</v>
      </c>
    </row>
    <row r="2959" spans="1:24" x14ac:dyDescent="0.25">
      <c r="A2959" s="19" t="s">
        <v>201</v>
      </c>
      <c r="B2959" s="20">
        <v>42618</v>
      </c>
      <c r="C2959" s="7">
        <v>1.6655092592592593E-2</v>
      </c>
      <c r="D2959" s="22" t="s">
        <v>132</v>
      </c>
      <c r="E2959" s="19" t="s">
        <v>9</v>
      </c>
      <c r="F2959" s="22" t="s">
        <v>37</v>
      </c>
      <c r="G2959" s="22" t="str">
        <f>LOOKUP(TableSolo[[#This Row],[Character]], TableKit[], TableKit[Class])</f>
        <v>Engineer</v>
      </c>
      <c r="H2959" s="22" t="str">
        <f>LOOKUP(TableSolo[[#This Row],[Character]], TableKit[], TableKit[Species])</f>
        <v>Geth</v>
      </c>
      <c r="I2959" s="22" t="str">
        <f>LOOKUP(TableSolo[[#This Row],[Character]], TableKit[], TableKit[DLC])</f>
        <v>Resurgence</v>
      </c>
      <c r="J2959" s="19" t="s">
        <v>107</v>
      </c>
      <c r="K29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59" s="19" t="s">
        <v>187</v>
      </c>
      <c r="N29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59" s="19" t="s">
        <v>381</v>
      </c>
      <c r="Q2959" s="19"/>
      <c r="R2959" s="25">
        <v>0</v>
      </c>
      <c r="S2959" s="19" t="s">
        <v>473</v>
      </c>
      <c r="T2959" s="28" t="str">
        <f>IF(ISBLANK(TableSolo[[#This Row],[URL]]), TableSolo[[#This Row],[Player]], HYPERLINK(TableSolo[[#This Row],[URL]], TableSolo[[#This Row],[Player]]))</f>
        <v>N7-Gerbil</v>
      </c>
      <c r="U29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V2959" s="24" t="str">
        <f>_xlfn.IFNA(HYPERLINK(TableSolo[[#This Row],[URL]], TableSolo[[#This Row],[Player]]), TableSolo[[#This Row],[Player]])</f>
        <v>N7-Gerbil</v>
      </c>
      <c r="W29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2016 | 23:59 | White | Cerberus | Venom Shotgun</v>
      </c>
      <c r="X2959" s="25">
        <v>1</v>
      </c>
    </row>
    <row r="2960" spans="1:24" x14ac:dyDescent="0.25">
      <c r="A2960" s="19" t="s">
        <v>201</v>
      </c>
      <c r="B2960" s="20">
        <v>42619</v>
      </c>
      <c r="C2960" s="7">
        <v>1.6469907407407405E-2</v>
      </c>
      <c r="D2960" s="22" t="s">
        <v>132</v>
      </c>
      <c r="E2960" s="19" t="s">
        <v>9</v>
      </c>
      <c r="F2960" s="22" t="s">
        <v>39</v>
      </c>
      <c r="G2960" s="22" t="str">
        <f>LOOKUP(TableSolo[[#This Row],[Character]], TableKit[], TableKit[Class])</f>
        <v>Engineer</v>
      </c>
      <c r="H2960" s="22" t="str">
        <f>LOOKUP(TableSolo[[#This Row],[Character]], TableKit[], TableKit[Species])</f>
        <v>Human</v>
      </c>
      <c r="I2960" s="22" t="str">
        <f>LOOKUP(TableSolo[[#This Row],[Character]], TableKit[], TableKit[DLC])</f>
        <v>Earth</v>
      </c>
      <c r="J2960" s="19" t="s">
        <v>107</v>
      </c>
      <c r="K29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0" s="19" t="s">
        <v>84</v>
      </c>
      <c r="N2960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296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0" s="19" t="s">
        <v>381</v>
      </c>
      <c r="Q2960" s="19"/>
      <c r="R2960" s="25">
        <v>0</v>
      </c>
      <c r="S2960" s="19" t="s">
        <v>474</v>
      </c>
      <c r="T2960" s="28" t="str">
        <f>IF(ISBLANK(TableSolo[[#This Row],[URL]]), TableSolo[[#This Row],[Player]], HYPERLINK(TableSolo[[#This Row],[URL]], TableSolo[[#This Row],[Player]]))</f>
        <v>N7-Gerbil</v>
      </c>
      <c r="U29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V2960" s="24" t="str">
        <f>_xlfn.IFNA(HYPERLINK(TableSolo[[#This Row],[URL]], TableSolo[[#This Row],[Player]]), TableSolo[[#This Row],[Player]])</f>
        <v>N7-Gerbil</v>
      </c>
      <c r="W29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23:43 | White | Cerberus | Venom Shotgun, Cerberus Harrier</v>
      </c>
      <c r="X2960" s="25">
        <v>1</v>
      </c>
    </row>
    <row r="2961" spans="1:24" x14ac:dyDescent="0.25">
      <c r="A2961" s="19" t="s">
        <v>201</v>
      </c>
      <c r="B2961" s="20">
        <v>42619</v>
      </c>
      <c r="C2961" s="7">
        <v>1.7060185185185185E-2</v>
      </c>
      <c r="D2961" s="22" t="s">
        <v>132</v>
      </c>
      <c r="E2961" s="19" t="s">
        <v>9</v>
      </c>
      <c r="F2961" s="22" t="s">
        <v>34</v>
      </c>
      <c r="G2961" s="22" t="str">
        <f>LOOKUP(TableSolo[[#This Row],[Character]], TableKit[], TableKit[Class])</f>
        <v>Engineer</v>
      </c>
      <c r="H2961" s="22" t="str">
        <f>LOOKUP(TableSolo[[#This Row],[Character]], TableKit[], TableKit[Species])</f>
        <v>Human</v>
      </c>
      <c r="I2961" s="22" t="str">
        <f>LOOKUP(TableSolo[[#This Row],[Character]], TableKit[], TableKit[DLC])</f>
        <v>Original Game</v>
      </c>
      <c r="J2961" s="19" t="s">
        <v>107</v>
      </c>
      <c r="K29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1" s="19" t="s">
        <v>187</v>
      </c>
      <c r="N29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61" s="19" t="s">
        <v>381</v>
      </c>
      <c r="Q2961" s="19"/>
      <c r="R2961" s="25">
        <v>0</v>
      </c>
      <c r="S2961" s="19" t="s">
        <v>472</v>
      </c>
      <c r="T2961" s="28" t="str">
        <f>IF(ISBLANK(TableSolo[[#This Row],[URL]]), TableSolo[[#This Row],[Player]], HYPERLINK(TableSolo[[#This Row],[URL]], TableSolo[[#This Row],[Player]]))</f>
        <v>N7-Gerbil</v>
      </c>
      <c r="U29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V2961" s="24" t="str">
        <f>_xlfn.IFNA(HYPERLINK(TableSolo[[#This Row],[URL]], TableSolo[[#This Row],[Player]]), TableSolo[[#This Row],[Player]])</f>
        <v>N7-Gerbil</v>
      </c>
      <c r="W29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24:34 | White | Cerberus | Venom Shotgun</v>
      </c>
      <c r="X2961" s="25">
        <v>1</v>
      </c>
    </row>
    <row r="2962" spans="1:24" x14ac:dyDescent="0.25">
      <c r="A2962" s="19" t="s">
        <v>201</v>
      </c>
      <c r="B2962" s="20">
        <v>42619</v>
      </c>
      <c r="C2962" s="7">
        <v>1.7685185185185182E-2</v>
      </c>
      <c r="D2962" s="22" t="s">
        <v>132</v>
      </c>
      <c r="E2962" s="19" t="s">
        <v>9</v>
      </c>
      <c r="F2962" s="22" t="s">
        <v>41</v>
      </c>
      <c r="G2962" s="22" t="str">
        <f>LOOKUP(TableSolo[[#This Row],[Character]], TableKit[], TableKit[Class])</f>
        <v>Engineer</v>
      </c>
      <c r="H2962" s="22" t="str">
        <f>LOOKUP(TableSolo[[#This Row],[Character]], TableKit[], TableKit[Species])</f>
        <v>Turian</v>
      </c>
      <c r="I2962" s="22" t="str">
        <f>LOOKUP(TableSolo[[#This Row],[Character]], TableKit[], TableKit[DLC])</f>
        <v>Retaliation</v>
      </c>
      <c r="J2962" s="19" t="s">
        <v>107</v>
      </c>
      <c r="K29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2" s="19" t="s">
        <v>187</v>
      </c>
      <c r="N29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62" s="19" t="s">
        <v>381</v>
      </c>
      <c r="Q2962" s="19"/>
      <c r="R2962" s="25">
        <v>0</v>
      </c>
      <c r="S2962" s="19" t="s">
        <v>475</v>
      </c>
      <c r="T2962" s="28" t="str">
        <f>IF(ISBLANK(TableSolo[[#This Row],[URL]]), TableSolo[[#This Row],[Player]], HYPERLINK(TableSolo[[#This Row],[URL]], TableSolo[[#This Row],[Player]]))</f>
        <v>N7-Gerbil</v>
      </c>
      <c r="U29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V2962" s="24" t="str">
        <f>_xlfn.IFNA(HYPERLINK(TableSolo[[#This Row],[URL]], TableSolo[[#This Row],[Player]]), TableSolo[[#This Row],[Player]])</f>
        <v>N7-Gerbil</v>
      </c>
      <c r="W29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2016 | 25:28 | White | Cerberus | Venom Shotgun</v>
      </c>
      <c r="X2962" s="25">
        <v>1</v>
      </c>
    </row>
    <row r="2963" spans="1:24" x14ac:dyDescent="0.25">
      <c r="A2963" s="19" t="s">
        <v>201</v>
      </c>
      <c r="B2963" s="20">
        <v>42620</v>
      </c>
      <c r="C2963" s="7">
        <v>1.7650462962962962E-2</v>
      </c>
      <c r="D2963" s="22" t="s">
        <v>132</v>
      </c>
      <c r="E2963" s="19" t="s">
        <v>11</v>
      </c>
      <c r="F2963" s="22" t="s">
        <v>60</v>
      </c>
      <c r="G2963" s="22" t="str">
        <f>LOOKUP(TableSolo[[#This Row],[Character]], TableKit[], TableKit[Class])</f>
        <v>Vanguard</v>
      </c>
      <c r="H2963" s="22" t="str">
        <f>LOOKUP(TableSolo[[#This Row],[Character]], TableKit[], TableKit[Species])</f>
        <v>Drell</v>
      </c>
      <c r="I2963" s="22" t="str">
        <f>LOOKUP(TableSolo[[#This Row],[Character]], TableKit[], TableKit[DLC])</f>
        <v>Original Game</v>
      </c>
      <c r="J2963" s="19" t="s">
        <v>107</v>
      </c>
      <c r="K29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3" s="19" t="s">
        <v>187</v>
      </c>
      <c r="N29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63" s="19" t="s">
        <v>381</v>
      </c>
      <c r="Q2963" s="19"/>
      <c r="R2963" s="25">
        <v>1</v>
      </c>
      <c r="S2963" s="19" t="s">
        <v>477</v>
      </c>
      <c r="T2963" s="28" t="str">
        <f>IF(ISBLANK(TableSolo[[#This Row],[URL]]), TableSolo[[#This Row],[Player]], HYPERLINK(TableSolo[[#This Row],[URL]], TableSolo[[#This Row],[Player]]))</f>
        <v>N7-Gerbil</v>
      </c>
      <c r="U29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V2963" s="24" t="str">
        <f>_xlfn.IFNA(HYPERLINK(TableSolo[[#This Row],[URL]], TableSolo[[#This Row],[Player]]), TableSolo[[#This Row],[Player]])</f>
        <v>N7-Gerbil</v>
      </c>
      <c r="W29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25:25 | White | Reapers | Venom Shotgun (v)</v>
      </c>
      <c r="X2963" s="25">
        <v>1</v>
      </c>
    </row>
    <row r="2964" spans="1:24" x14ac:dyDescent="0.25">
      <c r="A2964" s="19" t="s">
        <v>411</v>
      </c>
      <c r="B2964" s="20">
        <v>42620</v>
      </c>
      <c r="C2964" s="7">
        <v>1.909722222222222E-2</v>
      </c>
      <c r="D2964" s="22" t="s">
        <v>145</v>
      </c>
      <c r="E2964" s="19" t="s">
        <v>11</v>
      </c>
      <c r="F2964" s="22" t="s">
        <v>31</v>
      </c>
      <c r="G2964" s="22" t="str">
        <f>LOOKUP(TableSolo[[#This Row],[Character]], TableKit[], TableKit[Class])</f>
        <v>Soldier</v>
      </c>
      <c r="H2964" s="22" t="str">
        <f>LOOKUP(TableSolo[[#This Row],[Character]], TableKit[], TableKit[Species])</f>
        <v>Geth</v>
      </c>
      <c r="I2964" s="22" t="str">
        <f>LOOKUP(TableSolo[[#This Row],[Character]], TableKit[], TableKit[DLC])</f>
        <v>Retaliation</v>
      </c>
      <c r="J2964" s="19" t="s">
        <v>91</v>
      </c>
      <c r="K296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4" s="19" t="s">
        <v>187</v>
      </c>
      <c r="N29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64" s="19" t="s">
        <v>381</v>
      </c>
      <c r="Q2964" s="19"/>
      <c r="R2964" s="25">
        <v>0</v>
      </c>
      <c r="S2964" s="19" t="s">
        <v>482</v>
      </c>
      <c r="T2964" s="28" t="str">
        <f>IF(ISBLANK(TableSolo[[#This Row],[URL]]), TableSolo[[#This Row],[Player]], HYPERLINK(TableSolo[[#This Row],[URL]], TableSolo[[#This Row],[Player]]))</f>
        <v>mexximal</v>
      </c>
      <c r="U29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V2964" s="24" t="str">
        <f>_xlfn.IFNA(HYPERLINK(TableSolo[[#This Row],[URL]], TableSolo[[#This Row],[Player]]), TableSolo[[#This Row],[Player]])</f>
        <v>mexximal</v>
      </c>
      <c r="W29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27:30 | White (Hazard) | Reapers | Acolyte</v>
      </c>
      <c r="X2964" s="25">
        <v>1</v>
      </c>
    </row>
    <row r="2965" spans="1:24" x14ac:dyDescent="0.25">
      <c r="A2965" s="19" t="s">
        <v>402</v>
      </c>
      <c r="B2965" s="20">
        <v>42620</v>
      </c>
      <c r="C2965" s="7">
        <v>3.6122685185185181E-2</v>
      </c>
      <c r="D2965" s="22" t="s">
        <v>141</v>
      </c>
      <c r="E2965" s="19" t="s">
        <v>11</v>
      </c>
      <c r="F2965" s="22" t="s">
        <v>53</v>
      </c>
      <c r="G2965" s="22" t="str">
        <f>LOOKUP(TableSolo[[#This Row],[Character]], TableKit[], TableKit[Class])</f>
        <v>Infiltrator</v>
      </c>
      <c r="H2965" s="22" t="str">
        <f>LOOKUP(TableSolo[[#This Row],[Character]], TableKit[], TableKit[Species])</f>
        <v>Geth</v>
      </c>
      <c r="I2965" s="22" t="str">
        <f>LOOKUP(TableSolo[[#This Row],[Character]], TableKit[], TableKit[DLC])</f>
        <v>Resurgence</v>
      </c>
      <c r="J2965" s="19" t="s">
        <v>126</v>
      </c>
      <c r="K296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5" s="19" t="s">
        <v>113</v>
      </c>
      <c r="N296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6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2965" s="19" t="s">
        <v>381</v>
      </c>
      <c r="Q2965" s="19"/>
      <c r="R2965" s="25">
        <v>1</v>
      </c>
      <c r="S2965" s="19" t="s">
        <v>476</v>
      </c>
      <c r="T2965" s="28" t="str">
        <f>IF(ISBLANK(TableSolo[[#This Row],[URL]]), TableSolo[[#This Row],[Player]], HYPERLINK(TableSolo[[#This Row],[URL]], TableSolo[[#This Row],[Player]]))</f>
        <v>Smehur</v>
      </c>
      <c r="U29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V2965" s="24" t="str">
        <f>_xlfn.IFNA(HYPERLINK(TableSolo[[#This Row],[URL]], TableSolo[[#This Row],[Player]]), TableSolo[[#This Row],[Player]])</f>
        <v>Smehur</v>
      </c>
      <c r="W29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2016 | 52:01 | London | Reapers | Javelin, Geth Plasma SMG (v)</v>
      </c>
      <c r="X2965" s="25">
        <v>1</v>
      </c>
    </row>
    <row r="2966" spans="1:24" x14ac:dyDescent="0.25">
      <c r="A2966" s="19" t="s">
        <v>411</v>
      </c>
      <c r="B2966" s="20">
        <v>42621</v>
      </c>
      <c r="C2966" s="7">
        <v>2.2592592592592591E-2</v>
      </c>
      <c r="D2966" s="22" t="s">
        <v>132</v>
      </c>
      <c r="E2966" s="19" t="s">
        <v>9</v>
      </c>
      <c r="F2966" s="22" t="s">
        <v>50</v>
      </c>
      <c r="G2966" s="22" t="str">
        <f>LOOKUP(TableSolo[[#This Row],[Character]], TableKit[], TableKit[Class])</f>
        <v>Sentinel</v>
      </c>
      <c r="H2966" s="22" t="str">
        <f>LOOKUP(TableSolo[[#This Row],[Character]], TableKit[], TableKit[Species])</f>
        <v>Asari</v>
      </c>
      <c r="I2966" s="22" t="str">
        <f>LOOKUP(TableSolo[[#This Row],[Character]], TableKit[], TableKit[DLC])</f>
        <v>Retaliation</v>
      </c>
      <c r="J2966" s="19" t="s">
        <v>107</v>
      </c>
      <c r="K29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6" s="19" t="s">
        <v>187</v>
      </c>
      <c r="N29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66" s="19" t="s">
        <v>381</v>
      </c>
      <c r="Q2966" s="19"/>
      <c r="R2966" s="25">
        <v>0</v>
      </c>
      <c r="S2966" s="19" t="s">
        <v>481</v>
      </c>
      <c r="T2966" s="28" t="str">
        <f>IF(ISBLANK(TableSolo[[#This Row],[URL]]), TableSolo[[#This Row],[Player]], HYPERLINK(TableSolo[[#This Row],[URL]], TableSolo[[#This Row],[Player]]))</f>
        <v>mexximal</v>
      </c>
      <c r="U29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V2966" s="24" t="str">
        <f>_xlfn.IFNA(HYPERLINK(TableSolo[[#This Row],[URL]], TableSolo[[#This Row],[Player]]), TableSolo[[#This Row],[Player]])</f>
        <v>mexximal</v>
      </c>
      <c r="W29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2016 | 32:32 | White | Cerberus | Venom Shotgun</v>
      </c>
      <c r="X2966" s="25">
        <v>1</v>
      </c>
    </row>
    <row r="2967" spans="1:24" x14ac:dyDescent="0.25">
      <c r="A2967" s="19" t="s">
        <v>201</v>
      </c>
      <c r="B2967" s="20">
        <v>42622</v>
      </c>
      <c r="C2967" s="7">
        <v>1.7916666666666668E-2</v>
      </c>
      <c r="D2967" s="22" t="s">
        <v>132</v>
      </c>
      <c r="E2967" s="19" t="s">
        <v>9</v>
      </c>
      <c r="F2967" s="22" t="s">
        <v>33</v>
      </c>
      <c r="G2967" s="22" t="str">
        <f>LOOKUP(TableSolo[[#This Row],[Character]], TableKit[], TableKit[Class])</f>
        <v>Soldier</v>
      </c>
      <c r="H2967" s="22" t="str">
        <f>LOOKUP(TableSolo[[#This Row],[Character]], TableKit[], TableKit[Species])</f>
        <v>Quarian</v>
      </c>
      <c r="I2967" s="22" t="str">
        <f>LOOKUP(TableSolo[[#This Row],[Character]], TableKit[], TableKit[DLC])</f>
        <v>Retaliation</v>
      </c>
      <c r="J2967" s="19" t="s">
        <v>114</v>
      </c>
      <c r="K296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29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67" s="19" t="s">
        <v>93</v>
      </c>
      <c r="N296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6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67" s="19" t="s">
        <v>381</v>
      </c>
      <c r="Q2967" s="19"/>
      <c r="R2967" s="25">
        <v>0</v>
      </c>
      <c r="S2967" s="19" t="s">
        <v>479</v>
      </c>
      <c r="T2967" s="28" t="str">
        <f>IF(ISBLANK(TableSolo[[#This Row],[URL]]), TableSolo[[#This Row],[Player]], HYPERLINK(TableSolo[[#This Row],[URL]], TableSolo[[#This Row],[Player]]))</f>
        <v>N7-Gerbil</v>
      </c>
      <c r="U29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V2967" s="24" t="str">
        <f>_xlfn.IFNA(HYPERLINK(TableSolo[[#This Row],[URL]], TableSolo[[#This Row],[Player]]), TableSolo[[#This Row],[Player]])</f>
        <v>N7-Gerbil</v>
      </c>
      <c r="W29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25:48 | White | Cerberus | N7 Hurricane, Scorpion</v>
      </c>
      <c r="X2967" s="25">
        <v>1</v>
      </c>
    </row>
    <row r="2968" spans="1:24" x14ac:dyDescent="0.25">
      <c r="A2968" s="19" t="s">
        <v>201</v>
      </c>
      <c r="B2968" s="20">
        <v>42622</v>
      </c>
      <c r="C2968" s="7">
        <v>1.8275462962962962E-2</v>
      </c>
      <c r="D2968" s="22" t="s">
        <v>132</v>
      </c>
      <c r="E2968" s="19" t="s">
        <v>11</v>
      </c>
      <c r="F2968" s="22" t="s">
        <v>28</v>
      </c>
      <c r="G2968" s="22" t="str">
        <f>LOOKUP(TableSolo[[#This Row],[Character]], TableKit[], TableKit[Class])</f>
        <v>Soldier</v>
      </c>
      <c r="H2968" s="22" t="str">
        <f>LOOKUP(TableSolo[[#This Row],[Character]], TableKit[], TableKit[Species])</f>
        <v>Vorcha</v>
      </c>
      <c r="I2968" s="22" t="str">
        <f>LOOKUP(TableSolo[[#This Row],[Character]], TableKit[], TableKit[DLC])</f>
        <v>Rebellion</v>
      </c>
      <c r="J2968" s="19" t="s">
        <v>91</v>
      </c>
      <c r="K296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8" s="19" t="s">
        <v>187</v>
      </c>
      <c r="N29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68" s="19" t="s">
        <v>381</v>
      </c>
      <c r="Q2968" s="19"/>
      <c r="R2968" s="25">
        <v>0</v>
      </c>
      <c r="S2968" s="19" t="s">
        <v>478</v>
      </c>
      <c r="T2968" s="28" t="str">
        <f>IF(ISBLANK(TableSolo[[#This Row],[URL]]), TableSolo[[#This Row],[Player]], HYPERLINK(TableSolo[[#This Row],[URL]], TableSolo[[#This Row],[Player]]))</f>
        <v>N7-Gerbil</v>
      </c>
      <c r="U29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V2968" s="24" t="str">
        <f>_xlfn.IFNA(HYPERLINK(TableSolo[[#This Row],[URL]], TableSolo[[#This Row],[Player]]), TableSolo[[#This Row],[Player]])</f>
        <v>N7-Gerbil</v>
      </c>
      <c r="W29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26:19 | White | Reapers | Acolyte</v>
      </c>
      <c r="X2968" s="25">
        <v>1</v>
      </c>
    </row>
    <row r="2969" spans="1:24" x14ac:dyDescent="0.25">
      <c r="A2969" s="19" t="s">
        <v>402</v>
      </c>
      <c r="B2969" s="20">
        <v>42622</v>
      </c>
      <c r="C2969" s="7">
        <v>3.425925925925926E-2</v>
      </c>
      <c r="D2969" s="22" t="s">
        <v>136</v>
      </c>
      <c r="E2969" s="19" t="s">
        <v>10</v>
      </c>
      <c r="F2969" s="22" t="s">
        <v>38</v>
      </c>
      <c r="G2969" s="22" t="str">
        <f>LOOKUP(TableSolo[[#This Row],[Character]], TableKit[], TableKit[Class])</f>
        <v>Engineer</v>
      </c>
      <c r="H2969" s="22" t="str">
        <f>LOOKUP(TableSolo[[#This Row],[Character]], TableKit[], TableKit[Species])</f>
        <v>Quarian</v>
      </c>
      <c r="I2969" s="22" t="str">
        <f>LOOKUP(TableSolo[[#This Row],[Character]], TableKit[], TableKit[DLC])</f>
        <v>Rebellion</v>
      </c>
      <c r="J2969" s="19" t="s">
        <v>87</v>
      </c>
      <c r="K296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6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69" s="19" t="s">
        <v>187</v>
      </c>
      <c r="N29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69" s="19" t="s">
        <v>381</v>
      </c>
      <c r="Q2969" s="19"/>
      <c r="R2969" s="25">
        <v>1</v>
      </c>
      <c r="S2969" s="19" t="s">
        <v>480</v>
      </c>
      <c r="T2969" s="28" t="str">
        <f>IF(ISBLANK(TableSolo[[#This Row],[URL]]), TableSolo[[#This Row],[Player]], HYPERLINK(TableSolo[[#This Row],[URL]], TableSolo[[#This Row],[Player]]))</f>
        <v>Smehur</v>
      </c>
      <c r="U29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V2969" s="24" t="str">
        <f>_xlfn.IFNA(HYPERLINK(TableSolo[[#This Row],[URL]], TableSolo[[#This Row],[Player]]), TableSolo[[#This Row],[Player]])</f>
        <v>Smehur</v>
      </c>
      <c r="W29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2016 | 49:20 | Hydra | Geth | Arc Pistol (v)</v>
      </c>
      <c r="X2969" s="25">
        <v>1</v>
      </c>
    </row>
    <row r="2970" spans="1:24" x14ac:dyDescent="0.25">
      <c r="A2970" s="19" t="s">
        <v>423</v>
      </c>
      <c r="B2970" s="20">
        <v>42624</v>
      </c>
      <c r="C2970" s="7">
        <v>1.5000000000000001E-2</v>
      </c>
      <c r="D2970" s="22" t="s">
        <v>132</v>
      </c>
      <c r="E2970" s="19" t="s">
        <v>9</v>
      </c>
      <c r="F2970" s="22" t="s">
        <v>15</v>
      </c>
      <c r="G2970" s="22" t="str">
        <f>LOOKUP(TableSolo[[#This Row],[Character]], TableKit[], TableKit[Class])</f>
        <v>Adept</v>
      </c>
      <c r="H2970" s="22" t="str">
        <f>LOOKUP(TableSolo[[#This Row],[Character]], TableKit[], TableKit[Species])</f>
        <v>Asari</v>
      </c>
      <c r="I2970" s="22" t="str">
        <f>LOOKUP(TableSolo[[#This Row],[Character]], TableKit[], TableKit[DLC])</f>
        <v>Original Game</v>
      </c>
      <c r="J2970" s="19" t="s">
        <v>87</v>
      </c>
      <c r="K297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0" s="19" t="s">
        <v>187</v>
      </c>
      <c r="N29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70" s="19" t="s">
        <v>381</v>
      </c>
      <c r="Q2970" s="19"/>
      <c r="R2970" s="25">
        <v>0</v>
      </c>
      <c r="S2970" s="19" t="s">
        <v>564</v>
      </c>
      <c r="T2970" s="28" t="str">
        <f>IF(ISBLANK(TableSolo[[#This Row],[URL]]), TableSolo[[#This Row],[Player]], HYPERLINK(TableSolo[[#This Row],[URL]], TableSolo[[#This Row],[Player]]))</f>
        <v>freelancer_xs</v>
      </c>
      <c r="U29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V2970" s="24" t="str">
        <f>_xlfn.IFNA(HYPERLINK(TableSolo[[#This Row],[URL]], TableSolo[[#This Row],[Player]]), TableSolo[[#This Row],[Player]])</f>
        <v>freelancer_xs</v>
      </c>
      <c r="W29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21:36 | White | Cerberus | Arc Pistol</v>
      </c>
      <c r="X2970" s="25">
        <v>1</v>
      </c>
    </row>
    <row r="2971" spans="1:24" x14ac:dyDescent="0.25">
      <c r="A2971" s="19" t="s">
        <v>423</v>
      </c>
      <c r="B2971" s="20">
        <v>42624</v>
      </c>
      <c r="C2971" s="7">
        <v>1.5300925925925926E-2</v>
      </c>
      <c r="D2971" s="22" t="s">
        <v>132</v>
      </c>
      <c r="E2971" s="19" t="s">
        <v>9</v>
      </c>
      <c r="F2971" s="22" t="s">
        <v>44</v>
      </c>
      <c r="G2971" s="22" t="str">
        <f>LOOKUP(TableSolo[[#This Row],[Character]], TableKit[], TableKit[Class])</f>
        <v>Sentinel</v>
      </c>
      <c r="H2971" s="22" t="str">
        <f>LOOKUP(TableSolo[[#This Row],[Character]], TableKit[], TableKit[Species])</f>
        <v>Turian</v>
      </c>
      <c r="I2971" s="22" t="str">
        <f>LOOKUP(TableSolo[[#This Row],[Character]], TableKit[], TableKit[DLC])</f>
        <v>Original Game</v>
      </c>
      <c r="J2971" s="19" t="s">
        <v>87</v>
      </c>
      <c r="K297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1" s="19" t="s">
        <v>187</v>
      </c>
      <c r="N29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71" s="19" t="s">
        <v>381</v>
      </c>
      <c r="Q2971" s="19"/>
      <c r="R2971" s="25">
        <v>1</v>
      </c>
      <c r="S2971" s="19" t="s">
        <v>563</v>
      </c>
      <c r="T2971" s="28" t="str">
        <f>IF(ISBLANK(TableSolo[[#This Row],[URL]]), TableSolo[[#This Row],[Player]], HYPERLINK(TableSolo[[#This Row],[URL]], TableSolo[[#This Row],[Player]]))</f>
        <v>freelancer_xs</v>
      </c>
      <c r="U29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V2971" s="24" t="str">
        <f>_xlfn.IFNA(HYPERLINK(TableSolo[[#This Row],[URL]], TableSolo[[#This Row],[Player]]), TableSolo[[#This Row],[Player]])</f>
        <v>freelancer_xs</v>
      </c>
      <c r="W29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22:02 | White | Cerberus | Arc Pistol (v)</v>
      </c>
      <c r="X2971" s="25">
        <v>1</v>
      </c>
    </row>
    <row r="2972" spans="1:24" x14ac:dyDescent="0.25">
      <c r="A2972" s="19" t="s">
        <v>201</v>
      </c>
      <c r="B2972" s="20">
        <v>42624</v>
      </c>
      <c r="C2972" s="7">
        <v>1.5717592592592592E-2</v>
      </c>
      <c r="D2972" s="22" t="s">
        <v>132</v>
      </c>
      <c r="E2972" s="19" t="s">
        <v>9</v>
      </c>
      <c r="F2972" s="22" t="s">
        <v>61</v>
      </c>
      <c r="G2972" s="22" t="str">
        <f>LOOKUP(TableSolo[[#This Row],[Character]], TableKit[], TableKit[Class])</f>
        <v>Vanguard</v>
      </c>
      <c r="H2972" s="22" t="str">
        <f>LOOKUP(TableSolo[[#This Row],[Character]], TableKit[], TableKit[Species])</f>
        <v>Asari</v>
      </c>
      <c r="I2972" s="22" t="str">
        <f>LOOKUP(TableSolo[[#This Row],[Character]], TableKit[], TableKit[DLC])</f>
        <v>Original Game</v>
      </c>
      <c r="J2972" s="19" t="s">
        <v>100</v>
      </c>
      <c r="K29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2" s="19" t="s">
        <v>187</v>
      </c>
      <c r="N29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72" s="19" t="s">
        <v>381</v>
      </c>
      <c r="Q2972" s="19"/>
      <c r="R2972" s="25">
        <v>0</v>
      </c>
      <c r="S2972" s="19" t="s">
        <v>490</v>
      </c>
      <c r="T2972" s="28" t="str">
        <f>IF(ISBLANK(TableSolo[[#This Row],[URL]]), TableSolo[[#This Row],[Player]], HYPERLINK(TableSolo[[#This Row],[URL]], TableSolo[[#This Row],[Player]]))</f>
        <v>N7-Gerbil</v>
      </c>
      <c r="U29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V2972" s="24" t="str">
        <f>_xlfn.IFNA(HYPERLINK(TableSolo[[#This Row],[URL]], TableSolo[[#This Row],[Player]]), TableSolo[[#This Row],[Player]])</f>
        <v>N7-Gerbil</v>
      </c>
      <c r="W29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22:38 | White | Cerberus | Reegar Carbine</v>
      </c>
      <c r="X2972" s="25">
        <v>1</v>
      </c>
    </row>
    <row r="2973" spans="1:24" x14ac:dyDescent="0.25">
      <c r="A2973" s="19" t="s">
        <v>201</v>
      </c>
      <c r="B2973" s="20">
        <v>42624</v>
      </c>
      <c r="C2973" s="7">
        <v>1.638888888888889E-2</v>
      </c>
      <c r="D2973" s="22" t="s">
        <v>132</v>
      </c>
      <c r="E2973" s="19" t="s">
        <v>9</v>
      </c>
      <c r="F2973" s="22" t="s">
        <v>59</v>
      </c>
      <c r="G2973" s="22" t="str">
        <f>LOOKUP(TableSolo[[#This Row],[Character]], TableKit[], TableKit[Class])</f>
        <v>Vanguard</v>
      </c>
      <c r="H2973" s="22" t="str">
        <f>LOOKUP(TableSolo[[#This Row],[Character]], TableKit[], TableKit[Species])</f>
        <v>Human</v>
      </c>
      <c r="I2973" s="22" t="str">
        <f>LOOKUP(TableSolo[[#This Row],[Character]], TableKit[], TableKit[DLC])</f>
        <v>Original Game</v>
      </c>
      <c r="J2973" s="19" t="s">
        <v>107</v>
      </c>
      <c r="K29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3" s="19" t="s">
        <v>187</v>
      </c>
      <c r="N29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73" s="19" t="s">
        <v>381</v>
      </c>
      <c r="Q2973" s="19"/>
      <c r="R2973" s="25">
        <v>0</v>
      </c>
      <c r="S2973" s="19" t="s">
        <v>486</v>
      </c>
      <c r="T2973" s="28" t="str">
        <f>IF(ISBLANK(TableSolo[[#This Row],[URL]]), TableSolo[[#This Row],[Player]], HYPERLINK(TableSolo[[#This Row],[URL]], TableSolo[[#This Row],[Player]]))</f>
        <v>N7-Gerbil</v>
      </c>
      <c r="U29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V2973" s="24" t="str">
        <f>_xlfn.IFNA(HYPERLINK(TableSolo[[#This Row],[URL]], TableSolo[[#This Row],[Player]]), TableSolo[[#This Row],[Player]])</f>
        <v>N7-Gerbil</v>
      </c>
      <c r="W29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23:36 | White | Cerberus | Venom Shotgun</v>
      </c>
      <c r="X2973" s="25">
        <v>1</v>
      </c>
    </row>
    <row r="2974" spans="1:24" x14ac:dyDescent="0.25">
      <c r="A2974" s="19" t="s">
        <v>201</v>
      </c>
      <c r="B2974" s="20">
        <v>42624</v>
      </c>
      <c r="C2974" s="7">
        <v>1.7291666666666667E-2</v>
      </c>
      <c r="D2974" s="22" t="s">
        <v>132</v>
      </c>
      <c r="E2974" s="19" t="s">
        <v>9</v>
      </c>
      <c r="F2974" s="22" t="s">
        <v>62</v>
      </c>
      <c r="G2974" s="22" t="str">
        <f>LOOKUP(TableSolo[[#This Row],[Character]], TableKit[], TableKit[Class])</f>
        <v>Vanguard</v>
      </c>
      <c r="H2974" s="22" t="str">
        <f>LOOKUP(TableSolo[[#This Row],[Character]], TableKit[], TableKit[Species])</f>
        <v>Human</v>
      </c>
      <c r="I2974" s="22" t="str">
        <f>LOOKUP(TableSolo[[#This Row],[Character]], TableKit[], TableKit[DLC])</f>
        <v>Rebellion</v>
      </c>
      <c r="J2974" s="19" t="s">
        <v>107</v>
      </c>
      <c r="K29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4" s="19" t="s">
        <v>187</v>
      </c>
      <c r="N29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74" s="19" t="s">
        <v>381</v>
      </c>
      <c r="Q2974" s="19"/>
      <c r="R2974" s="25">
        <v>0</v>
      </c>
      <c r="S2974" s="19" t="s">
        <v>489</v>
      </c>
      <c r="T2974" s="28" t="str">
        <f>IF(ISBLANK(TableSolo[[#This Row],[URL]]), TableSolo[[#This Row],[Player]], HYPERLINK(TableSolo[[#This Row],[URL]], TableSolo[[#This Row],[Player]]))</f>
        <v>N7-Gerbil</v>
      </c>
      <c r="U29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V2974" s="24" t="str">
        <f>_xlfn.IFNA(HYPERLINK(TableSolo[[#This Row],[URL]], TableSolo[[#This Row],[Player]]), TableSolo[[#This Row],[Player]])</f>
        <v>N7-Gerbil</v>
      </c>
      <c r="W29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24:54 | White | Cerberus | Venom Shotgun</v>
      </c>
      <c r="X2974" s="25">
        <v>1</v>
      </c>
    </row>
    <row r="2975" spans="1:24" x14ac:dyDescent="0.25">
      <c r="A2975" s="19" t="s">
        <v>437</v>
      </c>
      <c r="B2975" s="20">
        <v>42624</v>
      </c>
      <c r="C2975" s="7">
        <v>1.7708333333333333E-2</v>
      </c>
      <c r="D2975" s="22" t="s">
        <v>132</v>
      </c>
      <c r="E2975" s="19" t="s">
        <v>9</v>
      </c>
      <c r="F2975" s="22" t="s">
        <v>831</v>
      </c>
      <c r="G2975" s="22" t="str">
        <f>LOOKUP(TableSolo[[#This Row],[Character]], TableKit[], TableKit[Class])</f>
        <v>Vanguard</v>
      </c>
      <c r="H2975" s="22" t="str">
        <f>LOOKUP(TableSolo[[#This Row],[Character]], TableKit[], TableKit[Species])</f>
        <v>Krogan</v>
      </c>
      <c r="I2975" s="22" t="str">
        <f>LOOKUP(TableSolo[[#This Row],[Character]], TableKit[], TableKit[DLC])</f>
        <v>Resurgence</v>
      </c>
      <c r="J2975" s="19" t="s">
        <v>100</v>
      </c>
      <c r="K29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5" s="19" t="s">
        <v>187</v>
      </c>
      <c r="N29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75" s="19" t="s">
        <v>381</v>
      </c>
      <c r="Q2975" s="19" t="s">
        <v>396</v>
      </c>
      <c r="R2975" s="25">
        <v>1</v>
      </c>
      <c r="S2975" s="19" t="s">
        <v>484</v>
      </c>
      <c r="T2975" s="28" t="str">
        <f>IF(ISBLANK(TableSolo[[#This Row],[URL]]), TableSolo[[#This Row],[Player]], HYPERLINK(TableSolo[[#This Row],[URL]], TableSolo[[#This Row],[Player]]))</f>
        <v>The_Doctor46N7</v>
      </c>
      <c r="U29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White | Cerberus | Reegar Carbine | Flawless (v)</v>
      </c>
      <c r="V2975" s="24" t="str">
        <f>_xlfn.IFNA(HYPERLINK(TableSolo[[#This Row],[URL]], TableSolo[[#This Row],[Player]]), TableSolo[[#This Row],[Player]])</f>
        <v>The_Doctor46N7</v>
      </c>
      <c r="W29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25:30 | Krogan Battlemaster | White | Cerberus | Reegar Carbine | Flawless (v)</v>
      </c>
      <c r="X2975" s="25">
        <v>1</v>
      </c>
    </row>
    <row r="2976" spans="1:24" x14ac:dyDescent="0.25">
      <c r="A2976" s="19" t="s">
        <v>412</v>
      </c>
      <c r="B2976" s="20">
        <v>42624</v>
      </c>
      <c r="C2976" s="7">
        <v>3.6666666666666667E-2</v>
      </c>
      <c r="D2976" s="22" t="s">
        <v>131</v>
      </c>
      <c r="E2976" s="19" t="s">
        <v>11</v>
      </c>
      <c r="F2976" s="22" t="s">
        <v>56</v>
      </c>
      <c r="G2976" s="22" t="str">
        <f>LOOKUP(TableSolo[[#This Row],[Character]], TableKit[], TableKit[Class])</f>
        <v>Infiltrator</v>
      </c>
      <c r="H2976" s="22" t="str">
        <f>LOOKUP(TableSolo[[#This Row],[Character]], TableKit[], TableKit[Species])</f>
        <v>Turian</v>
      </c>
      <c r="I2976" s="22" t="str">
        <f>LOOKUP(TableSolo[[#This Row],[Character]], TableKit[], TableKit[DLC])</f>
        <v>Retaliation</v>
      </c>
      <c r="J2976" s="19" t="s">
        <v>81</v>
      </c>
      <c r="K297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6" s="19" t="s">
        <v>93</v>
      </c>
      <c r="N297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7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76" s="19" t="s">
        <v>381</v>
      </c>
      <c r="Q2976" s="19"/>
      <c r="R2976" s="25">
        <v>0</v>
      </c>
      <c r="S2976" s="19" t="s">
        <v>487</v>
      </c>
      <c r="T2976" s="28" t="str">
        <f>IF(ISBLANK(TableSolo[[#This Row],[URL]]), TableSolo[[#This Row],[Player]], HYPERLINK(TableSolo[[#This Row],[URL]], TableSolo[[#This Row],[Player]]))</f>
        <v>frank_is_crank</v>
      </c>
      <c r="U29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V2976" s="24" t="str">
        <f>_xlfn.IFNA(HYPERLINK(TableSolo[[#This Row],[URL]], TableSolo[[#This Row],[Player]]), TableSolo[[#This Row],[Player]])</f>
        <v>frank_is_crank</v>
      </c>
      <c r="W29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11, 2016 | 52:48 | Giant | Reapers | Particle Rifle, Scorpion</v>
      </c>
      <c r="X2976" s="25">
        <v>1</v>
      </c>
    </row>
    <row r="2977" spans="1:24" x14ac:dyDescent="0.25">
      <c r="A2977" s="19" t="s">
        <v>437</v>
      </c>
      <c r="B2977" s="20">
        <v>42625</v>
      </c>
      <c r="C2977" s="7">
        <v>1.6782407407407409E-2</v>
      </c>
      <c r="D2977" s="22" t="s">
        <v>145</v>
      </c>
      <c r="E2977" s="19" t="s">
        <v>9</v>
      </c>
      <c r="F2977" s="22" t="s">
        <v>32</v>
      </c>
      <c r="G2977" s="22" t="str">
        <f>LOOKUP(TableSolo[[#This Row],[Character]], TableKit[], TableKit[Class])</f>
        <v>Soldier</v>
      </c>
      <c r="H2977" s="22" t="str">
        <f>LOOKUP(TableSolo[[#This Row],[Character]], TableKit[], TableKit[Species])</f>
        <v>Geth</v>
      </c>
      <c r="I2977" s="22" t="str">
        <f>LOOKUP(TableSolo[[#This Row],[Character]], TableKit[], TableKit[DLC])</f>
        <v>Reckoning</v>
      </c>
      <c r="J2977" s="19" t="s">
        <v>102</v>
      </c>
      <c r="K29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77" s="19" t="s">
        <v>187</v>
      </c>
      <c r="N29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77" s="19" t="s">
        <v>381</v>
      </c>
      <c r="Q2977" s="19"/>
      <c r="R2977" s="25">
        <v>1</v>
      </c>
      <c r="S2977" s="19" t="s">
        <v>729</v>
      </c>
      <c r="T2977" s="28" t="str">
        <f>IF(ISBLANK(TableSolo[[#This Row],[URL]]), TableSolo[[#This Row],[Player]], HYPERLINK(TableSolo[[#This Row],[URL]], TableSolo[[#This Row],[Player]]))</f>
        <v>The_Doctor46N7</v>
      </c>
      <c r="U29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V2977" s="24" t="str">
        <f>_xlfn.IFNA(HYPERLINK(TableSolo[[#This Row],[URL]], TableSolo[[#This Row],[Player]]), TableSolo[[#This Row],[Player]])</f>
        <v>The_Doctor46N7</v>
      </c>
      <c r="W29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24:10 | White (Hazard) | Cerberus | Geth Plasma Shotgun (v)</v>
      </c>
      <c r="X2977" s="25">
        <v>1</v>
      </c>
    </row>
    <row r="2978" spans="1:24" x14ac:dyDescent="0.25">
      <c r="A2978" s="19" t="s">
        <v>201</v>
      </c>
      <c r="B2978" s="20">
        <v>42625</v>
      </c>
      <c r="C2978" s="7">
        <v>1.8090277777777778E-2</v>
      </c>
      <c r="D2978" s="22" t="s">
        <v>132</v>
      </c>
      <c r="E2978" s="19" t="s">
        <v>11</v>
      </c>
      <c r="F2978" s="22" t="s">
        <v>26</v>
      </c>
      <c r="G2978" s="22" t="str">
        <f>LOOKUP(TableSolo[[#This Row],[Character]], TableKit[], TableKit[Class])</f>
        <v>Soldier</v>
      </c>
      <c r="H2978" s="22" t="str">
        <f>LOOKUP(TableSolo[[#This Row],[Character]], TableKit[], TableKit[Species])</f>
        <v>Human</v>
      </c>
      <c r="I2978" s="22" t="str">
        <f>LOOKUP(TableSolo[[#This Row],[Character]], TableKit[], TableKit[DLC])</f>
        <v>Original Game</v>
      </c>
      <c r="J2978" s="19" t="s">
        <v>107</v>
      </c>
      <c r="K29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8" s="19" t="s">
        <v>187</v>
      </c>
      <c r="N29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78" s="19" t="s">
        <v>381</v>
      </c>
      <c r="Q2978" s="19"/>
      <c r="R2978" s="25">
        <v>0</v>
      </c>
      <c r="S2978" s="19" t="s">
        <v>492</v>
      </c>
      <c r="T2978" s="28" t="str">
        <f>IF(ISBLANK(TableSolo[[#This Row],[URL]]), TableSolo[[#This Row],[Player]], HYPERLINK(TableSolo[[#This Row],[URL]], TableSolo[[#This Row],[Player]]))</f>
        <v>N7-Gerbil</v>
      </c>
      <c r="U29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V2978" s="24" t="str">
        <f>_xlfn.IFNA(HYPERLINK(TableSolo[[#This Row],[URL]], TableSolo[[#This Row],[Player]]), TableSolo[[#This Row],[Player]])</f>
        <v>N7-Gerbil</v>
      </c>
      <c r="W29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26:03 | White | Reapers | Venom Shotgun</v>
      </c>
      <c r="X2978" s="25">
        <v>1</v>
      </c>
    </row>
    <row r="2979" spans="1:24" x14ac:dyDescent="0.25">
      <c r="A2979" s="19" t="s">
        <v>408</v>
      </c>
      <c r="B2979" s="20">
        <v>42625</v>
      </c>
      <c r="C2979" s="7">
        <v>1.9282407407407408E-2</v>
      </c>
      <c r="D2979" s="22" t="s">
        <v>132</v>
      </c>
      <c r="E2979" s="19" t="s">
        <v>11</v>
      </c>
      <c r="F2979" s="22" t="s">
        <v>31</v>
      </c>
      <c r="G2979" s="22" t="str">
        <f>LOOKUP(TableSolo[[#This Row],[Character]], TableKit[], TableKit[Class])</f>
        <v>Soldier</v>
      </c>
      <c r="H2979" s="22" t="str">
        <f>LOOKUP(TableSolo[[#This Row],[Character]], TableKit[], TableKit[Species])</f>
        <v>Geth</v>
      </c>
      <c r="I2979" s="22" t="str">
        <f>LOOKUP(TableSolo[[#This Row],[Character]], TableKit[], TableKit[DLC])</f>
        <v>Retaliation</v>
      </c>
      <c r="J2979" s="19" t="s">
        <v>107</v>
      </c>
      <c r="K29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79" s="19" t="s">
        <v>187</v>
      </c>
      <c r="N29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79" s="19" t="s">
        <v>381</v>
      </c>
      <c r="Q2979" s="19"/>
      <c r="R2979" s="25">
        <v>0</v>
      </c>
      <c r="S2979" s="19" t="s">
        <v>488</v>
      </c>
      <c r="T2979" s="28" t="str">
        <f>IF(ISBLANK(TableSolo[[#This Row],[URL]]), TableSolo[[#This Row],[Player]], HYPERLINK(TableSolo[[#This Row],[URL]], TableSolo[[#This Row],[Player]]))</f>
        <v>Bateman1980</v>
      </c>
      <c r="U29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V2979" s="24" t="str">
        <f>_xlfn.IFNA(HYPERLINK(TableSolo[[#This Row],[URL]], TableSolo[[#This Row],[Player]]), TableSolo[[#This Row],[Player]])</f>
        <v>Bateman1980</v>
      </c>
      <c r="W29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27:46 | White | Reapers | Venom Shotgun</v>
      </c>
      <c r="X2979" s="25">
        <v>1</v>
      </c>
    </row>
    <row r="2980" spans="1:24" x14ac:dyDescent="0.25">
      <c r="A2980" s="19" t="s">
        <v>189</v>
      </c>
      <c r="B2980" s="20">
        <v>42625</v>
      </c>
      <c r="C2980" s="7">
        <v>2.0127314814814817E-2</v>
      </c>
      <c r="D2980" s="22" t="s">
        <v>132</v>
      </c>
      <c r="E2980" s="19" t="s">
        <v>9</v>
      </c>
      <c r="F2980" s="22" t="s">
        <v>18</v>
      </c>
      <c r="G2980" s="22" t="str">
        <f>LOOKUP(TableSolo[[#This Row],[Character]], TableKit[], TableKit[Class])</f>
        <v>Adept</v>
      </c>
      <c r="H2980" s="22" t="str">
        <f>LOOKUP(TableSolo[[#This Row],[Character]], TableKit[], TableKit[Species])</f>
        <v>Human</v>
      </c>
      <c r="I2980" s="22" t="str">
        <f>LOOKUP(TableSolo[[#This Row],[Character]], TableKit[], TableKit[DLC])</f>
        <v>Earth</v>
      </c>
      <c r="J2980" s="19" t="s">
        <v>107</v>
      </c>
      <c r="K29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0" s="19" t="s">
        <v>114</v>
      </c>
      <c r="N298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298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0" s="19" t="s">
        <v>380</v>
      </c>
      <c r="Q2980" s="19"/>
      <c r="R2980" s="25">
        <v>1</v>
      </c>
      <c r="S2980" s="19" t="s">
        <v>653</v>
      </c>
      <c r="T2980" s="28" t="str">
        <f>IF(ISBLANK(TableSolo[[#This Row],[URL]]), TableSolo[[#This Row],[Player]], HYPERLINK(TableSolo[[#This Row],[URL]], TableSolo[[#This Row],[Player]]))</f>
        <v>loufi1528</v>
      </c>
      <c r="U29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V2980" s="24" t="str">
        <f>_xlfn.IFNA(HYPERLINK(TableSolo[[#This Row],[URL]], TableSolo[[#This Row],[Player]]), TableSolo[[#This Row],[Player]])</f>
        <v>loufi1528</v>
      </c>
      <c r="W29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28:59 | White | Cerberus | Venom Shotgun, N7 Hurricane (v)</v>
      </c>
      <c r="X2980" s="25">
        <v>1</v>
      </c>
    </row>
    <row r="2981" spans="1:24" x14ac:dyDescent="0.25">
      <c r="A2981" s="19" t="s">
        <v>191</v>
      </c>
      <c r="B2981" s="20">
        <v>42625</v>
      </c>
      <c r="C2981" s="7">
        <v>2.0243055555555552E-2</v>
      </c>
      <c r="D2981" s="22" t="s">
        <v>133</v>
      </c>
      <c r="E2981" s="19" t="s">
        <v>12</v>
      </c>
      <c r="F2981" s="22" t="s">
        <v>710</v>
      </c>
      <c r="G2981" s="22" t="str">
        <f>LOOKUP(TableSolo[[#This Row],[Character]], TableKit[], TableKit[Class])</f>
        <v>Infiltrator</v>
      </c>
      <c r="H2981" s="22" t="str">
        <f>LOOKUP(TableSolo[[#This Row],[Character]], TableKit[], TableKit[Species])</f>
        <v>Drell</v>
      </c>
      <c r="I2981" s="22" t="str">
        <f>LOOKUP(TableSolo[[#This Row],[Character]], TableKit[], TableKit[DLC])</f>
        <v>Retaliation</v>
      </c>
      <c r="J2981" s="19" t="s">
        <v>100</v>
      </c>
      <c r="K298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1" s="19" t="s">
        <v>187</v>
      </c>
      <c r="N29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81" s="19" t="s">
        <v>381</v>
      </c>
      <c r="Q2981" s="19"/>
      <c r="R2981" s="25">
        <v>0</v>
      </c>
      <c r="S2981" s="19" t="s">
        <v>3016</v>
      </c>
      <c r="T2981" s="28" t="str">
        <f>IF(ISBLANK(TableSolo[[#This Row],[URL]]), TableSolo[[#This Row],[Player]], HYPERLINK(TableSolo[[#This Row],[URL]], TableSolo[[#This Row],[Player]]))</f>
        <v>TheNightSlasher</v>
      </c>
      <c r="U29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V2981" s="24" t="str">
        <f>_xlfn.IFNA(HYPERLINK(TableSolo[[#This Row],[URL]], TableSolo[[#This Row],[Player]]), TableSolo[[#This Row],[Player]])</f>
        <v>TheNightSlasher</v>
      </c>
      <c r="W29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29:09 | Glacier | Collectors | Reegar Carbine</v>
      </c>
      <c r="X2981" s="25">
        <v>1</v>
      </c>
    </row>
    <row r="2982" spans="1:24" x14ac:dyDescent="0.25">
      <c r="A2982" s="19" t="s">
        <v>201</v>
      </c>
      <c r="B2982" s="20">
        <v>42625</v>
      </c>
      <c r="C2982" s="7">
        <v>2.0312500000000001E-2</v>
      </c>
      <c r="D2982" s="22" t="s">
        <v>132</v>
      </c>
      <c r="E2982" s="19" t="s">
        <v>9</v>
      </c>
      <c r="F2982" s="22" t="s">
        <v>23</v>
      </c>
      <c r="G2982" s="22" t="str">
        <f>LOOKUP(TableSolo[[#This Row],[Character]], TableKit[], TableKit[Class])</f>
        <v>Soldier</v>
      </c>
      <c r="H2982" s="22" t="str">
        <f>LOOKUP(TableSolo[[#This Row],[Character]], TableKit[], TableKit[Species])</f>
        <v>Human</v>
      </c>
      <c r="I2982" s="22" t="str">
        <f>LOOKUP(TableSolo[[#This Row],[Character]], TableKit[], TableKit[DLC])</f>
        <v>Original Game</v>
      </c>
      <c r="J2982" s="19" t="s">
        <v>107</v>
      </c>
      <c r="K29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2" s="19" t="s">
        <v>187</v>
      </c>
      <c r="N29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82" s="19" t="s">
        <v>381</v>
      </c>
      <c r="Q2982" s="19"/>
      <c r="R2982" s="25">
        <v>0</v>
      </c>
      <c r="S2982" s="19" t="s">
        <v>491</v>
      </c>
      <c r="T2982" s="28" t="str">
        <f>IF(ISBLANK(TableSolo[[#This Row],[URL]]), TableSolo[[#This Row],[Player]], HYPERLINK(TableSolo[[#This Row],[URL]], TableSolo[[#This Row],[Player]]))</f>
        <v>N7-Gerbil</v>
      </c>
      <c r="U29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V2982" s="24" t="str">
        <f>_xlfn.IFNA(HYPERLINK(TableSolo[[#This Row],[URL]], TableSolo[[#This Row],[Player]]), TableSolo[[#This Row],[Player]])</f>
        <v>N7-Gerbil</v>
      </c>
      <c r="W29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29:15 | White | Cerberus | Venom Shotgun</v>
      </c>
      <c r="X2982" s="25">
        <v>1</v>
      </c>
    </row>
    <row r="2983" spans="1:24" x14ac:dyDescent="0.25">
      <c r="A2983" s="19" t="s">
        <v>409</v>
      </c>
      <c r="B2983" s="20">
        <v>42625</v>
      </c>
      <c r="C2983" s="7">
        <v>2.2210648148148149E-2</v>
      </c>
      <c r="D2983" s="22" t="s">
        <v>132</v>
      </c>
      <c r="E2983" s="19" t="s">
        <v>10</v>
      </c>
      <c r="F2983" s="22" t="s">
        <v>710</v>
      </c>
      <c r="G2983" s="22" t="str">
        <f>LOOKUP(TableSolo[[#This Row],[Character]], TableKit[], TableKit[Class])</f>
        <v>Infiltrator</v>
      </c>
      <c r="H2983" s="22" t="str">
        <f>LOOKUP(TableSolo[[#This Row],[Character]], TableKit[], TableKit[Species])</f>
        <v>Drell</v>
      </c>
      <c r="I2983" s="22" t="str">
        <f>LOOKUP(TableSolo[[#This Row],[Character]], TableKit[], TableKit[DLC])</f>
        <v>Retaliation</v>
      </c>
      <c r="J2983" s="19" t="s">
        <v>107</v>
      </c>
      <c r="K29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3" s="19" t="s">
        <v>187</v>
      </c>
      <c r="N29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83" s="19" t="s">
        <v>379</v>
      </c>
      <c r="Q2983" s="19"/>
      <c r="R2983" s="25">
        <v>0</v>
      </c>
      <c r="S2983" s="19" t="s">
        <v>3015</v>
      </c>
      <c r="T2983" s="28" t="str">
        <f>IF(ISBLANK(TableSolo[[#This Row],[URL]]), TableSolo[[#This Row],[Player]], HYPERLINK(TableSolo[[#This Row],[URL]], TableSolo[[#This Row],[Player]]))</f>
        <v>ark_ryv_</v>
      </c>
      <c r="U29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V2983" s="24" t="str">
        <f>_xlfn.IFNA(HYPERLINK(TableSolo[[#This Row],[URL]], TableSolo[[#This Row],[Player]]), TableSolo[[#This Row],[Player]])</f>
        <v>ark_ryv_</v>
      </c>
      <c r="W29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12, 2016 | 31:59 | White | Geth | Venom Shotgun</v>
      </c>
      <c r="X2983" s="25">
        <v>1</v>
      </c>
    </row>
    <row r="2984" spans="1:24" x14ac:dyDescent="0.25">
      <c r="A2984" s="19" t="s">
        <v>195</v>
      </c>
      <c r="B2984" s="20">
        <v>42626</v>
      </c>
      <c r="C2984" s="7">
        <v>1.4409722222222221E-2</v>
      </c>
      <c r="D2984" s="22" t="s">
        <v>132</v>
      </c>
      <c r="E2984" s="19" t="s">
        <v>9</v>
      </c>
      <c r="F2984" s="22" t="s">
        <v>44</v>
      </c>
      <c r="G2984" s="22" t="str">
        <f>LOOKUP(TableSolo[[#This Row],[Character]], TableKit[], TableKit[Class])</f>
        <v>Sentinel</v>
      </c>
      <c r="H2984" s="22" t="str">
        <f>LOOKUP(TableSolo[[#This Row],[Character]], TableKit[], TableKit[Species])</f>
        <v>Turian</v>
      </c>
      <c r="I2984" s="22" t="str">
        <f>LOOKUP(TableSolo[[#This Row],[Character]], TableKit[], TableKit[DLC])</f>
        <v>Original Game</v>
      </c>
      <c r="J2984" s="19" t="s">
        <v>87</v>
      </c>
      <c r="K298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4" s="19" t="s">
        <v>187</v>
      </c>
      <c r="N29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84" s="19" t="s">
        <v>381</v>
      </c>
      <c r="Q2984" s="19"/>
      <c r="R2984" s="25">
        <v>1</v>
      </c>
      <c r="S2984" s="19" t="s">
        <v>497</v>
      </c>
      <c r="T2984" s="28" t="str">
        <f>IF(ISBLANK(TableSolo[[#This Row],[URL]]), TableSolo[[#This Row],[Player]], HYPERLINK(TableSolo[[#This Row],[URL]], TableSolo[[#This Row],[Player]]))</f>
        <v>TheTechnoTurian</v>
      </c>
      <c r="U29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V2984" s="24" t="str">
        <f>_xlfn.IFNA(HYPERLINK(TableSolo[[#This Row],[URL]], TableSolo[[#This Row],[Player]]), TableSolo[[#This Row],[Player]])</f>
        <v>TheTechnoTurian</v>
      </c>
      <c r="W29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20:45 | White | Cerberus | Arc Pistol (v)</v>
      </c>
      <c r="X2984" s="25">
        <v>1</v>
      </c>
    </row>
    <row r="2985" spans="1:24" x14ac:dyDescent="0.25">
      <c r="A2985" s="19" t="s">
        <v>201</v>
      </c>
      <c r="B2985" s="20">
        <v>42626</v>
      </c>
      <c r="C2985" s="7">
        <v>1.5069444444444443E-2</v>
      </c>
      <c r="D2985" s="22" t="s">
        <v>132</v>
      </c>
      <c r="E2985" s="19" t="s">
        <v>9</v>
      </c>
      <c r="F2985" s="22" t="s">
        <v>64</v>
      </c>
      <c r="G2985" s="22" t="str">
        <f>LOOKUP(TableSolo[[#This Row],[Character]], TableKit[], TableKit[Class])</f>
        <v>Vanguard</v>
      </c>
      <c r="H2985" s="22" t="str">
        <f>LOOKUP(TableSolo[[#This Row],[Character]], TableKit[], TableKit[Species])</f>
        <v>Batarian</v>
      </c>
      <c r="I2985" s="22" t="str">
        <f>LOOKUP(TableSolo[[#This Row],[Character]], TableKit[], TableKit[DLC])</f>
        <v>Retaliation</v>
      </c>
      <c r="J2985" s="19" t="s">
        <v>100</v>
      </c>
      <c r="K29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5" s="19" t="s">
        <v>187</v>
      </c>
      <c r="N29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85" s="19" t="s">
        <v>381</v>
      </c>
      <c r="Q2985" s="19"/>
      <c r="R2985" s="25">
        <v>0</v>
      </c>
      <c r="S2985" s="19" t="s">
        <v>493</v>
      </c>
      <c r="T2985" s="28" t="str">
        <f>IF(ISBLANK(TableSolo[[#This Row],[URL]]), TableSolo[[#This Row],[Player]], HYPERLINK(TableSolo[[#This Row],[URL]], TableSolo[[#This Row],[Player]]))</f>
        <v>N7-Gerbil</v>
      </c>
      <c r="U29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V2985" s="24" t="str">
        <f>_xlfn.IFNA(HYPERLINK(TableSolo[[#This Row],[URL]], TableSolo[[#This Row],[Player]]), TableSolo[[#This Row],[Player]])</f>
        <v>N7-Gerbil</v>
      </c>
      <c r="W29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21:42 | White | Cerberus | Reegar Carbine</v>
      </c>
      <c r="X2985" s="25">
        <v>1</v>
      </c>
    </row>
    <row r="2986" spans="1:24" x14ac:dyDescent="0.25">
      <c r="A2986" s="19" t="s">
        <v>195</v>
      </c>
      <c r="B2986" s="20">
        <v>42626</v>
      </c>
      <c r="C2986" s="7">
        <v>1.5439814814814816E-2</v>
      </c>
      <c r="D2986" s="22" t="s">
        <v>132</v>
      </c>
      <c r="E2986" s="19" t="s">
        <v>9</v>
      </c>
      <c r="F2986" s="22" t="s">
        <v>44</v>
      </c>
      <c r="G2986" s="22" t="str">
        <f>LOOKUP(TableSolo[[#This Row],[Character]], TableKit[], TableKit[Class])</f>
        <v>Sentinel</v>
      </c>
      <c r="H2986" s="22" t="str">
        <f>LOOKUP(TableSolo[[#This Row],[Character]], TableKit[], TableKit[Species])</f>
        <v>Turian</v>
      </c>
      <c r="I2986" s="22" t="str">
        <f>LOOKUP(TableSolo[[#This Row],[Character]], TableKit[], TableKit[DLC])</f>
        <v>Original Game</v>
      </c>
      <c r="J2986" s="19" t="s">
        <v>87</v>
      </c>
      <c r="K298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86" s="19" t="s">
        <v>187</v>
      </c>
      <c r="N29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86" s="19" t="s">
        <v>381</v>
      </c>
      <c r="Q2986" s="19"/>
      <c r="R2986" s="25">
        <v>0</v>
      </c>
      <c r="S2986" s="19" t="s">
        <v>496</v>
      </c>
      <c r="T2986" s="28" t="str">
        <f>IF(ISBLANK(TableSolo[[#This Row],[URL]]), TableSolo[[#This Row],[Player]], HYPERLINK(TableSolo[[#This Row],[URL]], TableSolo[[#This Row],[Player]]))</f>
        <v>TheTechnoTurian</v>
      </c>
      <c r="U29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V2986" s="24" t="str">
        <f>_xlfn.IFNA(HYPERLINK(TableSolo[[#This Row],[URL]], TableSolo[[#This Row],[Player]]), TableSolo[[#This Row],[Player]])</f>
        <v>TheTechnoTurian</v>
      </c>
      <c r="W29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22:14 | White | Cerberus | Arc Pistol</v>
      </c>
      <c r="X2986" s="25">
        <v>1</v>
      </c>
    </row>
    <row r="2987" spans="1:24" x14ac:dyDescent="0.25">
      <c r="A2987" s="19" t="s">
        <v>408</v>
      </c>
      <c r="B2987" s="20">
        <v>42626</v>
      </c>
      <c r="C2987" s="7">
        <v>2.0405092592592593E-2</v>
      </c>
      <c r="D2987" s="22" t="s">
        <v>132</v>
      </c>
      <c r="E2987" s="19" t="s">
        <v>9</v>
      </c>
      <c r="F2987" s="22" t="s">
        <v>54</v>
      </c>
      <c r="G2987" s="22" t="str">
        <f>LOOKUP(TableSolo[[#This Row],[Character]], TableKit[], TableKit[Class])</f>
        <v>Infiltrator</v>
      </c>
      <c r="H2987" s="22" t="str">
        <f>LOOKUP(TableSolo[[#This Row],[Character]], TableKit[], TableKit[Species])</f>
        <v>Quarian</v>
      </c>
      <c r="I2987" s="22" t="str">
        <f>LOOKUP(TableSolo[[#This Row],[Character]], TableKit[], TableKit[DLC])</f>
        <v>Rebellion</v>
      </c>
      <c r="J2987" s="19" t="s">
        <v>81</v>
      </c>
      <c r="K298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7" s="19" t="s">
        <v>93</v>
      </c>
      <c r="N298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298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2987" s="19" t="s">
        <v>381</v>
      </c>
      <c r="Q2987" s="19"/>
      <c r="R2987" s="25">
        <v>0</v>
      </c>
      <c r="S2987" s="19" t="s">
        <v>3409</v>
      </c>
      <c r="T2987" s="28" t="str">
        <f>IF(ISBLANK(TableSolo[[#This Row],[URL]]), TableSolo[[#This Row],[Player]], HYPERLINK(TableSolo[[#This Row],[URL]], TableSolo[[#This Row],[Player]]))</f>
        <v>Bateman1980</v>
      </c>
      <c r="U29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V2987" s="24" t="str">
        <f>_xlfn.IFNA(HYPERLINK(TableSolo[[#This Row],[URL]], TableSolo[[#This Row],[Player]]), TableSolo[[#This Row],[Player]])</f>
        <v>Bateman1980</v>
      </c>
      <c r="W29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29:23 | White | Cerberus | Particle Rifle, Scorpion</v>
      </c>
      <c r="X2987" s="25">
        <v>1</v>
      </c>
    </row>
    <row r="2988" spans="1:24" x14ac:dyDescent="0.25">
      <c r="A2988" s="19" t="s">
        <v>494</v>
      </c>
      <c r="B2988" s="20">
        <v>42626</v>
      </c>
      <c r="C2988" s="7">
        <v>2.5381944444444443E-2</v>
      </c>
      <c r="D2988" s="22" t="s">
        <v>132</v>
      </c>
      <c r="E2988" s="19" t="s">
        <v>9</v>
      </c>
      <c r="F2988" s="22" t="s">
        <v>53</v>
      </c>
      <c r="G2988" s="22" t="str">
        <f>LOOKUP(TableSolo[[#This Row],[Character]], TableKit[], TableKit[Class])</f>
        <v>Infiltrator</v>
      </c>
      <c r="H2988" s="22" t="str">
        <f>LOOKUP(TableSolo[[#This Row],[Character]], TableKit[], TableKit[Species])</f>
        <v>Geth</v>
      </c>
      <c r="I2988" s="22" t="str">
        <f>LOOKUP(TableSolo[[#This Row],[Character]], TableKit[], TableKit[DLC])</f>
        <v>Resurgence</v>
      </c>
      <c r="J2988" s="19" t="s">
        <v>126</v>
      </c>
      <c r="K298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8" s="19" t="s">
        <v>187</v>
      </c>
      <c r="N29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88" s="19" t="s">
        <v>381</v>
      </c>
      <c r="Q2988" s="19"/>
      <c r="R2988" s="25">
        <v>0</v>
      </c>
      <c r="S2988" s="19" t="s">
        <v>495</v>
      </c>
      <c r="T2988" s="28" t="str">
        <f>IF(ISBLANK(TableSolo[[#This Row],[URL]]), TableSolo[[#This Row],[Player]], HYPERLINK(TableSolo[[#This Row],[URL]], TableSolo[[#This Row],[Player]]))</f>
        <v>Sinful_Force</v>
      </c>
      <c r="U29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V2988" s="24" t="str">
        <f>_xlfn.IFNA(HYPERLINK(TableSolo[[#This Row],[URL]], TableSolo[[#This Row],[Player]]), TableSolo[[#This Row],[Player]])</f>
        <v>Sinful_Force</v>
      </c>
      <c r="W29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36:33 | White | Cerberus | Javelin</v>
      </c>
      <c r="X2988" s="25">
        <v>1</v>
      </c>
    </row>
    <row r="2989" spans="1:24" x14ac:dyDescent="0.25">
      <c r="A2989" s="19" t="s">
        <v>402</v>
      </c>
      <c r="B2989" s="20">
        <v>42626</v>
      </c>
      <c r="C2989" s="7">
        <v>3.2037037037037037E-2</v>
      </c>
      <c r="D2989" s="22" t="s">
        <v>132</v>
      </c>
      <c r="E2989" s="19" t="s">
        <v>9</v>
      </c>
      <c r="F2989" s="22" t="s">
        <v>498</v>
      </c>
      <c r="G2989" s="22" t="str">
        <f>LOOKUP(TableSolo[[#This Row],[Character]], TableKit[], TableKit[Class])</f>
        <v>Infiltrator</v>
      </c>
      <c r="H2989" s="22" t="str">
        <f>LOOKUP(TableSolo[[#This Row],[Character]], TableKit[], TableKit[Species])</f>
        <v>Human</v>
      </c>
      <c r="I2989" s="22" t="str">
        <f>LOOKUP(TableSolo[[#This Row],[Character]], TableKit[], TableKit[DLC])</f>
        <v>Unreleased</v>
      </c>
      <c r="J2989" s="19" t="s">
        <v>92</v>
      </c>
      <c r="K298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89" s="19" t="s">
        <v>187</v>
      </c>
      <c r="N29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89" s="19" t="s">
        <v>381</v>
      </c>
      <c r="Q2989" s="19" t="s">
        <v>398</v>
      </c>
      <c r="R2989" s="25">
        <v>1</v>
      </c>
      <c r="S2989" s="19" t="s">
        <v>499</v>
      </c>
      <c r="T2989" s="28" t="str">
        <f>IF(ISBLANK(TableSolo[[#This Row],[URL]]), TableSolo[[#This Row],[Player]], HYPERLINK(TableSolo[[#This Row],[URL]], TableSolo[[#This Row],[Player]]))</f>
        <v>Smehur</v>
      </c>
      <c r="U29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White | Cerberus | M-358 Talon | Modded (v)</v>
      </c>
      <c r="V2989" s="24" t="str">
        <f>_xlfn.IFNA(HYPERLINK(TableSolo[[#This Row],[URL]], TableSolo[[#This Row],[Player]]), TableSolo[[#This Row],[Player]])</f>
        <v>Smehur</v>
      </c>
      <c r="W29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13, 2016 | 46:08 | Battlefield Infiltrator | White | Cerberus | M-358 Talon | Modded (v)</v>
      </c>
      <c r="X2989" s="25">
        <v>1</v>
      </c>
    </row>
    <row r="2990" spans="1:24" x14ac:dyDescent="0.25">
      <c r="A2990" s="19" t="s">
        <v>437</v>
      </c>
      <c r="B2990" s="20">
        <v>42627</v>
      </c>
      <c r="C2990" s="7">
        <v>1.3819444444444445E-2</v>
      </c>
      <c r="D2990" s="22" t="s">
        <v>132</v>
      </c>
      <c r="E2990" s="19" t="s">
        <v>9</v>
      </c>
      <c r="F2990" s="22" t="s">
        <v>20</v>
      </c>
      <c r="G2990" s="22" t="str">
        <f>LOOKUP(TableSolo[[#This Row],[Character]], TableKit[], TableKit[Class])</f>
        <v>Adept</v>
      </c>
      <c r="H2990" s="22" t="str">
        <f>LOOKUP(TableSolo[[#This Row],[Character]], TableKit[], TableKit[Species])</f>
        <v>Krogan</v>
      </c>
      <c r="I2990" s="22" t="str">
        <f>LOOKUP(TableSolo[[#This Row],[Character]], TableKit[], TableKit[DLC])</f>
        <v>Retaliation</v>
      </c>
      <c r="J2990" s="19" t="s">
        <v>100</v>
      </c>
      <c r="K29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0" s="19" t="s">
        <v>187</v>
      </c>
      <c r="N29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90" s="19" t="s">
        <v>381</v>
      </c>
      <c r="Q2990" s="19"/>
      <c r="R2990" s="25">
        <v>1</v>
      </c>
      <c r="S2990" s="19" t="s">
        <v>500</v>
      </c>
      <c r="T2990" s="28" t="str">
        <f>IF(ISBLANK(TableSolo[[#This Row],[URL]]), TableSolo[[#This Row],[Player]], HYPERLINK(TableSolo[[#This Row],[URL]], TableSolo[[#This Row],[Player]]))</f>
        <v>The_Doctor46N7</v>
      </c>
      <c r="U29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V2990" s="24" t="str">
        <f>_xlfn.IFNA(HYPERLINK(TableSolo[[#This Row],[URL]], TableSolo[[#This Row],[Player]]), TableSolo[[#This Row],[Player]])</f>
        <v>The_Doctor46N7</v>
      </c>
      <c r="W29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19:54 | White | Cerberus | Reegar Carbine (v)</v>
      </c>
      <c r="X2990" s="25">
        <v>1</v>
      </c>
    </row>
    <row r="2991" spans="1:24" x14ac:dyDescent="0.25">
      <c r="A2991" s="19" t="s">
        <v>408</v>
      </c>
      <c r="B2991" s="20">
        <v>42627</v>
      </c>
      <c r="C2991" s="7">
        <v>2.0787037037037038E-2</v>
      </c>
      <c r="D2991" s="22" t="s">
        <v>132</v>
      </c>
      <c r="E2991" s="19" t="s">
        <v>9</v>
      </c>
      <c r="F2991" s="22" t="s">
        <v>710</v>
      </c>
      <c r="G2991" s="22" t="str">
        <f>LOOKUP(TableSolo[[#This Row],[Character]], TableKit[], TableKit[Class])</f>
        <v>Infiltrator</v>
      </c>
      <c r="H2991" s="22" t="str">
        <f>LOOKUP(TableSolo[[#This Row],[Character]], TableKit[], TableKit[Species])</f>
        <v>Drell</v>
      </c>
      <c r="I2991" s="22" t="str">
        <f>LOOKUP(TableSolo[[#This Row],[Character]], TableKit[], TableKit[DLC])</f>
        <v>Retaliation</v>
      </c>
      <c r="J2991" s="19" t="s">
        <v>80</v>
      </c>
      <c r="K299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1" s="19" t="s">
        <v>187</v>
      </c>
      <c r="N29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91" s="19" t="s">
        <v>381</v>
      </c>
      <c r="Q2991" s="19"/>
      <c r="R2991" s="25">
        <v>0</v>
      </c>
      <c r="S2991" s="19" t="s">
        <v>3017</v>
      </c>
      <c r="T2991" s="28" t="str">
        <f>IF(ISBLANK(TableSolo[[#This Row],[URL]]), TableSolo[[#This Row],[Player]], HYPERLINK(TableSolo[[#This Row],[URL]], TableSolo[[#This Row],[Player]]))</f>
        <v>Bateman1980</v>
      </c>
      <c r="U29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V2991" s="24" t="str">
        <f>_xlfn.IFNA(HYPERLINK(TableSolo[[#This Row],[URL]], TableSolo[[#This Row],[Player]]), TableSolo[[#This Row],[Player]])</f>
        <v>Bateman1980</v>
      </c>
      <c r="W29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14, 2016 | 29:56 | White | Cerberus | M-99 Saber</v>
      </c>
      <c r="X2991" s="25">
        <v>1</v>
      </c>
    </row>
    <row r="2992" spans="1:24" x14ac:dyDescent="0.25">
      <c r="A2992" s="19" t="s">
        <v>408</v>
      </c>
      <c r="B2992" s="20">
        <v>42628</v>
      </c>
      <c r="C2992" s="7">
        <v>1.8391203703703705E-2</v>
      </c>
      <c r="D2992" s="22" t="s">
        <v>132</v>
      </c>
      <c r="E2992" s="19" t="s">
        <v>9</v>
      </c>
      <c r="F2992" s="22" t="s">
        <v>64</v>
      </c>
      <c r="G2992" s="22" t="str">
        <f>LOOKUP(TableSolo[[#This Row],[Character]], TableKit[], TableKit[Class])</f>
        <v>Vanguard</v>
      </c>
      <c r="H2992" s="22" t="str">
        <f>LOOKUP(TableSolo[[#This Row],[Character]], TableKit[], TableKit[Species])</f>
        <v>Batarian</v>
      </c>
      <c r="I2992" s="22" t="str">
        <f>LOOKUP(TableSolo[[#This Row],[Character]], TableKit[], TableKit[DLC])</f>
        <v>Retaliation</v>
      </c>
      <c r="J2992" s="19" t="s">
        <v>100</v>
      </c>
      <c r="K29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2" s="19" t="s">
        <v>187</v>
      </c>
      <c r="N29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92" s="19" t="s">
        <v>381</v>
      </c>
      <c r="Q2992" s="19"/>
      <c r="R2992" s="25">
        <v>0</v>
      </c>
      <c r="S2992" s="19" t="s">
        <v>524</v>
      </c>
      <c r="T2992" s="28" t="str">
        <f>IF(ISBLANK(TableSolo[[#This Row],[URL]]), TableSolo[[#This Row],[Player]], HYPERLINK(TableSolo[[#This Row],[URL]], TableSolo[[#This Row],[Player]]))</f>
        <v>Bateman1980</v>
      </c>
      <c r="U29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V2992" s="24" t="str">
        <f>_xlfn.IFNA(HYPERLINK(TableSolo[[#This Row],[URL]], TableSolo[[#This Row],[Player]]), TableSolo[[#This Row],[Player]])</f>
        <v>Bateman1980</v>
      </c>
      <c r="W29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26:29 | White | Cerberus | Reegar Carbine</v>
      </c>
      <c r="X2992" s="25">
        <v>1</v>
      </c>
    </row>
    <row r="2993" spans="1:24" x14ac:dyDescent="0.25">
      <c r="A2993" s="19" t="s">
        <v>408</v>
      </c>
      <c r="B2993" s="20">
        <v>42628</v>
      </c>
      <c r="C2993" s="7">
        <v>2.1990740740740741E-2</v>
      </c>
      <c r="D2993" s="22" t="s">
        <v>132</v>
      </c>
      <c r="E2993" s="19" t="s">
        <v>9</v>
      </c>
      <c r="F2993" s="22" t="s">
        <v>710</v>
      </c>
      <c r="G2993" s="22" t="str">
        <f>LOOKUP(TableSolo[[#This Row],[Character]], TableKit[], TableKit[Class])</f>
        <v>Infiltrator</v>
      </c>
      <c r="H2993" s="22" t="str">
        <f>LOOKUP(TableSolo[[#This Row],[Character]], TableKit[], TableKit[Species])</f>
        <v>Drell</v>
      </c>
      <c r="I2993" s="22" t="str">
        <f>LOOKUP(TableSolo[[#This Row],[Character]], TableKit[], TableKit[DLC])</f>
        <v>Retaliation</v>
      </c>
      <c r="J2993" s="19" t="s">
        <v>125</v>
      </c>
      <c r="K299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3" s="19" t="s">
        <v>187</v>
      </c>
      <c r="N29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93" s="19" t="s">
        <v>381</v>
      </c>
      <c r="Q2993" s="19"/>
      <c r="R2993" s="25">
        <v>0</v>
      </c>
      <c r="S2993" s="19" t="s">
        <v>3018</v>
      </c>
      <c r="T2993" s="28" t="str">
        <f>IF(ISBLANK(TableSolo[[#This Row],[URL]]), TableSolo[[#This Row],[Player]], HYPERLINK(TableSolo[[#This Row],[URL]], TableSolo[[#This Row],[Player]]))</f>
        <v>Bateman1980</v>
      </c>
      <c r="U29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V2993" s="24" t="str">
        <f>_xlfn.IFNA(HYPERLINK(TableSolo[[#This Row],[URL]], TableSolo[[#This Row],[Player]]), TableSolo[[#This Row],[Player]])</f>
        <v>Bateman1980</v>
      </c>
      <c r="W29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2016 | 31:40 | White | Cerberus | N7 Valiant</v>
      </c>
      <c r="X2993" s="25">
        <v>1</v>
      </c>
    </row>
    <row r="2994" spans="1:24" x14ac:dyDescent="0.25">
      <c r="A2994" s="19" t="s">
        <v>437</v>
      </c>
      <c r="B2994" s="20">
        <v>42629</v>
      </c>
      <c r="C2994" s="7">
        <v>1.2824074074074073E-2</v>
      </c>
      <c r="D2994" s="22" t="s">
        <v>132</v>
      </c>
      <c r="E2994" s="19" t="s">
        <v>9</v>
      </c>
      <c r="F2994" s="22" t="s">
        <v>710</v>
      </c>
      <c r="G2994" s="22" t="str">
        <f>LOOKUP(TableSolo[[#This Row],[Character]], TableKit[], TableKit[Class])</f>
        <v>Infiltrator</v>
      </c>
      <c r="H2994" s="22" t="str">
        <f>LOOKUP(TableSolo[[#This Row],[Character]], TableKit[], TableKit[Species])</f>
        <v>Drell</v>
      </c>
      <c r="I2994" s="22" t="str">
        <f>LOOKUP(TableSolo[[#This Row],[Character]], TableKit[], TableKit[DLC])</f>
        <v>Retaliation</v>
      </c>
      <c r="J2994" s="19" t="s">
        <v>128</v>
      </c>
      <c r="K299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29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4" s="19" t="s">
        <v>187</v>
      </c>
      <c r="N29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94" s="19" t="s">
        <v>381</v>
      </c>
      <c r="Q2994" s="19" t="s">
        <v>399</v>
      </c>
      <c r="R2994" s="25">
        <v>1</v>
      </c>
      <c r="S2994" s="19" t="s">
        <v>3019</v>
      </c>
      <c r="T2994" s="28" t="str">
        <f>IF(ISBLANK(TableSolo[[#This Row],[URL]]), TableSolo[[#This Row],[Player]], HYPERLINK(TableSolo[[#This Row],[URL]], TableSolo[[#This Row],[Player]]))</f>
        <v>The_Doctor46N7</v>
      </c>
      <c r="U29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White | Cerberus | Black Widow | 10 WS (v)</v>
      </c>
      <c r="V2994" s="24" t="str">
        <f>_xlfn.IFNA(HYPERLINK(TableSolo[[#This Row],[URL]], TableSolo[[#This Row],[Player]]), TableSolo[[#This Row],[Player]])</f>
        <v>The_Doctor46N7</v>
      </c>
      <c r="W29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18:28 | Drell Assassin | White | Cerberus | Black Widow | 10 WS (v)</v>
      </c>
      <c r="X2994" s="25">
        <v>1</v>
      </c>
    </row>
    <row r="2995" spans="1:24" x14ac:dyDescent="0.25">
      <c r="A2995" s="19" t="s">
        <v>195</v>
      </c>
      <c r="B2995" s="20">
        <v>42629</v>
      </c>
      <c r="C2995" s="7">
        <v>1.3773148148148147E-2</v>
      </c>
      <c r="D2995" s="22" t="s">
        <v>132</v>
      </c>
      <c r="E2995" s="19" t="s">
        <v>9</v>
      </c>
      <c r="F2995" s="22" t="s">
        <v>16</v>
      </c>
      <c r="G2995" s="22" t="str">
        <f>LOOKUP(TableSolo[[#This Row],[Character]], TableKit[], TableKit[Class])</f>
        <v>Adept</v>
      </c>
      <c r="H2995" s="22" t="str">
        <f>LOOKUP(TableSolo[[#This Row],[Character]], TableKit[], TableKit[Species])</f>
        <v>Asari</v>
      </c>
      <c r="I2995" s="22" t="str">
        <f>LOOKUP(TableSolo[[#This Row],[Character]], TableKit[], TableKit[DLC])</f>
        <v>Resurgence</v>
      </c>
      <c r="J2995" s="19" t="s">
        <v>87</v>
      </c>
      <c r="K299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5" s="19" t="s">
        <v>187</v>
      </c>
      <c r="N29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95" s="19" t="s">
        <v>381</v>
      </c>
      <c r="Q2995" s="19"/>
      <c r="R2995" s="25">
        <v>1</v>
      </c>
      <c r="S2995" s="19" t="s">
        <v>525</v>
      </c>
      <c r="T2995" s="28" t="str">
        <f>IF(ISBLANK(TableSolo[[#This Row],[URL]]), TableSolo[[#This Row],[Player]], HYPERLINK(TableSolo[[#This Row],[URL]], TableSolo[[#This Row],[Player]]))</f>
        <v>TheTechnoTurian</v>
      </c>
      <c r="U29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V2995" s="24" t="str">
        <f>_xlfn.IFNA(HYPERLINK(TableSolo[[#This Row],[URL]], TableSolo[[#This Row],[Player]]), TableSolo[[#This Row],[Player]])</f>
        <v>TheTechnoTurian</v>
      </c>
      <c r="W29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19:50 | White | Cerberus | Arc Pistol (v)</v>
      </c>
      <c r="X2995" s="25">
        <v>1</v>
      </c>
    </row>
    <row r="2996" spans="1:24" x14ac:dyDescent="0.25">
      <c r="A2996" s="19" t="s">
        <v>437</v>
      </c>
      <c r="B2996" s="20">
        <v>42629</v>
      </c>
      <c r="C2996" s="7">
        <v>1.3877314814814815E-2</v>
      </c>
      <c r="D2996" s="22" t="s">
        <v>132</v>
      </c>
      <c r="E2996" s="19" t="s">
        <v>9</v>
      </c>
      <c r="F2996" s="22" t="s">
        <v>45</v>
      </c>
      <c r="G2996" s="22" t="str">
        <f>LOOKUP(TableSolo[[#This Row],[Character]], TableKit[], TableKit[Class])</f>
        <v>Sentinel</v>
      </c>
      <c r="H2996" s="22" t="str">
        <f>LOOKUP(TableSolo[[#This Row],[Character]], TableKit[], TableKit[Species])</f>
        <v>Krogan</v>
      </c>
      <c r="I2996" s="22" t="str">
        <f>LOOKUP(TableSolo[[#This Row],[Character]], TableKit[], TableKit[DLC])</f>
        <v>Original Game</v>
      </c>
      <c r="J2996" s="19" t="s">
        <v>100</v>
      </c>
      <c r="K299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6" s="19" t="s">
        <v>187</v>
      </c>
      <c r="N29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96" s="19" t="s">
        <v>381</v>
      </c>
      <c r="Q2996" s="19"/>
      <c r="R2996" s="25">
        <v>1</v>
      </c>
      <c r="S2996" s="19" t="s">
        <v>2426</v>
      </c>
      <c r="T2996" s="28" t="str">
        <f>IF(ISBLANK(TableSolo[[#This Row],[URL]]), TableSolo[[#This Row],[Player]], HYPERLINK(TableSolo[[#This Row],[URL]], TableSolo[[#This Row],[Player]]))</f>
        <v>The_Doctor46N7</v>
      </c>
      <c r="U29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V2996" s="24" t="str">
        <f>_xlfn.IFNA(HYPERLINK(TableSolo[[#This Row],[URL]], TableSolo[[#This Row],[Player]]), TableSolo[[#This Row],[Player]])</f>
        <v>The_Doctor46N7</v>
      </c>
      <c r="W29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19:59 | White | Cerberus | Reegar Carbine (v)</v>
      </c>
      <c r="X2996" s="25">
        <v>1</v>
      </c>
    </row>
    <row r="2997" spans="1:24" x14ac:dyDescent="0.25">
      <c r="A2997" s="19" t="s">
        <v>437</v>
      </c>
      <c r="B2997" s="20">
        <v>42629</v>
      </c>
      <c r="C2997" s="7">
        <v>3.3240740740740744E-2</v>
      </c>
      <c r="D2997" s="22" t="s">
        <v>146</v>
      </c>
      <c r="E2997" s="19" t="s">
        <v>10</v>
      </c>
      <c r="F2997" s="22" t="s">
        <v>43</v>
      </c>
      <c r="G2997" s="22" t="str">
        <f>LOOKUP(TableSolo[[#This Row],[Character]], TableKit[], TableKit[Class])</f>
        <v>Sentinel</v>
      </c>
      <c r="H2997" s="22" t="str">
        <f>LOOKUP(TableSolo[[#This Row],[Character]], TableKit[], TableKit[Species])</f>
        <v>Human</v>
      </c>
      <c r="I2997" s="22" t="str">
        <f>LOOKUP(TableSolo[[#This Row],[Character]], TableKit[], TableKit[DLC])</f>
        <v>Original Game</v>
      </c>
      <c r="J2997" s="19" t="s">
        <v>78</v>
      </c>
      <c r="K299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29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2997" s="19" t="s">
        <v>187</v>
      </c>
      <c r="N29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97" s="19" t="s">
        <v>381</v>
      </c>
      <c r="Q2997" s="19"/>
      <c r="R2997" s="25">
        <v>0</v>
      </c>
      <c r="S2997" s="19" t="s">
        <v>2402</v>
      </c>
      <c r="T2997" s="28" t="str">
        <f>IF(ISBLANK(TableSolo[[#This Row],[URL]]), TableSolo[[#This Row],[Player]], HYPERLINK(TableSolo[[#This Row],[URL]], TableSolo[[#This Row],[Player]]))</f>
        <v>The_Doctor46N7</v>
      </c>
      <c r="U29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V2997" s="24" t="str">
        <f>_xlfn.IFNA(HYPERLINK(TableSolo[[#This Row],[URL]], TableSolo[[#This Row],[Player]]), TableSolo[[#This Row],[Player]])</f>
        <v>The_Doctor46N7</v>
      </c>
      <c r="W29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16, 2016 | 47:52 | Glacier (Hazard) | Geth | N7 Valkyrie</v>
      </c>
      <c r="X2997" s="25">
        <v>1</v>
      </c>
    </row>
    <row r="2998" spans="1:24" x14ac:dyDescent="0.25">
      <c r="A2998" s="19" t="s">
        <v>437</v>
      </c>
      <c r="B2998" s="20">
        <v>42630</v>
      </c>
      <c r="C2998" s="7">
        <v>1.2939814814814814E-2</v>
      </c>
      <c r="D2998" s="22" t="s">
        <v>132</v>
      </c>
      <c r="E2998" s="19" t="s">
        <v>9</v>
      </c>
      <c r="F2998" s="22" t="s">
        <v>31</v>
      </c>
      <c r="G2998" s="22" t="str">
        <f>LOOKUP(TableSolo[[#This Row],[Character]], TableKit[], TableKit[Class])</f>
        <v>Soldier</v>
      </c>
      <c r="H2998" s="22" t="str">
        <f>LOOKUP(TableSolo[[#This Row],[Character]], TableKit[], TableKit[Species])</f>
        <v>Geth</v>
      </c>
      <c r="I2998" s="22" t="str">
        <f>LOOKUP(TableSolo[[#This Row],[Character]], TableKit[], TableKit[DLC])</f>
        <v>Retaliation</v>
      </c>
      <c r="J2998" s="19" t="s">
        <v>100</v>
      </c>
      <c r="K29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29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8" s="19" t="s">
        <v>187</v>
      </c>
      <c r="N29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98" s="19" t="s">
        <v>381</v>
      </c>
      <c r="Q2998" s="19"/>
      <c r="R2998" s="25">
        <v>1</v>
      </c>
      <c r="S2998" s="19" t="s">
        <v>526</v>
      </c>
      <c r="T2998" s="28" t="str">
        <f>IF(ISBLANK(TableSolo[[#This Row],[URL]]), TableSolo[[#This Row],[Player]], HYPERLINK(TableSolo[[#This Row],[URL]], TableSolo[[#This Row],[Player]]))</f>
        <v>The_Doctor46N7</v>
      </c>
      <c r="U29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V2998" s="24" t="str">
        <f>_xlfn.IFNA(HYPERLINK(TableSolo[[#This Row],[URL]], TableSolo[[#This Row],[Player]]), TableSolo[[#This Row],[Player]])</f>
        <v>The_Doctor46N7</v>
      </c>
      <c r="W29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17, 2016 | 18:38 | White | Cerberus | Reegar Carbine (v)</v>
      </c>
      <c r="X2998" s="25">
        <v>1</v>
      </c>
    </row>
    <row r="2999" spans="1:24" x14ac:dyDescent="0.25">
      <c r="A2999" s="19" t="s">
        <v>195</v>
      </c>
      <c r="B2999" s="20">
        <v>42631</v>
      </c>
      <c r="C2999" s="7">
        <v>1.4236111111111111E-2</v>
      </c>
      <c r="D2999" s="22" t="s">
        <v>132</v>
      </c>
      <c r="E2999" s="19" t="s">
        <v>9</v>
      </c>
      <c r="F2999" s="22" t="s">
        <v>15</v>
      </c>
      <c r="G2999" s="22" t="str">
        <f>LOOKUP(TableSolo[[#This Row],[Character]], TableKit[], TableKit[Class])</f>
        <v>Adept</v>
      </c>
      <c r="H2999" s="22" t="str">
        <f>LOOKUP(TableSolo[[#This Row],[Character]], TableKit[], TableKit[Species])</f>
        <v>Asari</v>
      </c>
      <c r="I2999" s="22" t="str">
        <f>LOOKUP(TableSolo[[#This Row],[Character]], TableKit[], TableKit[DLC])</f>
        <v>Original Game</v>
      </c>
      <c r="J2999" s="19" t="s">
        <v>87</v>
      </c>
      <c r="K299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299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2999" s="19" t="s">
        <v>187</v>
      </c>
      <c r="N29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29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2999" s="19" t="s">
        <v>381</v>
      </c>
      <c r="Q2999" s="19"/>
      <c r="R2999" s="25">
        <v>0</v>
      </c>
      <c r="S2999" s="19" t="s">
        <v>529</v>
      </c>
      <c r="T2999" s="28" t="str">
        <f>IF(ISBLANK(TableSolo[[#This Row],[URL]]), TableSolo[[#This Row],[Player]], HYPERLINK(TableSolo[[#This Row],[URL]], TableSolo[[#This Row],[Player]]))</f>
        <v>TheTechnoTurian</v>
      </c>
      <c r="U29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V2999" s="24" t="str">
        <f>_xlfn.IFNA(HYPERLINK(TableSolo[[#This Row],[URL]], TableSolo[[#This Row],[Player]]), TableSolo[[#This Row],[Player]])</f>
        <v>TheTechnoTurian</v>
      </c>
      <c r="W29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20:30 | White | Cerberus | Arc Pistol</v>
      </c>
      <c r="X2999" s="25">
        <v>1</v>
      </c>
    </row>
    <row r="3000" spans="1:24" x14ac:dyDescent="0.25">
      <c r="A3000" s="19" t="s">
        <v>195</v>
      </c>
      <c r="B3000" s="20">
        <v>42631</v>
      </c>
      <c r="C3000" s="7">
        <v>1.5659722222222224E-2</v>
      </c>
      <c r="D3000" s="22" t="s">
        <v>132</v>
      </c>
      <c r="E3000" s="19" t="s">
        <v>9</v>
      </c>
      <c r="F3000" s="22" t="s">
        <v>24</v>
      </c>
      <c r="G3000" s="22" t="str">
        <f>LOOKUP(TableSolo[[#This Row],[Character]], TableKit[], TableKit[Class])</f>
        <v>Soldier</v>
      </c>
      <c r="H3000" s="22" t="str">
        <f>LOOKUP(TableSolo[[#This Row],[Character]], TableKit[], TableKit[Species])</f>
        <v>Turian</v>
      </c>
      <c r="I3000" s="22" t="str">
        <f>LOOKUP(TableSolo[[#This Row],[Character]], TableKit[], TableKit[DLC])</f>
        <v>Original Game</v>
      </c>
      <c r="J3000" s="19" t="s">
        <v>114</v>
      </c>
      <c r="K300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0" s="19" t="s">
        <v>93</v>
      </c>
      <c r="N300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0" s="19" t="s">
        <v>381</v>
      </c>
      <c r="Q3000" s="19"/>
      <c r="R3000" s="25">
        <v>0</v>
      </c>
      <c r="S3000" s="19" t="s">
        <v>527</v>
      </c>
      <c r="T3000" s="28" t="str">
        <f>IF(ISBLANK(TableSolo[[#This Row],[URL]]), TableSolo[[#This Row],[Player]], HYPERLINK(TableSolo[[#This Row],[URL]], TableSolo[[#This Row],[Player]]))</f>
        <v>TheTechnoTurian</v>
      </c>
      <c r="U30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V3000" s="24" t="str">
        <f>_xlfn.IFNA(HYPERLINK(TableSolo[[#This Row],[URL]], TableSolo[[#This Row],[Player]]), TableSolo[[#This Row],[Player]])</f>
        <v>TheTechnoTurian</v>
      </c>
      <c r="W30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22:33 | White | Cerberus | N7 Hurricane, Scorpion</v>
      </c>
      <c r="X3000" s="25">
        <v>1</v>
      </c>
    </row>
    <row r="3001" spans="1:24" x14ac:dyDescent="0.25">
      <c r="A3001" s="19" t="s">
        <v>195</v>
      </c>
      <c r="B3001" s="20">
        <v>42631</v>
      </c>
      <c r="C3001" s="7">
        <v>1.8078703703703704E-2</v>
      </c>
      <c r="D3001" s="22" t="s">
        <v>145</v>
      </c>
      <c r="E3001" s="19" t="s">
        <v>9</v>
      </c>
      <c r="F3001" s="22" t="s">
        <v>56</v>
      </c>
      <c r="G3001" s="22" t="str">
        <f>LOOKUP(TableSolo[[#This Row],[Character]], TableKit[], TableKit[Class])</f>
        <v>Infiltrator</v>
      </c>
      <c r="H3001" s="22" t="str">
        <f>LOOKUP(TableSolo[[#This Row],[Character]], TableKit[], TableKit[Species])</f>
        <v>Turian</v>
      </c>
      <c r="I3001" s="22" t="str">
        <f>LOOKUP(TableSolo[[#This Row],[Character]], TableKit[], TableKit[DLC])</f>
        <v>Retaliation</v>
      </c>
      <c r="J3001" s="19" t="s">
        <v>81</v>
      </c>
      <c r="K300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1" s="19" t="s">
        <v>187</v>
      </c>
      <c r="N30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01" s="19" t="s">
        <v>381</v>
      </c>
      <c r="Q3001" s="19"/>
      <c r="R3001" s="25">
        <v>0</v>
      </c>
      <c r="S3001" s="19" t="s">
        <v>528</v>
      </c>
      <c r="T3001" s="28" t="str">
        <f>IF(ISBLANK(TableSolo[[#This Row],[URL]]), TableSolo[[#This Row],[Player]], HYPERLINK(TableSolo[[#This Row],[URL]], TableSolo[[#This Row],[Player]]))</f>
        <v>TheTechnoTurian</v>
      </c>
      <c r="U30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V3001" s="24" t="str">
        <f>_xlfn.IFNA(HYPERLINK(TableSolo[[#This Row],[URL]], TableSolo[[#This Row],[Player]]), TableSolo[[#This Row],[Player]])</f>
        <v>TheTechnoTurian</v>
      </c>
      <c r="W30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18, 2016 | 26:02 | White (Hazard) | Cerberus | Particle Rifle</v>
      </c>
      <c r="X3001" s="25">
        <v>1</v>
      </c>
    </row>
    <row r="3002" spans="1:24" x14ac:dyDescent="0.25">
      <c r="A3002" s="19" t="s">
        <v>437</v>
      </c>
      <c r="B3002" s="20">
        <v>42632</v>
      </c>
      <c r="C3002" s="7">
        <v>1.3564814814814816E-2</v>
      </c>
      <c r="D3002" s="22" t="s">
        <v>132</v>
      </c>
      <c r="E3002" s="19" t="s">
        <v>9</v>
      </c>
      <c r="F3002" s="22" t="s">
        <v>25</v>
      </c>
      <c r="G3002" s="22" t="str">
        <f>LOOKUP(TableSolo[[#This Row],[Character]], TableKit[], TableKit[Class])</f>
        <v>Soldier</v>
      </c>
      <c r="H3002" s="22" t="str">
        <f>LOOKUP(TableSolo[[#This Row],[Character]], TableKit[], TableKit[Species])</f>
        <v>Krogan</v>
      </c>
      <c r="I3002" s="22" t="str">
        <f>LOOKUP(TableSolo[[#This Row],[Character]], TableKit[], TableKit[DLC])</f>
        <v>Original Game</v>
      </c>
      <c r="J3002" s="19" t="s">
        <v>100</v>
      </c>
      <c r="K30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2" s="19" t="s">
        <v>187</v>
      </c>
      <c r="N30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02" s="19" t="s">
        <v>381</v>
      </c>
      <c r="Q3002" s="19" t="s">
        <v>399</v>
      </c>
      <c r="R3002" s="25">
        <v>1</v>
      </c>
      <c r="S3002" s="19" t="s">
        <v>530</v>
      </c>
      <c r="T3002" s="28" t="str">
        <f>IF(ISBLANK(TableSolo[[#This Row],[URL]]), TableSolo[[#This Row],[Player]], HYPERLINK(TableSolo[[#This Row],[URL]], TableSolo[[#This Row],[Player]]))</f>
        <v>The_Doctor46N7</v>
      </c>
      <c r="U30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White | Cerberus | Reegar Carbine | 10 WS (v)</v>
      </c>
      <c r="V3002" s="24" t="str">
        <f>_xlfn.IFNA(HYPERLINK(TableSolo[[#This Row],[URL]], TableSolo[[#This Row],[Player]]), TableSolo[[#This Row],[Player]])</f>
        <v>The_Doctor46N7</v>
      </c>
      <c r="W30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19:32 | Krogan Soldier | White | Cerberus | Reegar Carbine | 10 WS (v)</v>
      </c>
      <c r="X3002" s="25">
        <v>1</v>
      </c>
    </row>
    <row r="3003" spans="1:24" x14ac:dyDescent="0.25">
      <c r="A3003" s="19" t="s">
        <v>408</v>
      </c>
      <c r="B3003" s="20">
        <v>42632</v>
      </c>
      <c r="C3003" s="7">
        <v>2.0069444444444442E-2</v>
      </c>
      <c r="D3003" s="22" t="s">
        <v>132</v>
      </c>
      <c r="E3003" s="19" t="s">
        <v>9</v>
      </c>
      <c r="F3003" s="22" t="s">
        <v>21</v>
      </c>
      <c r="G3003" s="22" t="str">
        <f>LOOKUP(TableSolo[[#This Row],[Character]], TableKit[], TableKit[Class])</f>
        <v>Adept</v>
      </c>
      <c r="H3003" s="22" t="str">
        <f>LOOKUP(TableSolo[[#This Row],[Character]], TableKit[], TableKit[Species])</f>
        <v>Batarian</v>
      </c>
      <c r="I3003" s="22" t="str">
        <f>LOOKUP(TableSolo[[#This Row],[Character]], TableKit[], TableKit[DLC])</f>
        <v>Retaliation</v>
      </c>
      <c r="J3003" s="19" t="s">
        <v>107</v>
      </c>
      <c r="K30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3" s="19" t="s">
        <v>187</v>
      </c>
      <c r="N30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03" s="19" t="s">
        <v>381</v>
      </c>
      <c r="Q3003" s="19"/>
      <c r="R3003" s="25">
        <v>0</v>
      </c>
      <c r="S3003" s="19" t="s">
        <v>531</v>
      </c>
      <c r="T3003" s="28" t="str">
        <f>IF(ISBLANK(TableSolo[[#This Row],[URL]]), TableSolo[[#This Row],[Player]], HYPERLINK(TableSolo[[#This Row],[URL]], TableSolo[[#This Row],[Player]]))</f>
        <v>Bateman1980</v>
      </c>
      <c r="U30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V3003" s="24" t="str">
        <f>_xlfn.IFNA(HYPERLINK(TableSolo[[#This Row],[URL]], TableSolo[[#This Row],[Player]]), TableSolo[[#This Row],[Player]])</f>
        <v>Bateman1980</v>
      </c>
      <c r="W30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19, 2016 | 28:54 | White | Cerberus | Venom Shotgun</v>
      </c>
      <c r="X3003" s="25">
        <v>1</v>
      </c>
    </row>
    <row r="3004" spans="1:24" x14ac:dyDescent="0.25">
      <c r="A3004" s="19" t="s">
        <v>437</v>
      </c>
      <c r="B3004" s="20">
        <v>42633</v>
      </c>
      <c r="C3004" s="7">
        <v>1.383101851851852E-2</v>
      </c>
      <c r="D3004" s="22" t="s">
        <v>132</v>
      </c>
      <c r="E3004" s="19" t="s">
        <v>9</v>
      </c>
      <c r="F3004" s="22" t="s">
        <v>50</v>
      </c>
      <c r="G3004" s="22" t="str">
        <f>LOOKUP(TableSolo[[#This Row],[Character]], TableKit[], TableKit[Class])</f>
        <v>Sentinel</v>
      </c>
      <c r="H3004" s="22" t="str">
        <f>LOOKUP(TableSolo[[#This Row],[Character]], TableKit[], TableKit[Species])</f>
        <v>Asari</v>
      </c>
      <c r="I3004" s="22" t="str">
        <f>LOOKUP(TableSolo[[#This Row],[Character]], TableKit[], TableKit[DLC])</f>
        <v>Retaliation</v>
      </c>
      <c r="J3004" s="19" t="s">
        <v>100</v>
      </c>
      <c r="K300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4" s="19" t="s">
        <v>187</v>
      </c>
      <c r="N30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04" s="19" t="s">
        <v>381</v>
      </c>
      <c r="Q3004" s="19"/>
      <c r="R3004" s="25">
        <v>1</v>
      </c>
      <c r="S3004" s="19" t="s">
        <v>533</v>
      </c>
      <c r="T3004" s="28" t="str">
        <f>IF(ISBLANK(TableSolo[[#This Row],[URL]]), TableSolo[[#This Row],[Player]], HYPERLINK(TableSolo[[#This Row],[URL]], TableSolo[[#This Row],[Player]]))</f>
        <v>The_Doctor46N7</v>
      </c>
      <c r="U30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V3004" s="24" t="str">
        <f>_xlfn.IFNA(HYPERLINK(TableSolo[[#This Row],[URL]], TableSolo[[#This Row],[Player]]), TableSolo[[#This Row],[Player]])</f>
        <v>The_Doctor46N7</v>
      </c>
      <c r="W30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19:55 | White | Cerberus | Reegar Carbine (v)</v>
      </c>
      <c r="X3004" s="25">
        <v>1</v>
      </c>
    </row>
    <row r="3005" spans="1:24" x14ac:dyDescent="0.25">
      <c r="A3005" s="19" t="s">
        <v>195</v>
      </c>
      <c r="B3005" s="20">
        <v>42633</v>
      </c>
      <c r="C3005" s="7">
        <v>1.9108796296296294E-2</v>
      </c>
      <c r="D3005" s="22" t="s">
        <v>132</v>
      </c>
      <c r="E3005" s="19" t="s">
        <v>9</v>
      </c>
      <c r="F3005" s="22" t="s">
        <v>24</v>
      </c>
      <c r="G3005" s="22" t="str">
        <f>LOOKUP(TableSolo[[#This Row],[Character]], TableKit[], TableKit[Class])</f>
        <v>Soldier</v>
      </c>
      <c r="H3005" s="22" t="str">
        <f>LOOKUP(TableSolo[[#This Row],[Character]], TableKit[], TableKit[Species])</f>
        <v>Turian</v>
      </c>
      <c r="I3005" s="22" t="str">
        <f>LOOKUP(TableSolo[[#This Row],[Character]], TableKit[], TableKit[DLC])</f>
        <v>Original Game</v>
      </c>
      <c r="J3005" s="19" t="s">
        <v>110</v>
      </c>
      <c r="K300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05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05" s="19" t="s">
        <v>93</v>
      </c>
      <c r="N300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05" s="19" t="s">
        <v>381</v>
      </c>
      <c r="Q3005" s="19"/>
      <c r="R3005" s="25">
        <v>1</v>
      </c>
      <c r="S3005" s="19" t="s">
        <v>534</v>
      </c>
      <c r="T3005" s="28" t="str">
        <f>IF(ISBLANK(TableSolo[[#This Row],[URL]]), TableSolo[[#This Row],[Player]], HYPERLINK(TableSolo[[#This Row],[URL]], TableSolo[[#This Row],[Player]]))</f>
        <v>TheTechnoTurian</v>
      </c>
      <c r="U30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V3005" s="24" t="str">
        <f>_xlfn.IFNA(HYPERLINK(TableSolo[[#This Row],[URL]], TableSolo[[#This Row],[Player]]), TableSolo[[#This Row],[Player]])</f>
        <v>TheTechnoTurian</v>
      </c>
      <c r="W30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27:31 | White | Cerberus | M-9 Tempest, Scorpion (v)</v>
      </c>
      <c r="X3005" s="25">
        <v>1</v>
      </c>
    </row>
    <row r="3006" spans="1:24" x14ac:dyDescent="0.25">
      <c r="A3006" s="19" t="s">
        <v>195</v>
      </c>
      <c r="B3006" s="20">
        <v>42633</v>
      </c>
      <c r="C3006" s="7">
        <v>1.9293981481481485E-2</v>
      </c>
      <c r="D3006" s="22" t="s">
        <v>132</v>
      </c>
      <c r="E3006" s="19" t="s">
        <v>9</v>
      </c>
      <c r="F3006" s="22" t="s">
        <v>24</v>
      </c>
      <c r="G3006" s="22" t="str">
        <f>LOOKUP(TableSolo[[#This Row],[Character]], TableKit[], TableKit[Class])</f>
        <v>Soldier</v>
      </c>
      <c r="H3006" s="22" t="str">
        <f>LOOKUP(TableSolo[[#This Row],[Character]], TableKit[], TableKit[Species])</f>
        <v>Turian</v>
      </c>
      <c r="I3006" s="22" t="str">
        <f>LOOKUP(TableSolo[[#This Row],[Character]], TableKit[], TableKit[DLC])</f>
        <v>Original Game</v>
      </c>
      <c r="J3006" s="19" t="s">
        <v>83</v>
      </c>
      <c r="K300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6" s="19" t="s">
        <v>187</v>
      </c>
      <c r="N30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06" s="19" t="s">
        <v>381</v>
      </c>
      <c r="Q3006" s="19"/>
      <c r="R3006" s="25">
        <v>0</v>
      </c>
      <c r="S3006" s="19" t="s">
        <v>532</v>
      </c>
      <c r="T3006" s="28" t="str">
        <f>IF(ISBLANK(TableSolo[[#This Row],[URL]]), TableSolo[[#This Row],[Player]], HYPERLINK(TableSolo[[#This Row],[URL]], TableSolo[[#This Row],[Player]]))</f>
        <v>TheTechnoTurian</v>
      </c>
      <c r="U30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V3006" s="24" t="str">
        <f>_xlfn.IFNA(HYPERLINK(TableSolo[[#This Row],[URL]], TableSolo[[#This Row],[Player]]), TableSolo[[#This Row],[Player]])</f>
        <v>TheTechnoTurian</v>
      </c>
      <c r="W30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27:47 | White | Cerberus | N7 Typhoon</v>
      </c>
      <c r="X3006" s="25">
        <v>1</v>
      </c>
    </row>
    <row r="3007" spans="1:24" x14ac:dyDescent="0.25">
      <c r="A3007" s="19" t="s">
        <v>195</v>
      </c>
      <c r="B3007" s="20">
        <v>42633</v>
      </c>
      <c r="C3007" s="7">
        <v>2.3113425925925926E-2</v>
      </c>
      <c r="D3007" s="22" t="s">
        <v>132</v>
      </c>
      <c r="E3007" s="19" t="s">
        <v>9</v>
      </c>
      <c r="F3007" s="22" t="s">
        <v>30</v>
      </c>
      <c r="G3007" s="22" t="str">
        <f>LOOKUP(TableSolo[[#This Row],[Character]], TableKit[], TableKit[Class])</f>
        <v>Soldier</v>
      </c>
      <c r="H3007" s="22" t="str">
        <f>LOOKUP(TableSolo[[#This Row],[Character]], TableKit[], TableKit[Species])</f>
        <v>Turian</v>
      </c>
      <c r="I3007" s="22" t="str">
        <f>LOOKUP(TableSolo[[#This Row],[Character]], TableKit[], TableKit[DLC])</f>
        <v>Retaliation</v>
      </c>
      <c r="J3007" s="19" t="s">
        <v>99</v>
      </c>
      <c r="K30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7" s="19" t="s">
        <v>187</v>
      </c>
      <c r="N30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07" s="19" t="s">
        <v>381</v>
      </c>
      <c r="Q3007" s="19"/>
      <c r="R3007" s="25">
        <v>0</v>
      </c>
      <c r="S3007" s="19" t="s">
        <v>535</v>
      </c>
      <c r="T3007" s="28" t="str">
        <f>IF(ISBLANK(TableSolo[[#This Row],[URL]]), TableSolo[[#This Row],[Player]], HYPERLINK(TableSolo[[#This Row],[URL]], TableSolo[[#This Row],[Player]]))</f>
        <v>TheTechnoTurian</v>
      </c>
      <c r="U30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V3007" s="24" t="str">
        <f>_xlfn.IFNA(HYPERLINK(TableSolo[[#This Row],[URL]], TableSolo[[#This Row],[Player]]), TableSolo[[#This Row],[Player]])</f>
        <v>TheTechnoTurian</v>
      </c>
      <c r="W30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33:17 | White | Cerberus | AT-12 Raider</v>
      </c>
      <c r="X3007" s="25">
        <v>1</v>
      </c>
    </row>
    <row r="3008" spans="1:24" x14ac:dyDescent="0.25">
      <c r="A3008" s="19" t="s">
        <v>431</v>
      </c>
      <c r="B3008" s="20">
        <v>42633</v>
      </c>
      <c r="C3008" s="7">
        <v>3.4513888888888893E-2</v>
      </c>
      <c r="D3008" s="22" t="s">
        <v>132</v>
      </c>
      <c r="E3008" s="19" t="s">
        <v>9</v>
      </c>
      <c r="F3008" s="22" t="s">
        <v>58</v>
      </c>
      <c r="G3008" s="22" t="str">
        <f>LOOKUP(TableSolo[[#This Row],[Character]], TableKit[], TableKit[Class])</f>
        <v>Infiltrator</v>
      </c>
      <c r="H3008" s="22" t="str">
        <f>LOOKUP(TableSolo[[#This Row],[Character]], TableKit[], TableKit[Species])</f>
        <v>Synthetic</v>
      </c>
      <c r="I3008" s="22" t="str">
        <f>LOOKUP(TableSolo[[#This Row],[Character]], TableKit[], TableKit[DLC])</f>
        <v>Reckoning</v>
      </c>
      <c r="J3008" s="19" t="s">
        <v>114</v>
      </c>
      <c r="K300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08" s="19" t="s">
        <v>91</v>
      </c>
      <c r="N300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0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08" s="19" t="s">
        <v>381</v>
      </c>
      <c r="Q3008" s="19"/>
      <c r="R3008" s="25">
        <v>1</v>
      </c>
      <c r="S3008" s="19" t="s">
        <v>539</v>
      </c>
      <c r="T3008" s="28" t="str">
        <f>IF(ISBLANK(TableSolo[[#This Row],[URL]]), TableSolo[[#This Row],[Player]], HYPERLINK(TableSolo[[#This Row],[URL]], TableSolo[[#This Row],[Player]]))</f>
        <v>LightRobot</v>
      </c>
      <c r="U30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V3008" s="24" t="str">
        <f>_xlfn.IFNA(HYPERLINK(TableSolo[[#This Row],[URL]], TableSolo[[#This Row],[Player]]), TableSolo[[#This Row],[Player]])</f>
        <v>LightRobot</v>
      </c>
      <c r="W30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20, 2016 | 49:42 | White | Cerberus | N7 Hurricane, Acolyte (v)</v>
      </c>
      <c r="X3008" s="25">
        <v>1</v>
      </c>
    </row>
    <row r="3009" spans="1:24" x14ac:dyDescent="0.25">
      <c r="A3009" s="19" t="s">
        <v>408</v>
      </c>
      <c r="B3009" s="20">
        <v>42634</v>
      </c>
      <c r="C3009" s="7">
        <v>1.8761574074074073E-2</v>
      </c>
      <c r="D3009" s="22" t="s">
        <v>132</v>
      </c>
      <c r="E3009" s="19" t="s">
        <v>9</v>
      </c>
      <c r="F3009" s="22" t="s">
        <v>710</v>
      </c>
      <c r="G3009" s="22" t="str">
        <f>LOOKUP(TableSolo[[#This Row],[Character]], TableKit[], TableKit[Class])</f>
        <v>Infiltrator</v>
      </c>
      <c r="H3009" s="22" t="str">
        <f>LOOKUP(TableSolo[[#This Row],[Character]], TableKit[], TableKit[Species])</f>
        <v>Drell</v>
      </c>
      <c r="I3009" s="22" t="str">
        <f>LOOKUP(TableSolo[[#This Row],[Character]], TableKit[], TableKit[DLC])</f>
        <v>Retaliation</v>
      </c>
      <c r="J3009" s="19" t="s">
        <v>87</v>
      </c>
      <c r="K300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09" s="19" t="s">
        <v>187</v>
      </c>
      <c r="N30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09" s="19" t="s">
        <v>381</v>
      </c>
      <c r="Q3009" s="19"/>
      <c r="R3009" s="25">
        <v>0</v>
      </c>
      <c r="S3009" s="19" t="s">
        <v>3020</v>
      </c>
      <c r="T3009" s="28" t="str">
        <f>IF(ISBLANK(TableSolo[[#This Row],[URL]]), TableSolo[[#This Row],[Player]], HYPERLINK(TableSolo[[#This Row],[URL]], TableSolo[[#This Row],[Player]]))</f>
        <v>Bateman1980</v>
      </c>
      <c r="U30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V3009" s="24" t="str">
        <f>_xlfn.IFNA(HYPERLINK(TableSolo[[#This Row],[URL]], TableSolo[[#This Row],[Player]]), TableSolo[[#This Row],[Player]])</f>
        <v>Bateman1980</v>
      </c>
      <c r="W30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27:01 | White | Cerberus | Arc Pistol</v>
      </c>
      <c r="X3009" s="25">
        <v>1</v>
      </c>
    </row>
    <row r="3010" spans="1:24" x14ac:dyDescent="0.25">
      <c r="A3010" s="19" t="s">
        <v>195</v>
      </c>
      <c r="B3010" s="20">
        <v>42634</v>
      </c>
      <c r="C3010" s="7">
        <v>2.1111111111111108E-2</v>
      </c>
      <c r="D3010" s="22" t="s">
        <v>132</v>
      </c>
      <c r="E3010" s="19" t="s">
        <v>9</v>
      </c>
      <c r="F3010" s="22" t="s">
        <v>15</v>
      </c>
      <c r="G3010" s="22" t="str">
        <f>LOOKUP(TableSolo[[#This Row],[Character]], TableKit[], TableKit[Class])</f>
        <v>Adept</v>
      </c>
      <c r="H3010" s="22" t="str">
        <f>LOOKUP(TableSolo[[#This Row],[Character]], TableKit[], TableKit[Species])</f>
        <v>Asari</v>
      </c>
      <c r="I3010" s="22" t="str">
        <f>LOOKUP(TableSolo[[#This Row],[Character]], TableKit[], TableKit[DLC])</f>
        <v>Original Game</v>
      </c>
      <c r="J3010" s="19" t="s">
        <v>88</v>
      </c>
      <c r="K301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0" s="19" t="s">
        <v>114</v>
      </c>
      <c r="N301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1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10" s="19" t="s">
        <v>381</v>
      </c>
      <c r="Q3010" s="19"/>
      <c r="R3010" s="25">
        <v>0</v>
      </c>
      <c r="S3010" s="19" t="s">
        <v>537</v>
      </c>
      <c r="T3010" s="28" t="str">
        <f>IF(ISBLANK(TableSolo[[#This Row],[URL]]), TableSolo[[#This Row],[Player]], HYPERLINK(TableSolo[[#This Row],[URL]], TableSolo[[#This Row],[Player]]))</f>
        <v>TheTechnoTurian</v>
      </c>
      <c r="U30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V3010" s="24" t="str">
        <f>_xlfn.IFNA(HYPERLINK(TableSolo[[#This Row],[URL]], TableSolo[[#This Row],[Player]]), TableSolo[[#This Row],[Player]])</f>
        <v>TheTechnoTurian</v>
      </c>
      <c r="W30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2016 | 30:24 | White | Cerberus | M-11 Suppressor, N7 Hurricane</v>
      </c>
      <c r="X3010" s="25">
        <v>1</v>
      </c>
    </row>
    <row r="3011" spans="1:24" x14ac:dyDescent="0.25">
      <c r="A3011" s="19" t="s">
        <v>437</v>
      </c>
      <c r="B3011" s="20">
        <v>42635</v>
      </c>
      <c r="C3011" s="7">
        <v>1.3773148148148147E-2</v>
      </c>
      <c r="D3011" s="22" t="s">
        <v>132</v>
      </c>
      <c r="E3011" s="19" t="s">
        <v>9</v>
      </c>
      <c r="F3011" s="22" t="s">
        <v>710</v>
      </c>
      <c r="G3011" s="22" t="str">
        <f>LOOKUP(TableSolo[[#This Row],[Character]], TableKit[], TableKit[Class])</f>
        <v>Infiltrator</v>
      </c>
      <c r="H3011" s="22" t="str">
        <f>LOOKUP(TableSolo[[#This Row],[Character]], TableKit[], TableKit[Species])</f>
        <v>Drell</v>
      </c>
      <c r="I3011" s="22" t="str">
        <f>LOOKUP(TableSolo[[#This Row],[Character]], TableKit[], TableKit[DLC])</f>
        <v>Retaliation</v>
      </c>
      <c r="J3011" s="19" t="s">
        <v>104</v>
      </c>
      <c r="K30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1" s="19" t="s">
        <v>187</v>
      </c>
      <c r="N30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11" s="19" t="s">
        <v>381</v>
      </c>
      <c r="Q3011" s="19"/>
      <c r="R3011" s="25">
        <v>1</v>
      </c>
      <c r="S3011" s="19" t="s">
        <v>3021</v>
      </c>
      <c r="T3011" s="28" t="str">
        <f>IF(ISBLANK(TableSolo[[#This Row],[URL]]), TableSolo[[#This Row],[Player]], HYPERLINK(TableSolo[[#This Row],[URL]], TableSolo[[#This Row],[Player]]))</f>
        <v>The_Doctor46N7</v>
      </c>
      <c r="U30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V3011" s="24" t="str">
        <f>_xlfn.IFNA(HYPERLINK(TableSolo[[#This Row],[URL]], TableSolo[[#This Row],[Player]]), TableSolo[[#This Row],[Player]])</f>
        <v>The_Doctor46N7</v>
      </c>
      <c r="W30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19:50 | White | Cerberus | M-300 Claymore (v)</v>
      </c>
      <c r="X3011" s="25">
        <v>1</v>
      </c>
    </row>
    <row r="3012" spans="1:24" x14ac:dyDescent="0.25">
      <c r="A3012" s="19" t="s">
        <v>408</v>
      </c>
      <c r="B3012" s="20">
        <v>42635</v>
      </c>
      <c r="C3012" s="7">
        <v>1.8541666666666668E-2</v>
      </c>
      <c r="D3012" s="22" t="s">
        <v>132</v>
      </c>
      <c r="E3012" s="19" t="s">
        <v>9</v>
      </c>
      <c r="F3012" s="22" t="s">
        <v>58</v>
      </c>
      <c r="G3012" s="22" t="str">
        <f>LOOKUP(TableSolo[[#This Row],[Character]], TableKit[], TableKit[Class])</f>
        <v>Infiltrator</v>
      </c>
      <c r="H3012" s="22" t="str">
        <f>LOOKUP(TableSolo[[#This Row],[Character]], TableKit[], TableKit[Species])</f>
        <v>Synthetic</v>
      </c>
      <c r="I3012" s="22" t="str">
        <f>LOOKUP(TableSolo[[#This Row],[Character]], TableKit[], TableKit[DLC])</f>
        <v>Reckoning</v>
      </c>
      <c r="J3012" s="19" t="s">
        <v>107</v>
      </c>
      <c r="K30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2" s="19" t="s">
        <v>114</v>
      </c>
      <c r="N301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1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12" s="19" t="s">
        <v>381</v>
      </c>
      <c r="Q3012" s="19"/>
      <c r="R3012" s="25">
        <v>0</v>
      </c>
      <c r="S3012" s="19" t="s">
        <v>538</v>
      </c>
      <c r="T3012" s="28" t="str">
        <f>IF(ISBLANK(TableSolo[[#This Row],[URL]]), TableSolo[[#This Row],[Player]], HYPERLINK(TableSolo[[#This Row],[URL]], TableSolo[[#This Row],[Player]]))</f>
        <v>Bateman1980</v>
      </c>
      <c r="U30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V3012" s="24" t="str">
        <f>_xlfn.IFNA(HYPERLINK(TableSolo[[#This Row],[URL]], TableSolo[[#This Row],[Player]]), TableSolo[[#This Row],[Player]])</f>
        <v>Bateman1980</v>
      </c>
      <c r="W30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2016 | 26:42 | White | Cerberus | Venom Shotgun, N7 Hurricane</v>
      </c>
      <c r="X3012" s="25">
        <v>1</v>
      </c>
    </row>
    <row r="3013" spans="1:24" x14ac:dyDescent="0.25">
      <c r="A3013" s="19" t="s">
        <v>195</v>
      </c>
      <c r="B3013" s="20">
        <v>42637</v>
      </c>
      <c r="C3013" s="7">
        <v>2.011574074074074E-2</v>
      </c>
      <c r="D3013" s="22" t="s">
        <v>132</v>
      </c>
      <c r="E3013" s="19" t="s">
        <v>9</v>
      </c>
      <c r="F3013" s="22" t="s">
        <v>16</v>
      </c>
      <c r="G3013" s="22" t="str">
        <f>LOOKUP(TableSolo[[#This Row],[Character]], TableKit[], TableKit[Class])</f>
        <v>Adept</v>
      </c>
      <c r="H3013" s="22" t="str">
        <f>LOOKUP(TableSolo[[#This Row],[Character]], TableKit[], TableKit[Species])</f>
        <v>Asari</v>
      </c>
      <c r="I3013" s="22" t="str">
        <f>LOOKUP(TableSolo[[#This Row],[Character]], TableKit[], TableKit[DLC])</f>
        <v>Resurgence</v>
      </c>
      <c r="J3013" s="19" t="s">
        <v>70</v>
      </c>
      <c r="K301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3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13" s="19" t="s">
        <v>187</v>
      </c>
      <c r="N30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13" s="19" t="s">
        <v>381</v>
      </c>
      <c r="Q3013" s="19"/>
      <c r="R3013" s="25">
        <v>1</v>
      </c>
      <c r="S3013" s="19" t="s">
        <v>540</v>
      </c>
      <c r="T3013" s="28" t="str">
        <f>IF(ISBLANK(TableSolo[[#This Row],[URL]]), TableSolo[[#This Row],[Player]], HYPERLINK(TableSolo[[#This Row],[URL]], TableSolo[[#This Row],[Player]]))</f>
        <v>TheTechnoTurian</v>
      </c>
      <c r="U30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V3013" s="24" t="str">
        <f>_xlfn.IFNA(HYPERLINK(TableSolo[[#This Row],[URL]], TableSolo[[#This Row],[Player]]), TableSolo[[#This Row],[Player]])</f>
        <v>TheTechnoTurian</v>
      </c>
      <c r="W30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24, 2016 | 28:58 | White | Cerberus | M-96 Mattock (v)</v>
      </c>
      <c r="X3013" s="25">
        <v>1</v>
      </c>
    </row>
    <row r="3014" spans="1:24" x14ac:dyDescent="0.25">
      <c r="A3014" s="19" t="s">
        <v>431</v>
      </c>
      <c r="B3014" s="20">
        <v>42638</v>
      </c>
      <c r="C3014" s="7">
        <v>3.9259259259259258E-2</v>
      </c>
      <c r="D3014" s="22" t="s">
        <v>132</v>
      </c>
      <c r="E3014" s="19" t="s">
        <v>9</v>
      </c>
      <c r="F3014" s="22" t="s">
        <v>58</v>
      </c>
      <c r="G3014" s="22" t="str">
        <f>LOOKUP(TableSolo[[#This Row],[Character]], TableKit[], TableKit[Class])</f>
        <v>Infiltrator</v>
      </c>
      <c r="H3014" s="22" t="str">
        <f>LOOKUP(TableSolo[[#This Row],[Character]], TableKit[], TableKit[Species])</f>
        <v>Synthetic</v>
      </c>
      <c r="I3014" s="22" t="str">
        <f>LOOKUP(TableSolo[[#This Row],[Character]], TableKit[], TableKit[DLC])</f>
        <v>Reckoning</v>
      </c>
      <c r="J3014" s="19" t="s">
        <v>114</v>
      </c>
      <c r="K301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4" s="19" t="s">
        <v>187</v>
      </c>
      <c r="N30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14" s="19" t="s">
        <v>381</v>
      </c>
      <c r="Q3014" s="19"/>
      <c r="R3014" s="25">
        <v>1</v>
      </c>
      <c r="S3014" s="19" t="s">
        <v>542</v>
      </c>
      <c r="T3014" s="28" t="str">
        <f>IF(ISBLANK(TableSolo[[#This Row],[URL]]), TableSolo[[#This Row],[Player]], HYPERLINK(TableSolo[[#This Row],[URL]], TableSolo[[#This Row],[Player]]))</f>
        <v>LightRobot</v>
      </c>
      <c r="U30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V3014" s="24" t="str">
        <f>_xlfn.IFNA(HYPERLINK(TableSolo[[#This Row],[URL]], TableSolo[[#This Row],[Player]]), TableSolo[[#This Row],[Player]])</f>
        <v>LightRobot</v>
      </c>
      <c r="W30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2016 | 56:32 | White | Cerberus | N7 Hurricane (v)</v>
      </c>
      <c r="X3014" s="25">
        <v>1</v>
      </c>
    </row>
    <row r="3015" spans="1:24" x14ac:dyDescent="0.25">
      <c r="A3015" s="19" t="s">
        <v>195</v>
      </c>
      <c r="B3015" s="20">
        <v>42639</v>
      </c>
      <c r="C3015" s="7">
        <v>2.0023148148148148E-2</v>
      </c>
      <c r="D3015" s="22" t="s">
        <v>132</v>
      </c>
      <c r="E3015" s="19" t="s">
        <v>9</v>
      </c>
      <c r="F3015" s="22" t="s">
        <v>16</v>
      </c>
      <c r="G3015" s="22" t="str">
        <f>LOOKUP(TableSolo[[#This Row],[Character]], TableKit[], TableKit[Class])</f>
        <v>Adept</v>
      </c>
      <c r="H3015" s="22" t="str">
        <f>LOOKUP(TableSolo[[#This Row],[Character]], TableKit[], TableKit[Species])</f>
        <v>Asari</v>
      </c>
      <c r="I3015" s="22" t="str">
        <f>LOOKUP(TableSolo[[#This Row],[Character]], TableKit[], TableKit[DLC])</f>
        <v>Resurgence</v>
      </c>
      <c r="J3015" s="19" t="s">
        <v>84</v>
      </c>
      <c r="K301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5" s="19" t="s">
        <v>187</v>
      </c>
      <c r="N30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15" s="19" t="s">
        <v>381</v>
      </c>
      <c r="Q3015" s="19"/>
      <c r="R3015" s="25">
        <v>0</v>
      </c>
      <c r="S3015" s="19" t="s">
        <v>541</v>
      </c>
      <c r="T3015" s="28" t="str">
        <f>IF(ISBLANK(TableSolo[[#This Row],[URL]]), TableSolo[[#This Row],[Player]], HYPERLINK(TableSolo[[#This Row],[URL]], TableSolo[[#This Row],[Player]]))</f>
        <v>TheTechnoTurian</v>
      </c>
      <c r="U30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V3015" s="24" t="str">
        <f>_xlfn.IFNA(HYPERLINK(TableSolo[[#This Row],[URL]], TableSolo[[#This Row],[Player]]), TableSolo[[#This Row],[Player]])</f>
        <v>TheTechnoTurian</v>
      </c>
      <c r="W30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2016 | 28:50 | White | Cerberus | Cerberus Harrier</v>
      </c>
      <c r="X3015" s="25">
        <v>1</v>
      </c>
    </row>
    <row r="3016" spans="1:24" x14ac:dyDescent="0.25">
      <c r="A3016" s="19" t="s">
        <v>431</v>
      </c>
      <c r="B3016" s="20">
        <v>42641</v>
      </c>
      <c r="C3016" s="7">
        <v>3.9178240740740743E-2</v>
      </c>
      <c r="D3016" s="22" t="s">
        <v>132</v>
      </c>
      <c r="E3016" s="19" t="s">
        <v>9</v>
      </c>
      <c r="F3016" s="22" t="s">
        <v>51</v>
      </c>
      <c r="G3016" s="22" t="str">
        <f>LOOKUP(TableSolo[[#This Row],[Character]], TableKit[], TableKit[Class])</f>
        <v>Infiltrator</v>
      </c>
      <c r="H3016" s="22" t="str">
        <f>LOOKUP(TableSolo[[#This Row],[Character]], TableKit[], TableKit[Species])</f>
        <v>Human</v>
      </c>
      <c r="I3016" s="22" t="str">
        <f>LOOKUP(TableSolo[[#This Row],[Character]], TableKit[], TableKit[DLC])</f>
        <v>Original Game</v>
      </c>
      <c r="J3016" s="19" t="s">
        <v>106</v>
      </c>
      <c r="K30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6" s="19" t="s">
        <v>187</v>
      </c>
      <c r="N30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16" s="19" t="s">
        <v>381</v>
      </c>
      <c r="Q3016" s="19"/>
      <c r="R3016" s="25">
        <v>1</v>
      </c>
      <c r="S3016" s="19" t="s">
        <v>3354</v>
      </c>
      <c r="T3016" s="28" t="str">
        <f>IF(ISBLANK(TableSolo[[#This Row],[URL]]), TableSolo[[#This Row],[Player]], HYPERLINK(TableSolo[[#This Row],[URL]], TableSolo[[#This Row],[Player]]))</f>
        <v>LightRobot</v>
      </c>
      <c r="U30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V3016" s="24" t="str">
        <f>_xlfn.IFNA(HYPERLINK(TableSolo[[#This Row],[URL]], TableSolo[[#This Row],[Player]]), TableSolo[[#This Row],[Player]])</f>
        <v>LightRobot</v>
      </c>
      <c r="W30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56:25 | White | Cerberus | M-11 Wraith (v)</v>
      </c>
      <c r="X3016" s="25">
        <v>1</v>
      </c>
    </row>
    <row r="3017" spans="1:24" x14ac:dyDescent="0.25">
      <c r="A3017" s="19" t="s">
        <v>431</v>
      </c>
      <c r="B3017" s="20">
        <v>42641</v>
      </c>
      <c r="C3017" s="7">
        <v>5.9409722222222218E-2</v>
      </c>
      <c r="D3017" s="22" t="s">
        <v>135</v>
      </c>
      <c r="E3017" s="19" t="s">
        <v>11</v>
      </c>
      <c r="F3017" s="22" t="s">
        <v>19</v>
      </c>
      <c r="G3017" s="22" t="str">
        <f>LOOKUP(TableSolo[[#This Row],[Character]], TableKit[], TableKit[Class])</f>
        <v>Adept</v>
      </c>
      <c r="H3017" s="22" t="str">
        <f>LOOKUP(TableSolo[[#This Row],[Character]], TableKit[], TableKit[Species])</f>
        <v>Volus</v>
      </c>
      <c r="I3017" s="22" t="str">
        <f>LOOKUP(TableSolo[[#This Row],[Character]], TableKit[], TableKit[DLC])</f>
        <v>Retaliation</v>
      </c>
      <c r="J3017" s="19" t="s">
        <v>115</v>
      </c>
      <c r="K301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7" s="19" t="s">
        <v>97</v>
      </c>
      <c r="N3017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17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017" s="19" t="s">
        <v>381</v>
      </c>
      <c r="Q3017" s="19"/>
      <c r="R3017" s="25">
        <v>1</v>
      </c>
      <c r="S3017" s="19" t="s">
        <v>545</v>
      </c>
      <c r="T3017" s="28" t="str">
        <f>IF(ISBLANK(TableSolo[[#This Row],[URL]]), TableSolo[[#This Row],[Player]], HYPERLINK(TableSolo[[#This Row],[URL]], TableSolo[[#This Row],[Player]]))</f>
        <v>LightRobot</v>
      </c>
      <c r="U30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V3017" s="24" t="str">
        <f>_xlfn.IFNA(HYPERLINK(TableSolo[[#This Row],[URL]], TableSolo[[#This Row],[Player]]), TableSolo[[#This Row],[Player]])</f>
        <v>LightRobot</v>
      </c>
      <c r="W30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2016 | 1:25:33 | Condor | Reapers | Collector SMG, M-27 Scimitar (v)</v>
      </c>
      <c r="X3017" s="25">
        <v>1</v>
      </c>
    </row>
    <row r="3018" spans="1:24" x14ac:dyDescent="0.25">
      <c r="A3018" s="19" t="s">
        <v>419</v>
      </c>
      <c r="B3018" s="20">
        <v>42642</v>
      </c>
      <c r="C3018" s="7">
        <v>2.9027777777777777E-2</v>
      </c>
      <c r="D3018" s="22" t="s">
        <v>131</v>
      </c>
      <c r="E3018" s="19" t="s">
        <v>9</v>
      </c>
      <c r="F3018" s="22" t="s">
        <v>66</v>
      </c>
      <c r="G3018" s="22" t="str">
        <f>LOOKUP(TableSolo[[#This Row],[Character]], TableKit[], TableKit[Class])</f>
        <v>Infiltrator</v>
      </c>
      <c r="H3018" s="22" t="str">
        <f>LOOKUP(TableSolo[[#This Row],[Character]], TableKit[], TableKit[Species])</f>
        <v>Salarian</v>
      </c>
      <c r="I3018" s="22" t="str">
        <f>LOOKUP(TableSolo[[#This Row],[Character]], TableKit[], TableKit[DLC])</f>
        <v>Original Game</v>
      </c>
      <c r="J3018" s="19" t="s">
        <v>128</v>
      </c>
      <c r="K301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18" s="19" t="s">
        <v>187</v>
      </c>
      <c r="N30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18" s="19" t="s">
        <v>381</v>
      </c>
      <c r="Q3018" s="19"/>
      <c r="R3018" s="25">
        <v>1</v>
      </c>
      <c r="S3018" s="19" t="s">
        <v>3460</v>
      </c>
      <c r="T3018" s="28" t="str">
        <f>IF(ISBLANK(TableSolo[[#This Row],[URL]]), TableSolo[[#This Row],[Player]], HYPERLINK(TableSolo[[#This Row],[URL]], TableSolo[[#This Row],[Player]]))</f>
        <v>srgtcolon</v>
      </c>
      <c r="U30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V3018" s="24" t="str">
        <f>_xlfn.IFNA(HYPERLINK(TableSolo[[#This Row],[URL]], TableSolo[[#This Row],[Player]]), TableSolo[[#This Row],[Player]])</f>
        <v>srgtcolon</v>
      </c>
      <c r="W30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2016 | 41:48 | Giant | Cerberus | Black Widow (v)</v>
      </c>
      <c r="X3018" s="25">
        <v>1</v>
      </c>
    </row>
    <row r="3019" spans="1:24" x14ac:dyDescent="0.25">
      <c r="A3019" s="19" t="s">
        <v>437</v>
      </c>
      <c r="B3019" s="20">
        <v>42643</v>
      </c>
      <c r="C3019" s="7">
        <v>1.3460648148148147E-2</v>
      </c>
      <c r="D3019" s="22" t="s">
        <v>132</v>
      </c>
      <c r="E3019" s="19" t="s">
        <v>10</v>
      </c>
      <c r="F3019" s="22" t="s">
        <v>31</v>
      </c>
      <c r="G3019" s="22" t="str">
        <f>LOOKUP(TableSolo[[#This Row],[Character]], TableKit[], TableKit[Class])</f>
        <v>Soldier</v>
      </c>
      <c r="H3019" s="22" t="str">
        <f>LOOKUP(TableSolo[[#This Row],[Character]], TableKit[], TableKit[Species])</f>
        <v>Geth</v>
      </c>
      <c r="I3019" s="22" t="str">
        <f>LOOKUP(TableSolo[[#This Row],[Character]], TableKit[], TableKit[DLC])</f>
        <v>Retaliation</v>
      </c>
      <c r="J3019" s="19" t="s">
        <v>100</v>
      </c>
      <c r="K30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19" s="19" t="s">
        <v>187</v>
      </c>
      <c r="N30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19" s="19" t="s">
        <v>381</v>
      </c>
      <c r="Q3019" s="19"/>
      <c r="R3019" s="25">
        <v>1</v>
      </c>
      <c r="S3019" s="19" t="s">
        <v>543</v>
      </c>
      <c r="T3019" s="28" t="str">
        <f>IF(ISBLANK(TableSolo[[#This Row],[URL]]), TableSolo[[#This Row],[Player]], HYPERLINK(TableSolo[[#This Row],[URL]], TableSolo[[#This Row],[Player]]))</f>
        <v>The_Doctor46N7</v>
      </c>
      <c r="U30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V3019" s="24" t="str">
        <f>_xlfn.IFNA(HYPERLINK(TableSolo[[#This Row],[URL]], TableSolo[[#This Row],[Player]]), TableSolo[[#This Row],[Player]])</f>
        <v>The_Doctor46N7</v>
      </c>
      <c r="W30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19:23 | White | Geth | Reegar Carbine (v)</v>
      </c>
      <c r="X3019" s="25">
        <v>1</v>
      </c>
    </row>
    <row r="3020" spans="1:24" x14ac:dyDescent="0.25">
      <c r="A3020" s="19" t="s">
        <v>195</v>
      </c>
      <c r="B3020" s="20">
        <v>42643</v>
      </c>
      <c r="C3020" s="7">
        <v>1.4618055555555556E-2</v>
      </c>
      <c r="D3020" s="22" t="s">
        <v>132</v>
      </c>
      <c r="E3020" s="19" t="s">
        <v>9</v>
      </c>
      <c r="F3020" s="22" t="s">
        <v>44</v>
      </c>
      <c r="G3020" s="22" t="str">
        <f>LOOKUP(TableSolo[[#This Row],[Character]], TableKit[], TableKit[Class])</f>
        <v>Sentinel</v>
      </c>
      <c r="H3020" s="22" t="str">
        <f>LOOKUP(TableSolo[[#This Row],[Character]], TableKit[], TableKit[Species])</f>
        <v>Turian</v>
      </c>
      <c r="I3020" s="22" t="str">
        <f>LOOKUP(TableSolo[[#This Row],[Character]], TableKit[], TableKit[DLC])</f>
        <v>Original Game</v>
      </c>
      <c r="J3020" s="19" t="s">
        <v>87</v>
      </c>
      <c r="K302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0" s="19" t="s">
        <v>187</v>
      </c>
      <c r="N30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20" s="19" t="s">
        <v>381</v>
      </c>
      <c r="Q3020" s="19"/>
      <c r="R3020" s="25">
        <v>0</v>
      </c>
      <c r="S3020" s="19" t="s">
        <v>544</v>
      </c>
      <c r="T3020" s="28" t="str">
        <f>IF(ISBLANK(TableSolo[[#This Row],[URL]]), TableSolo[[#This Row],[Player]], HYPERLINK(TableSolo[[#This Row],[URL]], TableSolo[[#This Row],[Player]]))</f>
        <v>TheTechnoTurian</v>
      </c>
      <c r="U30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V3020" s="24" t="str">
        <f>_xlfn.IFNA(HYPERLINK(TableSolo[[#This Row],[URL]], TableSolo[[#This Row],[Player]]), TableSolo[[#This Row],[Player]])</f>
        <v>TheTechnoTurian</v>
      </c>
      <c r="W30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21:03 | White | Cerberus | Arc Pistol</v>
      </c>
      <c r="X3020" s="25">
        <v>1</v>
      </c>
    </row>
    <row r="3021" spans="1:24" x14ac:dyDescent="0.25">
      <c r="A3021" s="19" t="s">
        <v>431</v>
      </c>
      <c r="B3021" s="20">
        <v>42643</v>
      </c>
      <c r="C3021" s="7">
        <v>3.5590277777777776E-2</v>
      </c>
      <c r="D3021" s="22" t="s">
        <v>141</v>
      </c>
      <c r="E3021" s="19" t="s">
        <v>10</v>
      </c>
      <c r="F3021" s="22" t="s">
        <v>51</v>
      </c>
      <c r="G3021" s="22" t="str">
        <f>LOOKUP(TableSolo[[#This Row],[Character]], TableKit[], TableKit[Class])</f>
        <v>Infiltrator</v>
      </c>
      <c r="H3021" s="22" t="str">
        <f>LOOKUP(TableSolo[[#This Row],[Character]], TableKit[], TableKit[Species])</f>
        <v>Human</v>
      </c>
      <c r="I3021" s="22" t="str">
        <f>LOOKUP(TableSolo[[#This Row],[Character]], TableKit[], TableKit[DLC])</f>
        <v>Original Game</v>
      </c>
      <c r="J3021" s="19" t="s">
        <v>128</v>
      </c>
      <c r="K302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1" s="19" t="s">
        <v>187</v>
      </c>
      <c r="N30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21" s="19" t="s">
        <v>381</v>
      </c>
      <c r="Q3021" s="19"/>
      <c r="R3021" s="25">
        <v>1</v>
      </c>
      <c r="S3021" s="19" t="s">
        <v>3355</v>
      </c>
      <c r="T3021" s="28" t="str">
        <f>IF(ISBLANK(TableSolo[[#This Row],[URL]]), TableSolo[[#This Row],[Player]], HYPERLINK(TableSolo[[#This Row],[URL]], TableSolo[[#This Row],[Player]]))</f>
        <v>LightRobot</v>
      </c>
      <c r="U30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V3021" s="24" t="str">
        <f>_xlfn.IFNA(HYPERLINK(TableSolo[[#This Row],[URL]], TableSolo[[#This Row],[Player]]), TableSolo[[#This Row],[Player]])</f>
        <v>LightRobot</v>
      </c>
      <c r="W30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2016 | 51:15 | London | Geth | Black Widow (v)</v>
      </c>
      <c r="X3021" s="25">
        <v>1</v>
      </c>
    </row>
    <row r="3022" spans="1:24" x14ac:dyDescent="0.25">
      <c r="A3022" s="19" t="s">
        <v>437</v>
      </c>
      <c r="B3022" s="20">
        <v>42644</v>
      </c>
      <c r="C3022" s="7">
        <v>1.3865740740740739E-2</v>
      </c>
      <c r="D3022" s="22" t="s">
        <v>132</v>
      </c>
      <c r="E3022" s="19" t="s">
        <v>10</v>
      </c>
      <c r="F3022" s="22" t="s">
        <v>710</v>
      </c>
      <c r="G3022" s="22" t="str">
        <f>LOOKUP(TableSolo[[#This Row],[Character]], TableKit[], TableKit[Class])</f>
        <v>Infiltrator</v>
      </c>
      <c r="H3022" s="22" t="str">
        <f>LOOKUP(TableSolo[[#This Row],[Character]], TableKit[], TableKit[Species])</f>
        <v>Drell</v>
      </c>
      <c r="I3022" s="22" t="str">
        <f>LOOKUP(TableSolo[[#This Row],[Character]], TableKit[], TableKit[DLC])</f>
        <v>Retaliation</v>
      </c>
      <c r="J3022" s="19" t="s">
        <v>128</v>
      </c>
      <c r="K302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2" s="19" t="s">
        <v>187</v>
      </c>
      <c r="N30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22" s="19" t="s">
        <v>381</v>
      </c>
      <c r="Q3022" s="19"/>
      <c r="R3022" s="25">
        <v>1</v>
      </c>
      <c r="S3022" s="19" t="s">
        <v>3022</v>
      </c>
      <c r="T3022" s="28" t="str">
        <f>IF(ISBLANK(TableSolo[[#This Row],[URL]]), TableSolo[[#This Row],[Player]], HYPERLINK(TableSolo[[#This Row],[URL]], TableSolo[[#This Row],[Player]]))</f>
        <v>The_Doctor46N7</v>
      </c>
      <c r="U30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V3022" s="24" t="str">
        <f>_xlfn.IFNA(HYPERLINK(TableSolo[[#This Row],[URL]], TableSolo[[#This Row],[Player]]), TableSolo[[#This Row],[Player]])</f>
        <v>The_Doctor46N7</v>
      </c>
      <c r="W30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19:58 | White | Geth | Black Widow (v)</v>
      </c>
      <c r="X3022" s="25">
        <v>1</v>
      </c>
    </row>
    <row r="3023" spans="1:24" x14ac:dyDescent="0.25">
      <c r="A3023" s="19" t="s">
        <v>195</v>
      </c>
      <c r="B3023" s="20">
        <v>42644</v>
      </c>
      <c r="C3023" s="7">
        <v>1.5509259259259257E-2</v>
      </c>
      <c r="D3023" s="22" t="s">
        <v>132</v>
      </c>
      <c r="E3023" s="19" t="s">
        <v>9</v>
      </c>
      <c r="F3023" s="22" t="s">
        <v>43</v>
      </c>
      <c r="G3023" s="22" t="str">
        <f>LOOKUP(TableSolo[[#This Row],[Character]], TableKit[], TableKit[Class])</f>
        <v>Sentinel</v>
      </c>
      <c r="H3023" s="22" t="str">
        <f>LOOKUP(TableSolo[[#This Row],[Character]], TableKit[], TableKit[Species])</f>
        <v>Human</v>
      </c>
      <c r="I3023" s="22" t="str">
        <f>LOOKUP(TableSolo[[#This Row],[Character]], TableKit[], TableKit[DLC])</f>
        <v>Original Game</v>
      </c>
      <c r="J3023" s="19" t="s">
        <v>87</v>
      </c>
      <c r="K302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3" s="19" t="s">
        <v>187</v>
      </c>
      <c r="N30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23" s="19" t="s">
        <v>381</v>
      </c>
      <c r="Q3023" s="19"/>
      <c r="R3023" s="25">
        <v>0</v>
      </c>
      <c r="S3023" s="19" t="s">
        <v>2403</v>
      </c>
      <c r="T3023" s="28" t="str">
        <f>IF(ISBLANK(TableSolo[[#This Row],[URL]]), TableSolo[[#This Row],[Player]], HYPERLINK(TableSolo[[#This Row],[URL]], TableSolo[[#This Row],[Player]]))</f>
        <v>TheTechnoTurian</v>
      </c>
      <c r="U30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V3023" s="24" t="str">
        <f>_xlfn.IFNA(HYPERLINK(TableSolo[[#This Row],[URL]], TableSolo[[#This Row],[Player]]), TableSolo[[#This Row],[Player]])</f>
        <v>TheTechnoTurian</v>
      </c>
      <c r="W30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2016 | 22:20 | White | Cerberus | Arc Pistol</v>
      </c>
      <c r="X3023" s="25">
        <v>1</v>
      </c>
    </row>
    <row r="3024" spans="1:24" x14ac:dyDescent="0.25">
      <c r="A3024" s="19" t="s">
        <v>408</v>
      </c>
      <c r="B3024" s="20">
        <v>42646</v>
      </c>
      <c r="C3024" s="7">
        <v>1.832175925925926E-2</v>
      </c>
      <c r="D3024" s="22" t="s">
        <v>132</v>
      </c>
      <c r="E3024" s="19" t="s">
        <v>9</v>
      </c>
      <c r="F3024" s="22" t="s">
        <v>38</v>
      </c>
      <c r="G3024" s="22" t="str">
        <f>LOOKUP(TableSolo[[#This Row],[Character]], TableKit[], TableKit[Class])</f>
        <v>Engineer</v>
      </c>
      <c r="H3024" s="22" t="str">
        <f>LOOKUP(TableSolo[[#This Row],[Character]], TableKit[], TableKit[Species])</f>
        <v>Quarian</v>
      </c>
      <c r="I3024" s="22" t="str">
        <f>LOOKUP(TableSolo[[#This Row],[Character]], TableKit[], TableKit[DLC])</f>
        <v>Rebellion</v>
      </c>
      <c r="J3024" s="19" t="s">
        <v>107</v>
      </c>
      <c r="K30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4" s="19" t="s">
        <v>187</v>
      </c>
      <c r="N30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24" s="19" t="s">
        <v>381</v>
      </c>
      <c r="Q3024" s="19"/>
      <c r="R3024" s="25">
        <v>0</v>
      </c>
      <c r="S3024" s="19" t="s">
        <v>610</v>
      </c>
      <c r="T3024" s="28" t="str">
        <f>IF(ISBLANK(TableSolo[[#This Row],[URL]]), TableSolo[[#This Row],[Player]], HYPERLINK(TableSolo[[#This Row],[URL]], TableSolo[[#This Row],[Player]]))</f>
        <v>Bateman1980</v>
      </c>
      <c r="U30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V3024" s="24" t="str">
        <f>_xlfn.IFNA(HYPERLINK(TableSolo[[#This Row],[URL]], TableSolo[[#This Row],[Player]]), TableSolo[[#This Row],[Player]])</f>
        <v>Bateman1980</v>
      </c>
      <c r="W30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26:23 | White | Cerberus | Venom Shotgun</v>
      </c>
      <c r="X3024" s="25">
        <v>1</v>
      </c>
    </row>
    <row r="3025" spans="1:24" x14ac:dyDescent="0.25">
      <c r="A3025" s="19" t="s">
        <v>408</v>
      </c>
      <c r="B3025" s="20">
        <v>42646</v>
      </c>
      <c r="C3025" s="7">
        <v>1.9537037037037037E-2</v>
      </c>
      <c r="D3025" s="22" t="s">
        <v>132</v>
      </c>
      <c r="E3025" s="19" t="s">
        <v>9</v>
      </c>
      <c r="F3025" s="22" t="s">
        <v>710</v>
      </c>
      <c r="G3025" s="22" t="str">
        <f>LOOKUP(TableSolo[[#This Row],[Character]], TableKit[], TableKit[Class])</f>
        <v>Infiltrator</v>
      </c>
      <c r="H3025" s="22" t="str">
        <f>LOOKUP(TableSolo[[#This Row],[Character]], TableKit[], TableKit[Species])</f>
        <v>Drell</v>
      </c>
      <c r="I3025" s="22" t="str">
        <f>LOOKUP(TableSolo[[#This Row],[Character]], TableKit[], TableKit[DLC])</f>
        <v>Retaliation</v>
      </c>
      <c r="J3025" s="19" t="s">
        <v>87</v>
      </c>
      <c r="K302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2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25" s="19" t="s">
        <v>107</v>
      </c>
      <c r="N3025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2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5" s="19" t="s">
        <v>381</v>
      </c>
      <c r="Q3025" s="19"/>
      <c r="R3025" s="25">
        <v>0</v>
      </c>
      <c r="S3025" s="19" t="s">
        <v>3023</v>
      </c>
      <c r="T3025" s="28" t="str">
        <f>IF(ISBLANK(TableSolo[[#This Row],[URL]]), TableSolo[[#This Row],[Player]], HYPERLINK(TableSolo[[#This Row],[URL]], TableSolo[[#This Row],[Player]]))</f>
        <v>Bateman1980</v>
      </c>
      <c r="U30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V3025" s="24" t="str">
        <f>_xlfn.IFNA(HYPERLINK(TableSolo[[#This Row],[URL]], TableSolo[[#This Row],[Player]]), TableSolo[[#This Row],[Player]])</f>
        <v>Bateman1980</v>
      </c>
      <c r="W30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28:08 | White | Cerberus | Arc Pistol, Venom Shotgun</v>
      </c>
      <c r="X3025" s="25">
        <v>1</v>
      </c>
    </row>
    <row r="3026" spans="1:24" x14ac:dyDescent="0.25">
      <c r="A3026" s="19" t="s">
        <v>408</v>
      </c>
      <c r="B3026" s="20">
        <v>42646</v>
      </c>
      <c r="C3026" s="7">
        <v>2.1493055555555557E-2</v>
      </c>
      <c r="D3026" s="22" t="s">
        <v>132</v>
      </c>
      <c r="E3026" s="19" t="s">
        <v>9</v>
      </c>
      <c r="F3026" s="22" t="s">
        <v>40</v>
      </c>
      <c r="G3026" s="22" t="str">
        <f>LOOKUP(TableSolo[[#This Row],[Character]], TableKit[], TableKit[Class])</f>
        <v>Engineer</v>
      </c>
      <c r="H3026" s="22" t="str">
        <f>LOOKUP(TableSolo[[#This Row],[Character]], TableKit[], TableKit[Species])</f>
        <v>Volus</v>
      </c>
      <c r="I3026" s="22" t="str">
        <f>LOOKUP(TableSolo[[#This Row],[Character]], TableKit[], TableKit[DLC])</f>
        <v>Retaliation</v>
      </c>
      <c r="J3026" s="19" t="s">
        <v>82</v>
      </c>
      <c r="K302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6" s="19" t="s">
        <v>93</v>
      </c>
      <c r="N302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2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6" s="19" t="s">
        <v>381</v>
      </c>
      <c r="Q3026" s="19"/>
      <c r="R3026" s="25">
        <v>0</v>
      </c>
      <c r="S3026" s="19" t="s">
        <v>2332</v>
      </c>
      <c r="T3026" s="28" t="str">
        <f>IF(ISBLANK(TableSolo[[#This Row],[URL]]), TableSolo[[#This Row],[Player]], HYPERLINK(TableSolo[[#This Row],[URL]], TableSolo[[#This Row],[Player]]))</f>
        <v>Bateman1980</v>
      </c>
      <c r="U30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V3026" s="24" t="str">
        <f>_xlfn.IFNA(HYPERLINK(TableSolo[[#This Row],[URL]], TableSolo[[#This Row],[Player]]), TableSolo[[#This Row],[Player]])</f>
        <v>Bateman1980</v>
      </c>
      <c r="W30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2016 | 30:57 | White | Cerberus | M-7 Lancer, Scorpion</v>
      </c>
      <c r="X3026" s="25">
        <v>1</v>
      </c>
    </row>
    <row r="3027" spans="1:24" x14ac:dyDescent="0.25">
      <c r="A3027" s="19" t="s">
        <v>408</v>
      </c>
      <c r="B3027" s="20">
        <v>42647</v>
      </c>
      <c r="C3027" s="7">
        <v>1.6863425925925928E-2</v>
      </c>
      <c r="D3027" s="22" t="s">
        <v>132</v>
      </c>
      <c r="E3027" s="19" t="s">
        <v>9</v>
      </c>
      <c r="F3027" s="22" t="s">
        <v>710</v>
      </c>
      <c r="G3027" s="22" t="str">
        <f>LOOKUP(TableSolo[[#This Row],[Character]], TableKit[], TableKit[Class])</f>
        <v>Infiltrator</v>
      </c>
      <c r="H3027" s="22" t="str">
        <f>LOOKUP(TableSolo[[#This Row],[Character]], TableKit[], TableKit[Species])</f>
        <v>Drell</v>
      </c>
      <c r="I3027" s="22" t="str">
        <f>LOOKUP(TableSolo[[#This Row],[Character]], TableKit[], TableKit[DLC])</f>
        <v>Retaliation</v>
      </c>
      <c r="J3027" s="19" t="s">
        <v>114</v>
      </c>
      <c r="K302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7" s="19" t="s">
        <v>107</v>
      </c>
      <c r="N3027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2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7" s="19" t="s">
        <v>381</v>
      </c>
      <c r="Q3027" s="19"/>
      <c r="R3027" s="25">
        <v>0</v>
      </c>
      <c r="S3027" s="19" t="s">
        <v>3024</v>
      </c>
      <c r="T3027" s="28" t="str">
        <f>IF(ISBLANK(TableSolo[[#This Row],[URL]]), TableSolo[[#This Row],[Player]], HYPERLINK(TableSolo[[#This Row],[URL]], TableSolo[[#This Row],[Player]]))</f>
        <v>Bateman1980</v>
      </c>
      <c r="U30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V3027" s="24" t="str">
        <f>_xlfn.IFNA(HYPERLINK(TableSolo[[#This Row],[URL]], TableSolo[[#This Row],[Player]]), TableSolo[[#This Row],[Player]])</f>
        <v>Bateman1980</v>
      </c>
      <c r="W30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2016 | 24:17 | White | Cerberus | N7 Hurricane, Venom Shotgun</v>
      </c>
      <c r="X3027" s="25">
        <v>1</v>
      </c>
    </row>
    <row r="3028" spans="1:24" x14ac:dyDescent="0.25">
      <c r="A3028" s="19" t="s">
        <v>195</v>
      </c>
      <c r="B3028" s="20">
        <v>42648</v>
      </c>
      <c r="C3028" s="7">
        <v>2.6238425925925925E-2</v>
      </c>
      <c r="D3028" s="22" t="s">
        <v>132</v>
      </c>
      <c r="E3028" s="19" t="s">
        <v>11</v>
      </c>
      <c r="F3028" s="22" t="s">
        <v>22</v>
      </c>
      <c r="G3028" s="22" t="str">
        <f>LOOKUP(TableSolo[[#This Row],[Character]], TableKit[], TableKit[Class])</f>
        <v>Adept</v>
      </c>
      <c r="H3028" s="22" t="str">
        <f>LOOKUP(TableSolo[[#This Row],[Character]], TableKit[], TableKit[Species])</f>
        <v>Collector</v>
      </c>
      <c r="I3028" s="22" t="str">
        <f>LOOKUP(TableSolo[[#This Row],[Character]], TableKit[], TableKit[DLC])</f>
        <v>Reckoning</v>
      </c>
      <c r="J3028" s="19" t="s">
        <v>115</v>
      </c>
      <c r="K302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8" s="19" t="s">
        <v>91</v>
      </c>
      <c r="N302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2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28" s="19" t="s">
        <v>381</v>
      </c>
      <c r="Q3028" s="19"/>
      <c r="R3028" s="25">
        <v>1</v>
      </c>
      <c r="S3028" s="19" t="s">
        <v>548</v>
      </c>
      <c r="T3028" s="28" t="str">
        <f>IF(ISBLANK(TableSolo[[#This Row],[URL]]), TableSolo[[#This Row],[Player]], HYPERLINK(TableSolo[[#This Row],[URL]], TableSolo[[#This Row],[Player]]))</f>
        <v>TheTechnoTurian</v>
      </c>
      <c r="U30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V3028" s="24" t="str">
        <f>_xlfn.IFNA(HYPERLINK(TableSolo[[#This Row],[URL]], TableSolo[[#This Row],[Player]]), TableSolo[[#This Row],[Player]])</f>
        <v>TheTechnoTurian</v>
      </c>
      <c r="W30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05, 2016 | 37:47 | White | Reapers | Collector SMG, Acolyte (v)</v>
      </c>
      <c r="X3028" s="25">
        <v>1</v>
      </c>
    </row>
    <row r="3029" spans="1:24" x14ac:dyDescent="0.25">
      <c r="A3029" s="19" t="s">
        <v>408</v>
      </c>
      <c r="B3029" s="20">
        <v>42649</v>
      </c>
      <c r="C3029" s="7">
        <v>1.7476851851851851E-2</v>
      </c>
      <c r="D3029" s="22" t="s">
        <v>132</v>
      </c>
      <c r="E3029" s="19" t="s">
        <v>9</v>
      </c>
      <c r="F3029" s="22" t="s">
        <v>53</v>
      </c>
      <c r="G3029" s="22" t="str">
        <f>LOOKUP(TableSolo[[#This Row],[Character]], TableKit[], TableKit[Class])</f>
        <v>Infiltrator</v>
      </c>
      <c r="H3029" s="22" t="str">
        <f>LOOKUP(TableSolo[[#This Row],[Character]], TableKit[], TableKit[Species])</f>
        <v>Geth</v>
      </c>
      <c r="I3029" s="22" t="str">
        <f>LOOKUP(TableSolo[[#This Row],[Character]], TableKit[], TableKit[DLC])</f>
        <v>Resurgence</v>
      </c>
      <c r="J3029" s="19" t="s">
        <v>114</v>
      </c>
      <c r="K302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29" s="19" t="s">
        <v>107</v>
      </c>
      <c r="N3029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2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29" s="19" t="s">
        <v>381</v>
      </c>
      <c r="Q3029" s="19"/>
      <c r="R3029" s="25">
        <v>0</v>
      </c>
      <c r="S3029" s="19" t="s">
        <v>547</v>
      </c>
      <c r="T3029" s="28" t="str">
        <f>IF(ISBLANK(TableSolo[[#This Row],[URL]]), TableSolo[[#This Row],[Player]], HYPERLINK(TableSolo[[#This Row],[URL]], TableSolo[[#This Row],[Player]]))</f>
        <v>Bateman1980</v>
      </c>
      <c r="U30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V3029" s="24" t="str">
        <f>_xlfn.IFNA(HYPERLINK(TableSolo[[#This Row],[URL]], TableSolo[[#This Row],[Player]]), TableSolo[[#This Row],[Player]])</f>
        <v>Bateman1980</v>
      </c>
      <c r="W30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25:10 | White | Cerberus | N7 Hurricane, Venom Shotgun</v>
      </c>
      <c r="X3029" s="25">
        <v>1</v>
      </c>
    </row>
    <row r="3030" spans="1:24" x14ac:dyDescent="0.25">
      <c r="A3030" s="19" t="s">
        <v>195</v>
      </c>
      <c r="B3030" s="20">
        <v>42649</v>
      </c>
      <c r="C3030" s="7">
        <v>1.8645833333333334E-2</v>
      </c>
      <c r="D3030" s="22" t="s">
        <v>132</v>
      </c>
      <c r="E3030" s="19" t="s">
        <v>9</v>
      </c>
      <c r="F3030" s="22" t="s">
        <v>22</v>
      </c>
      <c r="G3030" s="22" t="str">
        <f>LOOKUP(TableSolo[[#This Row],[Character]], TableKit[], TableKit[Class])</f>
        <v>Adept</v>
      </c>
      <c r="H3030" s="22" t="str">
        <f>LOOKUP(TableSolo[[#This Row],[Character]], TableKit[], TableKit[Species])</f>
        <v>Collector</v>
      </c>
      <c r="I3030" s="22" t="str">
        <f>LOOKUP(TableSolo[[#This Row],[Character]], TableKit[], TableKit[DLC])</f>
        <v>Reckoning</v>
      </c>
      <c r="J3030" s="19" t="s">
        <v>115</v>
      </c>
      <c r="K303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3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0" s="19" t="s">
        <v>91</v>
      </c>
      <c r="N303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3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30" s="19" t="s">
        <v>381</v>
      </c>
      <c r="Q3030" s="19"/>
      <c r="R3030" s="25">
        <v>1</v>
      </c>
      <c r="S3030" s="19" t="s">
        <v>549</v>
      </c>
      <c r="T3030" s="28" t="str">
        <f>IF(ISBLANK(TableSolo[[#This Row],[URL]]), TableSolo[[#This Row],[Player]], HYPERLINK(TableSolo[[#This Row],[URL]], TableSolo[[#This Row],[Player]]))</f>
        <v>TheTechnoTurian</v>
      </c>
      <c r="U30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V3030" s="24" t="str">
        <f>_xlfn.IFNA(HYPERLINK(TableSolo[[#This Row],[URL]], TableSolo[[#This Row],[Player]]), TableSolo[[#This Row],[Player]])</f>
        <v>TheTechnoTurian</v>
      </c>
      <c r="W30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26:51 | White | Cerberus | Collector SMG, Acolyte (v)</v>
      </c>
      <c r="X3030" s="25">
        <v>1</v>
      </c>
    </row>
    <row r="3031" spans="1:24" x14ac:dyDescent="0.25">
      <c r="A3031" s="19" t="s">
        <v>408</v>
      </c>
      <c r="B3031" s="20">
        <v>42649</v>
      </c>
      <c r="C3031" s="7">
        <v>1.951388888888889E-2</v>
      </c>
      <c r="D3031" s="22" t="s">
        <v>132</v>
      </c>
      <c r="E3031" s="19" t="s">
        <v>9</v>
      </c>
      <c r="F3031" s="22" t="s">
        <v>56</v>
      </c>
      <c r="G3031" s="22" t="str">
        <f>LOOKUP(TableSolo[[#This Row],[Character]], TableKit[], TableKit[Class])</f>
        <v>Infiltrator</v>
      </c>
      <c r="H3031" s="22" t="str">
        <f>LOOKUP(TableSolo[[#This Row],[Character]], TableKit[], TableKit[Species])</f>
        <v>Turian</v>
      </c>
      <c r="I3031" s="22" t="str">
        <f>LOOKUP(TableSolo[[#This Row],[Character]], TableKit[], TableKit[DLC])</f>
        <v>Retaliation</v>
      </c>
      <c r="J3031" s="19" t="s">
        <v>82</v>
      </c>
      <c r="K303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1" s="19" t="s">
        <v>107</v>
      </c>
      <c r="N3031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1" s="19" t="s">
        <v>381</v>
      </c>
      <c r="Q3031" s="19"/>
      <c r="R3031" s="25">
        <v>0</v>
      </c>
      <c r="S3031" s="19" t="s">
        <v>546</v>
      </c>
      <c r="T3031" s="28" t="str">
        <f>IF(ISBLANK(TableSolo[[#This Row],[URL]]), TableSolo[[#This Row],[Player]], HYPERLINK(TableSolo[[#This Row],[URL]], TableSolo[[#This Row],[Player]]))</f>
        <v>Bateman1980</v>
      </c>
      <c r="U30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V3031" s="24" t="str">
        <f>_xlfn.IFNA(HYPERLINK(TableSolo[[#This Row],[URL]], TableSolo[[#This Row],[Player]]), TableSolo[[#This Row],[Player]])</f>
        <v>Bateman1980</v>
      </c>
      <c r="W30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28:06 | White | Cerberus | M-7 Lancer, Venom Shotgun</v>
      </c>
      <c r="X3031" s="25">
        <v>1</v>
      </c>
    </row>
    <row r="3032" spans="1:24" x14ac:dyDescent="0.25">
      <c r="A3032" s="19" t="s">
        <v>408</v>
      </c>
      <c r="B3032" s="20">
        <v>42649</v>
      </c>
      <c r="C3032" s="7">
        <v>2.1030092592592597E-2</v>
      </c>
      <c r="D3032" s="22" t="s">
        <v>132</v>
      </c>
      <c r="E3032" s="19" t="s">
        <v>9</v>
      </c>
      <c r="F3032" s="22" t="s">
        <v>51</v>
      </c>
      <c r="G3032" s="22" t="str">
        <f>LOOKUP(TableSolo[[#This Row],[Character]], TableKit[], TableKit[Class])</f>
        <v>Infiltrator</v>
      </c>
      <c r="H3032" s="22" t="str">
        <f>LOOKUP(TableSolo[[#This Row],[Character]], TableKit[], TableKit[Species])</f>
        <v>Human</v>
      </c>
      <c r="I3032" s="22" t="str">
        <f>LOOKUP(TableSolo[[#This Row],[Character]], TableKit[], TableKit[DLC])</f>
        <v>Original Game</v>
      </c>
      <c r="J3032" s="19" t="s">
        <v>81</v>
      </c>
      <c r="K303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2" s="19" t="s">
        <v>107</v>
      </c>
      <c r="N3032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2" s="19" t="s">
        <v>381</v>
      </c>
      <c r="Q3032" s="19"/>
      <c r="R3032" s="25">
        <v>0</v>
      </c>
      <c r="S3032" s="19" t="s">
        <v>3356</v>
      </c>
      <c r="T3032" s="28" t="str">
        <f>IF(ISBLANK(TableSolo[[#This Row],[URL]]), TableSolo[[#This Row],[Player]], HYPERLINK(TableSolo[[#This Row],[URL]], TableSolo[[#This Row],[Player]]))</f>
        <v>Bateman1980</v>
      </c>
      <c r="U30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V3032" s="24" t="str">
        <f>_xlfn.IFNA(HYPERLINK(TableSolo[[#This Row],[URL]], TableSolo[[#This Row],[Player]]), TableSolo[[#This Row],[Player]])</f>
        <v>Bateman1980</v>
      </c>
      <c r="W30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2016 | 30:17 | White | Cerberus | Particle Rifle, Venom Shotgun</v>
      </c>
      <c r="X3032" s="25">
        <v>1</v>
      </c>
    </row>
    <row r="3033" spans="1:24" x14ac:dyDescent="0.25">
      <c r="A3033" s="19" t="s">
        <v>437</v>
      </c>
      <c r="B3033" s="20">
        <v>42652</v>
      </c>
      <c r="C3033" s="7">
        <v>1.8402777777777778E-2</v>
      </c>
      <c r="D3033" s="22" t="s">
        <v>132</v>
      </c>
      <c r="E3033" s="19" t="s">
        <v>11</v>
      </c>
      <c r="F3033" s="22" t="s">
        <v>32</v>
      </c>
      <c r="G3033" s="22" t="str">
        <f>LOOKUP(TableSolo[[#This Row],[Character]], TableKit[], TableKit[Class])</f>
        <v>Soldier</v>
      </c>
      <c r="H3033" s="22" t="str">
        <f>LOOKUP(TableSolo[[#This Row],[Character]], TableKit[], TableKit[Species])</f>
        <v>Geth</v>
      </c>
      <c r="I3033" s="22" t="str">
        <f>LOOKUP(TableSolo[[#This Row],[Character]], TableKit[], TableKit[DLC])</f>
        <v>Reckoning</v>
      </c>
      <c r="J3033" s="19" t="s">
        <v>102</v>
      </c>
      <c r="K30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3" s="19" t="s">
        <v>79</v>
      </c>
      <c r="N3033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03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3" s="19" t="s">
        <v>381</v>
      </c>
      <c r="Q3033" s="19"/>
      <c r="R3033" s="25">
        <v>0</v>
      </c>
      <c r="S3033" s="19" t="s">
        <v>733</v>
      </c>
      <c r="T3033" s="28" t="str">
        <f>IF(ISBLANK(TableSolo[[#This Row],[URL]]), TableSolo[[#This Row],[Player]], HYPERLINK(TableSolo[[#This Row],[URL]], TableSolo[[#This Row],[Player]]))</f>
        <v>The_Doctor46N7</v>
      </c>
      <c r="U30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V3033" s="24" t="str">
        <f>_xlfn.IFNA(HYPERLINK(TableSolo[[#This Row],[URL]], TableSolo[[#This Row],[Player]]), TableSolo[[#This Row],[Player]])</f>
        <v>The_Doctor46N7</v>
      </c>
      <c r="W30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2016 | 26:30 | White | Reapers | Geth Plasma Shotgun, Geth Spitfire</v>
      </c>
      <c r="X3033" s="25">
        <v>1</v>
      </c>
    </row>
    <row r="3034" spans="1:24" x14ac:dyDescent="0.25">
      <c r="A3034" s="19" t="s">
        <v>550</v>
      </c>
      <c r="B3034" s="20">
        <v>42653</v>
      </c>
      <c r="C3034" s="7">
        <v>5.5856481481481486E-2</v>
      </c>
      <c r="D3034" s="22" t="s">
        <v>131</v>
      </c>
      <c r="E3034" s="19" t="s">
        <v>11</v>
      </c>
      <c r="F3034" s="22" t="s">
        <v>57</v>
      </c>
      <c r="G3034" s="22" t="str">
        <f>LOOKUP(TableSolo[[#This Row],[Character]], TableKit[], TableKit[Class])</f>
        <v>Infiltrator</v>
      </c>
      <c r="H3034" s="22" t="str">
        <f>LOOKUP(TableSolo[[#This Row],[Character]], TableKit[], TableKit[Species])</f>
        <v>Asari</v>
      </c>
      <c r="I3034" s="22" t="str">
        <f>LOOKUP(TableSolo[[#This Row],[Character]], TableKit[], TableKit[DLC])</f>
        <v>Retaliation</v>
      </c>
      <c r="J3034" s="19" t="s">
        <v>87</v>
      </c>
      <c r="K303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4" s="19" t="s">
        <v>187</v>
      </c>
      <c r="N30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34" s="19" t="s">
        <v>381</v>
      </c>
      <c r="Q3034" s="19"/>
      <c r="R3034" s="25">
        <v>0</v>
      </c>
      <c r="S3034" s="19" t="s">
        <v>2872</v>
      </c>
      <c r="T3034" s="28" t="str">
        <f>IF(ISBLANK(TableSolo[[#This Row],[URL]]), TableSolo[[#This Row],[Player]], HYPERLINK(TableSolo[[#This Row],[URL]], TableSolo[[#This Row],[Player]]))</f>
        <v>ij_Nick</v>
      </c>
      <c r="U30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V3034" s="24" t="str">
        <f>_xlfn.IFNA(HYPERLINK(TableSolo[[#This Row],[URL]], TableSolo[[#This Row],[Player]]), TableSolo[[#This Row],[Player]])</f>
        <v>ij_Nick</v>
      </c>
      <c r="W30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2016 | 1:20:26 | Giant | Reapers | Arc Pistol</v>
      </c>
      <c r="X3034" s="25">
        <v>1</v>
      </c>
    </row>
    <row r="3035" spans="1:24" x14ac:dyDescent="0.25">
      <c r="A3035" s="19" t="s">
        <v>408</v>
      </c>
      <c r="B3035" s="20">
        <v>42654</v>
      </c>
      <c r="C3035" s="7">
        <v>1.7627314814814814E-2</v>
      </c>
      <c r="D3035" s="22" t="s">
        <v>132</v>
      </c>
      <c r="E3035" s="19" t="s">
        <v>9</v>
      </c>
      <c r="F3035" s="22" t="s">
        <v>710</v>
      </c>
      <c r="G3035" s="22" t="str">
        <f>LOOKUP(TableSolo[[#This Row],[Character]], TableKit[], TableKit[Class])</f>
        <v>Infiltrator</v>
      </c>
      <c r="H3035" s="22" t="str">
        <f>LOOKUP(TableSolo[[#This Row],[Character]], TableKit[], TableKit[Species])</f>
        <v>Drell</v>
      </c>
      <c r="I3035" s="22" t="str">
        <f>LOOKUP(TableSolo[[#This Row],[Character]], TableKit[], TableKit[DLC])</f>
        <v>Retaliation</v>
      </c>
      <c r="J3035" s="19" t="s">
        <v>81</v>
      </c>
      <c r="K303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5" s="19" t="s">
        <v>107</v>
      </c>
      <c r="N3035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5" s="19" t="s">
        <v>381</v>
      </c>
      <c r="Q3035" s="19"/>
      <c r="R3035" s="25">
        <v>0</v>
      </c>
      <c r="S3035" s="19" t="s">
        <v>3025</v>
      </c>
      <c r="T3035" s="28" t="str">
        <f>IF(ISBLANK(TableSolo[[#This Row],[URL]]), TableSolo[[#This Row],[Player]], HYPERLINK(TableSolo[[#This Row],[URL]], TableSolo[[#This Row],[Player]]))</f>
        <v>Bateman1980</v>
      </c>
      <c r="U30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V3035" s="24" t="str">
        <f>_xlfn.IFNA(HYPERLINK(TableSolo[[#This Row],[URL]], TableSolo[[#This Row],[Player]]), TableSolo[[#This Row],[Player]])</f>
        <v>Bateman1980</v>
      </c>
      <c r="W30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25:23 | White | Cerberus | Particle Rifle, Venom Shotgun</v>
      </c>
      <c r="X3035" s="25">
        <v>1</v>
      </c>
    </row>
    <row r="3036" spans="1:24" x14ac:dyDescent="0.25">
      <c r="A3036" s="19" t="s">
        <v>408</v>
      </c>
      <c r="B3036" s="20">
        <v>42654</v>
      </c>
      <c r="C3036" s="7">
        <v>1.8217592592592594E-2</v>
      </c>
      <c r="D3036" s="22" t="s">
        <v>132</v>
      </c>
      <c r="E3036" s="19" t="s">
        <v>9</v>
      </c>
      <c r="F3036" s="22" t="s">
        <v>53</v>
      </c>
      <c r="G3036" s="22" t="str">
        <f>LOOKUP(TableSolo[[#This Row],[Character]], TableKit[], TableKit[Class])</f>
        <v>Infiltrator</v>
      </c>
      <c r="H3036" s="22" t="str">
        <f>LOOKUP(TableSolo[[#This Row],[Character]], TableKit[], TableKit[Species])</f>
        <v>Geth</v>
      </c>
      <c r="I3036" s="22" t="str">
        <f>LOOKUP(TableSolo[[#This Row],[Character]], TableKit[], TableKit[DLC])</f>
        <v>Resurgence</v>
      </c>
      <c r="J3036" s="19" t="s">
        <v>81</v>
      </c>
      <c r="K303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36" s="19" t="s">
        <v>107</v>
      </c>
      <c r="N3036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3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36" s="19" t="s">
        <v>381</v>
      </c>
      <c r="Q3036" s="19"/>
      <c r="R3036" s="25">
        <v>0</v>
      </c>
      <c r="S3036" s="19" t="s">
        <v>551</v>
      </c>
      <c r="T3036" s="28" t="str">
        <f>IF(ISBLANK(TableSolo[[#This Row],[URL]]), TableSolo[[#This Row],[Player]], HYPERLINK(TableSolo[[#This Row],[URL]], TableSolo[[#This Row],[Player]]))</f>
        <v>Bateman1980</v>
      </c>
      <c r="U30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V3036" s="24" t="str">
        <f>_xlfn.IFNA(HYPERLINK(TableSolo[[#This Row],[URL]], TableSolo[[#This Row],[Player]]), TableSolo[[#This Row],[Player]])</f>
        <v>Bateman1980</v>
      </c>
      <c r="W30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2016 | 26:14 | White | Cerberus | Particle Rifle, Venom Shotgun</v>
      </c>
      <c r="X3036" s="25">
        <v>1</v>
      </c>
    </row>
    <row r="3037" spans="1:24" x14ac:dyDescent="0.25">
      <c r="A3037" s="19" t="s">
        <v>408</v>
      </c>
      <c r="B3037" s="20">
        <v>42656</v>
      </c>
      <c r="C3037" s="7">
        <v>2.2951388888888886E-2</v>
      </c>
      <c r="D3037" s="22" t="s">
        <v>132</v>
      </c>
      <c r="E3037" s="19" t="s">
        <v>11</v>
      </c>
      <c r="F3037" s="22" t="s">
        <v>28</v>
      </c>
      <c r="G3037" s="22" t="str">
        <f>LOOKUP(TableSolo[[#This Row],[Character]], TableKit[], TableKit[Class])</f>
        <v>Soldier</v>
      </c>
      <c r="H3037" s="22" t="str">
        <f>LOOKUP(TableSolo[[#This Row],[Character]], TableKit[], TableKit[Species])</f>
        <v>Vorcha</v>
      </c>
      <c r="I3037" s="22" t="str">
        <f>LOOKUP(TableSolo[[#This Row],[Character]], TableKit[], TableKit[DLC])</f>
        <v>Rebellion</v>
      </c>
      <c r="J3037" s="19" t="s">
        <v>91</v>
      </c>
      <c r="K303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7" s="19" t="s">
        <v>187</v>
      </c>
      <c r="N30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37" s="19" t="s">
        <v>381</v>
      </c>
      <c r="Q3037" s="19"/>
      <c r="R3037" s="25">
        <v>0</v>
      </c>
      <c r="S3037" s="19" t="s">
        <v>552</v>
      </c>
      <c r="T3037" s="28" t="str">
        <f>IF(ISBLANK(TableSolo[[#This Row],[URL]]), TableSolo[[#This Row],[Player]], HYPERLINK(TableSolo[[#This Row],[URL]], TableSolo[[#This Row],[Player]]))</f>
        <v>Bateman1980</v>
      </c>
      <c r="U30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V3037" s="24" t="str">
        <f>_xlfn.IFNA(HYPERLINK(TableSolo[[#This Row],[URL]], TableSolo[[#This Row],[Player]]), TableSolo[[#This Row],[Player]])</f>
        <v>Bateman1980</v>
      </c>
      <c r="W30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2016 | 33:03 | White | Reapers | Acolyte</v>
      </c>
      <c r="X3037" s="25">
        <v>1</v>
      </c>
    </row>
    <row r="3038" spans="1:24" x14ac:dyDescent="0.25">
      <c r="A3038" s="19" t="s">
        <v>437</v>
      </c>
      <c r="B3038" s="20">
        <v>42657</v>
      </c>
      <c r="C3038" s="7">
        <v>1.357638888888889E-2</v>
      </c>
      <c r="D3038" s="22" t="s">
        <v>132</v>
      </c>
      <c r="E3038" s="19" t="s">
        <v>12</v>
      </c>
      <c r="F3038" s="22" t="s">
        <v>31</v>
      </c>
      <c r="G3038" s="22" t="str">
        <f>LOOKUP(TableSolo[[#This Row],[Character]], TableKit[], TableKit[Class])</f>
        <v>Soldier</v>
      </c>
      <c r="H3038" s="22" t="str">
        <f>LOOKUP(TableSolo[[#This Row],[Character]], TableKit[], TableKit[Species])</f>
        <v>Geth</v>
      </c>
      <c r="I3038" s="22" t="str">
        <f>LOOKUP(TableSolo[[#This Row],[Character]], TableKit[], TableKit[DLC])</f>
        <v>Retaliation</v>
      </c>
      <c r="J3038" s="19" t="s">
        <v>100</v>
      </c>
      <c r="K30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8" s="19" t="s">
        <v>187</v>
      </c>
      <c r="N30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38" s="19" t="s">
        <v>381</v>
      </c>
      <c r="Q3038" s="19"/>
      <c r="R3038" s="25">
        <v>1</v>
      </c>
      <c r="S3038" s="19" t="s">
        <v>554</v>
      </c>
      <c r="T3038" s="28" t="str">
        <f>IF(ISBLANK(TableSolo[[#This Row],[URL]]), TableSolo[[#This Row],[Player]], HYPERLINK(TableSolo[[#This Row],[URL]], TableSolo[[#This Row],[Player]]))</f>
        <v>The_Doctor46N7</v>
      </c>
      <c r="U30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V3038" s="24" t="str">
        <f>_xlfn.IFNA(HYPERLINK(TableSolo[[#This Row],[URL]], TableSolo[[#This Row],[Player]]), TableSolo[[#This Row],[Player]])</f>
        <v>The_Doctor46N7</v>
      </c>
      <c r="W30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19:33 | White | Collectors | Reegar Carbine (v)</v>
      </c>
      <c r="X3038" s="25">
        <v>1</v>
      </c>
    </row>
    <row r="3039" spans="1:24" x14ac:dyDescent="0.25">
      <c r="A3039" s="19" t="s">
        <v>437</v>
      </c>
      <c r="B3039" s="20">
        <v>42657</v>
      </c>
      <c r="C3039" s="7">
        <v>1.4409722222222221E-2</v>
      </c>
      <c r="D3039" s="22" t="s">
        <v>132</v>
      </c>
      <c r="E3039" s="19" t="s">
        <v>12</v>
      </c>
      <c r="F3039" s="22" t="s">
        <v>31</v>
      </c>
      <c r="G3039" s="22" t="str">
        <f>LOOKUP(TableSolo[[#This Row],[Character]], TableKit[], TableKit[Class])</f>
        <v>Soldier</v>
      </c>
      <c r="H3039" s="22" t="str">
        <f>LOOKUP(TableSolo[[#This Row],[Character]], TableKit[], TableKit[Species])</f>
        <v>Geth</v>
      </c>
      <c r="I3039" s="22" t="str">
        <f>LOOKUP(TableSolo[[#This Row],[Character]], TableKit[], TableKit[DLC])</f>
        <v>Retaliation</v>
      </c>
      <c r="J3039" s="19" t="s">
        <v>100</v>
      </c>
      <c r="K30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39" s="19" t="s">
        <v>187</v>
      </c>
      <c r="N30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39" s="19" t="s">
        <v>381</v>
      </c>
      <c r="Q3039" s="19"/>
      <c r="R3039" s="25">
        <v>1</v>
      </c>
      <c r="S3039" s="19" t="s">
        <v>553</v>
      </c>
      <c r="T3039" s="28" t="str">
        <f>IF(ISBLANK(TableSolo[[#This Row],[URL]]), TableSolo[[#This Row],[Player]], HYPERLINK(TableSolo[[#This Row],[URL]], TableSolo[[#This Row],[Player]]))</f>
        <v>The_Doctor46N7</v>
      </c>
      <c r="U30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V3039" s="24" t="str">
        <f>_xlfn.IFNA(HYPERLINK(TableSolo[[#This Row],[URL]], TableSolo[[#This Row],[Player]]), TableSolo[[#This Row],[Player]])</f>
        <v>The_Doctor46N7</v>
      </c>
      <c r="W30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20:45 | White | Collectors | Reegar Carbine (v)</v>
      </c>
      <c r="X3039" s="25">
        <v>1</v>
      </c>
    </row>
    <row r="3040" spans="1:24" x14ac:dyDescent="0.25">
      <c r="A3040" s="19" t="s">
        <v>325</v>
      </c>
      <c r="B3040" s="20">
        <v>42657</v>
      </c>
      <c r="C3040" s="7">
        <v>1.4467592592592593E-2</v>
      </c>
      <c r="D3040" s="22" t="s">
        <v>132</v>
      </c>
      <c r="E3040" s="19" t="s">
        <v>9</v>
      </c>
      <c r="F3040" s="22" t="s">
        <v>38</v>
      </c>
      <c r="G3040" s="22" t="str">
        <f>LOOKUP(TableSolo[[#This Row],[Character]], TableKit[], TableKit[Class])</f>
        <v>Engineer</v>
      </c>
      <c r="H3040" s="22" t="str">
        <f>LOOKUP(TableSolo[[#This Row],[Character]], TableKit[], TableKit[Species])</f>
        <v>Quarian</v>
      </c>
      <c r="I3040" s="22" t="str">
        <f>LOOKUP(TableSolo[[#This Row],[Character]], TableKit[], TableKit[DLC])</f>
        <v>Rebellion</v>
      </c>
      <c r="J3040" s="19" t="s">
        <v>107</v>
      </c>
      <c r="K30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0" s="19" t="s">
        <v>187</v>
      </c>
      <c r="N30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40" s="19" t="s">
        <v>381</v>
      </c>
      <c r="Q3040" s="19"/>
      <c r="R3040" s="25">
        <v>0</v>
      </c>
      <c r="S3040" s="19" t="s">
        <v>556</v>
      </c>
      <c r="T3040" s="28" t="str">
        <f>IF(ISBLANK(TableSolo[[#This Row],[URL]]), TableSolo[[#This Row],[Player]], HYPERLINK(TableSolo[[#This Row],[URL]], TableSolo[[#This Row],[Player]]))</f>
        <v>Areksto</v>
      </c>
      <c r="U30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V3040" s="24" t="str">
        <f>_xlfn.IFNA(HYPERLINK(TableSolo[[#This Row],[URL]], TableSolo[[#This Row],[Player]]), TableSolo[[#This Row],[Player]])</f>
        <v>Areksto</v>
      </c>
      <c r="W30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20:50 | White | Cerberus | Venom Shotgun</v>
      </c>
      <c r="X3040" s="25">
        <v>1</v>
      </c>
    </row>
    <row r="3041" spans="1:24" x14ac:dyDescent="0.25">
      <c r="A3041" s="19" t="s">
        <v>325</v>
      </c>
      <c r="B3041" s="20">
        <v>42657</v>
      </c>
      <c r="C3041" s="7">
        <v>1.6828703703703703E-2</v>
      </c>
      <c r="D3041" s="22" t="s">
        <v>132</v>
      </c>
      <c r="E3041" s="19" t="s">
        <v>9</v>
      </c>
      <c r="F3041" s="22" t="s">
        <v>53</v>
      </c>
      <c r="G3041" s="22" t="str">
        <f>LOOKUP(TableSolo[[#This Row],[Character]], TableKit[], TableKit[Class])</f>
        <v>Infiltrator</v>
      </c>
      <c r="H3041" s="22" t="str">
        <f>LOOKUP(TableSolo[[#This Row],[Character]], TableKit[], TableKit[Species])</f>
        <v>Geth</v>
      </c>
      <c r="I3041" s="22" t="str">
        <f>LOOKUP(TableSolo[[#This Row],[Character]], TableKit[], TableKit[DLC])</f>
        <v>Resurgence</v>
      </c>
      <c r="J3041" s="19" t="s">
        <v>102</v>
      </c>
      <c r="K30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1" s="19" t="s">
        <v>187</v>
      </c>
      <c r="N30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41" s="19" t="s">
        <v>381</v>
      </c>
      <c r="Q3041" s="19"/>
      <c r="R3041" s="25">
        <v>0</v>
      </c>
      <c r="S3041" s="19" t="s">
        <v>555</v>
      </c>
      <c r="T3041" s="28" t="str">
        <f>IF(ISBLANK(TableSolo[[#This Row],[URL]]), TableSolo[[#This Row],[Player]], HYPERLINK(TableSolo[[#This Row],[URL]], TableSolo[[#This Row],[Player]]))</f>
        <v>Areksto</v>
      </c>
      <c r="U30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V3041" s="24" t="str">
        <f>_xlfn.IFNA(HYPERLINK(TableSolo[[#This Row],[URL]], TableSolo[[#This Row],[Player]]), TableSolo[[#This Row],[Player]])</f>
        <v>Areksto</v>
      </c>
      <c r="W30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2016 | 24:14 | White | Cerberus | Geth Plasma Shotgun</v>
      </c>
      <c r="X3041" s="25">
        <v>1</v>
      </c>
    </row>
    <row r="3042" spans="1:24" x14ac:dyDescent="0.25">
      <c r="A3042" s="19" t="s">
        <v>408</v>
      </c>
      <c r="B3042" s="20">
        <v>42660</v>
      </c>
      <c r="C3042" s="7">
        <v>1.7534722222222222E-2</v>
      </c>
      <c r="D3042" s="22" t="s">
        <v>132</v>
      </c>
      <c r="E3042" s="19" t="s">
        <v>11</v>
      </c>
      <c r="F3042" s="22" t="s">
        <v>31</v>
      </c>
      <c r="G3042" s="22" t="str">
        <f>LOOKUP(TableSolo[[#This Row],[Character]], TableKit[], TableKit[Class])</f>
        <v>Soldier</v>
      </c>
      <c r="H3042" s="22" t="str">
        <f>LOOKUP(TableSolo[[#This Row],[Character]], TableKit[], TableKit[Species])</f>
        <v>Geth</v>
      </c>
      <c r="I3042" s="22" t="str">
        <f>LOOKUP(TableSolo[[#This Row],[Character]], TableKit[], TableKit[DLC])</f>
        <v>Retaliation</v>
      </c>
      <c r="J3042" s="19" t="s">
        <v>91</v>
      </c>
      <c r="K304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2" s="19" t="s">
        <v>187</v>
      </c>
      <c r="N30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42" s="19" t="s">
        <v>381</v>
      </c>
      <c r="Q3042" s="19"/>
      <c r="R3042" s="25">
        <v>0</v>
      </c>
      <c r="S3042" s="19" t="s">
        <v>557</v>
      </c>
      <c r="T3042" s="28" t="str">
        <f>IF(ISBLANK(TableSolo[[#This Row],[URL]]), TableSolo[[#This Row],[Player]], HYPERLINK(TableSolo[[#This Row],[URL]], TableSolo[[#This Row],[Player]]))</f>
        <v>Bateman1980</v>
      </c>
      <c r="U30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V3042" s="24" t="str">
        <f>_xlfn.IFNA(HYPERLINK(TableSolo[[#This Row],[URL]], TableSolo[[#This Row],[Player]]), TableSolo[[#This Row],[Player]])</f>
        <v>Bateman1980</v>
      </c>
      <c r="W30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2016 | 25:15 | White | Reapers | Acolyte</v>
      </c>
      <c r="X3042" s="25">
        <v>1</v>
      </c>
    </row>
    <row r="3043" spans="1:24" x14ac:dyDescent="0.25">
      <c r="A3043" s="19" t="s">
        <v>402</v>
      </c>
      <c r="B3043" s="20">
        <v>42661</v>
      </c>
      <c r="C3043" s="7">
        <v>3.0972222222222224E-2</v>
      </c>
      <c r="D3043" s="22" t="s">
        <v>133</v>
      </c>
      <c r="E3043" s="19" t="s">
        <v>11</v>
      </c>
      <c r="F3043" s="22" t="s">
        <v>18</v>
      </c>
      <c r="G3043" s="22" t="str">
        <f>LOOKUP(TableSolo[[#This Row],[Character]], TableKit[], TableKit[Class])</f>
        <v>Adept</v>
      </c>
      <c r="H3043" s="22" t="str">
        <f>LOOKUP(TableSolo[[#This Row],[Character]], TableKit[], TableKit[Species])</f>
        <v>Human</v>
      </c>
      <c r="I3043" s="22" t="str">
        <f>LOOKUP(TableSolo[[#This Row],[Character]], TableKit[], TableKit[DLC])</f>
        <v>Earth</v>
      </c>
      <c r="J3043" s="19" t="s">
        <v>115</v>
      </c>
      <c r="K304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3" s="19" t="s">
        <v>187</v>
      </c>
      <c r="N30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43" s="19" t="s">
        <v>381</v>
      </c>
      <c r="Q3043" s="19"/>
      <c r="R3043" s="25">
        <v>1</v>
      </c>
      <c r="S3043" s="19" t="s">
        <v>558</v>
      </c>
      <c r="T3043" s="28" t="str">
        <f>IF(ISBLANK(TableSolo[[#This Row],[URL]]), TableSolo[[#This Row],[Player]], HYPERLINK(TableSolo[[#This Row],[URL]], TableSolo[[#This Row],[Player]]))</f>
        <v>Smehur</v>
      </c>
      <c r="U30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V3043" s="24" t="str">
        <f>_xlfn.IFNA(HYPERLINK(TableSolo[[#This Row],[URL]], TableSolo[[#This Row],[Player]]), TableSolo[[#This Row],[Player]])</f>
        <v>Smehur</v>
      </c>
      <c r="W30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2016 | 44:36 | Glacier | Reapers | Collector SMG (v)</v>
      </c>
      <c r="X3043" s="25">
        <v>1</v>
      </c>
    </row>
    <row r="3044" spans="1:24" x14ac:dyDescent="0.25">
      <c r="A3044" s="19" t="s">
        <v>423</v>
      </c>
      <c r="B3044" s="20">
        <v>42662</v>
      </c>
      <c r="C3044" s="7">
        <v>1.2222222222222223E-2</v>
      </c>
      <c r="D3044" s="22" t="s">
        <v>132</v>
      </c>
      <c r="E3044" s="19" t="s">
        <v>9</v>
      </c>
      <c r="F3044" s="22" t="s">
        <v>64</v>
      </c>
      <c r="G3044" s="22" t="str">
        <f>LOOKUP(TableSolo[[#This Row],[Character]], TableKit[], TableKit[Class])</f>
        <v>Vanguard</v>
      </c>
      <c r="H3044" s="22" t="str">
        <f>LOOKUP(TableSolo[[#This Row],[Character]], TableKit[], TableKit[Species])</f>
        <v>Batarian</v>
      </c>
      <c r="I3044" s="22" t="str">
        <f>LOOKUP(TableSolo[[#This Row],[Character]], TableKit[], TableKit[DLC])</f>
        <v>Retaliation</v>
      </c>
      <c r="J3044" s="19" t="s">
        <v>100</v>
      </c>
      <c r="K30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4" s="19" t="s">
        <v>187</v>
      </c>
      <c r="N30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44" s="19" t="s">
        <v>381</v>
      </c>
      <c r="Q3044" s="19" t="s">
        <v>399</v>
      </c>
      <c r="R3044" s="25">
        <v>1</v>
      </c>
      <c r="S3044" s="19" t="s">
        <v>565</v>
      </c>
      <c r="T3044" s="28" t="str">
        <f>IF(ISBLANK(TableSolo[[#This Row],[URL]]), TableSolo[[#This Row],[Player]], HYPERLINK(TableSolo[[#This Row],[URL]], TableSolo[[#This Row],[Player]]))</f>
        <v>freelancer_xs</v>
      </c>
      <c r="U30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White | Cerberus | Reegar Carbine | 10 WS (v)</v>
      </c>
      <c r="V3044" s="24" t="str">
        <f>_xlfn.IFNA(HYPERLINK(TableSolo[[#This Row],[URL]], TableSolo[[#This Row],[Player]]), TableSolo[[#This Row],[Player]])</f>
        <v>freelancer_xs</v>
      </c>
      <c r="W30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17:36 | Batarian Brawler | White | Cerberus | Reegar Carbine | 10 WS (v)</v>
      </c>
      <c r="X3044" s="25">
        <v>1</v>
      </c>
    </row>
    <row r="3045" spans="1:24" x14ac:dyDescent="0.25">
      <c r="A3045" s="19" t="s">
        <v>437</v>
      </c>
      <c r="B3045" s="20">
        <v>42662</v>
      </c>
      <c r="C3045" s="7">
        <v>2.8912037037037038E-2</v>
      </c>
      <c r="D3045" s="22" t="s">
        <v>141</v>
      </c>
      <c r="E3045" s="19" t="s">
        <v>10</v>
      </c>
      <c r="F3045" s="22" t="s">
        <v>51</v>
      </c>
      <c r="G3045" s="22" t="str">
        <f>LOOKUP(TableSolo[[#This Row],[Character]], TableKit[], TableKit[Class])</f>
        <v>Infiltrator</v>
      </c>
      <c r="H3045" s="22" t="str">
        <f>LOOKUP(TableSolo[[#This Row],[Character]], TableKit[], TableKit[Species])</f>
        <v>Human</v>
      </c>
      <c r="I3045" s="22" t="str">
        <f>LOOKUP(TableSolo[[#This Row],[Character]], TableKit[], TableKit[DLC])</f>
        <v>Original Game</v>
      </c>
      <c r="J3045" s="19" t="s">
        <v>128</v>
      </c>
      <c r="K304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5" s="19" t="s">
        <v>187</v>
      </c>
      <c r="N30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45" s="19" t="s">
        <v>381</v>
      </c>
      <c r="Q3045" s="19"/>
      <c r="R3045" s="25">
        <v>1</v>
      </c>
      <c r="S3045" s="19" t="s">
        <v>3357</v>
      </c>
      <c r="T3045" s="28" t="str">
        <f>IF(ISBLANK(TableSolo[[#This Row],[URL]]), TableSolo[[#This Row],[Player]], HYPERLINK(TableSolo[[#This Row],[URL]], TableSolo[[#This Row],[Player]]))</f>
        <v>The_Doctor46N7</v>
      </c>
      <c r="U30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V3045" s="24" t="str">
        <f>_xlfn.IFNA(HYPERLINK(TableSolo[[#This Row],[URL]], TableSolo[[#This Row],[Player]]), TableSolo[[#This Row],[Player]])</f>
        <v>The_Doctor46N7</v>
      </c>
      <c r="W30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2016 | 41:38 | London | Geth | Black Widow (v)</v>
      </c>
      <c r="X3045" s="25">
        <v>1</v>
      </c>
    </row>
    <row r="3046" spans="1:24" x14ac:dyDescent="0.25">
      <c r="A3046" s="19" t="s">
        <v>195</v>
      </c>
      <c r="B3046" s="20">
        <v>42665</v>
      </c>
      <c r="C3046" s="7">
        <v>1.4976851851851852E-2</v>
      </c>
      <c r="D3046" s="22" t="s">
        <v>132</v>
      </c>
      <c r="E3046" s="19" t="s">
        <v>9</v>
      </c>
      <c r="F3046" s="22" t="s">
        <v>14</v>
      </c>
      <c r="G3046" s="22" t="str">
        <f>LOOKUP(TableSolo[[#This Row],[Character]], TableKit[], TableKit[Class])</f>
        <v>Adept</v>
      </c>
      <c r="H3046" s="22" t="str">
        <f>LOOKUP(TableSolo[[#This Row],[Character]], TableKit[], TableKit[Species])</f>
        <v>Drell</v>
      </c>
      <c r="I3046" s="22" t="str">
        <f>LOOKUP(TableSolo[[#This Row],[Character]], TableKit[], TableKit[DLC])</f>
        <v>Original Game</v>
      </c>
      <c r="J3046" s="19" t="s">
        <v>87</v>
      </c>
      <c r="K304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6" s="19" t="s">
        <v>187</v>
      </c>
      <c r="N30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46" s="19" t="s">
        <v>381</v>
      </c>
      <c r="Q3046" s="19"/>
      <c r="R3046" s="25">
        <v>0</v>
      </c>
      <c r="S3046" s="19" t="s">
        <v>559</v>
      </c>
      <c r="T3046" s="28" t="str">
        <f>IF(ISBLANK(TableSolo[[#This Row],[URL]]), TableSolo[[#This Row],[Player]], HYPERLINK(TableSolo[[#This Row],[URL]], TableSolo[[#This Row],[Player]]))</f>
        <v>TheTechnoTurian</v>
      </c>
      <c r="U30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V3046" s="24" t="str">
        <f>_xlfn.IFNA(HYPERLINK(TableSolo[[#This Row],[URL]], TableSolo[[#This Row],[Player]]), TableSolo[[#This Row],[Player]])</f>
        <v>TheTechnoTurian</v>
      </c>
      <c r="W30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21:34 | White | Cerberus | Arc Pistol</v>
      </c>
      <c r="X3046" s="25">
        <v>1</v>
      </c>
    </row>
    <row r="3047" spans="1:24" x14ac:dyDescent="0.25">
      <c r="A3047" s="19" t="s">
        <v>408</v>
      </c>
      <c r="B3047" s="20">
        <v>42665</v>
      </c>
      <c r="C3047" s="7">
        <v>1.8379629629629628E-2</v>
      </c>
      <c r="D3047" s="22" t="s">
        <v>132</v>
      </c>
      <c r="E3047" s="19" t="s">
        <v>9</v>
      </c>
      <c r="F3047" s="22" t="s">
        <v>710</v>
      </c>
      <c r="G3047" s="22" t="str">
        <f>LOOKUP(TableSolo[[#This Row],[Character]], TableKit[], TableKit[Class])</f>
        <v>Infiltrator</v>
      </c>
      <c r="H3047" s="22" t="str">
        <f>LOOKUP(TableSolo[[#This Row],[Character]], TableKit[], TableKit[Species])</f>
        <v>Drell</v>
      </c>
      <c r="I3047" s="22" t="str">
        <f>LOOKUP(TableSolo[[#This Row],[Character]], TableKit[], TableKit[DLC])</f>
        <v>Retaliation</v>
      </c>
      <c r="J3047" s="19" t="s">
        <v>100</v>
      </c>
      <c r="K30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7" s="19" t="s">
        <v>187</v>
      </c>
      <c r="N30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47" s="19" t="s">
        <v>381</v>
      </c>
      <c r="Q3047" s="19"/>
      <c r="R3047" s="25">
        <v>0</v>
      </c>
      <c r="S3047" s="19" t="s">
        <v>3026</v>
      </c>
      <c r="T3047" s="28" t="str">
        <f>IF(ISBLANK(TableSolo[[#This Row],[URL]]), TableSolo[[#This Row],[Player]], HYPERLINK(TableSolo[[#This Row],[URL]], TableSolo[[#This Row],[Player]]))</f>
        <v>Bateman1980</v>
      </c>
      <c r="U30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V3047" s="24" t="str">
        <f>_xlfn.IFNA(HYPERLINK(TableSolo[[#This Row],[URL]], TableSolo[[#This Row],[Player]]), TableSolo[[#This Row],[Player]])</f>
        <v>Bateman1980</v>
      </c>
      <c r="W30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2016 | 26:28 | White | Cerberus | Reegar Carbine</v>
      </c>
      <c r="X3047" s="25">
        <v>1</v>
      </c>
    </row>
    <row r="3048" spans="1:24" x14ac:dyDescent="0.25">
      <c r="A3048" s="19" t="s">
        <v>197</v>
      </c>
      <c r="B3048" s="20">
        <v>42666</v>
      </c>
      <c r="C3048" s="7">
        <v>1.4756944444444446E-2</v>
      </c>
      <c r="D3048" s="22" t="s">
        <v>133</v>
      </c>
      <c r="E3048" s="19" t="s">
        <v>9</v>
      </c>
      <c r="F3048" s="22" t="s">
        <v>31</v>
      </c>
      <c r="G3048" s="22" t="str">
        <f>LOOKUP(TableSolo[[#This Row],[Character]], TableKit[], TableKit[Class])</f>
        <v>Soldier</v>
      </c>
      <c r="H3048" s="22" t="str">
        <f>LOOKUP(TableSolo[[#This Row],[Character]], TableKit[], TableKit[Species])</f>
        <v>Geth</v>
      </c>
      <c r="I3048" s="22" t="str">
        <f>LOOKUP(TableSolo[[#This Row],[Character]], TableKit[], TableKit[DLC])</f>
        <v>Retaliation</v>
      </c>
      <c r="J3048" s="19" t="s">
        <v>107</v>
      </c>
      <c r="K30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48" s="19" t="s">
        <v>187</v>
      </c>
      <c r="N30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48" s="19" t="s">
        <v>381</v>
      </c>
      <c r="Q3048" s="19"/>
      <c r="R3048" s="25">
        <v>0</v>
      </c>
      <c r="S3048" s="19" t="s">
        <v>562</v>
      </c>
      <c r="T3048" s="28" t="str">
        <f>IF(ISBLANK(TableSolo[[#This Row],[URL]]), TableSolo[[#This Row],[Player]], HYPERLINK(TableSolo[[#This Row],[URL]], TableSolo[[#This Row],[Player]]))</f>
        <v>ex-Clusum</v>
      </c>
      <c r="U30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V3048" s="24" t="str">
        <f>_xlfn.IFNA(HYPERLINK(TableSolo[[#This Row],[URL]], TableSolo[[#This Row],[Player]]), TableSolo[[#This Row],[Player]])</f>
        <v>ex-Clusum</v>
      </c>
      <c r="W30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21:15 | Glacier | Cerberus | Venom Shotgun</v>
      </c>
      <c r="X3048" s="25">
        <v>1</v>
      </c>
    </row>
    <row r="3049" spans="1:24" x14ac:dyDescent="0.25">
      <c r="A3049" s="19" t="s">
        <v>197</v>
      </c>
      <c r="B3049" s="20">
        <v>42666</v>
      </c>
      <c r="C3049" s="7">
        <v>2.8240740740740736E-2</v>
      </c>
      <c r="D3049" s="22" t="s">
        <v>133</v>
      </c>
      <c r="E3049" s="19" t="s">
        <v>10</v>
      </c>
      <c r="F3049" s="22" t="s">
        <v>44</v>
      </c>
      <c r="G3049" s="22" t="str">
        <f>LOOKUP(TableSolo[[#This Row],[Character]], TableKit[], TableKit[Class])</f>
        <v>Sentinel</v>
      </c>
      <c r="H3049" s="22" t="str">
        <f>LOOKUP(TableSolo[[#This Row],[Character]], TableKit[], TableKit[Species])</f>
        <v>Turian</v>
      </c>
      <c r="I3049" s="22" t="str">
        <f>LOOKUP(TableSolo[[#This Row],[Character]], TableKit[], TableKit[DLC])</f>
        <v>Original Game</v>
      </c>
      <c r="J3049" s="19" t="s">
        <v>89</v>
      </c>
      <c r="K304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49" s="19" t="s">
        <v>187</v>
      </c>
      <c r="N30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49" s="19" t="s">
        <v>381</v>
      </c>
      <c r="Q3049" s="19"/>
      <c r="R3049" s="25">
        <v>1</v>
      </c>
      <c r="S3049" s="19" t="s">
        <v>561</v>
      </c>
      <c r="T3049" s="28" t="str">
        <f>IF(ISBLANK(TableSolo[[#This Row],[URL]]), TableSolo[[#This Row],[Player]], HYPERLINK(TableSolo[[#This Row],[URL]], TableSolo[[#This Row],[Player]]))</f>
        <v>ex-Clusum</v>
      </c>
      <c r="U30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V3049" s="24" t="str">
        <f>_xlfn.IFNA(HYPERLINK(TableSolo[[#This Row],[URL]], TableSolo[[#This Row],[Player]]), TableSolo[[#This Row],[Player]])</f>
        <v>ex-Clusum</v>
      </c>
      <c r="W30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40:40 | Glacier | Geth | M-6 Carnifex (v)</v>
      </c>
      <c r="X3049" s="25">
        <v>1</v>
      </c>
    </row>
    <row r="3050" spans="1:24" x14ac:dyDescent="0.25">
      <c r="A3050" s="19" t="s">
        <v>197</v>
      </c>
      <c r="B3050" s="20">
        <v>42666</v>
      </c>
      <c r="C3050" s="7">
        <v>3.0520833333333334E-2</v>
      </c>
      <c r="D3050" s="22" t="s">
        <v>141</v>
      </c>
      <c r="E3050" s="19" t="s">
        <v>11</v>
      </c>
      <c r="F3050" s="22" t="s">
        <v>29</v>
      </c>
      <c r="G3050" s="22" t="str">
        <f>LOOKUP(TableSolo[[#This Row],[Character]], TableKit[], TableKit[Class])</f>
        <v>Soldier</v>
      </c>
      <c r="H3050" s="22" t="str">
        <f>LOOKUP(TableSolo[[#This Row],[Character]], TableKit[], TableKit[Species])</f>
        <v>Human</v>
      </c>
      <c r="I3050" s="22" t="str">
        <f>LOOKUP(TableSolo[[#This Row],[Character]], TableKit[], TableKit[DLC])</f>
        <v>Earth</v>
      </c>
      <c r="J3050" s="19" t="s">
        <v>83</v>
      </c>
      <c r="K305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0" s="19" t="s">
        <v>187</v>
      </c>
      <c r="N30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50" s="19" t="s">
        <v>381</v>
      </c>
      <c r="Q3050" s="19"/>
      <c r="R3050" s="25">
        <v>1</v>
      </c>
      <c r="S3050" s="19" t="s">
        <v>560</v>
      </c>
      <c r="T3050" s="28" t="str">
        <f>IF(ISBLANK(TableSolo[[#This Row],[URL]]), TableSolo[[#This Row],[Player]], HYPERLINK(TableSolo[[#This Row],[URL]], TableSolo[[#This Row],[Player]]))</f>
        <v>ex-Clusum</v>
      </c>
      <c r="U30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V3050" s="24" t="str">
        <f>_xlfn.IFNA(HYPERLINK(TableSolo[[#This Row],[URL]], TableSolo[[#This Row],[Player]]), TableSolo[[#This Row],[Player]])</f>
        <v>ex-Clusum</v>
      </c>
      <c r="W30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2016 | 43:57 | London | Reapers | N7 Typhoon (v)</v>
      </c>
      <c r="X3050" s="25">
        <v>1</v>
      </c>
    </row>
    <row r="3051" spans="1:24" x14ac:dyDescent="0.25">
      <c r="A3051" s="19" t="s">
        <v>408</v>
      </c>
      <c r="B3051" s="20">
        <v>42667</v>
      </c>
      <c r="C3051" s="7">
        <v>2.0104166666666666E-2</v>
      </c>
      <c r="D3051" s="22" t="s">
        <v>131</v>
      </c>
      <c r="E3051" s="19" t="s">
        <v>9</v>
      </c>
      <c r="F3051" s="22" t="s">
        <v>710</v>
      </c>
      <c r="G3051" s="22" t="str">
        <f>LOOKUP(TableSolo[[#This Row],[Character]], TableKit[], TableKit[Class])</f>
        <v>Infiltrator</v>
      </c>
      <c r="H3051" s="22" t="str">
        <f>LOOKUP(TableSolo[[#This Row],[Character]], TableKit[], TableKit[Species])</f>
        <v>Drell</v>
      </c>
      <c r="I3051" s="22" t="str">
        <f>LOOKUP(TableSolo[[#This Row],[Character]], TableKit[], TableKit[DLC])</f>
        <v>Retaliation</v>
      </c>
      <c r="J3051" s="19" t="s">
        <v>81</v>
      </c>
      <c r="K305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1" s="19" t="s">
        <v>107</v>
      </c>
      <c r="N3051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5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51" s="19" t="s">
        <v>381</v>
      </c>
      <c r="Q3051" s="19"/>
      <c r="R3051" s="25">
        <v>0</v>
      </c>
      <c r="S3051" s="29" t="s">
        <v>3037</v>
      </c>
      <c r="T3051" s="28" t="str">
        <f>IF(ISBLANK(TableSolo[[#This Row],[URL]]), TableSolo[[#This Row],[Player]], HYPERLINK(TableSolo[[#This Row],[URL]], TableSolo[[#This Row],[Player]]))</f>
        <v>Bateman1980</v>
      </c>
      <c r="U30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V3051" s="24" t="str">
        <f>_xlfn.IFNA(HYPERLINK(TableSolo[[#This Row],[URL]], TableSolo[[#This Row],[Player]]), TableSolo[[#This Row],[Player]])</f>
        <v>Bateman1980</v>
      </c>
      <c r="W30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2016 | 28:57 | Giant | Cerberus | Particle Rifle, Venom Shotgun</v>
      </c>
      <c r="X3051" s="25">
        <v>1</v>
      </c>
    </row>
    <row r="3052" spans="1:24" x14ac:dyDescent="0.25">
      <c r="A3052" s="19" t="s">
        <v>423</v>
      </c>
      <c r="B3052" s="20">
        <v>42668</v>
      </c>
      <c r="C3052" s="7">
        <v>1.1909722222222223E-2</v>
      </c>
      <c r="D3052" s="22" t="s">
        <v>133</v>
      </c>
      <c r="E3052" s="19" t="s">
        <v>9</v>
      </c>
      <c r="F3052" s="22" t="s">
        <v>64</v>
      </c>
      <c r="G3052" s="22" t="str">
        <f>LOOKUP(TableSolo[[#This Row],[Character]], TableKit[], TableKit[Class])</f>
        <v>Vanguard</v>
      </c>
      <c r="H3052" s="22" t="str">
        <f>LOOKUP(TableSolo[[#This Row],[Character]], TableKit[], TableKit[Species])</f>
        <v>Batarian</v>
      </c>
      <c r="I3052" s="22" t="str">
        <f>LOOKUP(TableSolo[[#This Row],[Character]], TableKit[], TableKit[DLC])</f>
        <v>Retaliation</v>
      </c>
      <c r="J3052" s="19" t="s">
        <v>100</v>
      </c>
      <c r="K30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2" s="19" t="s">
        <v>187</v>
      </c>
      <c r="N30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52" s="19" t="s">
        <v>381</v>
      </c>
      <c r="Q3052" s="19" t="s">
        <v>616</v>
      </c>
      <c r="R3052" s="25">
        <v>0</v>
      </c>
      <c r="S3052" s="19" t="s">
        <v>566</v>
      </c>
      <c r="T3052" s="28" t="str">
        <f>IF(ISBLANK(TableSolo[[#This Row],[URL]]), TableSolo[[#This Row],[Player]], HYPERLINK(TableSolo[[#This Row],[URL]], TableSolo[[#This Row],[Player]]))</f>
        <v>freelancer_xs</v>
      </c>
      <c r="U30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Glacier | Cerberus | Reegar Carbine | Modded 10 WS</v>
      </c>
      <c r="V3052" s="24" t="str">
        <f>_xlfn.IFNA(HYPERLINK(TableSolo[[#This Row],[URL]], TableSolo[[#This Row],[Player]]), TableSolo[[#This Row],[Player]])</f>
        <v>freelancer_xs</v>
      </c>
      <c r="W30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17:09 | Batarian Brawler | Glacier | Cerberus | Reegar Carbine | Modded 10 WS</v>
      </c>
      <c r="X3052" s="25">
        <v>1</v>
      </c>
    </row>
    <row r="3053" spans="1:24" x14ac:dyDescent="0.25">
      <c r="A3053" s="19" t="s">
        <v>271</v>
      </c>
      <c r="B3053" s="20">
        <v>42668</v>
      </c>
      <c r="C3053" s="7">
        <v>1.7662037037037035E-2</v>
      </c>
      <c r="D3053" s="22" t="s">
        <v>133</v>
      </c>
      <c r="E3053" s="19" t="s">
        <v>9</v>
      </c>
      <c r="F3053" s="22" t="s">
        <v>31</v>
      </c>
      <c r="G3053" s="22" t="str">
        <f>LOOKUP(TableSolo[[#This Row],[Character]], TableKit[], TableKit[Class])</f>
        <v>Soldier</v>
      </c>
      <c r="H3053" s="22" t="str">
        <f>LOOKUP(TableSolo[[#This Row],[Character]], TableKit[], TableKit[Species])</f>
        <v>Geth</v>
      </c>
      <c r="I3053" s="22" t="str">
        <f>LOOKUP(TableSolo[[#This Row],[Character]], TableKit[], TableKit[DLC])</f>
        <v>Retaliation</v>
      </c>
      <c r="J3053" s="19" t="s">
        <v>91</v>
      </c>
      <c r="K305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3" s="19" t="s">
        <v>187</v>
      </c>
      <c r="N30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53" s="19" t="s">
        <v>381</v>
      </c>
      <c r="Q3053" s="19" t="s">
        <v>398</v>
      </c>
      <c r="R3053" s="25">
        <v>0</v>
      </c>
      <c r="S3053" s="19" t="s">
        <v>608</v>
      </c>
      <c r="T3053" s="28" t="str">
        <f>IF(ISBLANK(TableSolo[[#This Row],[URL]]), TableSolo[[#This Row],[Player]], HYPERLINK(TableSolo[[#This Row],[URL]], TableSolo[[#This Row],[Player]]))</f>
        <v>Alfonsedode</v>
      </c>
      <c r="U30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Glacier | Cerberus | Acolyte | Modded</v>
      </c>
      <c r="V3053" s="24" t="str">
        <f>_xlfn.IFNA(HYPERLINK(TableSolo[[#This Row],[URL]], TableSolo[[#This Row],[Player]]), TableSolo[[#This Row],[Player]])</f>
        <v>Alfonsedode</v>
      </c>
      <c r="W30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25, 2016 | 25:26 | Geth Trooper | Glacier | Cerberus | Acolyte | Modded</v>
      </c>
      <c r="X3053" s="25">
        <v>1</v>
      </c>
    </row>
    <row r="3054" spans="1:24" x14ac:dyDescent="0.25">
      <c r="A3054" s="19" t="s">
        <v>423</v>
      </c>
      <c r="B3054" s="20">
        <v>42669</v>
      </c>
      <c r="C3054" s="7">
        <v>1.1666666666666667E-2</v>
      </c>
      <c r="D3054" s="22" t="s">
        <v>133</v>
      </c>
      <c r="E3054" s="19" t="s">
        <v>9</v>
      </c>
      <c r="F3054" s="22" t="s">
        <v>64</v>
      </c>
      <c r="G3054" s="22" t="str">
        <f>LOOKUP(TableSolo[[#This Row],[Character]], TableKit[], TableKit[Class])</f>
        <v>Vanguard</v>
      </c>
      <c r="H3054" s="22" t="str">
        <f>LOOKUP(TableSolo[[#This Row],[Character]], TableKit[], TableKit[Species])</f>
        <v>Batarian</v>
      </c>
      <c r="I3054" s="22" t="str">
        <f>LOOKUP(TableSolo[[#This Row],[Character]], TableKit[], TableKit[DLC])</f>
        <v>Retaliation</v>
      </c>
      <c r="J3054" s="19" t="s">
        <v>100</v>
      </c>
      <c r="K30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4" s="19" t="s">
        <v>187</v>
      </c>
      <c r="N30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54" s="19" t="s">
        <v>381</v>
      </c>
      <c r="Q3054" s="19" t="s">
        <v>398</v>
      </c>
      <c r="R3054" s="25">
        <v>1</v>
      </c>
      <c r="S3054" s="19" t="s">
        <v>567</v>
      </c>
      <c r="T3054" s="28" t="str">
        <f>IF(ISBLANK(TableSolo[[#This Row],[URL]]), TableSolo[[#This Row],[Player]], HYPERLINK(TableSolo[[#This Row],[URL]], TableSolo[[#This Row],[Player]]))</f>
        <v>freelancer_xs</v>
      </c>
      <c r="U30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Glacier | Cerberus | Reegar Carbine | Modded (v)</v>
      </c>
      <c r="V3054" s="24" t="str">
        <f>_xlfn.IFNA(HYPERLINK(TableSolo[[#This Row],[URL]], TableSolo[[#This Row],[Player]]), TableSolo[[#This Row],[Player]])</f>
        <v>freelancer_xs</v>
      </c>
      <c r="W30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2016 | 16:48 | Batarian Brawler | Glacier | Cerberus | Reegar Carbine | Modded (v)</v>
      </c>
      <c r="X3054" s="25">
        <v>1</v>
      </c>
    </row>
    <row r="3055" spans="1:24" x14ac:dyDescent="0.25">
      <c r="A3055" s="19" t="s">
        <v>271</v>
      </c>
      <c r="B3055" s="20">
        <v>42670</v>
      </c>
      <c r="C3055" s="7">
        <v>1.9803240740740739E-2</v>
      </c>
      <c r="D3055" s="22" t="s">
        <v>133</v>
      </c>
      <c r="E3055" s="19" t="s">
        <v>9</v>
      </c>
      <c r="F3055" s="22" t="s">
        <v>31</v>
      </c>
      <c r="G3055" s="22" t="str">
        <f>LOOKUP(TableSolo[[#This Row],[Character]], TableKit[], TableKit[Class])</f>
        <v>Soldier</v>
      </c>
      <c r="H3055" s="22" t="str">
        <f>LOOKUP(TableSolo[[#This Row],[Character]], TableKit[], TableKit[Species])</f>
        <v>Geth</v>
      </c>
      <c r="I3055" s="22" t="str">
        <f>LOOKUP(TableSolo[[#This Row],[Character]], TableKit[], TableKit[DLC])</f>
        <v>Retaliation</v>
      </c>
      <c r="J3055" s="19" t="s">
        <v>91</v>
      </c>
      <c r="K305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5" s="19" t="s">
        <v>187</v>
      </c>
      <c r="N30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55" s="19" t="s">
        <v>381</v>
      </c>
      <c r="Q3055" s="19" t="s">
        <v>398</v>
      </c>
      <c r="R3055" s="25">
        <v>0</v>
      </c>
      <c r="S3055" s="19" t="s">
        <v>609</v>
      </c>
      <c r="T3055" s="28" t="str">
        <f>IF(ISBLANK(TableSolo[[#This Row],[URL]]), TableSolo[[#This Row],[Player]], HYPERLINK(TableSolo[[#This Row],[URL]], TableSolo[[#This Row],[Player]]))</f>
        <v>Alfonsedode</v>
      </c>
      <c r="U30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Glacier | Cerberus | Acolyte | Modded</v>
      </c>
      <c r="V3055" s="24" t="str">
        <f>_xlfn.IFNA(HYPERLINK(TableSolo[[#This Row],[URL]], TableSolo[[#This Row],[Player]]), TableSolo[[#This Row],[Player]])</f>
        <v>Alfonsedode</v>
      </c>
      <c r="W30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2016 | 28:31 | Geth Trooper | Glacier | Cerberus | Acolyte | Modded</v>
      </c>
      <c r="X3055" s="25">
        <v>1</v>
      </c>
    </row>
    <row r="3056" spans="1:24" x14ac:dyDescent="0.25">
      <c r="A3056" s="19" t="s">
        <v>195</v>
      </c>
      <c r="B3056" s="20">
        <v>42671</v>
      </c>
      <c r="C3056" s="7">
        <v>1.462962962962963E-2</v>
      </c>
      <c r="D3056" s="22" t="s">
        <v>132</v>
      </c>
      <c r="E3056" s="19" t="s">
        <v>9</v>
      </c>
      <c r="F3056" s="22" t="s">
        <v>14</v>
      </c>
      <c r="G3056" s="22" t="str">
        <f>LOOKUP(TableSolo[[#This Row],[Character]], TableKit[], TableKit[Class])</f>
        <v>Adept</v>
      </c>
      <c r="H3056" s="22" t="str">
        <f>LOOKUP(TableSolo[[#This Row],[Character]], TableKit[], TableKit[Species])</f>
        <v>Drell</v>
      </c>
      <c r="I3056" s="22" t="str">
        <f>LOOKUP(TableSolo[[#This Row],[Character]], TableKit[], TableKit[DLC])</f>
        <v>Original Game</v>
      </c>
      <c r="J3056" s="19" t="s">
        <v>107</v>
      </c>
      <c r="K30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6" s="19" t="s">
        <v>187</v>
      </c>
      <c r="N30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56" s="19" t="s">
        <v>381</v>
      </c>
      <c r="Q3056" s="19"/>
      <c r="R3056" s="25">
        <v>0</v>
      </c>
      <c r="S3056" s="19" t="s">
        <v>568</v>
      </c>
      <c r="T3056" s="28" t="str">
        <f>IF(ISBLANK(TableSolo[[#This Row],[URL]]), TableSolo[[#This Row],[Player]], HYPERLINK(TableSolo[[#This Row],[URL]], TableSolo[[#This Row],[Player]]))</f>
        <v>TheTechnoTurian</v>
      </c>
      <c r="U30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V3056" s="24" t="str">
        <f>_xlfn.IFNA(HYPERLINK(TableSolo[[#This Row],[URL]], TableSolo[[#This Row],[Player]]), TableSolo[[#This Row],[Player]])</f>
        <v>TheTechnoTurian</v>
      </c>
      <c r="W30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2016 | 21:04 | White | Cerberus | Venom Shotgun</v>
      </c>
      <c r="X3056" s="25">
        <v>1</v>
      </c>
    </row>
    <row r="3057" spans="1:24" x14ac:dyDescent="0.25">
      <c r="A3057" s="19" t="s">
        <v>325</v>
      </c>
      <c r="B3057" s="20">
        <v>42672</v>
      </c>
      <c r="C3057" s="7">
        <v>1.3981481481481482E-2</v>
      </c>
      <c r="D3057" s="22" t="s">
        <v>132</v>
      </c>
      <c r="E3057" s="19" t="s">
        <v>9</v>
      </c>
      <c r="F3057" s="22" t="s">
        <v>38</v>
      </c>
      <c r="G3057" s="22" t="str">
        <f>LOOKUP(TableSolo[[#This Row],[Character]], TableKit[], TableKit[Class])</f>
        <v>Engineer</v>
      </c>
      <c r="H3057" s="22" t="str">
        <f>LOOKUP(TableSolo[[#This Row],[Character]], TableKit[], TableKit[Species])</f>
        <v>Quarian</v>
      </c>
      <c r="I3057" s="22" t="str">
        <f>LOOKUP(TableSolo[[#This Row],[Character]], TableKit[], TableKit[DLC])</f>
        <v>Rebellion</v>
      </c>
      <c r="J3057" s="19" t="s">
        <v>107</v>
      </c>
      <c r="K30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7" s="19" t="s">
        <v>187</v>
      </c>
      <c r="N30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57" s="19" t="s">
        <v>381</v>
      </c>
      <c r="Q3057" s="19"/>
      <c r="R3057" s="25">
        <v>0</v>
      </c>
      <c r="S3057" s="19" t="s">
        <v>600</v>
      </c>
      <c r="T3057" s="28" t="str">
        <f>IF(ISBLANK(TableSolo[[#This Row],[URL]]), TableSolo[[#This Row],[Player]], HYPERLINK(TableSolo[[#This Row],[URL]], TableSolo[[#This Row],[Player]]))</f>
        <v>Areksto</v>
      </c>
      <c r="U30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V3057" s="24" t="str">
        <f>_xlfn.IFNA(HYPERLINK(TableSolo[[#This Row],[URL]], TableSolo[[#This Row],[Player]]), TableSolo[[#This Row],[Player]])</f>
        <v>Areksto</v>
      </c>
      <c r="W30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2016 | 20:08 | White | Cerberus | Venom Shotgun</v>
      </c>
      <c r="X3057" s="25">
        <v>1</v>
      </c>
    </row>
    <row r="3058" spans="1:24" x14ac:dyDescent="0.25">
      <c r="A3058" s="19" t="s">
        <v>437</v>
      </c>
      <c r="B3058" s="20">
        <v>42673</v>
      </c>
      <c r="C3058" s="7">
        <v>3.0937499999999996E-2</v>
      </c>
      <c r="D3058" s="22" t="s">
        <v>131</v>
      </c>
      <c r="E3058" s="19" t="s">
        <v>9</v>
      </c>
      <c r="F3058" s="22" t="s">
        <v>53</v>
      </c>
      <c r="G3058" s="22" t="str">
        <f>LOOKUP(TableSolo[[#This Row],[Character]], TableKit[], TableKit[Class])</f>
        <v>Infiltrator</v>
      </c>
      <c r="H3058" s="22" t="str">
        <f>LOOKUP(TableSolo[[#This Row],[Character]], TableKit[], TableKit[Species])</f>
        <v>Geth</v>
      </c>
      <c r="I3058" s="22" t="str">
        <f>LOOKUP(TableSolo[[#This Row],[Character]], TableKit[], TableKit[DLC])</f>
        <v>Resurgence</v>
      </c>
      <c r="J3058" s="19" t="s">
        <v>128</v>
      </c>
      <c r="K305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58" s="19" t="s">
        <v>187</v>
      </c>
      <c r="N30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58" s="19" t="s">
        <v>381</v>
      </c>
      <c r="Q3058" s="19" t="s">
        <v>604</v>
      </c>
      <c r="R3058" s="25">
        <v>1</v>
      </c>
      <c r="S3058" s="19" t="s">
        <v>601</v>
      </c>
      <c r="T3058" s="28" t="str">
        <f>IF(ISBLANK(TableSolo[[#This Row],[URL]]), TableSolo[[#This Row],[Player]], HYPERLINK(TableSolo[[#This Row],[URL]], TableSolo[[#This Row],[Player]]))</f>
        <v>The_Doctor46N7</v>
      </c>
      <c r="U30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Giant | Cerberus | Black Widow | Level 1 (v)</v>
      </c>
      <c r="V3058" s="24" t="str">
        <f>_xlfn.IFNA(HYPERLINK(TableSolo[[#This Row],[URL]], TableSolo[[#This Row],[Player]]), TableSolo[[#This Row],[Player]])</f>
        <v>The_Doctor46N7</v>
      </c>
      <c r="W30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2016 | 44:33 | Geth Infiltrator | Giant | Cerberus | Black Widow | Level 1 (v)</v>
      </c>
      <c r="X3058" s="25">
        <v>1</v>
      </c>
    </row>
    <row r="3059" spans="1:24" x14ac:dyDescent="0.25">
      <c r="A3059" s="19" t="s">
        <v>437</v>
      </c>
      <c r="B3059" s="20">
        <v>42674</v>
      </c>
      <c r="C3059" s="7">
        <v>1.6157407407407409E-2</v>
      </c>
      <c r="D3059" s="22" t="s">
        <v>132</v>
      </c>
      <c r="E3059" s="19" t="s">
        <v>9</v>
      </c>
      <c r="F3059" s="22" t="s">
        <v>28</v>
      </c>
      <c r="G3059" s="22" t="str">
        <f>LOOKUP(TableSolo[[#This Row],[Character]], TableKit[], TableKit[Class])</f>
        <v>Soldier</v>
      </c>
      <c r="H3059" s="22" t="str">
        <f>LOOKUP(TableSolo[[#This Row],[Character]], TableKit[], TableKit[Species])</f>
        <v>Vorcha</v>
      </c>
      <c r="I3059" s="22" t="str">
        <f>LOOKUP(TableSolo[[#This Row],[Character]], TableKit[], TableKit[DLC])</f>
        <v>Rebellion</v>
      </c>
      <c r="J3059" s="19" t="s">
        <v>100</v>
      </c>
      <c r="K30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59" s="19" t="s">
        <v>187</v>
      </c>
      <c r="N30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59" s="19" t="s">
        <v>381</v>
      </c>
      <c r="Q3059" s="19"/>
      <c r="R3059" s="25">
        <v>1</v>
      </c>
      <c r="S3059" s="19" t="s">
        <v>3091</v>
      </c>
      <c r="T3059" s="28" t="str">
        <f>IF(ISBLANK(TableSolo[[#This Row],[URL]]), TableSolo[[#This Row],[Player]], HYPERLINK(TableSolo[[#This Row],[URL]], TableSolo[[#This Row],[Player]]))</f>
        <v>The_Doctor46N7</v>
      </c>
      <c r="U30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V3059" s="24" t="str">
        <f>_xlfn.IFNA(HYPERLINK(TableSolo[[#This Row],[URL]], TableSolo[[#This Row],[Player]]), TableSolo[[#This Row],[Player]])</f>
        <v>The_Doctor46N7</v>
      </c>
      <c r="W30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23:16 | White | Cerberus | Reegar Carbine (v)</v>
      </c>
      <c r="X3059" s="25">
        <v>1</v>
      </c>
    </row>
    <row r="3060" spans="1:24" x14ac:dyDescent="0.25">
      <c r="A3060" s="19" t="s">
        <v>408</v>
      </c>
      <c r="B3060" s="20">
        <v>42674</v>
      </c>
      <c r="C3060" s="7">
        <v>1.7997685185185186E-2</v>
      </c>
      <c r="D3060" s="22" t="s">
        <v>132</v>
      </c>
      <c r="E3060" s="19" t="s">
        <v>9</v>
      </c>
      <c r="F3060" s="22" t="s">
        <v>31</v>
      </c>
      <c r="G3060" s="22" t="str">
        <f>LOOKUP(TableSolo[[#This Row],[Character]], TableKit[], TableKit[Class])</f>
        <v>Soldier</v>
      </c>
      <c r="H3060" s="22" t="str">
        <f>LOOKUP(TableSolo[[#This Row],[Character]], TableKit[], TableKit[Species])</f>
        <v>Geth</v>
      </c>
      <c r="I3060" s="22" t="str">
        <f>LOOKUP(TableSolo[[#This Row],[Character]], TableKit[], TableKit[DLC])</f>
        <v>Retaliation</v>
      </c>
      <c r="J3060" s="19" t="s">
        <v>102</v>
      </c>
      <c r="K30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0" s="19" t="s">
        <v>187</v>
      </c>
      <c r="N30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60" s="19" t="s">
        <v>381</v>
      </c>
      <c r="Q3060" s="19"/>
      <c r="R3060" s="25">
        <v>0</v>
      </c>
      <c r="S3060" s="19" t="s">
        <v>602</v>
      </c>
      <c r="T3060" s="28" t="str">
        <f>IF(ISBLANK(TableSolo[[#This Row],[URL]]), TableSolo[[#This Row],[Player]], HYPERLINK(TableSolo[[#This Row],[URL]], TableSolo[[#This Row],[Player]]))</f>
        <v>Bateman1980</v>
      </c>
      <c r="U30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V3060" s="24" t="str">
        <f>_xlfn.IFNA(HYPERLINK(TableSolo[[#This Row],[URL]], TableSolo[[#This Row],[Player]]), TableSolo[[#This Row],[Player]])</f>
        <v>Bateman1980</v>
      </c>
      <c r="W30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25:55 | White | Cerberus | Geth Plasma Shotgun</v>
      </c>
      <c r="X3060" s="25">
        <v>1</v>
      </c>
    </row>
    <row r="3061" spans="1:24" x14ac:dyDescent="0.25">
      <c r="A3061" s="19" t="s">
        <v>195</v>
      </c>
      <c r="B3061" s="20">
        <v>42674</v>
      </c>
      <c r="C3061" s="7">
        <v>1.9942129629629629E-2</v>
      </c>
      <c r="D3061" s="22" t="s">
        <v>132</v>
      </c>
      <c r="E3061" s="19" t="s">
        <v>9</v>
      </c>
      <c r="F3061" s="22" t="s">
        <v>24</v>
      </c>
      <c r="G3061" s="22" t="str">
        <f>LOOKUP(TableSolo[[#This Row],[Character]], TableKit[], TableKit[Class])</f>
        <v>Soldier</v>
      </c>
      <c r="H3061" s="22" t="str">
        <f>LOOKUP(TableSolo[[#This Row],[Character]], TableKit[], TableKit[Species])</f>
        <v>Turian</v>
      </c>
      <c r="I3061" s="22" t="str">
        <f>LOOKUP(TableSolo[[#This Row],[Character]], TableKit[], TableKit[DLC])</f>
        <v>Original Game</v>
      </c>
      <c r="J3061" s="19" t="s">
        <v>105</v>
      </c>
      <c r="K30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1" s="19" t="s">
        <v>93</v>
      </c>
      <c r="N306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6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61" s="19" t="s">
        <v>381</v>
      </c>
      <c r="Q3061" s="19" t="s">
        <v>604</v>
      </c>
      <c r="R3061" s="25">
        <v>1</v>
      </c>
      <c r="S3061" s="19" t="s">
        <v>603</v>
      </c>
      <c r="T3061" s="28" t="str">
        <f>IF(ISBLANK(TableSolo[[#This Row],[URL]]), TableSolo[[#This Row],[Player]], HYPERLINK(TableSolo[[#This Row],[URL]], TableSolo[[#This Row],[Player]]))</f>
        <v>TheTechnoTurian</v>
      </c>
      <c r="U30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White | Cerberus | N7 Piranha, Scorpion | Level 1 (v)</v>
      </c>
      <c r="V3061" s="24" t="str">
        <f>_xlfn.IFNA(HYPERLINK(TableSolo[[#This Row],[URL]], TableSolo[[#This Row],[Player]]), TableSolo[[#This Row],[Player]])</f>
        <v>TheTechnoTurian</v>
      </c>
      <c r="W30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28:43 | Turian Soldier | White | Cerberus | N7 Piranha, Scorpion | Level 1 (v)</v>
      </c>
      <c r="X3061" s="25">
        <v>1</v>
      </c>
    </row>
    <row r="3062" spans="1:24" x14ac:dyDescent="0.25">
      <c r="A3062" s="19" t="s">
        <v>419</v>
      </c>
      <c r="B3062" s="20">
        <v>42674</v>
      </c>
      <c r="C3062" s="7">
        <v>2.1863425925925925E-2</v>
      </c>
      <c r="D3062" s="22" t="s">
        <v>131</v>
      </c>
      <c r="E3062" s="19" t="s">
        <v>9</v>
      </c>
      <c r="F3062" s="22" t="s">
        <v>710</v>
      </c>
      <c r="G3062" s="22" t="str">
        <f>LOOKUP(TableSolo[[#This Row],[Character]], TableKit[], TableKit[Class])</f>
        <v>Infiltrator</v>
      </c>
      <c r="H3062" s="22" t="str">
        <f>LOOKUP(TableSolo[[#This Row],[Character]], TableKit[], TableKit[Species])</f>
        <v>Drell</v>
      </c>
      <c r="I3062" s="22" t="str">
        <f>LOOKUP(TableSolo[[#This Row],[Character]], TableKit[], TableKit[DLC])</f>
        <v>Retaliation</v>
      </c>
      <c r="J3062" s="19" t="s">
        <v>128</v>
      </c>
      <c r="K306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2" s="19" t="s">
        <v>187</v>
      </c>
      <c r="N30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62" s="19" t="s">
        <v>381</v>
      </c>
      <c r="Q3062" s="19"/>
      <c r="R3062" s="25">
        <v>1</v>
      </c>
      <c r="S3062" s="19" t="s">
        <v>3027</v>
      </c>
      <c r="T3062" s="28" t="str">
        <f>IF(ISBLANK(TableSolo[[#This Row],[URL]]), TableSolo[[#This Row],[Player]], HYPERLINK(TableSolo[[#This Row],[URL]], TableSolo[[#This Row],[Player]]))</f>
        <v>srgtcolon</v>
      </c>
      <c r="U30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V3062" s="24" t="str">
        <f>_xlfn.IFNA(HYPERLINK(TableSolo[[#This Row],[URL]], TableSolo[[#This Row],[Player]]), TableSolo[[#This Row],[Player]])</f>
        <v>srgtcolon</v>
      </c>
      <c r="W30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31, 2016 | 31:29 | Giant | Cerberus | Black Widow (v)</v>
      </c>
      <c r="X3062" s="25">
        <v>1</v>
      </c>
    </row>
    <row r="3063" spans="1:24" x14ac:dyDescent="0.25">
      <c r="A3063" s="19" t="s">
        <v>437</v>
      </c>
      <c r="B3063" s="20">
        <v>42675</v>
      </c>
      <c r="C3063" s="7">
        <v>2.298611111111111E-2</v>
      </c>
      <c r="D3063" s="22" t="s">
        <v>132</v>
      </c>
      <c r="E3063" s="19" t="s">
        <v>9</v>
      </c>
      <c r="F3063" s="22" t="s">
        <v>710</v>
      </c>
      <c r="G3063" s="22" t="str">
        <f>LOOKUP(TableSolo[[#This Row],[Character]], TableKit[], TableKit[Class])</f>
        <v>Infiltrator</v>
      </c>
      <c r="H3063" s="22" t="str">
        <f>LOOKUP(TableSolo[[#This Row],[Character]], TableKit[], TableKit[Species])</f>
        <v>Drell</v>
      </c>
      <c r="I3063" s="22" t="str">
        <f>LOOKUP(TableSolo[[#This Row],[Character]], TableKit[], TableKit[DLC])</f>
        <v>Retaliation</v>
      </c>
      <c r="J3063" s="19" t="s">
        <v>107</v>
      </c>
      <c r="K30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3" s="19" t="s">
        <v>187</v>
      </c>
      <c r="N30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63" s="19" t="s">
        <v>381</v>
      </c>
      <c r="Q3063" s="19" t="s">
        <v>604</v>
      </c>
      <c r="R3063" s="25">
        <v>1</v>
      </c>
      <c r="S3063" s="19" t="s">
        <v>3028</v>
      </c>
      <c r="T3063" s="28" t="str">
        <f>IF(ISBLANK(TableSolo[[#This Row],[URL]]), TableSolo[[#This Row],[Player]], HYPERLINK(TableSolo[[#This Row],[URL]], TableSolo[[#This Row],[Player]]))</f>
        <v>The_Doctor46N7</v>
      </c>
      <c r="U30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White | Cerberus | Venom Shotgun | Level 1 (v)</v>
      </c>
      <c r="V3063" s="24" t="str">
        <f>_xlfn.IFNA(HYPERLINK(TableSolo[[#This Row],[URL]], TableSolo[[#This Row],[Player]]), TableSolo[[#This Row],[Player]])</f>
        <v>The_Doctor46N7</v>
      </c>
      <c r="W30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33:06 | Drell Assassin | White | Cerberus | Venom Shotgun | Level 1 (v)</v>
      </c>
      <c r="X3063" s="25">
        <v>1</v>
      </c>
    </row>
    <row r="3064" spans="1:24" x14ac:dyDescent="0.25">
      <c r="A3064" s="19" t="s">
        <v>419</v>
      </c>
      <c r="B3064" s="20">
        <v>42675</v>
      </c>
      <c r="C3064" s="7">
        <v>2.3229166666666665E-2</v>
      </c>
      <c r="D3064" s="22" t="s">
        <v>131</v>
      </c>
      <c r="E3064" s="19" t="s">
        <v>9</v>
      </c>
      <c r="F3064" s="22" t="s">
        <v>53</v>
      </c>
      <c r="G3064" s="22" t="str">
        <f>LOOKUP(TableSolo[[#This Row],[Character]], TableKit[], TableKit[Class])</f>
        <v>Infiltrator</v>
      </c>
      <c r="H3064" s="22" t="str">
        <f>LOOKUP(TableSolo[[#This Row],[Character]], TableKit[], TableKit[Species])</f>
        <v>Geth</v>
      </c>
      <c r="I3064" s="22" t="str">
        <f>LOOKUP(TableSolo[[#This Row],[Character]], TableKit[], TableKit[DLC])</f>
        <v>Resurgence</v>
      </c>
      <c r="J3064" s="19" t="s">
        <v>102</v>
      </c>
      <c r="K30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4" s="19" t="s">
        <v>114</v>
      </c>
      <c r="N3064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6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64" s="19" t="s">
        <v>381</v>
      </c>
      <c r="Q3064" s="19"/>
      <c r="R3064" s="25">
        <v>1</v>
      </c>
      <c r="S3064" s="19" t="s">
        <v>605</v>
      </c>
      <c r="T3064" s="28" t="str">
        <f>IF(ISBLANK(TableSolo[[#This Row],[URL]]), TableSolo[[#This Row],[Player]], HYPERLINK(TableSolo[[#This Row],[URL]], TableSolo[[#This Row],[Player]]))</f>
        <v>srgtcolon</v>
      </c>
      <c r="U30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V3064" s="24" t="str">
        <f>_xlfn.IFNA(HYPERLINK(TableSolo[[#This Row],[URL]], TableSolo[[#This Row],[Player]]), TableSolo[[#This Row],[Player]])</f>
        <v>srgtcolon</v>
      </c>
      <c r="W30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01, 2016 | 33:27 | Giant | Cerberus | Geth Plasma Shotgun, N7 Hurricane (v)</v>
      </c>
      <c r="X3064" s="25">
        <v>1</v>
      </c>
    </row>
    <row r="3065" spans="1:24" x14ac:dyDescent="0.25">
      <c r="A3065" s="19" t="s">
        <v>408</v>
      </c>
      <c r="B3065" s="20">
        <v>42676</v>
      </c>
      <c r="C3065" s="7">
        <v>1.7048611111111112E-2</v>
      </c>
      <c r="D3065" s="22" t="s">
        <v>132</v>
      </c>
      <c r="E3065" s="19" t="s">
        <v>11</v>
      </c>
      <c r="F3065" s="22" t="s">
        <v>31</v>
      </c>
      <c r="G3065" s="22" t="str">
        <f>LOOKUP(TableSolo[[#This Row],[Character]], TableKit[], TableKit[Class])</f>
        <v>Soldier</v>
      </c>
      <c r="H3065" s="22" t="str">
        <f>LOOKUP(TableSolo[[#This Row],[Character]], TableKit[], TableKit[Species])</f>
        <v>Geth</v>
      </c>
      <c r="I3065" s="22" t="str">
        <f>LOOKUP(TableSolo[[#This Row],[Character]], TableKit[], TableKit[DLC])</f>
        <v>Retaliation</v>
      </c>
      <c r="J3065" s="19" t="s">
        <v>91</v>
      </c>
      <c r="K306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5" s="19" t="s">
        <v>187</v>
      </c>
      <c r="N30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65" s="19" t="s">
        <v>381</v>
      </c>
      <c r="Q3065" s="19" t="s">
        <v>399</v>
      </c>
      <c r="R3065" s="25">
        <v>0</v>
      </c>
      <c r="S3065" s="19" t="s">
        <v>606</v>
      </c>
      <c r="T3065" s="28" t="str">
        <f>IF(ISBLANK(TableSolo[[#This Row],[URL]]), TableSolo[[#This Row],[Player]], HYPERLINK(TableSolo[[#This Row],[URL]], TableSolo[[#This Row],[Player]]))</f>
        <v>Bateman1980</v>
      </c>
      <c r="U30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White | Reapers | Acolyte | 10 WS</v>
      </c>
      <c r="V3065" s="24" t="str">
        <f>_xlfn.IFNA(HYPERLINK(TableSolo[[#This Row],[URL]], TableSolo[[#This Row],[Player]]), TableSolo[[#This Row],[Player]])</f>
        <v>Bateman1980</v>
      </c>
      <c r="W30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24:33 | Geth Trooper | White | Reapers | Acolyte | 10 WS</v>
      </c>
      <c r="X3065" s="25">
        <v>1</v>
      </c>
    </row>
    <row r="3066" spans="1:24" x14ac:dyDescent="0.25">
      <c r="A3066" s="19" t="s">
        <v>437</v>
      </c>
      <c r="B3066" s="20">
        <v>42676</v>
      </c>
      <c r="C3066" s="7">
        <v>1.8437499999999999E-2</v>
      </c>
      <c r="D3066" s="22" t="s">
        <v>132</v>
      </c>
      <c r="E3066" s="19" t="s">
        <v>9</v>
      </c>
      <c r="F3066" s="22" t="s">
        <v>20</v>
      </c>
      <c r="G3066" s="22" t="str">
        <f>LOOKUP(TableSolo[[#This Row],[Character]], TableKit[], TableKit[Class])</f>
        <v>Adept</v>
      </c>
      <c r="H3066" s="22" t="str">
        <f>LOOKUP(TableSolo[[#This Row],[Character]], TableKit[], TableKit[Species])</f>
        <v>Krogan</v>
      </c>
      <c r="I3066" s="22" t="str">
        <f>LOOKUP(TableSolo[[#This Row],[Character]], TableKit[], TableKit[DLC])</f>
        <v>Retaliation</v>
      </c>
      <c r="J3066" s="19" t="s">
        <v>100</v>
      </c>
      <c r="K30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6" s="19" t="s">
        <v>187</v>
      </c>
      <c r="N30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66" s="19" t="s">
        <v>381</v>
      </c>
      <c r="Q3066" s="19" t="s">
        <v>604</v>
      </c>
      <c r="R3066" s="25">
        <v>1</v>
      </c>
      <c r="S3066" s="19" t="s">
        <v>606</v>
      </c>
      <c r="T3066" s="28" t="str">
        <f>IF(ISBLANK(TableSolo[[#This Row],[URL]]), TableSolo[[#This Row],[Player]], HYPERLINK(TableSolo[[#This Row],[URL]], TableSolo[[#This Row],[Player]]))</f>
        <v>The_Doctor46N7</v>
      </c>
      <c r="U30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White | Cerberus | Reegar Carbine | Level 1 (v)</v>
      </c>
      <c r="V3066" s="24" t="str">
        <f>_xlfn.IFNA(HYPERLINK(TableSolo[[#This Row],[URL]], TableSolo[[#This Row],[Player]]), TableSolo[[#This Row],[Player]])</f>
        <v>The_Doctor46N7</v>
      </c>
      <c r="W30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26:33 | Krogan Shaman | White | Cerberus | Reegar Carbine | Level 1 (v)</v>
      </c>
      <c r="X3066" s="25">
        <v>1</v>
      </c>
    </row>
    <row r="3067" spans="1:24" x14ac:dyDescent="0.25">
      <c r="A3067" s="19" t="s">
        <v>409</v>
      </c>
      <c r="B3067" s="20">
        <v>42676</v>
      </c>
      <c r="C3067" s="7">
        <v>1.9618055555555555E-2</v>
      </c>
      <c r="D3067" s="22" t="s">
        <v>145</v>
      </c>
      <c r="E3067" s="19" t="s">
        <v>11</v>
      </c>
      <c r="F3067" s="22" t="s">
        <v>31</v>
      </c>
      <c r="G3067" s="22" t="str">
        <f>LOOKUP(TableSolo[[#This Row],[Character]], TableKit[], TableKit[Class])</f>
        <v>Soldier</v>
      </c>
      <c r="H3067" s="22" t="str">
        <f>LOOKUP(TableSolo[[#This Row],[Character]], TableKit[], TableKit[Species])</f>
        <v>Geth</v>
      </c>
      <c r="I3067" s="22" t="str">
        <f>LOOKUP(TableSolo[[#This Row],[Character]], TableKit[], TableKit[DLC])</f>
        <v>Retaliation</v>
      </c>
      <c r="J3067" s="19" t="s">
        <v>91</v>
      </c>
      <c r="K306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6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67" s="19" t="s">
        <v>187</v>
      </c>
      <c r="N30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67" s="19" t="s">
        <v>379</v>
      </c>
      <c r="Q3067" s="19"/>
      <c r="R3067" s="25">
        <v>0</v>
      </c>
      <c r="S3067" s="19" t="s">
        <v>619</v>
      </c>
      <c r="T3067" s="28" t="str">
        <f>IF(ISBLANK(TableSolo[[#This Row],[URL]]), TableSolo[[#This Row],[Player]], HYPERLINK(TableSolo[[#This Row],[URL]], TableSolo[[#This Row],[Player]]))</f>
        <v>ark_ryv_</v>
      </c>
      <c r="U30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V3067" s="24" t="str">
        <f>_xlfn.IFNA(HYPERLINK(TableSolo[[#This Row],[URL]], TableSolo[[#This Row],[Player]]), TableSolo[[#This Row],[Player]])</f>
        <v>ark_ryv_</v>
      </c>
      <c r="W30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28:15 | White (Hazard) | Reapers | Acolyte</v>
      </c>
      <c r="X3067" s="25">
        <v>1</v>
      </c>
    </row>
    <row r="3068" spans="1:24" x14ac:dyDescent="0.25">
      <c r="A3068" s="19" t="s">
        <v>433</v>
      </c>
      <c r="B3068" s="20">
        <v>42676</v>
      </c>
      <c r="C3068" s="7">
        <v>5.2233796296296299E-2</v>
      </c>
      <c r="D3068" s="22" t="s">
        <v>132</v>
      </c>
      <c r="E3068" s="19" t="s">
        <v>11</v>
      </c>
      <c r="F3068" s="22" t="s">
        <v>22</v>
      </c>
      <c r="G3068" s="22" t="str">
        <f>LOOKUP(TableSolo[[#This Row],[Character]], TableKit[], TableKit[Class])</f>
        <v>Adept</v>
      </c>
      <c r="H3068" s="22" t="str">
        <f>LOOKUP(TableSolo[[#This Row],[Character]], TableKit[], TableKit[Species])</f>
        <v>Collector</v>
      </c>
      <c r="I3068" s="22" t="str">
        <f>LOOKUP(TableSolo[[#This Row],[Character]], TableKit[], TableKit[DLC])</f>
        <v>Reckoning</v>
      </c>
      <c r="J3068" s="19" t="s">
        <v>81</v>
      </c>
      <c r="K306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8" s="19" t="s">
        <v>187</v>
      </c>
      <c r="N30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68" s="19" t="s">
        <v>381</v>
      </c>
      <c r="Q3068" s="19"/>
      <c r="R3068" s="25">
        <v>0</v>
      </c>
      <c r="S3068" s="19" t="s">
        <v>607</v>
      </c>
      <c r="T3068" s="28" t="str">
        <f>IF(ISBLANK(TableSolo[[#This Row],[URL]]), TableSolo[[#This Row],[Player]], HYPERLINK(TableSolo[[#This Row],[URL]], TableSolo[[#This Row],[Player]]))</f>
        <v>Kisvesza</v>
      </c>
      <c r="U30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V3068" s="24" t="str">
        <f>_xlfn.IFNA(HYPERLINK(TableSolo[[#This Row],[URL]], TableSolo[[#This Row],[Player]]), TableSolo[[#This Row],[Player]])</f>
        <v>Kisvesza</v>
      </c>
      <c r="W30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2016 | 1:15:13 | White | Reapers | Particle Rifle</v>
      </c>
      <c r="X3068" s="25">
        <v>1</v>
      </c>
    </row>
    <row r="3069" spans="1:24" x14ac:dyDescent="0.25">
      <c r="A3069" s="19" t="s">
        <v>437</v>
      </c>
      <c r="B3069" s="20">
        <v>42678</v>
      </c>
      <c r="C3069" s="7">
        <v>1.3449074074074073E-2</v>
      </c>
      <c r="D3069" s="22" t="s">
        <v>132</v>
      </c>
      <c r="E3069" s="19" t="s">
        <v>9</v>
      </c>
      <c r="F3069" s="22" t="s">
        <v>53</v>
      </c>
      <c r="G3069" s="22" t="str">
        <f>LOOKUP(TableSolo[[#This Row],[Character]], TableKit[], TableKit[Class])</f>
        <v>Infiltrator</v>
      </c>
      <c r="H3069" s="22" t="str">
        <f>LOOKUP(TableSolo[[#This Row],[Character]], TableKit[], TableKit[Species])</f>
        <v>Geth</v>
      </c>
      <c r="I3069" s="22" t="str">
        <f>LOOKUP(TableSolo[[#This Row],[Character]], TableKit[], TableKit[DLC])</f>
        <v>Resurgence</v>
      </c>
      <c r="J3069" s="19" t="s">
        <v>107</v>
      </c>
      <c r="K30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69" s="19" t="s">
        <v>187</v>
      </c>
      <c r="N30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69" s="19" t="s">
        <v>381</v>
      </c>
      <c r="Q3069" s="19"/>
      <c r="R3069" s="25">
        <v>1</v>
      </c>
      <c r="S3069" s="19" t="s">
        <v>611</v>
      </c>
      <c r="T3069" s="28" t="str">
        <f>IF(ISBLANK(TableSolo[[#This Row],[URL]]), TableSolo[[#This Row],[Player]], HYPERLINK(TableSolo[[#This Row],[URL]], TableSolo[[#This Row],[Player]]))</f>
        <v>The_Doctor46N7</v>
      </c>
      <c r="U30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V3069" s="24" t="str">
        <f>_xlfn.IFNA(HYPERLINK(TableSolo[[#This Row],[URL]], TableSolo[[#This Row],[Player]]), TableSolo[[#This Row],[Player]])</f>
        <v>The_Doctor46N7</v>
      </c>
      <c r="W30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19:22 | White | Cerberus | Venom Shotgun (v)</v>
      </c>
      <c r="X3069" s="25">
        <v>1</v>
      </c>
    </row>
    <row r="3070" spans="1:24" x14ac:dyDescent="0.25">
      <c r="A3070" s="19" t="s">
        <v>325</v>
      </c>
      <c r="B3070" s="20">
        <v>42678</v>
      </c>
      <c r="C3070" s="7">
        <v>1.3726851851851851E-2</v>
      </c>
      <c r="D3070" s="22" t="s">
        <v>132</v>
      </c>
      <c r="E3070" s="19" t="s">
        <v>9</v>
      </c>
      <c r="F3070" s="22" t="s">
        <v>38</v>
      </c>
      <c r="G3070" s="22" t="str">
        <f>LOOKUP(TableSolo[[#This Row],[Character]], TableKit[], TableKit[Class])</f>
        <v>Engineer</v>
      </c>
      <c r="H3070" s="22" t="str">
        <f>LOOKUP(TableSolo[[#This Row],[Character]], TableKit[], TableKit[Species])</f>
        <v>Quarian</v>
      </c>
      <c r="I3070" s="22" t="str">
        <f>LOOKUP(TableSolo[[#This Row],[Character]], TableKit[], TableKit[DLC])</f>
        <v>Rebellion</v>
      </c>
      <c r="J3070" s="19" t="s">
        <v>107</v>
      </c>
      <c r="K30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0" s="19" t="s">
        <v>187</v>
      </c>
      <c r="N30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70" s="19" t="s">
        <v>381</v>
      </c>
      <c r="Q3070" s="19"/>
      <c r="R3070" s="25">
        <v>1</v>
      </c>
      <c r="S3070" s="19" t="s">
        <v>613</v>
      </c>
      <c r="T3070" s="28" t="str">
        <f>IF(ISBLANK(TableSolo[[#This Row],[URL]]), TableSolo[[#This Row],[Player]], HYPERLINK(TableSolo[[#This Row],[URL]], TableSolo[[#This Row],[Player]]))</f>
        <v>Areksto</v>
      </c>
      <c r="U30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V3070" s="24" t="str">
        <f>_xlfn.IFNA(HYPERLINK(TableSolo[[#This Row],[URL]], TableSolo[[#This Row],[Player]]), TableSolo[[#This Row],[Player]])</f>
        <v>Areksto</v>
      </c>
      <c r="W30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19:46 | White | Cerberus | Venom Shotgun (v)</v>
      </c>
      <c r="X3070" s="25">
        <v>1</v>
      </c>
    </row>
    <row r="3071" spans="1:24" x14ac:dyDescent="0.25">
      <c r="A3071" s="19" t="s">
        <v>455</v>
      </c>
      <c r="B3071" s="20">
        <v>42678</v>
      </c>
      <c r="C3071" s="7">
        <v>1.954861111111111E-2</v>
      </c>
      <c r="D3071" s="22" t="s">
        <v>131</v>
      </c>
      <c r="E3071" s="19" t="s">
        <v>9</v>
      </c>
      <c r="F3071" s="22" t="s">
        <v>53</v>
      </c>
      <c r="G3071" s="22" t="str">
        <f>LOOKUP(TableSolo[[#This Row],[Character]], TableKit[], TableKit[Class])</f>
        <v>Infiltrator</v>
      </c>
      <c r="H3071" s="22" t="str">
        <f>LOOKUP(TableSolo[[#This Row],[Character]], TableKit[], TableKit[Species])</f>
        <v>Geth</v>
      </c>
      <c r="I3071" s="22" t="str">
        <f>LOOKUP(TableSolo[[#This Row],[Character]], TableKit[], TableKit[DLC])</f>
        <v>Resurgence</v>
      </c>
      <c r="J3071" s="19" t="s">
        <v>126</v>
      </c>
      <c r="K307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1" s="19" t="s">
        <v>187</v>
      </c>
      <c r="N30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71" s="19" t="s">
        <v>381</v>
      </c>
      <c r="Q3071" s="19"/>
      <c r="R3071" s="25">
        <v>1</v>
      </c>
      <c r="S3071" s="19" t="s">
        <v>614</v>
      </c>
      <c r="T3071" s="28" t="str">
        <f>IF(ISBLANK(TableSolo[[#This Row],[URL]]), TableSolo[[#This Row],[Player]], HYPERLINK(TableSolo[[#This Row],[URL]], TableSolo[[#This Row],[Player]]))</f>
        <v>Lvca_gr</v>
      </c>
      <c r="U30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V3071" s="24" t="str">
        <f>_xlfn.IFNA(HYPERLINK(TableSolo[[#This Row],[URL]], TableSolo[[#This Row],[Player]]), TableSolo[[#This Row],[Player]])</f>
        <v>Lvca_gr</v>
      </c>
      <c r="W30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28:09 | Giant | Cerberus | Javelin (v)</v>
      </c>
      <c r="X3071" s="25">
        <v>1</v>
      </c>
    </row>
    <row r="3072" spans="1:24" x14ac:dyDescent="0.25">
      <c r="A3072" s="19" t="s">
        <v>431</v>
      </c>
      <c r="B3072" s="20">
        <v>42678</v>
      </c>
      <c r="C3072" s="7">
        <v>3.1192129629629629E-2</v>
      </c>
      <c r="D3072" s="22" t="s">
        <v>132</v>
      </c>
      <c r="E3072" s="19" t="s">
        <v>9</v>
      </c>
      <c r="F3072" s="22" t="s">
        <v>56</v>
      </c>
      <c r="G3072" s="22" t="str">
        <f>LOOKUP(TableSolo[[#This Row],[Character]], TableKit[], TableKit[Class])</f>
        <v>Infiltrator</v>
      </c>
      <c r="H3072" s="22" t="str">
        <f>LOOKUP(TableSolo[[#This Row],[Character]], TableKit[], TableKit[Species])</f>
        <v>Turian</v>
      </c>
      <c r="I3072" s="22" t="str">
        <f>LOOKUP(TableSolo[[#This Row],[Character]], TableKit[], TableKit[DLC])</f>
        <v>Retaliation</v>
      </c>
      <c r="J3072" s="19" t="s">
        <v>100</v>
      </c>
      <c r="K30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2" s="19" t="s">
        <v>187</v>
      </c>
      <c r="N30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72" s="19" t="s">
        <v>381</v>
      </c>
      <c r="Q3072" s="19" t="s">
        <v>615</v>
      </c>
      <c r="R3072" s="25">
        <v>1</v>
      </c>
      <c r="S3072" s="19" t="s">
        <v>617</v>
      </c>
      <c r="T3072" s="28" t="str">
        <f>IF(ISBLANK(TableSolo[[#This Row],[URL]]), TableSolo[[#This Row],[Player]], HYPERLINK(TableSolo[[#This Row],[URL]], TableSolo[[#This Row],[Player]]))</f>
        <v>LightRobot</v>
      </c>
      <c r="U30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White | Cerberus | Reegar Carbine | Level 1 Flawless (v)</v>
      </c>
      <c r="V3072" s="24" t="str">
        <f>_xlfn.IFNA(HYPERLINK(TableSolo[[#This Row],[URL]], TableSolo[[#This Row],[Player]]), TableSolo[[#This Row],[Player]])</f>
        <v>LightRobot</v>
      </c>
      <c r="W30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44:55 | Turian Ghost | White | Cerberus | Reegar Carbine | Level 1 Flawless (v)</v>
      </c>
      <c r="X3072" s="25">
        <v>1</v>
      </c>
    </row>
    <row r="3073" spans="1:24" x14ac:dyDescent="0.25">
      <c r="A3073" s="19" t="s">
        <v>345</v>
      </c>
      <c r="B3073" s="20">
        <v>42678</v>
      </c>
      <c r="C3073" s="7">
        <v>3.3055555555555553E-2</v>
      </c>
      <c r="D3073" s="22" t="s">
        <v>131</v>
      </c>
      <c r="E3073" s="19" t="s">
        <v>9</v>
      </c>
      <c r="F3073" s="22" t="s">
        <v>57</v>
      </c>
      <c r="G3073" s="22" t="str">
        <f>LOOKUP(TableSolo[[#This Row],[Character]], TableKit[], TableKit[Class])</f>
        <v>Infiltrator</v>
      </c>
      <c r="H3073" s="22" t="str">
        <f>LOOKUP(TableSolo[[#This Row],[Character]], TableKit[], TableKit[Species])</f>
        <v>Asari</v>
      </c>
      <c r="I3073" s="22" t="str">
        <f>LOOKUP(TableSolo[[#This Row],[Character]], TableKit[], TableKit[DLC])</f>
        <v>Retaliation</v>
      </c>
      <c r="J3073" s="19" t="s">
        <v>115</v>
      </c>
      <c r="K307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3" s="19" t="s">
        <v>91</v>
      </c>
      <c r="N307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7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73" s="19" t="s">
        <v>381</v>
      </c>
      <c r="Q3073" s="19"/>
      <c r="R3073" s="25">
        <v>0</v>
      </c>
      <c r="S3073" s="19" t="s">
        <v>612</v>
      </c>
      <c r="T3073" s="28" t="str">
        <f>IF(ISBLANK(TableSolo[[#This Row],[URL]]), TableSolo[[#This Row],[Player]], HYPERLINK(TableSolo[[#This Row],[URL]], TableSolo[[#This Row],[Player]]))</f>
        <v>t_raks_99</v>
      </c>
      <c r="U30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V3073" s="24" t="str">
        <f>_xlfn.IFNA(HYPERLINK(TableSolo[[#This Row],[URL]], TableSolo[[#This Row],[Player]]), TableSolo[[#This Row],[Player]])</f>
        <v>t_raks_99</v>
      </c>
      <c r="W30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2016 | 47:36 | Giant | Cerberus | Collector SMG, Acolyte</v>
      </c>
      <c r="X3073" s="25">
        <v>1</v>
      </c>
    </row>
    <row r="3074" spans="1:24" x14ac:dyDescent="0.25">
      <c r="A3074" s="19" t="s">
        <v>192</v>
      </c>
      <c r="B3074" s="20">
        <v>42679</v>
      </c>
      <c r="C3074" s="7">
        <v>2.3078703703703702E-2</v>
      </c>
      <c r="D3074" s="22" t="s">
        <v>132</v>
      </c>
      <c r="E3074" s="19" t="s">
        <v>9</v>
      </c>
      <c r="F3074" s="22" t="s">
        <v>710</v>
      </c>
      <c r="G3074" s="22" t="str">
        <f>LOOKUP(TableSolo[[#This Row],[Character]], TableKit[], TableKit[Class])</f>
        <v>Infiltrator</v>
      </c>
      <c r="H3074" s="22" t="str">
        <f>LOOKUP(TableSolo[[#This Row],[Character]], TableKit[], TableKit[Species])</f>
        <v>Drell</v>
      </c>
      <c r="I3074" s="22" t="str">
        <f>LOOKUP(TableSolo[[#This Row],[Character]], TableKit[], TableKit[DLC])</f>
        <v>Retaliation</v>
      </c>
      <c r="J3074" s="19" t="s">
        <v>104</v>
      </c>
      <c r="K30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4" s="19" t="s">
        <v>187</v>
      </c>
      <c r="N30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74" s="19" t="s">
        <v>381</v>
      </c>
      <c r="Q3074" s="19"/>
      <c r="R3074" s="25">
        <v>0</v>
      </c>
      <c r="S3074" s="19" t="s">
        <v>3029</v>
      </c>
      <c r="T3074" s="28" t="str">
        <f>IF(ISBLANK(TableSolo[[#This Row],[URL]]), TableSolo[[#This Row],[Player]], HYPERLINK(TableSolo[[#This Row],[URL]], TableSolo[[#This Row],[Player]]))</f>
        <v>anterojp</v>
      </c>
      <c r="U30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V3074" s="24" t="str">
        <f>_xlfn.IFNA(HYPERLINK(TableSolo[[#This Row],[URL]], TableSolo[[#This Row],[Player]]), TableSolo[[#This Row],[Player]])</f>
        <v>anterojp</v>
      </c>
      <c r="W30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33:14 | White | Cerberus | M-300 Claymore</v>
      </c>
      <c r="X3074" s="25">
        <v>1</v>
      </c>
    </row>
    <row r="3075" spans="1:24" x14ac:dyDescent="0.25">
      <c r="A3075" s="19" t="s">
        <v>409</v>
      </c>
      <c r="B3075" s="20">
        <v>42679</v>
      </c>
      <c r="C3075" s="7">
        <v>2.3495370370370371E-2</v>
      </c>
      <c r="D3075" s="22" t="s">
        <v>132</v>
      </c>
      <c r="E3075" s="19" t="s">
        <v>12</v>
      </c>
      <c r="F3075" s="22" t="s">
        <v>16</v>
      </c>
      <c r="G3075" s="22" t="str">
        <f>LOOKUP(TableSolo[[#This Row],[Character]], TableKit[], TableKit[Class])</f>
        <v>Adept</v>
      </c>
      <c r="H3075" s="22" t="str">
        <f>LOOKUP(TableSolo[[#This Row],[Character]], TableKit[], TableKit[Species])</f>
        <v>Asari</v>
      </c>
      <c r="I3075" s="22" t="str">
        <f>LOOKUP(TableSolo[[#This Row],[Character]], TableKit[], TableKit[DLC])</f>
        <v>Resurgence</v>
      </c>
      <c r="J3075" s="19" t="s">
        <v>107</v>
      </c>
      <c r="K30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5" s="19" t="s">
        <v>187</v>
      </c>
      <c r="N30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75" s="19" t="s">
        <v>379</v>
      </c>
      <c r="Q3075" s="19"/>
      <c r="R3075" s="25">
        <v>0</v>
      </c>
      <c r="S3075" s="19" t="s">
        <v>622</v>
      </c>
      <c r="T3075" s="28" t="str">
        <f>IF(ISBLANK(TableSolo[[#This Row],[URL]]), TableSolo[[#This Row],[Player]], HYPERLINK(TableSolo[[#This Row],[URL]], TableSolo[[#This Row],[Player]]))</f>
        <v>ark_ryv_</v>
      </c>
      <c r="U30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V3075" s="24" t="str">
        <f>_xlfn.IFNA(HYPERLINK(TableSolo[[#This Row],[URL]], TableSolo[[#This Row],[Player]]), TableSolo[[#This Row],[Player]])</f>
        <v>ark_ryv_</v>
      </c>
      <c r="W30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2016 | 33:50 | White | Collectors | Venom Shotgun</v>
      </c>
      <c r="X3075" s="25">
        <v>1</v>
      </c>
    </row>
    <row r="3076" spans="1:24" x14ac:dyDescent="0.25">
      <c r="A3076" s="19" t="s">
        <v>419</v>
      </c>
      <c r="B3076" s="20">
        <v>42680</v>
      </c>
      <c r="C3076" s="7">
        <v>2.3067129629629632E-2</v>
      </c>
      <c r="D3076" s="22" t="s">
        <v>131</v>
      </c>
      <c r="E3076" s="19" t="s">
        <v>9</v>
      </c>
      <c r="F3076" s="22" t="s">
        <v>53</v>
      </c>
      <c r="G3076" s="22" t="str">
        <f>LOOKUP(TableSolo[[#This Row],[Character]], TableKit[], TableKit[Class])</f>
        <v>Infiltrator</v>
      </c>
      <c r="H3076" s="22" t="str">
        <f>LOOKUP(TableSolo[[#This Row],[Character]], TableKit[], TableKit[Species])</f>
        <v>Geth</v>
      </c>
      <c r="I3076" s="22" t="str">
        <f>LOOKUP(TableSolo[[#This Row],[Character]], TableKit[], TableKit[DLC])</f>
        <v>Resurgence</v>
      </c>
      <c r="J3076" s="19" t="s">
        <v>102</v>
      </c>
      <c r="K30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76" s="19" t="s">
        <v>114</v>
      </c>
      <c r="N307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07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76" s="19" t="s">
        <v>381</v>
      </c>
      <c r="Q3076" s="19" t="s">
        <v>397</v>
      </c>
      <c r="R3076" s="25">
        <v>1</v>
      </c>
      <c r="S3076" s="19" t="s">
        <v>618</v>
      </c>
      <c r="T3076" s="28" t="str">
        <f>IF(ISBLANK(TableSolo[[#This Row],[URL]]), TableSolo[[#This Row],[Player]], HYPERLINK(TableSolo[[#This Row],[URL]], TableSolo[[#This Row],[Player]]))</f>
        <v>srgtcolon</v>
      </c>
      <c r="U30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Giant | Cerberus | Geth Plasma Shotgun, N7 Hurricane | No Rockets (v)</v>
      </c>
      <c r="V3076" s="24" t="str">
        <f>_xlfn.IFNA(HYPERLINK(TableSolo[[#This Row],[URL]], TableSolo[[#This Row],[Player]]), TableSolo[[#This Row],[Player]])</f>
        <v>srgtcolon</v>
      </c>
      <c r="W30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2016 | 33:13 | Geth Infiltrator | Giant | Cerberus | Geth Plasma Shotgun, N7 Hurricane | No Rockets (v)</v>
      </c>
      <c r="X3076" s="25">
        <v>1</v>
      </c>
    </row>
    <row r="3077" spans="1:24" x14ac:dyDescent="0.25">
      <c r="A3077" s="19" t="s">
        <v>408</v>
      </c>
      <c r="B3077" s="20">
        <v>42681</v>
      </c>
      <c r="C3077" s="7">
        <v>1.7152777777777777E-2</v>
      </c>
      <c r="D3077" s="22" t="s">
        <v>132</v>
      </c>
      <c r="E3077" s="19" t="s">
        <v>9</v>
      </c>
      <c r="F3077" s="22" t="s">
        <v>710</v>
      </c>
      <c r="G3077" s="22" t="str">
        <f>LOOKUP(TableSolo[[#This Row],[Character]], TableKit[], TableKit[Class])</f>
        <v>Infiltrator</v>
      </c>
      <c r="H3077" s="22" t="str">
        <f>LOOKUP(TableSolo[[#This Row],[Character]], TableKit[], TableKit[Species])</f>
        <v>Drell</v>
      </c>
      <c r="I3077" s="22" t="str">
        <f>LOOKUP(TableSolo[[#This Row],[Character]], TableKit[], TableKit[DLC])</f>
        <v>Retaliation</v>
      </c>
      <c r="J3077" s="19" t="s">
        <v>107</v>
      </c>
      <c r="K30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7" s="19" t="s">
        <v>187</v>
      </c>
      <c r="N30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77" s="19" t="s">
        <v>381</v>
      </c>
      <c r="Q3077" s="19"/>
      <c r="R3077" s="25">
        <v>0</v>
      </c>
      <c r="S3077" s="19" t="s">
        <v>3030</v>
      </c>
      <c r="T3077" s="28" t="str">
        <f>IF(ISBLANK(TableSolo[[#This Row],[URL]]), TableSolo[[#This Row],[Player]], HYPERLINK(TableSolo[[#This Row],[URL]], TableSolo[[#This Row],[Player]]))</f>
        <v>Bateman1980</v>
      </c>
      <c r="U30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V3077" s="24" t="str">
        <f>_xlfn.IFNA(HYPERLINK(TableSolo[[#This Row],[URL]], TableSolo[[#This Row],[Player]]), TableSolo[[#This Row],[Player]])</f>
        <v>Bateman1980</v>
      </c>
      <c r="W30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24:42 | White | Cerberus | Venom Shotgun</v>
      </c>
      <c r="X3077" s="25">
        <v>1</v>
      </c>
    </row>
    <row r="3078" spans="1:24" x14ac:dyDescent="0.25">
      <c r="A3078" s="19" t="s">
        <v>409</v>
      </c>
      <c r="B3078" s="20">
        <v>42681</v>
      </c>
      <c r="C3078" s="7">
        <v>2.2118055555555557E-2</v>
      </c>
      <c r="D3078" s="22" t="s">
        <v>132</v>
      </c>
      <c r="E3078" s="19" t="s">
        <v>9</v>
      </c>
      <c r="F3078" s="22" t="s">
        <v>50</v>
      </c>
      <c r="G3078" s="22" t="str">
        <f>LOOKUP(TableSolo[[#This Row],[Character]], TableKit[], TableKit[Class])</f>
        <v>Sentinel</v>
      </c>
      <c r="H3078" s="22" t="str">
        <f>LOOKUP(TableSolo[[#This Row],[Character]], TableKit[], TableKit[Species])</f>
        <v>Asari</v>
      </c>
      <c r="I3078" s="22" t="str">
        <f>LOOKUP(TableSolo[[#This Row],[Character]], TableKit[], TableKit[DLC])</f>
        <v>Retaliation</v>
      </c>
      <c r="J3078" s="19" t="s">
        <v>107</v>
      </c>
      <c r="K30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8" s="19" t="s">
        <v>187</v>
      </c>
      <c r="N30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78" s="19" t="s">
        <v>379</v>
      </c>
      <c r="Q3078" s="19"/>
      <c r="R3078" s="25">
        <v>0</v>
      </c>
      <c r="S3078" s="19" t="s">
        <v>621</v>
      </c>
      <c r="T3078" s="28" t="str">
        <f>IF(ISBLANK(TableSolo[[#This Row],[URL]]), TableSolo[[#This Row],[Player]], HYPERLINK(TableSolo[[#This Row],[URL]], TableSolo[[#This Row],[Player]]))</f>
        <v>ark_ryv_</v>
      </c>
      <c r="U30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V3078" s="24" t="str">
        <f>_xlfn.IFNA(HYPERLINK(TableSolo[[#This Row],[URL]], TableSolo[[#This Row],[Player]]), TableSolo[[#This Row],[Player]])</f>
        <v>ark_ryv_</v>
      </c>
      <c r="W30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31:51 | White | Cerberus | Venom Shotgun</v>
      </c>
      <c r="X3078" s="25">
        <v>1</v>
      </c>
    </row>
    <row r="3079" spans="1:24" x14ac:dyDescent="0.25">
      <c r="A3079" s="19" t="s">
        <v>345</v>
      </c>
      <c r="B3079" s="20">
        <v>42681</v>
      </c>
      <c r="C3079" s="7">
        <v>3.3148148148148149E-2</v>
      </c>
      <c r="D3079" s="22" t="s">
        <v>131</v>
      </c>
      <c r="E3079" s="19" t="s">
        <v>9</v>
      </c>
      <c r="F3079" s="22" t="s">
        <v>57</v>
      </c>
      <c r="G3079" s="22" t="str">
        <f>LOOKUP(TableSolo[[#This Row],[Character]], TableKit[], TableKit[Class])</f>
        <v>Infiltrator</v>
      </c>
      <c r="H3079" s="22" t="str">
        <f>LOOKUP(TableSolo[[#This Row],[Character]], TableKit[], TableKit[Species])</f>
        <v>Asari</v>
      </c>
      <c r="I3079" s="22" t="str">
        <f>LOOKUP(TableSolo[[#This Row],[Character]], TableKit[], TableKit[DLC])</f>
        <v>Retaliation</v>
      </c>
      <c r="J3079" s="19" t="s">
        <v>115</v>
      </c>
      <c r="K307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79" s="19" t="s">
        <v>91</v>
      </c>
      <c r="N307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7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79" s="19" t="s">
        <v>381</v>
      </c>
      <c r="Q3079" s="19"/>
      <c r="R3079" s="25">
        <v>0</v>
      </c>
      <c r="S3079" s="19" t="s">
        <v>634</v>
      </c>
      <c r="T3079" s="28" t="str">
        <f>IF(ISBLANK(TableSolo[[#This Row],[URL]]), TableSolo[[#This Row],[Player]], HYPERLINK(TableSolo[[#This Row],[URL]], TableSolo[[#This Row],[Player]]))</f>
        <v>t_raks_99</v>
      </c>
      <c r="U30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V3079" s="24" t="str">
        <f>_xlfn.IFNA(HYPERLINK(TableSolo[[#This Row],[URL]], TableSolo[[#This Row],[Player]]), TableSolo[[#This Row],[Player]])</f>
        <v>t_raks_99</v>
      </c>
      <c r="W30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2016 | 47:44 | Giant | Cerberus | Collector SMG, Acolyte</v>
      </c>
      <c r="X3079" s="25">
        <v>1</v>
      </c>
    </row>
    <row r="3080" spans="1:24" x14ac:dyDescent="0.25">
      <c r="A3080" s="19" t="s">
        <v>455</v>
      </c>
      <c r="B3080" s="20">
        <v>42682</v>
      </c>
      <c r="C3080" s="7">
        <v>1.4814814814814814E-2</v>
      </c>
      <c r="D3080" s="22" t="s">
        <v>131</v>
      </c>
      <c r="E3080" s="19" t="s">
        <v>9</v>
      </c>
      <c r="F3080" s="22" t="s">
        <v>53</v>
      </c>
      <c r="G3080" s="22" t="str">
        <f>LOOKUP(TableSolo[[#This Row],[Character]], TableKit[], TableKit[Class])</f>
        <v>Infiltrator</v>
      </c>
      <c r="H3080" s="22" t="str">
        <f>LOOKUP(TableSolo[[#This Row],[Character]], TableKit[], TableKit[Species])</f>
        <v>Geth</v>
      </c>
      <c r="I3080" s="22" t="str">
        <f>LOOKUP(TableSolo[[#This Row],[Character]], TableKit[], TableKit[DLC])</f>
        <v>Resurgence</v>
      </c>
      <c r="J3080" s="19" t="s">
        <v>128</v>
      </c>
      <c r="K308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0" s="19" t="s">
        <v>187</v>
      </c>
      <c r="N30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80" s="19" t="s">
        <v>381</v>
      </c>
      <c r="Q3080" s="19" t="s">
        <v>398</v>
      </c>
      <c r="R3080" s="25">
        <v>1</v>
      </c>
      <c r="S3080" s="19" t="s">
        <v>626</v>
      </c>
      <c r="T3080" s="28" t="str">
        <f>IF(ISBLANK(TableSolo[[#This Row],[URL]]), TableSolo[[#This Row],[Player]], HYPERLINK(TableSolo[[#This Row],[URL]], TableSolo[[#This Row],[Player]]))</f>
        <v>Lvca_gr</v>
      </c>
      <c r="U30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Giant | Cerberus | Black Widow | Modded (v)</v>
      </c>
      <c r="V3080" s="24" t="str">
        <f>_xlfn.IFNA(HYPERLINK(TableSolo[[#This Row],[URL]], TableSolo[[#This Row],[Player]]), TableSolo[[#This Row],[Player]])</f>
        <v>Lvca_gr</v>
      </c>
      <c r="W30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21:20 | Geth Infiltrator | Giant | Cerberus | Black Widow | Modded (v)</v>
      </c>
      <c r="X3080" s="25">
        <v>1</v>
      </c>
    </row>
    <row r="3081" spans="1:24" x14ac:dyDescent="0.25">
      <c r="A3081" s="19" t="s">
        <v>408</v>
      </c>
      <c r="B3081" s="20">
        <v>42682</v>
      </c>
      <c r="C3081" s="7">
        <v>1.6736111111111111E-2</v>
      </c>
      <c r="D3081" s="22" t="s">
        <v>132</v>
      </c>
      <c r="E3081" s="19" t="s">
        <v>9</v>
      </c>
      <c r="F3081" s="22" t="s">
        <v>53</v>
      </c>
      <c r="G3081" s="22" t="str">
        <f>LOOKUP(TableSolo[[#This Row],[Character]], TableKit[], TableKit[Class])</f>
        <v>Infiltrator</v>
      </c>
      <c r="H3081" s="22" t="str">
        <f>LOOKUP(TableSolo[[#This Row],[Character]], TableKit[], TableKit[Species])</f>
        <v>Geth</v>
      </c>
      <c r="I3081" s="22" t="str">
        <f>LOOKUP(TableSolo[[#This Row],[Character]], TableKit[], TableKit[DLC])</f>
        <v>Resurgence</v>
      </c>
      <c r="J3081" s="19" t="s">
        <v>114</v>
      </c>
      <c r="K308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1" s="19" t="s">
        <v>107</v>
      </c>
      <c r="N3081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8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081" s="19" t="s">
        <v>381</v>
      </c>
      <c r="Q3081" s="19"/>
      <c r="R3081" s="25">
        <v>0</v>
      </c>
      <c r="S3081" s="19" t="s">
        <v>625</v>
      </c>
      <c r="T3081" s="28" t="str">
        <f>IF(ISBLANK(TableSolo[[#This Row],[URL]]), TableSolo[[#This Row],[Player]], HYPERLINK(TableSolo[[#This Row],[URL]], TableSolo[[#This Row],[Player]]))</f>
        <v>Bateman1980</v>
      </c>
      <c r="U30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V3081" s="24" t="str">
        <f>_xlfn.IFNA(HYPERLINK(TableSolo[[#This Row],[URL]], TableSolo[[#This Row],[Player]]), TableSolo[[#This Row],[Player]])</f>
        <v>Bateman1980</v>
      </c>
      <c r="W30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24:06 | White | Cerberus | N7 Hurricane, Venom Shotgun</v>
      </c>
      <c r="X3081" s="25">
        <v>1</v>
      </c>
    </row>
    <row r="3082" spans="1:24" x14ac:dyDescent="0.25">
      <c r="A3082" s="19" t="s">
        <v>189</v>
      </c>
      <c r="B3082" s="20">
        <v>42682</v>
      </c>
      <c r="C3082" s="7">
        <v>2.4131944444444445E-2</v>
      </c>
      <c r="D3082" s="22" t="s">
        <v>132</v>
      </c>
      <c r="E3082" s="19" t="s">
        <v>9</v>
      </c>
      <c r="F3082" s="22" t="s">
        <v>53</v>
      </c>
      <c r="G3082" s="22" t="str">
        <f>LOOKUP(TableSolo[[#This Row],[Character]], TableKit[], TableKit[Class])</f>
        <v>Infiltrator</v>
      </c>
      <c r="H3082" s="22" t="str">
        <f>LOOKUP(TableSolo[[#This Row],[Character]], TableKit[], TableKit[Species])</f>
        <v>Geth</v>
      </c>
      <c r="I3082" s="22" t="str">
        <f>LOOKUP(TableSolo[[#This Row],[Character]], TableKit[], TableKit[DLC])</f>
        <v>Resurgence</v>
      </c>
      <c r="J3082" s="19" t="s">
        <v>92</v>
      </c>
      <c r="K308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2" s="19" t="s">
        <v>187</v>
      </c>
      <c r="N30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82" s="19" t="s">
        <v>380</v>
      </c>
      <c r="Q3082" s="19"/>
      <c r="R3082" s="25">
        <v>1</v>
      </c>
      <c r="S3082" s="19" t="s">
        <v>654</v>
      </c>
      <c r="T3082" s="28" t="str">
        <f>IF(ISBLANK(TableSolo[[#This Row],[URL]]), TableSolo[[#This Row],[Player]], HYPERLINK(TableSolo[[#This Row],[URL]], TableSolo[[#This Row],[Player]]))</f>
        <v>loufi1528</v>
      </c>
      <c r="U30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V3082" s="24" t="str">
        <f>_xlfn.IFNA(HYPERLINK(TableSolo[[#This Row],[URL]], TableSolo[[#This Row],[Player]]), TableSolo[[#This Row],[Player]])</f>
        <v>loufi1528</v>
      </c>
      <c r="W30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34:45 | White | Cerberus | M-358 Talon (v)</v>
      </c>
      <c r="X3082" s="25">
        <v>1</v>
      </c>
    </row>
    <row r="3083" spans="1:24" x14ac:dyDescent="0.25">
      <c r="A3083" s="19" t="s">
        <v>271</v>
      </c>
      <c r="B3083" s="20">
        <v>42682</v>
      </c>
      <c r="C3083" s="7">
        <v>3.0266203703703708E-2</v>
      </c>
      <c r="D3083" s="22" t="s">
        <v>132</v>
      </c>
      <c r="E3083" s="19" t="s">
        <v>9</v>
      </c>
      <c r="F3083" s="22" t="s">
        <v>61</v>
      </c>
      <c r="G3083" s="22" t="str">
        <f>LOOKUP(TableSolo[[#This Row],[Character]], TableKit[], TableKit[Class])</f>
        <v>Vanguard</v>
      </c>
      <c r="H3083" s="22" t="str">
        <f>LOOKUP(TableSolo[[#This Row],[Character]], TableKit[], TableKit[Species])</f>
        <v>Asari</v>
      </c>
      <c r="I3083" s="22" t="str">
        <f>LOOKUP(TableSolo[[#This Row],[Character]], TableKit[], TableKit[DLC])</f>
        <v>Original Game</v>
      </c>
      <c r="J3083" s="19" t="s">
        <v>87</v>
      </c>
      <c r="K308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8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3" s="19" t="s">
        <v>187</v>
      </c>
      <c r="N30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83" s="19" t="s">
        <v>381</v>
      </c>
      <c r="Q3083" s="19"/>
      <c r="R3083" s="25">
        <v>0</v>
      </c>
      <c r="S3083" s="19" t="s">
        <v>627</v>
      </c>
      <c r="T3083" s="28" t="str">
        <f>IF(ISBLANK(TableSolo[[#This Row],[URL]]), TableSolo[[#This Row],[Player]], HYPERLINK(TableSolo[[#This Row],[URL]], TableSolo[[#This Row],[Player]]))</f>
        <v>Alfonsedode</v>
      </c>
      <c r="U30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V3083" s="24" t="str">
        <f>_xlfn.IFNA(HYPERLINK(TableSolo[[#This Row],[URL]], TableSolo[[#This Row],[Player]]), TableSolo[[#This Row],[Player]])</f>
        <v>Alfonsedode</v>
      </c>
      <c r="W30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43:35 | White | Cerberus | Arc Pistol</v>
      </c>
      <c r="X3083" s="25">
        <v>1</v>
      </c>
    </row>
    <row r="3084" spans="1:24" x14ac:dyDescent="0.25">
      <c r="A3084" s="19" t="s">
        <v>623</v>
      </c>
      <c r="B3084" s="20">
        <v>42682</v>
      </c>
      <c r="C3084" s="7">
        <v>5.2488425925925924E-2</v>
      </c>
      <c r="D3084" s="22" t="s">
        <v>131</v>
      </c>
      <c r="E3084" s="19" t="s">
        <v>12</v>
      </c>
      <c r="F3084" s="22" t="s">
        <v>31</v>
      </c>
      <c r="G3084" s="22" t="str">
        <f>LOOKUP(TableSolo[[#This Row],[Character]], TableKit[], TableKit[Class])</f>
        <v>Soldier</v>
      </c>
      <c r="H3084" s="22" t="str">
        <f>LOOKUP(TableSolo[[#This Row],[Character]], TableKit[], TableKit[Species])</f>
        <v>Geth</v>
      </c>
      <c r="I3084" s="22" t="str">
        <f>LOOKUP(TableSolo[[#This Row],[Character]], TableKit[], TableKit[DLC])</f>
        <v>Retaliation</v>
      </c>
      <c r="J3084" s="19" t="s">
        <v>126</v>
      </c>
      <c r="K308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4" s="19" t="s">
        <v>104</v>
      </c>
      <c r="N3084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08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84" s="19" t="s">
        <v>381</v>
      </c>
      <c r="Q3084" s="19"/>
      <c r="R3084" s="25">
        <v>0</v>
      </c>
      <c r="S3084" s="19" t="s">
        <v>624</v>
      </c>
      <c r="T3084" s="28" t="str">
        <f>IF(ISBLANK(TableSolo[[#This Row],[URL]]), TableSolo[[#This Row],[Player]], HYPERLINK(TableSolo[[#This Row],[URL]], TableSolo[[#This Row],[Player]]))</f>
        <v>kpeter</v>
      </c>
      <c r="U30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V3084" s="24" t="str">
        <f>_xlfn.IFNA(HYPERLINK(TableSolo[[#This Row],[URL]], TableSolo[[#This Row],[Player]]), TableSolo[[#This Row],[Player]])</f>
        <v>kpeter</v>
      </c>
      <c r="W30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2016 | 1:15:35 | Giant | Collectors | Javelin, M-300 Claymore</v>
      </c>
      <c r="X3084" s="25">
        <v>1</v>
      </c>
    </row>
    <row r="3085" spans="1:24" x14ac:dyDescent="0.25">
      <c r="A3085" s="19" t="s">
        <v>437</v>
      </c>
      <c r="B3085" s="20">
        <v>42683</v>
      </c>
      <c r="C3085" s="7">
        <v>1.4317129629629631E-2</v>
      </c>
      <c r="D3085" s="22" t="s">
        <v>132</v>
      </c>
      <c r="E3085" s="19" t="s">
        <v>9</v>
      </c>
      <c r="F3085" s="22" t="s">
        <v>53</v>
      </c>
      <c r="G3085" s="22" t="str">
        <f>LOOKUP(TableSolo[[#This Row],[Character]], TableKit[], TableKit[Class])</f>
        <v>Infiltrator</v>
      </c>
      <c r="H3085" s="22" t="str">
        <f>LOOKUP(TableSolo[[#This Row],[Character]], TableKit[], TableKit[Species])</f>
        <v>Geth</v>
      </c>
      <c r="I3085" s="22" t="str">
        <f>LOOKUP(TableSolo[[#This Row],[Character]], TableKit[], TableKit[DLC])</f>
        <v>Resurgence</v>
      </c>
      <c r="J3085" s="19" t="s">
        <v>102</v>
      </c>
      <c r="K30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85" s="19" t="s">
        <v>187</v>
      </c>
      <c r="N30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85" s="19" t="s">
        <v>381</v>
      </c>
      <c r="Q3085" s="19"/>
      <c r="R3085" s="25">
        <v>0</v>
      </c>
      <c r="S3085" s="19" t="s">
        <v>628</v>
      </c>
      <c r="T3085" s="28" t="str">
        <f>IF(ISBLANK(TableSolo[[#This Row],[URL]]), TableSolo[[#This Row],[Player]], HYPERLINK(TableSolo[[#This Row],[URL]], TableSolo[[#This Row],[Player]]))</f>
        <v>The_Doctor46N7</v>
      </c>
      <c r="U30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V3085" s="24" t="str">
        <f>_xlfn.IFNA(HYPERLINK(TableSolo[[#This Row],[URL]], TableSolo[[#This Row],[Player]]), TableSolo[[#This Row],[Player]])</f>
        <v>The_Doctor46N7</v>
      </c>
      <c r="W30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20:37 | White | Cerberus | Geth Plasma Shotgun</v>
      </c>
      <c r="X3085" s="25">
        <v>1</v>
      </c>
    </row>
    <row r="3086" spans="1:24" x14ac:dyDescent="0.25">
      <c r="A3086" s="19" t="s">
        <v>197</v>
      </c>
      <c r="B3086" s="20">
        <v>42683</v>
      </c>
      <c r="C3086" s="7">
        <v>2.045138888888889E-2</v>
      </c>
      <c r="D3086" s="22" t="s">
        <v>137</v>
      </c>
      <c r="E3086" s="19" t="s">
        <v>9</v>
      </c>
      <c r="F3086" s="22" t="s">
        <v>66</v>
      </c>
      <c r="G3086" s="22" t="str">
        <f>LOOKUP(TableSolo[[#This Row],[Character]], TableKit[], TableKit[Class])</f>
        <v>Infiltrator</v>
      </c>
      <c r="H3086" s="22" t="str">
        <f>LOOKUP(TableSolo[[#This Row],[Character]], TableKit[], TableKit[Species])</f>
        <v>Salarian</v>
      </c>
      <c r="I3086" s="22" t="str">
        <f>LOOKUP(TableSolo[[#This Row],[Character]], TableKit[], TableKit[DLC])</f>
        <v>Original Game</v>
      </c>
      <c r="J3086" s="19" t="s">
        <v>107</v>
      </c>
      <c r="K30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6" s="19" t="s">
        <v>187</v>
      </c>
      <c r="N30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86" s="19" t="s">
        <v>381</v>
      </c>
      <c r="Q3086" s="19"/>
      <c r="R3086" s="25">
        <v>1</v>
      </c>
      <c r="S3086" s="19" t="s">
        <v>3456</v>
      </c>
      <c r="T3086" s="28" t="str">
        <f>IF(ISBLANK(TableSolo[[#This Row],[URL]]), TableSolo[[#This Row],[Player]], HYPERLINK(TableSolo[[#This Row],[URL]], TableSolo[[#This Row],[Player]]))</f>
        <v>ex-Clusum</v>
      </c>
      <c r="U30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V3086" s="24" t="str">
        <f>_xlfn.IFNA(HYPERLINK(TableSolo[[#This Row],[URL]], TableSolo[[#This Row],[Player]]), TableSolo[[#This Row],[Player]])</f>
        <v>ex-Clusum</v>
      </c>
      <c r="W30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2016 | 29:27 | Jade | Cerberus | Venom Shotgun (v)</v>
      </c>
      <c r="X3086" s="25">
        <v>1</v>
      </c>
    </row>
    <row r="3087" spans="1:24" x14ac:dyDescent="0.25">
      <c r="A3087" s="19" t="s">
        <v>437</v>
      </c>
      <c r="B3087" s="20">
        <v>42684</v>
      </c>
      <c r="C3087" s="7">
        <v>1.34375E-2</v>
      </c>
      <c r="D3087" s="22" t="s">
        <v>132</v>
      </c>
      <c r="E3087" s="19" t="s">
        <v>9</v>
      </c>
      <c r="F3087" s="22" t="s">
        <v>710</v>
      </c>
      <c r="G3087" s="22" t="str">
        <f>LOOKUP(TableSolo[[#This Row],[Character]], TableKit[], TableKit[Class])</f>
        <v>Infiltrator</v>
      </c>
      <c r="H3087" s="22" t="str">
        <f>LOOKUP(TableSolo[[#This Row],[Character]], TableKit[], TableKit[Species])</f>
        <v>Drell</v>
      </c>
      <c r="I3087" s="22" t="str">
        <f>LOOKUP(TableSolo[[#This Row],[Character]], TableKit[], TableKit[DLC])</f>
        <v>Retaliation</v>
      </c>
      <c r="J3087" s="19" t="s">
        <v>128</v>
      </c>
      <c r="K308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7" s="19" t="s">
        <v>187</v>
      </c>
      <c r="N30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87" s="19" t="s">
        <v>381</v>
      </c>
      <c r="Q3087" s="19"/>
      <c r="R3087" s="25">
        <v>0</v>
      </c>
      <c r="S3087" s="19" t="s">
        <v>3031</v>
      </c>
      <c r="T3087" s="28" t="str">
        <f>IF(ISBLANK(TableSolo[[#This Row],[URL]]), TableSolo[[#This Row],[Player]], HYPERLINK(TableSolo[[#This Row],[URL]], TableSolo[[#This Row],[Player]]))</f>
        <v>The_Doctor46N7</v>
      </c>
      <c r="U30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V3087" s="24" t="str">
        <f>_xlfn.IFNA(HYPERLINK(TableSolo[[#This Row],[URL]], TableSolo[[#This Row],[Player]]), TableSolo[[#This Row],[Player]])</f>
        <v>The_Doctor46N7</v>
      </c>
      <c r="W30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19:21 | White | Cerberus | Black Widow</v>
      </c>
      <c r="X3087" s="25">
        <v>1</v>
      </c>
    </row>
    <row r="3088" spans="1:24" x14ac:dyDescent="0.25">
      <c r="A3088" s="19" t="s">
        <v>197</v>
      </c>
      <c r="B3088" s="20">
        <v>42684</v>
      </c>
      <c r="C3088" s="7">
        <v>2.2013888888888888E-2</v>
      </c>
      <c r="D3088" s="22" t="s">
        <v>144</v>
      </c>
      <c r="E3088" s="19" t="s">
        <v>12</v>
      </c>
      <c r="F3088" s="22" t="s">
        <v>53</v>
      </c>
      <c r="G3088" s="22" t="str">
        <f>LOOKUP(TableSolo[[#This Row],[Character]], TableKit[], TableKit[Class])</f>
        <v>Infiltrator</v>
      </c>
      <c r="H3088" s="22" t="str">
        <f>LOOKUP(TableSolo[[#This Row],[Character]], TableKit[], TableKit[Species])</f>
        <v>Geth</v>
      </c>
      <c r="I3088" s="22" t="str">
        <f>LOOKUP(TableSolo[[#This Row],[Character]], TableKit[], TableKit[DLC])</f>
        <v>Resurgence</v>
      </c>
      <c r="J3088" s="19" t="s">
        <v>126</v>
      </c>
      <c r="K308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88" s="19" t="s">
        <v>187</v>
      </c>
      <c r="N30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88" s="19" t="s">
        <v>381</v>
      </c>
      <c r="Q3088" s="19"/>
      <c r="R3088" s="25">
        <v>1</v>
      </c>
      <c r="S3088" s="19" t="s">
        <v>660</v>
      </c>
      <c r="T3088" s="28" t="str">
        <f>IF(ISBLANK(TableSolo[[#This Row],[URL]]), TableSolo[[#This Row],[Player]], HYPERLINK(TableSolo[[#This Row],[URL]], TableSolo[[#This Row],[Player]]))</f>
        <v>ex-Clusum</v>
      </c>
      <c r="U30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V3088" s="24" t="str">
        <f>_xlfn.IFNA(HYPERLINK(TableSolo[[#This Row],[URL]], TableSolo[[#This Row],[Player]]), TableSolo[[#This Row],[Player]])</f>
        <v>ex-Clusum</v>
      </c>
      <c r="W30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31:42 | Giant (Hazard) | Collectors | Javelin (v)</v>
      </c>
      <c r="X3088" s="25">
        <v>1</v>
      </c>
    </row>
    <row r="3089" spans="1:24" x14ac:dyDescent="0.25">
      <c r="A3089" s="19" t="s">
        <v>197</v>
      </c>
      <c r="B3089" s="20">
        <v>42684</v>
      </c>
      <c r="C3089" s="7">
        <v>2.2581018518518518E-2</v>
      </c>
      <c r="D3089" s="22" t="s">
        <v>133</v>
      </c>
      <c r="E3089" s="19" t="s">
        <v>9</v>
      </c>
      <c r="F3089" s="22" t="s">
        <v>16</v>
      </c>
      <c r="G3089" s="22" t="str">
        <f>LOOKUP(TableSolo[[#This Row],[Character]], TableKit[], TableKit[Class])</f>
        <v>Adept</v>
      </c>
      <c r="H3089" s="22" t="str">
        <f>LOOKUP(TableSolo[[#This Row],[Character]], TableKit[], TableKit[Species])</f>
        <v>Asari</v>
      </c>
      <c r="I3089" s="22" t="str">
        <f>LOOKUP(TableSolo[[#This Row],[Character]], TableKit[], TableKit[DLC])</f>
        <v>Resurgence</v>
      </c>
      <c r="J3089" s="19" t="s">
        <v>98</v>
      </c>
      <c r="K30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89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89" s="19" t="s">
        <v>187</v>
      </c>
      <c r="N30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89" s="19" t="s">
        <v>381</v>
      </c>
      <c r="Q3089" s="19"/>
      <c r="R3089" s="25">
        <v>1</v>
      </c>
      <c r="S3089" s="19" t="s">
        <v>661</v>
      </c>
      <c r="T3089" s="28" t="str">
        <f>IF(ISBLANK(TableSolo[[#This Row],[URL]]), TableSolo[[#This Row],[Player]], HYPERLINK(TableSolo[[#This Row],[URL]], TableSolo[[#This Row],[Player]]))</f>
        <v>ex-Clusum</v>
      </c>
      <c r="U30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V3089" s="24" t="str">
        <f>_xlfn.IFNA(HYPERLINK(TableSolo[[#This Row],[URL]], TableSolo[[#This Row],[Player]]), TableSolo[[#This Row],[Player]])</f>
        <v>ex-Clusum</v>
      </c>
      <c r="W30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32:31 | Glacier | Cerberus | M-22 Eviscerator (v)</v>
      </c>
      <c r="X3089" s="25">
        <v>1</v>
      </c>
    </row>
    <row r="3090" spans="1:24" x14ac:dyDescent="0.25">
      <c r="A3090" s="19" t="s">
        <v>197</v>
      </c>
      <c r="B3090" s="20">
        <v>42684</v>
      </c>
      <c r="C3090" s="7">
        <v>2.6689814814814816E-2</v>
      </c>
      <c r="D3090" s="22" t="s">
        <v>132</v>
      </c>
      <c r="E3090" s="19" t="s">
        <v>11</v>
      </c>
      <c r="F3090" s="22" t="s">
        <v>32</v>
      </c>
      <c r="G3090" s="22" t="str">
        <f>LOOKUP(TableSolo[[#This Row],[Character]], TableKit[], TableKit[Class])</f>
        <v>Soldier</v>
      </c>
      <c r="H3090" s="22" t="str">
        <f>LOOKUP(TableSolo[[#This Row],[Character]], TableKit[], TableKit[Species])</f>
        <v>Geth</v>
      </c>
      <c r="I3090" s="22" t="str">
        <f>LOOKUP(TableSolo[[#This Row],[Character]], TableKit[], TableKit[DLC])</f>
        <v>Reckoning</v>
      </c>
      <c r="J3090" s="19" t="s">
        <v>102</v>
      </c>
      <c r="K30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0" s="19" t="s">
        <v>187</v>
      </c>
      <c r="N30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90" s="19" t="s">
        <v>381</v>
      </c>
      <c r="Q3090" s="19" t="s">
        <v>399</v>
      </c>
      <c r="R3090" s="25">
        <v>1</v>
      </c>
      <c r="S3090" s="19" t="s">
        <v>659</v>
      </c>
      <c r="T3090" s="28" t="str">
        <f>IF(ISBLANK(TableSolo[[#This Row],[URL]]), TableSolo[[#This Row],[Player]], HYPERLINK(TableSolo[[#This Row],[URL]], TableSolo[[#This Row],[Player]]))</f>
        <v>ex-Clusum</v>
      </c>
      <c r="U30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White | Reapers | Geth Plasma Shotgun | 10 WS (v)</v>
      </c>
      <c r="V3090" s="24" t="str">
        <f>_xlfn.IFNA(HYPERLINK(TableSolo[[#This Row],[URL]], TableSolo[[#This Row],[Player]]), TableSolo[[#This Row],[Player]])</f>
        <v>ex-Clusum</v>
      </c>
      <c r="W30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38:26 | Geth Juggernaut | White | Reapers | Geth Plasma Shotgun | 10 WS (v)</v>
      </c>
      <c r="X3090" s="25">
        <v>1</v>
      </c>
    </row>
    <row r="3091" spans="1:24" x14ac:dyDescent="0.25">
      <c r="A3091" s="19" t="s">
        <v>197</v>
      </c>
      <c r="B3091" s="20">
        <v>42684</v>
      </c>
      <c r="C3091" s="7">
        <v>3.4861111111111114E-2</v>
      </c>
      <c r="D3091" s="22" t="s">
        <v>140</v>
      </c>
      <c r="E3091" s="19" t="s">
        <v>11</v>
      </c>
      <c r="F3091" s="22" t="s">
        <v>55</v>
      </c>
      <c r="G3091" s="22" t="str">
        <f>LOOKUP(TableSolo[[#This Row],[Character]], TableKit[], TableKit[Class])</f>
        <v>Infiltrator</v>
      </c>
      <c r="H3091" s="22" t="str">
        <f>LOOKUP(TableSolo[[#This Row],[Character]], TableKit[], TableKit[Species])</f>
        <v>Human</v>
      </c>
      <c r="I3091" s="22" t="str">
        <f>LOOKUP(TableSolo[[#This Row],[Character]], TableKit[], TableKit[DLC])</f>
        <v>Earth</v>
      </c>
      <c r="J3091" s="19" t="s">
        <v>125</v>
      </c>
      <c r="K309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1" s="19" t="s">
        <v>187</v>
      </c>
      <c r="N30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91" s="19" t="s">
        <v>381</v>
      </c>
      <c r="Q3091" s="19"/>
      <c r="R3091" s="25">
        <v>1</v>
      </c>
      <c r="S3091" s="19" t="s">
        <v>3373</v>
      </c>
      <c r="T3091" s="28" t="str">
        <f>IF(ISBLANK(TableSolo[[#This Row],[URL]]), TableSolo[[#This Row],[Player]], HYPERLINK(TableSolo[[#This Row],[URL]], TableSolo[[#This Row],[Player]]))</f>
        <v>ex-Clusum</v>
      </c>
      <c r="U30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V3091" s="24" t="str">
        <f>_xlfn.IFNA(HYPERLINK(TableSolo[[#This Row],[URL]], TableSolo[[#This Row],[Player]]), TableSolo[[#This Row],[Player]])</f>
        <v>ex-Clusum</v>
      </c>
      <c r="W30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2016 | 50:12 | Rio | Reapers | N7 Valiant (v)</v>
      </c>
      <c r="X3091" s="25">
        <v>1</v>
      </c>
    </row>
    <row r="3092" spans="1:24" x14ac:dyDescent="0.25">
      <c r="A3092" s="19" t="s">
        <v>437</v>
      </c>
      <c r="B3092" s="20">
        <v>42685</v>
      </c>
      <c r="C3092" s="7">
        <v>2.0173611111111111E-2</v>
      </c>
      <c r="D3092" s="22" t="s">
        <v>131</v>
      </c>
      <c r="E3092" s="19" t="s">
        <v>9</v>
      </c>
      <c r="F3092" s="22" t="s">
        <v>53</v>
      </c>
      <c r="G3092" s="22" t="str">
        <f>LOOKUP(TableSolo[[#This Row],[Character]], TableKit[], TableKit[Class])</f>
        <v>Infiltrator</v>
      </c>
      <c r="H3092" s="22" t="str">
        <f>LOOKUP(TableSolo[[#This Row],[Character]], TableKit[], TableKit[Species])</f>
        <v>Geth</v>
      </c>
      <c r="I3092" s="22" t="str">
        <f>LOOKUP(TableSolo[[#This Row],[Character]], TableKit[], TableKit[DLC])</f>
        <v>Resurgence</v>
      </c>
      <c r="J3092" s="19" t="s">
        <v>102</v>
      </c>
      <c r="K30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092" s="19" t="s">
        <v>187</v>
      </c>
      <c r="N30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92" s="19" t="s">
        <v>381</v>
      </c>
      <c r="Q3092" s="19" t="s">
        <v>397</v>
      </c>
      <c r="R3092" s="25">
        <v>1</v>
      </c>
      <c r="S3092" s="19" t="s">
        <v>629</v>
      </c>
      <c r="T3092" s="28" t="str">
        <f>IF(ISBLANK(TableSolo[[#This Row],[URL]]), TableSolo[[#This Row],[Player]], HYPERLINK(TableSolo[[#This Row],[URL]], TableSolo[[#This Row],[Player]]))</f>
        <v>The_Doctor46N7</v>
      </c>
      <c r="U30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Giant | Cerberus | Geth Plasma Shotgun | No Rockets (v)</v>
      </c>
      <c r="V3092" s="24" t="str">
        <f>_xlfn.IFNA(HYPERLINK(TableSolo[[#This Row],[URL]], TableSolo[[#This Row],[Player]]), TableSolo[[#This Row],[Player]])</f>
        <v>The_Doctor46N7</v>
      </c>
      <c r="W30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29:03 | Geth Infiltrator | Giant | Cerberus | Geth Plasma Shotgun | No Rockets (v)</v>
      </c>
      <c r="X3092" s="25">
        <v>1</v>
      </c>
    </row>
    <row r="3093" spans="1:24" x14ac:dyDescent="0.25">
      <c r="A3093" s="19" t="s">
        <v>197</v>
      </c>
      <c r="B3093" s="20">
        <v>42685</v>
      </c>
      <c r="C3093" s="7">
        <v>2.7256944444444445E-2</v>
      </c>
      <c r="D3093" s="22" t="s">
        <v>134</v>
      </c>
      <c r="E3093" s="19" t="s">
        <v>9</v>
      </c>
      <c r="F3093" s="22" t="s">
        <v>42</v>
      </c>
      <c r="G3093" s="22" t="str">
        <f>LOOKUP(TableSolo[[#This Row],[Character]], TableKit[], TableKit[Class])</f>
        <v>Engineer</v>
      </c>
      <c r="H3093" s="22" t="str">
        <f>LOOKUP(TableSolo[[#This Row],[Character]], TableKit[], TableKit[Species])</f>
        <v>Human</v>
      </c>
      <c r="I3093" s="22" t="str">
        <f>LOOKUP(TableSolo[[#This Row],[Character]], TableKit[], TableKit[DLC])</f>
        <v>Reckoning</v>
      </c>
      <c r="J3093" s="19" t="s">
        <v>82</v>
      </c>
      <c r="K309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3" s="19" t="s">
        <v>120</v>
      </c>
      <c r="N3093" s="19" t="str">
        <f xml:space="preserve"> IF(ISBLANK( LOOKUP(TableSolo[[#This Row],[Secondary Weapon]], TableWeapon[], TableWeapon[Type])), "", LOOKUP(TableSolo[[#This Row],[Secondary Weapon]], TableWeapon[], TableWeapon[Type]))</f>
        <v>Sniper Rifle</v>
      </c>
      <c r="O3093" s="19" t="str">
        <f xml:space="preserve"> IF(ISBLANK( LOOKUP(TableSolo[[#This Row],[Secondary Weapon]], TableWeapon[], TableWeapon[Rarity])), "", LOOKUP(TableSolo[[#This Row],[Secondary Weapon]], TableWeapon[], TableWeapon[Rarity]))</f>
        <v>Uncommon</v>
      </c>
      <c r="P3093" s="19" t="s">
        <v>381</v>
      </c>
      <c r="Q3093" s="19"/>
      <c r="R3093" s="25">
        <v>1</v>
      </c>
      <c r="S3093" s="19" t="s">
        <v>663</v>
      </c>
      <c r="T3093" s="28" t="str">
        <f>IF(ISBLANK(TableSolo[[#This Row],[URL]]), TableSolo[[#This Row],[Player]], HYPERLINK(TableSolo[[#This Row],[URL]], TableSolo[[#This Row],[Player]]))</f>
        <v>ex-Clusum</v>
      </c>
      <c r="U30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V3093" s="24" t="str">
        <f>_xlfn.IFNA(HYPERLINK(TableSolo[[#This Row],[URL]], TableSolo[[#This Row],[Player]]), TableSolo[[#This Row],[Player]])</f>
        <v>ex-Clusum</v>
      </c>
      <c r="W30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39:15 | Reactor | Cerberus | M-7 Lancer, M-29 Incisor (v)</v>
      </c>
      <c r="X3093" s="25">
        <v>1</v>
      </c>
    </row>
    <row r="3094" spans="1:24" x14ac:dyDescent="0.25">
      <c r="A3094" s="19" t="s">
        <v>197</v>
      </c>
      <c r="B3094" s="20">
        <v>42685</v>
      </c>
      <c r="C3094" s="7">
        <v>4.027777777777778E-2</v>
      </c>
      <c r="D3094" s="22" t="s">
        <v>141</v>
      </c>
      <c r="E3094" s="19" t="s">
        <v>11</v>
      </c>
      <c r="F3094" s="22" t="s">
        <v>13</v>
      </c>
      <c r="G3094" s="22" t="str">
        <f>LOOKUP(TableSolo[[#This Row],[Character]], TableKit[], TableKit[Class])</f>
        <v>Adept</v>
      </c>
      <c r="H3094" s="22" t="str">
        <f>LOOKUP(TableSolo[[#This Row],[Character]], TableKit[], TableKit[Species])</f>
        <v>Human</v>
      </c>
      <c r="I3094" s="22" t="str">
        <f>LOOKUP(TableSolo[[#This Row],[Character]], TableKit[], TableKit[DLC])</f>
        <v>Original Game</v>
      </c>
      <c r="J3094" s="19" t="s">
        <v>86</v>
      </c>
      <c r="K30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094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094" s="19" t="s">
        <v>187</v>
      </c>
      <c r="N30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94" s="19" t="s">
        <v>381</v>
      </c>
      <c r="Q3094" s="19"/>
      <c r="R3094" s="25">
        <v>1</v>
      </c>
      <c r="S3094" s="19" t="s">
        <v>662</v>
      </c>
      <c r="T3094" s="28" t="str">
        <f>IF(ISBLANK(TableSolo[[#This Row],[URL]]), TableSolo[[#This Row],[Player]], HYPERLINK(TableSolo[[#This Row],[URL]], TableSolo[[#This Row],[Player]]))</f>
        <v>ex-Clusum</v>
      </c>
      <c r="U30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V3094" s="24" t="str">
        <f>_xlfn.IFNA(HYPERLINK(TableSolo[[#This Row],[URL]], TableSolo[[#This Row],[Player]]), TableSolo[[#This Row],[Player]])</f>
        <v>ex-Clusum</v>
      </c>
      <c r="W30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2016 | 58:00 | London | Reapers | M-5 Phalanx (v)</v>
      </c>
      <c r="X3094" s="25">
        <v>1</v>
      </c>
    </row>
    <row r="3095" spans="1:24" x14ac:dyDescent="0.25">
      <c r="A3095" s="19" t="s">
        <v>195</v>
      </c>
      <c r="B3095" s="20">
        <v>42686</v>
      </c>
      <c r="C3095" s="7">
        <v>1.6238425925925924E-2</v>
      </c>
      <c r="D3095" s="22" t="s">
        <v>132</v>
      </c>
      <c r="E3095" s="19" t="s">
        <v>9</v>
      </c>
      <c r="F3095" s="22" t="s">
        <v>710</v>
      </c>
      <c r="G3095" s="22" t="str">
        <f>LOOKUP(TableSolo[[#This Row],[Character]], TableKit[], TableKit[Class])</f>
        <v>Infiltrator</v>
      </c>
      <c r="H3095" s="22" t="str">
        <f>LOOKUP(TableSolo[[#This Row],[Character]], TableKit[], TableKit[Species])</f>
        <v>Drell</v>
      </c>
      <c r="I3095" s="22" t="str">
        <f>LOOKUP(TableSolo[[#This Row],[Character]], TableKit[], TableKit[DLC])</f>
        <v>Retaliation</v>
      </c>
      <c r="J3095" s="19" t="s">
        <v>127</v>
      </c>
      <c r="K309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0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5" s="19" t="s">
        <v>187</v>
      </c>
      <c r="N30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95" s="19" t="s">
        <v>381</v>
      </c>
      <c r="Q3095" s="19"/>
      <c r="R3095" s="25">
        <v>0</v>
      </c>
      <c r="S3095" s="19" t="s">
        <v>3032</v>
      </c>
      <c r="T3095" s="28" t="str">
        <f>IF(ISBLANK(TableSolo[[#This Row],[URL]]), TableSolo[[#This Row],[Player]], HYPERLINK(TableSolo[[#This Row],[URL]], TableSolo[[#This Row],[Player]]))</f>
        <v>TheTechnoTurian</v>
      </c>
      <c r="U30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V3095" s="24" t="str">
        <f>_xlfn.IFNA(HYPERLINK(TableSolo[[#This Row],[URL]], TableSolo[[#This Row],[Player]]), TableSolo[[#This Row],[Player]])</f>
        <v>TheTechnoTurian</v>
      </c>
      <c r="W30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23:23 | White | Cerberus | M-90 Indra</v>
      </c>
      <c r="X3095" s="25">
        <v>1</v>
      </c>
    </row>
    <row r="3096" spans="1:24" x14ac:dyDescent="0.25">
      <c r="A3096" s="19" t="s">
        <v>189</v>
      </c>
      <c r="B3096" s="20">
        <v>42686</v>
      </c>
      <c r="C3096" s="7">
        <v>3.2615740740740744E-2</v>
      </c>
      <c r="D3096" s="22" t="s">
        <v>144</v>
      </c>
      <c r="E3096" s="19" t="s">
        <v>9</v>
      </c>
      <c r="F3096" s="22" t="s">
        <v>26</v>
      </c>
      <c r="G3096" s="22" t="str">
        <f>LOOKUP(TableSolo[[#This Row],[Character]], TableKit[], TableKit[Class])</f>
        <v>Soldier</v>
      </c>
      <c r="H3096" s="22" t="str">
        <f>LOOKUP(TableSolo[[#This Row],[Character]], TableKit[], TableKit[Species])</f>
        <v>Human</v>
      </c>
      <c r="I3096" s="22" t="str">
        <f>LOOKUP(TableSolo[[#This Row],[Character]], TableKit[], TableKit[DLC])</f>
        <v>Original Game</v>
      </c>
      <c r="J3096" s="19" t="s">
        <v>106</v>
      </c>
      <c r="K309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6" s="19" t="s">
        <v>187</v>
      </c>
      <c r="N30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96" s="19" t="s">
        <v>380</v>
      </c>
      <c r="Q3096" s="19"/>
      <c r="R3096" s="25">
        <v>1</v>
      </c>
      <c r="S3096" s="19" t="s">
        <v>655</v>
      </c>
      <c r="T3096" s="28" t="str">
        <f>IF(ISBLANK(TableSolo[[#This Row],[URL]]), TableSolo[[#This Row],[Player]], HYPERLINK(TableSolo[[#This Row],[URL]], TableSolo[[#This Row],[Player]]))</f>
        <v>loufi1528</v>
      </c>
      <c r="U30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V3096" s="24" t="str">
        <f>_xlfn.IFNA(HYPERLINK(TableSolo[[#This Row],[URL]], TableSolo[[#This Row],[Player]]), TableSolo[[#This Row],[Player]])</f>
        <v>loufi1528</v>
      </c>
      <c r="W30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46:58 | Giant (Hazard) | Cerberus | M-11 Wraith (v)</v>
      </c>
      <c r="X3096" s="25">
        <v>1</v>
      </c>
    </row>
    <row r="3097" spans="1:24" x14ac:dyDescent="0.25">
      <c r="A3097" s="19" t="s">
        <v>345</v>
      </c>
      <c r="B3097" s="20">
        <v>42686</v>
      </c>
      <c r="C3097" s="7">
        <v>3.7824074074074072E-2</v>
      </c>
      <c r="D3097" s="22" t="s">
        <v>131</v>
      </c>
      <c r="E3097" s="19" t="s">
        <v>12</v>
      </c>
      <c r="F3097" s="22" t="s">
        <v>13</v>
      </c>
      <c r="G3097" s="22" t="str">
        <f>LOOKUP(TableSolo[[#This Row],[Character]], TableKit[], TableKit[Class])</f>
        <v>Adept</v>
      </c>
      <c r="H3097" s="22" t="str">
        <f>LOOKUP(TableSolo[[#This Row],[Character]], TableKit[], TableKit[Species])</f>
        <v>Human</v>
      </c>
      <c r="I3097" s="22" t="str">
        <f>LOOKUP(TableSolo[[#This Row],[Character]], TableKit[], TableKit[DLC])</f>
        <v>Original Game</v>
      </c>
      <c r="J3097" s="19" t="s">
        <v>115</v>
      </c>
      <c r="K309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0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7" s="19" t="s">
        <v>91</v>
      </c>
      <c r="N309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7" s="19" t="s">
        <v>381</v>
      </c>
      <c r="Q3097" s="19"/>
      <c r="R3097" s="25">
        <v>0</v>
      </c>
      <c r="S3097" s="19" t="s">
        <v>635</v>
      </c>
      <c r="T3097" s="28" t="str">
        <f>IF(ISBLANK(TableSolo[[#This Row],[URL]]), TableSolo[[#This Row],[Player]], HYPERLINK(TableSolo[[#This Row],[URL]], TableSolo[[#This Row],[Player]]))</f>
        <v>t_raks_99</v>
      </c>
      <c r="U30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V3097" s="24" t="str">
        <f>_xlfn.IFNA(HYPERLINK(TableSolo[[#This Row],[URL]], TableSolo[[#This Row],[Player]]), TableSolo[[#This Row],[Player]])</f>
        <v>t_raks_99</v>
      </c>
      <c r="W30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54:28 | Giant | Collectors | Collector SMG, Acolyte</v>
      </c>
      <c r="X3097" s="25">
        <v>1</v>
      </c>
    </row>
    <row r="3098" spans="1:24" x14ac:dyDescent="0.25">
      <c r="A3098" s="19" t="s">
        <v>630</v>
      </c>
      <c r="B3098" s="20">
        <v>42686</v>
      </c>
      <c r="C3098" s="7">
        <v>6.4409722222222229E-2</v>
      </c>
      <c r="D3098" s="22" t="s">
        <v>132</v>
      </c>
      <c r="E3098" s="19" t="s">
        <v>11</v>
      </c>
      <c r="F3098" s="22" t="s">
        <v>65</v>
      </c>
      <c r="G3098" s="22" t="str">
        <f>LOOKUP(TableSolo[[#This Row],[Character]], TableKit[], TableKit[Class])</f>
        <v>Vanguard</v>
      </c>
      <c r="H3098" s="22" t="str">
        <f>LOOKUP(TableSolo[[#This Row],[Character]], TableKit[], TableKit[Species])</f>
        <v>Turian</v>
      </c>
      <c r="I3098" s="22" t="str">
        <f>LOOKUP(TableSolo[[#This Row],[Character]], TableKit[], TableKit[DLC])</f>
        <v>Reckoning</v>
      </c>
      <c r="J3098" s="19" t="s">
        <v>82</v>
      </c>
      <c r="K309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0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8" s="19" t="s">
        <v>91</v>
      </c>
      <c r="N309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09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098" s="19" t="s">
        <v>381</v>
      </c>
      <c r="Q3098" s="19"/>
      <c r="R3098" s="25">
        <v>0</v>
      </c>
      <c r="S3098" s="19" t="s">
        <v>631</v>
      </c>
      <c r="T3098" s="28" t="str">
        <f>IF(ISBLANK(TableSolo[[#This Row],[URL]]), TableSolo[[#This Row],[Player]], HYPERLINK(TableSolo[[#This Row],[URL]], TableSolo[[#This Row],[Player]]))</f>
        <v>docsteely</v>
      </c>
      <c r="U30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V3098" s="24" t="str">
        <f>_xlfn.IFNA(HYPERLINK(TableSolo[[#This Row],[URL]], TableSolo[[#This Row],[Player]]), TableSolo[[#This Row],[Player]])</f>
        <v>docsteely</v>
      </c>
      <c r="W30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2016 | 1:32:45 | White | Reapers | M-7 Lancer, Acolyte</v>
      </c>
      <c r="X3098" s="25">
        <v>1</v>
      </c>
    </row>
    <row r="3099" spans="1:24" x14ac:dyDescent="0.25">
      <c r="A3099" s="19" t="s">
        <v>325</v>
      </c>
      <c r="B3099" s="20">
        <v>42687</v>
      </c>
      <c r="C3099" s="7">
        <v>1.4976851851851852E-2</v>
      </c>
      <c r="D3099" s="22" t="s">
        <v>132</v>
      </c>
      <c r="E3099" s="19" t="s">
        <v>9</v>
      </c>
      <c r="F3099" s="22" t="s">
        <v>710</v>
      </c>
      <c r="G3099" s="22" t="str">
        <f>LOOKUP(TableSolo[[#This Row],[Character]], TableKit[], TableKit[Class])</f>
        <v>Infiltrator</v>
      </c>
      <c r="H3099" s="22" t="str">
        <f>LOOKUP(TableSolo[[#This Row],[Character]], TableKit[], TableKit[Species])</f>
        <v>Drell</v>
      </c>
      <c r="I3099" s="22" t="str">
        <f>LOOKUP(TableSolo[[#This Row],[Character]], TableKit[], TableKit[DLC])</f>
        <v>Retaliation</v>
      </c>
      <c r="J3099" s="19" t="s">
        <v>107</v>
      </c>
      <c r="K30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0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099" s="19" t="s">
        <v>187</v>
      </c>
      <c r="N30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0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099" s="19" t="s">
        <v>381</v>
      </c>
      <c r="Q3099" s="19" t="s">
        <v>399</v>
      </c>
      <c r="R3099" s="25">
        <v>0</v>
      </c>
      <c r="S3099" s="19" t="s">
        <v>3033</v>
      </c>
      <c r="T3099" s="28" t="str">
        <f>IF(ISBLANK(TableSolo[[#This Row],[URL]]), TableSolo[[#This Row],[Player]], HYPERLINK(TableSolo[[#This Row],[URL]], TableSolo[[#This Row],[Player]]))</f>
        <v>Areksto</v>
      </c>
      <c r="U30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White | Cerberus | Venom Shotgun | 10 WS</v>
      </c>
      <c r="V3099" s="24" t="str">
        <f>_xlfn.IFNA(HYPERLINK(TableSolo[[#This Row],[URL]], TableSolo[[#This Row],[Player]]), TableSolo[[#This Row],[Player]])</f>
        <v>Areksto</v>
      </c>
      <c r="W30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21:34 | Drell Assassin | White | Cerberus | Venom Shotgun | 10 WS</v>
      </c>
      <c r="X3099" s="25">
        <v>1</v>
      </c>
    </row>
    <row r="3100" spans="1:24" x14ac:dyDescent="0.25">
      <c r="A3100" s="19" t="s">
        <v>437</v>
      </c>
      <c r="B3100" s="20">
        <v>42687</v>
      </c>
      <c r="C3100" s="7">
        <v>1.7754629629629631E-2</v>
      </c>
      <c r="D3100" s="22" t="s">
        <v>132</v>
      </c>
      <c r="E3100" s="19" t="s">
        <v>9</v>
      </c>
      <c r="F3100" s="22" t="s">
        <v>63</v>
      </c>
      <c r="G3100" s="22" t="str">
        <f>LOOKUP(TableSolo[[#This Row],[Character]], TableKit[], TableKit[Class])</f>
        <v>Vanguard</v>
      </c>
      <c r="H3100" s="22" t="str">
        <f>LOOKUP(TableSolo[[#This Row],[Character]], TableKit[], TableKit[Species])</f>
        <v>Human</v>
      </c>
      <c r="I3100" s="22" t="str">
        <f>LOOKUP(TableSolo[[#This Row],[Character]], TableKit[], TableKit[DLC])</f>
        <v>Earth</v>
      </c>
      <c r="J3100" s="19" t="s">
        <v>107</v>
      </c>
      <c r="K31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0" s="19" t="s">
        <v>187</v>
      </c>
      <c r="N31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00" s="19" t="s">
        <v>381</v>
      </c>
      <c r="Q3100" s="19"/>
      <c r="R3100" s="25">
        <v>1</v>
      </c>
      <c r="S3100" s="19" t="s">
        <v>632</v>
      </c>
      <c r="T3100" s="28" t="str">
        <f>IF(ISBLANK(TableSolo[[#This Row],[URL]]), TableSolo[[#This Row],[Player]], HYPERLINK(TableSolo[[#This Row],[URL]], TableSolo[[#This Row],[Player]]))</f>
        <v>The_Doctor46N7</v>
      </c>
      <c r="U31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V3100" s="24" t="str">
        <f>_xlfn.IFNA(HYPERLINK(TableSolo[[#This Row],[URL]], TableSolo[[#This Row],[Player]]), TableSolo[[#This Row],[Player]])</f>
        <v>The_Doctor46N7</v>
      </c>
      <c r="W31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25:34 | White | Cerberus | Venom Shotgun (v)</v>
      </c>
      <c r="X3100" s="25">
        <v>1</v>
      </c>
    </row>
    <row r="3101" spans="1:24" x14ac:dyDescent="0.25">
      <c r="A3101" s="19" t="s">
        <v>271</v>
      </c>
      <c r="B3101" s="20">
        <v>42687</v>
      </c>
      <c r="C3101" s="7">
        <v>3.3020833333333333E-2</v>
      </c>
      <c r="D3101" s="22" t="s">
        <v>136</v>
      </c>
      <c r="E3101" s="19" t="s">
        <v>11</v>
      </c>
      <c r="F3101" s="22" t="s">
        <v>31</v>
      </c>
      <c r="G3101" s="22" t="str">
        <f>LOOKUP(TableSolo[[#This Row],[Character]], TableKit[], TableKit[Class])</f>
        <v>Soldier</v>
      </c>
      <c r="H3101" s="22" t="str">
        <f>LOOKUP(TableSolo[[#This Row],[Character]], TableKit[], TableKit[Species])</f>
        <v>Geth</v>
      </c>
      <c r="I3101" s="22" t="str">
        <f>LOOKUP(TableSolo[[#This Row],[Character]], TableKit[], TableKit[DLC])</f>
        <v>Retaliation</v>
      </c>
      <c r="J3101" s="19" t="s">
        <v>126</v>
      </c>
      <c r="K310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1" s="19" t="s">
        <v>187</v>
      </c>
      <c r="N31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01" s="19" t="s">
        <v>381</v>
      </c>
      <c r="Q3101" s="19"/>
      <c r="R3101" s="25">
        <v>0</v>
      </c>
      <c r="S3101" s="19" t="s">
        <v>633</v>
      </c>
      <c r="T3101" s="28" t="str">
        <f>IF(ISBLANK(TableSolo[[#This Row],[URL]]), TableSolo[[#This Row],[Player]], HYPERLINK(TableSolo[[#This Row],[URL]], TableSolo[[#This Row],[Player]]))</f>
        <v>Alfonsedode</v>
      </c>
      <c r="U31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V3101" s="24" t="str">
        <f>_xlfn.IFNA(HYPERLINK(TableSolo[[#This Row],[URL]], TableSolo[[#This Row],[Player]]), TableSolo[[#This Row],[Player]])</f>
        <v>Alfonsedode</v>
      </c>
      <c r="W31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2016 | 47:33 | Hydra | Reapers | Javelin</v>
      </c>
      <c r="X3101" s="25">
        <v>1</v>
      </c>
    </row>
    <row r="3102" spans="1:24" x14ac:dyDescent="0.25">
      <c r="A3102" s="19" t="s">
        <v>408</v>
      </c>
      <c r="B3102" s="20">
        <v>42688</v>
      </c>
      <c r="C3102" s="7">
        <v>1.539351851851852E-2</v>
      </c>
      <c r="D3102" s="22" t="s">
        <v>132</v>
      </c>
      <c r="E3102" s="19" t="s">
        <v>9</v>
      </c>
      <c r="F3102" s="22" t="s">
        <v>710</v>
      </c>
      <c r="G3102" s="22" t="str">
        <f>LOOKUP(TableSolo[[#This Row],[Character]], TableKit[], TableKit[Class])</f>
        <v>Infiltrator</v>
      </c>
      <c r="H3102" s="22" t="str">
        <f>LOOKUP(TableSolo[[#This Row],[Character]], TableKit[], TableKit[Species])</f>
        <v>Drell</v>
      </c>
      <c r="I3102" s="22" t="str">
        <f>LOOKUP(TableSolo[[#This Row],[Character]], TableKit[], TableKit[DLC])</f>
        <v>Retaliation</v>
      </c>
      <c r="J3102" s="19" t="s">
        <v>114</v>
      </c>
      <c r="K310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2" s="19" t="s">
        <v>107</v>
      </c>
      <c r="N3102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0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2" s="19" t="s">
        <v>381</v>
      </c>
      <c r="Q3102" s="19"/>
      <c r="R3102" s="25">
        <v>0</v>
      </c>
      <c r="S3102" s="19" t="s">
        <v>3034</v>
      </c>
      <c r="T3102" s="28" t="str">
        <f>IF(ISBLANK(TableSolo[[#This Row],[URL]]), TableSolo[[#This Row],[Player]], HYPERLINK(TableSolo[[#This Row],[URL]], TableSolo[[#This Row],[Player]]))</f>
        <v>Bateman1980</v>
      </c>
      <c r="U31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V3102" s="24" t="str">
        <f>_xlfn.IFNA(HYPERLINK(TableSolo[[#This Row],[URL]], TableSolo[[#This Row],[Player]]), TableSolo[[#This Row],[Player]])</f>
        <v>Bateman1980</v>
      </c>
      <c r="W31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22:10 | White | Cerberus | N7 Hurricane, Venom Shotgun</v>
      </c>
      <c r="X3102" s="25">
        <v>1</v>
      </c>
    </row>
    <row r="3103" spans="1:24" x14ac:dyDescent="0.25">
      <c r="A3103" s="19" t="s">
        <v>325</v>
      </c>
      <c r="B3103" s="20">
        <v>42688</v>
      </c>
      <c r="C3103" s="7">
        <v>1.9606481481481482E-2</v>
      </c>
      <c r="D3103" s="22" t="s">
        <v>132</v>
      </c>
      <c r="E3103" s="19" t="s">
        <v>9</v>
      </c>
      <c r="F3103" s="22" t="s">
        <v>53</v>
      </c>
      <c r="G3103" s="22" t="str">
        <f>LOOKUP(TableSolo[[#This Row],[Character]], TableKit[], TableKit[Class])</f>
        <v>Infiltrator</v>
      </c>
      <c r="H3103" s="22" t="str">
        <f>LOOKUP(TableSolo[[#This Row],[Character]], TableKit[], TableKit[Species])</f>
        <v>Geth</v>
      </c>
      <c r="I3103" s="22" t="str">
        <f>LOOKUP(TableSolo[[#This Row],[Character]], TableKit[], TableKit[DLC])</f>
        <v>Resurgence</v>
      </c>
      <c r="J3103" s="19" t="s">
        <v>81</v>
      </c>
      <c r="K310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3" s="19" t="s">
        <v>187</v>
      </c>
      <c r="N31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03" s="19" t="s">
        <v>381</v>
      </c>
      <c r="Q3103" s="19"/>
      <c r="R3103" s="25">
        <v>0</v>
      </c>
      <c r="S3103" s="19" t="s">
        <v>637</v>
      </c>
      <c r="T3103" s="28" t="str">
        <f>IF(ISBLANK(TableSolo[[#This Row],[URL]]), TableSolo[[#This Row],[Player]], HYPERLINK(TableSolo[[#This Row],[URL]], TableSolo[[#This Row],[Player]]))</f>
        <v>Areksto</v>
      </c>
      <c r="U31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V3103" s="24" t="str">
        <f>_xlfn.IFNA(HYPERLINK(TableSolo[[#This Row],[URL]], TableSolo[[#This Row],[Player]]), TableSolo[[#This Row],[Player]])</f>
        <v>Areksto</v>
      </c>
      <c r="W31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28:14 | White | Cerberus | Particle Rifle</v>
      </c>
      <c r="X3103" s="25">
        <v>1</v>
      </c>
    </row>
    <row r="3104" spans="1:24" x14ac:dyDescent="0.25">
      <c r="A3104" s="19" t="s">
        <v>345</v>
      </c>
      <c r="B3104" s="20">
        <v>42688</v>
      </c>
      <c r="C3104" s="7">
        <v>3.1157407407407408E-2</v>
      </c>
      <c r="D3104" s="22" t="s">
        <v>131</v>
      </c>
      <c r="E3104" s="19" t="s">
        <v>9</v>
      </c>
      <c r="F3104" s="22" t="s">
        <v>13</v>
      </c>
      <c r="G3104" s="22" t="str">
        <f>LOOKUP(TableSolo[[#This Row],[Character]], TableKit[], TableKit[Class])</f>
        <v>Adept</v>
      </c>
      <c r="H3104" s="22" t="str">
        <f>LOOKUP(TableSolo[[#This Row],[Character]], TableKit[], TableKit[Species])</f>
        <v>Human</v>
      </c>
      <c r="I3104" s="22" t="str">
        <f>LOOKUP(TableSolo[[#This Row],[Character]], TableKit[], TableKit[DLC])</f>
        <v>Original Game</v>
      </c>
      <c r="J3104" s="19" t="s">
        <v>115</v>
      </c>
      <c r="K310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4" s="19" t="s">
        <v>91</v>
      </c>
      <c r="N310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0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04" s="19" t="s">
        <v>381</v>
      </c>
      <c r="Q3104" s="19"/>
      <c r="R3104" s="25">
        <v>0</v>
      </c>
      <c r="S3104" s="19" t="s">
        <v>636</v>
      </c>
      <c r="T3104" s="28" t="str">
        <f>IF(ISBLANK(TableSolo[[#This Row],[URL]]), TableSolo[[#This Row],[Player]], HYPERLINK(TableSolo[[#This Row],[URL]], TableSolo[[#This Row],[Player]]))</f>
        <v>t_raks_99</v>
      </c>
      <c r="U31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V3104" s="24" t="str">
        <f>_xlfn.IFNA(HYPERLINK(TableSolo[[#This Row],[URL]], TableSolo[[#This Row],[Player]]), TableSolo[[#This Row],[Player]])</f>
        <v>t_raks_99</v>
      </c>
      <c r="W31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2016 | 44:52 | Giant | Cerberus | Collector SMG, Acolyte</v>
      </c>
      <c r="X3104" s="25">
        <v>1</v>
      </c>
    </row>
    <row r="3105" spans="1:24" x14ac:dyDescent="0.25">
      <c r="A3105" s="19" t="s">
        <v>325</v>
      </c>
      <c r="B3105" s="20">
        <v>42689</v>
      </c>
      <c r="C3105" s="7">
        <v>2.1145833333333332E-2</v>
      </c>
      <c r="D3105" s="22" t="s">
        <v>140</v>
      </c>
      <c r="E3105" s="19" t="s">
        <v>9</v>
      </c>
      <c r="F3105" s="22" t="s">
        <v>53</v>
      </c>
      <c r="G3105" s="22" t="str">
        <f>LOOKUP(TableSolo[[#This Row],[Character]], TableKit[], TableKit[Class])</f>
        <v>Infiltrator</v>
      </c>
      <c r="H3105" s="22" t="str">
        <f>LOOKUP(TableSolo[[#This Row],[Character]], TableKit[], TableKit[Species])</f>
        <v>Geth</v>
      </c>
      <c r="I3105" s="22" t="str">
        <f>LOOKUP(TableSolo[[#This Row],[Character]], TableKit[], TableKit[DLC])</f>
        <v>Resurgence</v>
      </c>
      <c r="J3105" s="19" t="s">
        <v>126</v>
      </c>
      <c r="K310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5" s="19" t="s">
        <v>187</v>
      </c>
      <c r="N31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05" s="19" t="s">
        <v>381</v>
      </c>
      <c r="Q3105" s="19"/>
      <c r="R3105" s="25">
        <v>0</v>
      </c>
      <c r="S3105" s="19" t="s">
        <v>638</v>
      </c>
      <c r="T3105" s="28" t="str">
        <f>IF(ISBLANK(TableSolo[[#This Row],[URL]]), TableSolo[[#This Row],[Player]], HYPERLINK(TableSolo[[#This Row],[URL]], TableSolo[[#This Row],[Player]]))</f>
        <v>Areksto</v>
      </c>
      <c r="U31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V3105" s="24" t="str">
        <f>_xlfn.IFNA(HYPERLINK(TableSolo[[#This Row],[URL]], TableSolo[[#This Row],[Player]]), TableSolo[[#This Row],[Player]])</f>
        <v>Areksto</v>
      </c>
      <c r="W31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30:27 | Rio | Cerberus | Javelin</v>
      </c>
      <c r="X3105" s="25">
        <v>1</v>
      </c>
    </row>
    <row r="3106" spans="1:24" x14ac:dyDescent="0.25">
      <c r="A3106" s="19" t="s">
        <v>419</v>
      </c>
      <c r="B3106" s="20">
        <v>42689</v>
      </c>
      <c r="C3106" s="7">
        <v>2.3032407407407404E-2</v>
      </c>
      <c r="D3106" s="22" t="s">
        <v>131</v>
      </c>
      <c r="E3106" s="19" t="s">
        <v>9</v>
      </c>
      <c r="F3106" s="22" t="s">
        <v>53</v>
      </c>
      <c r="G3106" s="22" t="str">
        <f>LOOKUP(TableSolo[[#This Row],[Character]], TableKit[], TableKit[Class])</f>
        <v>Infiltrator</v>
      </c>
      <c r="H3106" s="22" t="str">
        <f>LOOKUP(TableSolo[[#This Row],[Character]], TableKit[], TableKit[Species])</f>
        <v>Geth</v>
      </c>
      <c r="I3106" s="22" t="str">
        <f>LOOKUP(TableSolo[[#This Row],[Character]], TableKit[], TableKit[DLC])</f>
        <v>Resurgence</v>
      </c>
      <c r="J3106" s="19" t="s">
        <v>102</v>
      </c>
      <c r="K31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06" s="19" t="s">
        <v>114</v>
      </c>
      <c r="N310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0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6" s="19" t="s">
        <v>381</v>
      </c>
      <c r="Q3106" s="19" t="s">
        <v>397</v>
      </c>
      <c r="R3106" s="25">
        <v>1</v>
      </c>
      <c r="S3106" s="19" t="s">
        <v>641</v>
      </c>
      <c r="T3106" s="28" t="str">
        <f>IF(ISBLANK(TableSolo[[#This Row],[URL]]), TableSolo[[#This Row],[Player]], HYPERLINK(TableSolo[[#This Row],[URL]], TableSolo[[#This Row],[Player]]))</f>
        <v>srgtcolon</v>
      </c>
      <c r="U31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Giant | Cerberus | Geth Plasma Shotgun, N7 Hurricane | No Rockets (v)</v>
      </c>
      <c r="V3106" s="24" t="str">
        <f>_xlfn.IFNA(HYPERLINK(TableSolo[[#This Row],[URL]], TableSolo[[#This Row],[Player]]), TableSolo[[#This Row],[Player]])</f>
        <v>srgtcolon</v>
      </c>
      <c r="W31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2016 | 33:10 | Geth Infiltrator | Giant | Cerberus | Geth Plasma Shotgun, N7 Hurricane | No Rockets (v)</v>
      </c>
      <c r="X3106" s="25">
        <v>1</v>
      </c>
    </row>
    <row r="3107" spans="1:24" x14ac:dyDescent="0.25">
      <c r="A3107" s="19" t="s">
        <v>408</v>
      </c>
      <c r="B3107" s="20">
        <v>42690</v>
      </c>
      <c r="C3107" s="7">
        <v>1.6967592592592593E-2</v>
      </c>
      <c r="D3107" s="22" t="s">
        <v>132</v>
      </c>
      <c r="E3107" s="19" t="s">
        <v>9</v>
      </c>
      <c r="F3107" s="22" t="s">
        <v>710</v>
      </c>
      <c r="G3107" s="22" t="str">
        <f>LOOKUP(TableSolo[[#This Row],[Character]], TableKit[], TableKit[Class])</f>
        <v>Infiltrator</v>
      </c>
      <c r="H3107" s="22" t="str">
        <f>LOOKUP(TableSolo[[#This Row],[Character]], TableKit[], TableKit[Species])</f>
        <v>Drell</v>
      </c>
      <c r="I3107" s="22" t="str">
        <f>LOOKUP(TableSolo[[#This Row],[Character]], TableKit[], TableKit[DLC])</f>
        <v>Retaliation</v>
      </c>
      <c r="J3107" s="19" t="s">
        <v>114</v>
      </c>
      <c r="K310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7" s="19" t="s">
        <v>107</v>
      </c>
      <c r="N3107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0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07" s="19" t="s">
        <v>381</v>
      </c>
      <c r="Q3107" s="19"/>
      <c r="R3107" s="25">
        <v>0</v>
      </c>
      <c r="S3107" s="19" t="s">
        <v>3035</v>
      </c>
      <c r="T3107" s="28" t="str">
        <f>IF(ISBLANK(TableSolo[[#This Row],[URL]]), TableSolo[[#This Row],[Player]], HYPERLINK(TableSolo[[#This Row],[URL]], TableSolo[[#This Row],[Player]]))</f>
        <v>Bateman1980</v>
      </c>
      <c r="U31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V3107" s="24" t="str">
        <f>_xlfn.IFNA(HYPERLINK(TableSolo[[#This Row],[URL]], TableSolo[[#This Row],[Player]]), TableSolo[[#This Row],[Player]])</f>
        <v>Bateman1980</v>
      </c>
      <c r="W31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24:26 | White | Cerberus | N7 Hurricane, Venom Shotgun</v>
      </c>
      <c r="X3107" s="25">
        <v>1</v>
      </c>
    </row>
    <row r="3108" spans="1:24" x14ac:dyDescent="0.25">
      <c r="A3108" s="19" t="s">
        <v>325</v>
      </c>
      <c r="B3108" s="20">
        <v>42690</v>
      </c>
      <c r="C3108" s="7">
        <v>1.8888888888888889E-2</v>
      </c>
      <c r="D3108" s="22" t="s">
        <v>131</v>
      </c>
      <c r="E3108" s="19" t="s">
        <v>11</v>
      </c>
      <c r="F3108" s="22" t="s">
        <v>16</v>
      </c>
      <c r="G3108" s="22" t="str">
        <f>LOOKUP(TableSolo[[#This Row],[Character]], TableKit[], TableKit[Class])</f>
        <v>Adept</v>
      </c>
      <c r="H3108" s="22" t="str">
        <f>LOOKUP(TableSolo[[#This Row],[Character]], TableKit[], TableKit[Species])</f>
        <v>Asari</v>
      </c>
      <c r="I3108" s="22" t="str">
        <f>LOOKUP(TableSolo[[#This Row],[Character]], TableKit[], TableKit[DLC])</f>
        <v>Resurgence</v>
      </c>
      <c r="J3108" s="19" t="s">
        <v>106</v>
      </c>
      <c r="K31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08" s="19" t="s">
        <v>187</v>
      </c>
      <c r="N31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08" s="19" t="s">
        <v>381</v>
      </c>
      <c r="Q3108" s="19"/>
      <c r="R3108" s="25">
        <v>0</v>
      </c>
      <c r="S3108" s="19" t="s">
        <v>639</v>
      </c>
      <c r="T3108" s="28" t="str">
        <f>IF(ISBLANK(TableSolo[[#This Row],[URL]]), TableSolo[[#This Row],[Player]], HYPERLINK(TableSolo[[#This Row],[URL]], TableSolo[[#This Row],[Player]]))</f>
        <v>Areksto</v>
      </c>
      <c r="U31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V3108" s="24" t="str">
        <f>_xlfn.IFNA(HYPERLINK(TableSolo[[#This Row],[URL]], TableSolo[[#This Row],[Player]]), TableSolo[[#This Row],[Player]])</f>
        <v>Areksto</v>
      </c>
      <c r="W31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27:12 | Giant | Reapers | M-11 Wraith</v>
      </c>
      <c r="X3108" s="25">
        <v>1</v>
      </c>
    </row>
    <row r="3109" spans="1:24" x14ac:dyDescent="0.25">
      <c r="A3109" s="19" t="s">
        <v>189</v>
      </c>
      <c r="B3109" s="20">
        <v>42690</v>
      </c>
      <c r="C3109" s="7">
        <v>3.1400462962962963E-2</v>
      </c>
      <c r="D3109" s="22" t="s">
        <v>131</v>
      </c>
      <c r="E3109" s="19" t="s">
        <v>9</v>
      </c>
      <c r="F3109" s="22" t="s">
        <v>66</v>
      </c>
      <c r="G3109" s="22" t="str">
        <f>LOOKUP(TableSolo[[#This Row],[Character]], TableKit[], TableKit[Class])</f>
        <v>Infiltrator</v>
      </c>
      <c r="H3109" s="22" t="str">
        <f>LOOKUP(TableSolo[[#This Row],[Character]], TableKit[], TableKit[Species])</f>
        <v>Salarian</v>
      </c>
      <c r="I3109" s="22" t="str">
        <f>LOOKUP(TableSolo[[#This Row],[Character]], TableKit[], TableKit[DLC])</f>
        <v>Original Game</v>
      </c>
      <c r="J3109" s="19" t="s">
        <v>104</v>
      </c>
      <c r="K31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09" s="19" t="s">
        <v>187</v>
      </c>
      <c r="N31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09" s="19" t="s">
        <v>380</v>
      </c>
      <c r="Q3109" s="19"/>
      <c r="R3109" s="25">
        <v>1</v>
      </c>
      <c r="S3109" s="19" t="s">
        <v>3457</v>
      </c>
      <c r="T3109" s="28" t="str">
        <f>IF(ISBLANK(TableSolo[[#This Row],[URL]]), TableSolo[[#This Row],[Player]], HYPERLINK(TableSolo[[#This Row],[URL]], TableSolo[[#This Row],[Player]]))</f>
        <v>loufi1528</v>
      </c>
      <c r="U31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V3109" s="24" t="str">
        <f>_xlfn.IFNA(HYPERLINK(TableSolo[[#This Row],[URL]], TableSolo[[#This Row],[Player]]), TableSolo[[#This Row],[Player]])</f>
        <v>loufi1528</v>
      </c>
      <c r="W31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2016 | 45:13 | Giant | Cerberus | M-300 Claymore (v)</v>
      </c>
      <c r="X3109" s="25">
        <v>1</v>
      </c>
    </row>
    <row r="3110" spans="1:24" x14ac:dyDescent="0.25">
      <c r="A3110" s="19" t="s">
        <v>325</v>
      </c>
      <c r="B3110" s="20">
        <v>42691</v>
      </c>
      <c r="C3110" s="7">
        <v>1.6597222222222222E-2</v>
      </c>
      <c r="D3110" s="22" t="s">
        <v>132</v>
      </c>
      <c r="E3110" s="19" t="s">
        <v>9</v>
      </c>
      <c r="F3110" s="22" t="s">
        <v>38</v>
      </c>
      <c r="G3110" s="22" t="str">
        <f>LOOKUP(TableSolo[[#This Row],[Character]], TableKit[], TableKit[Class])</f>
        <v>Engineer</v>
      </c>
      <c r="H3110" s="22" t="str">
        <f>LOOKUP(TableSolo[[#This Row],[Character]], TableKit[], TableKit[Species])</f>
        <v>Quarian</v>
      </c>
      <c r="I3110" s="22" t="str">
        <f>LOOKUP(TableSolo[[#This Row],[Character]], TableKit[], TableKit[DLC])</f>
        <v>Rebellion</v>
      </c>
      <c r="J3110" s="19" t="s">
        <v>107</v>
      </c>
      <c r="K31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0" s="19" t="s">
        <v>187</v>
      </c>
      <c r="N31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10" s="19" t="s">
        <v>381</v>
      </c>
      <c r="Q3110" s="19" t="s">
        <v>397</v>
      </c>
      <c r="R3110" s="25">
        <v>1</v>
      </c>
      <c r="S3110" s="19" t="s">
        <v>642</v>
      </c>
      <c r="T3110" s="28" t="str">
        <f>IF(ISBLANK(TableSolo[[#This Row],[URL]]), TableSolo[[#This Row],[Player]], HYPERLINK(TableSolo[[#This Row],[URL]], TableSolo[[#This Row],[Player]]))</f>
        <v>Areksto</v>
      </c>
      <c r="U31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White | Cerberus | Venom Shotgun | No Rockets (v)</v>
      </c>
      <c r="V3110" s="24" t="str">
        <f>_xlfn.IFNA(HYPERLINK(TableSolo[[#This Row],[URL]], TableSolo[[#This Row],[Player]]), TableSolo[[#This Row],[Player]])</f>
        <v>Areksto</v>
      </c>
      <c r="W31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23:54 | Quarian Male Engineer | White | Cerberus | Venom Shotgun | No Rockets (v)</v>
      </c>
      <c r="X3110" s="25">
        <v>1</v>
      </c>
    </row>
    <row r="3111" spans="1:24" x14ac:dyDescent="0.25">
      <c r="A3111" s="19" t="s">
        <v>408</v>
      </c>
      <c r="B3111" s="20">
        <v>42691</v>
      </c>
      <c r="C3111" s="7">
        <v>1.9305555555555555E-2</v>
      </c>
      <c r="D3111" s="22" t="s">
        <v>132</v>
      </c>
      <c r="E3111" s="19" t="s">
        <v>10</v>
      </c>
      <c r="F3111" s="22" t="s">
        <v>710</v>
      </c>
      <c r="G3111" s="22" t="str">
        <f>LOOKUP(TableSolo[[#This Row],[Character]], TableKit[], TableKit[Class])</f>
        <v>Infiltrator</v>
      </c>
      <c r="H3111" s="22" t="str">
        <f>LOOKUP(TableSolo[[#This Row],[Character]], TableKit[], TableKit[Species])</f>
        <v>Drell</v>
      </c>
      <c r="I3111" s="22" t="str">
        <f>LOOKUP(TableSolo[[#This Row],[Character]], TableKit[], TableKit[DLC])</f>
        <v>Retaliation</v>
      </c>
      <c r="J3111" s="19" t="s">
        <v>114</v>
      </c>
      <c r="K311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1" s="19" t="s">
        <v>107</v>
      </c>
      <c r="N3111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1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11" s="19" t="s">
        <v>381</v>
      </c>
      <c r="Q3111" s="19"/>
      <c r="R3111" s="25">
        <v>0</v>
      </c>
      <c r="S3111" s="19" t="s">
        <v>3036</v>
      </c>
      <c r="T3111" s="28" t="str">
        <f>IF(ISBLANK(TableSolo[[#This Row],[URL]]), TableSolo[[#This Row],[Player]], HYPERLINK(TableSolo[[#This Row],[URL]], TableSolo[[#This Row],[Player]]))</f>
        <v>Bateman1980</v>
      </c>
      <c r="U31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V3111" s="24" t="str">
        <f>_xlfn.IFNA(HYPERLINK(TableSolo[[#This Row],[URL]], TableSolo[[#This Row],[Player]]), TableSolo[[#This Row],[Player]])</f>
        <v>Bateman1980</v>
      </c>
      <c r="W31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27:48 | White | Geth | N7 Hurricane, Venom Shotgun</v>
      </c>
      <c r="X3111" s="25">
        <v>1</v>
      </c>
    </row>
    <row r="3112" spans="1:24" x14ac:dyDescent="0.25">
      <c r="A3112" s="19" t="s">
        <v>271</v>
      </c>
      <c r="B3112" s="20">
        <v>42691</v>
      </c>
      <c r="C3112" s="7">
        <v>2.6087962962962966E-2</v>
      </c>
      <c r="D3112" s="22" t="s">
        <v>133</v>
      </c>
      <c r="E3112" s="19" t="s">
        <v>9</v>
      </c>
      <c r="F3112" s="22" t="s">
        <v>31</v>
      </c>
      <c r="G3112" s="22" t="str">
        <f>LOOKUP(TableSolo[[#This Row],[Character]], TableKit[], TableKit[Class])</f>
        <v>Soldier</v>
      </c>
      <c r="H3112" s="22" t="str">
        <f>LOOKUP(TableSolo[[#This Row],[Character]], TableKit[], TableKit[Species])</f>
        <v>Geth</v>
      </c>
      <c r="I3112" s="22" t="str">
        <f>LOOKUP(TableSolo[[#This Row],[Character]], TableKit[], TableKit[DLC])</f>
        <v>Retaliation</v>
      </c>
      <c r="J3112" s="19" t="s">
        <v>104</v>
      </c>
      <c r="K31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2" s="19" t="s">
        <v>187</v>
      </c>
      <c r="N31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12" s="19" t="s">
        <v>381</v>
      </c>
      <c r="Q3112" s="19"/>
      <c r="R3112" s="25">
        <v>0</v>
      </c>
      <c r="S3112" s="19" t="s">
        <v>640</v>
      </c>
      <c r="T3112" s="28" t="str">
        <f>IF(ISBLANK(TableSolo[[#This Row],[URL]]), TableSolo[[#This Row],[Player]], HYPERLINK(TableSolo[[#This Row],[URL]], TableSolo[[#This Row],[Player]]))</f>
        <v>Alfonsedode</v>
      </c>
      <c r="U31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V3112" s="24" t="str">
        <f>_xlfn.IFNA(HYPERLINK(TableSolo[[#This Row],[URL]], TableSolo[[#This Row],[Player]]), TableSolo[[#This Row],[Player]])</f>
        <v>Alfonsedode</v>
      </c>
      <c r="W31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2016 | 37:34 | Glacier | Cerberus | M-300 Claymore</v>
      </c>
      <c r="X3112" s="25">
        <v>1</v>
      </c>
    </row>
    <row r="3113" spans="1:24" x14ac:dyDescent="0.25">
      <c r="A3113" s="19" t="s">
        <v>423</v>
      </c>
      <c r="B3113" s="20">
        <v>42692</v>
      </c>
      <c r="C3113" s="7">
        <v>1.1400462962962965E-2</v>
      </c>
      <c r="D3113" s="22" t="s">
        <v>133</v>
      </c>
      <c r="E3113" s="19" t="s">
        <v>9</v>
      </c>
      <c r="F3113" s="22" t="s">
        <v>64</v>
      </c>
      <c r="G3113" s="22" t="str">
        <f>LOOKUP(TableSolo[[#This Row],[Character]], TableKit[], TableKit[Class])</f>
        <v>Vanguard</v>
      </c>
      <c r="H3113" s="22" t="str">
        <f>LOOKUP(TableSolo[[#This Row],[Character]], TableKit[], TableKit[Species])</f>
        <v>Batarian</v>
      </c>
      <c r="I3113" s="22" t="str">
        <f>LOOKUP(TableSolo[[#This Row],[Character]], TableKit[], TableKit[DLC])</f>
        <v>Retaliation</v>
      </c>
      <c r="J3113" s="19" t="s">
        <v>100</v>
      </c>
      <c r="K31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3" s="19" t="s">
        <v>187</v>
      </c>
      <c r="N31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13" s="19" t="s">
        <v>381</v>
      </c>
      <c r="Q3113" s="19" t="s">
        <v>398</v>
      </c>
      <c r="R3113" s="25">
        <v>0</v>
      </c>
      <c r="S3113" s="19" t="s">
        <v>650</v>
      </c>
      <c r="T3113" s="28" t="str">
        <f>IF(ISBLANK(TableSolo[[#This Row],[URL]]), TableSolo[[#This Row],[Player]], HYPERLINK(TableSolo[[#This Row],[URL]], TableSolo[[#This Row],[Player]]))</f>
        <v>freelancer_xs</v>
      </c>
      <c r="U31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Glacier | Cerberus | Reegar Carbine | Modded</v>
      </c>
      <c r="V3113" s="24" t="str">
        <f>_xlfn.IFNA(HYPERLINK(TableSolo[[#This Row],[URL]], TableSolo[[#This Row],[Player]]), TableSolo[[#This Row],[Player]])</f>
        <v>freelancer_xs</v>
      </c>
      <c r="W31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16:25 | Batarian Brawler | Glacier | Cerberus | Reegar Carbine | Modded</v>
      </c>
      <c r="X3113" s="25">
        <v>1</v>
      </c>
    </row>
    <row r="3114" spans="1:24" x14ac:dyDescent="0.25">
      <c r="A3114" s="19" t="s">
        <v>423</v>
      </c>
      <c r="B3114" s="20">
        <v>42692</v>
      </c>
      <c r="C3114" s="7">
        <v>1.1631944444444445E-2</v>
      </c>
      <c r="D3114" s="22" t="s">
        <v>133</v>
      </c>
      <c r="E3114" s="19" t="s">
        <v>9</v>
      </c>
      <c r="F3114" s="22" t="s">
        <v>64</v>
      </c>
      <c r="G3114" s="22" t="str">
        <f>LOOKUP(TableSolo[[#This Row],[Character]], TableKit[], TableKit[Class])</f>
        <v>Vanguard</v>
      </c>
      <c r="H3114" s="22" t="str">
        <f>LOOKUP(TableSolo[[#This Row],[Character]], TableKit[], TableKit[Species])</f>
        <v>Batarian</v>
      </c>
      <c r="I3114" s="22" t="str">
        <f>LOOKUP(TableSolo[[#This Row],[Character]], TableKit[], TableKit[DLC])</f>
        <v>Retaliation</v>
      </c>
      <c r="J3114" s="19" t="s">
        <v>100</v>
      </c>
      <c r="K31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4" s="19" t="s">
        <v>187</v>
      </c>
      <c r="N31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14" s="19" t="s">
        <v>381</v>
      </c>
      <c r="Q3114" s="19" t="s">
        <v>616</v>
      </c>
      <c r="R3114" s="25">
        <v>0</v>
      </c>
      <c r="S3114" s="19" t="s">
        <v>649</v>
      </c>
      <c r="T3114" s="28" t="str">
        <f>IF(ISBLANK(TableSolo[[#This Row],[URL]]), TableSolo[[#This Row],[Player]], HYPERLINK(TableSolo[[#This Row],[URL]], TableSolo[[#This Row],[Player]]))</f>
        <v>freelancer_xs</v>
      </c>
      <c r="U31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Glacier | Cerberus | Reegar Carbine | Modded 10 WS</v>
      </c>
      <c r="V3114" s="24" t="str">
        <f>_xlfn.IFNA(HYPERLINK(TableSolo[[#This Row],[URL]], TableSolo[[#This Row],[Player]]), TableSolo[[#This Row],[Player]])</f>
        <v>freelancer_xs</v>
      </c>
      <c r="W31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16:45 | Batarian Brawler | Glacier | Cerberus | Reegar Carbine | Modded 10 WS</v>
      </c>
      <c r="X3114" s="25">
        <v>1</v>
      </c>
    </row>
    <row r="3115" spans="1:24" x14ac:dyDescent="0.25">
      <c r="A3115" s="19" t="s">
        <v>437</v>
      </c>
      <c r="B3115" s="20">
        <v>42692</v>
      </c>
      <c r="C3115" s="7">
        <v>1.4953703703703705E-2</v>
      </c>
      <c r="D3115" s="22" t="s">
        <v>132</v>
      </c>
      <c r="E3115" s="19" t="s">
        <v>9</v>
      </c>
      <c r="F3115" s="22" t="s">
        <v>710</v>
      </c>
      <c r="G3115" s="22" t="str">
        <f>LOOKUP(TableSolo[[#This Row],[Character]], TableKit[], TableKit[Class])</f>
        <v>Infiltrator</v>
      </c>
      <c r="H3115" s="22" t="str">
        <f>LOOKUP(TableSolo[[#This Row],[Character]], TableKit[], TableKit[Species])</f>
        <v>Drell</v>
      </c>
      <c r="I3115" s="22" t="str">
        <f>LOOKUP(TableSolo[[#This Row],[Character]], TableKit[], TableKit[DLC])</f>
        <v>Retaliation</v>
      </c>
      <c r="J3115" s="19" t="s">
        <v>128</v>
      </c>
      <c r="K311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5" s="19" t="s">
        <v>187</v>
      </c>
      <c r="N31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15" s="19" t="s">
        <v>381</v>
      </c>
      <c r="Q3115" s="19" t="s">
        <v>397</v>
      </c>
      <c r="R3115" s="25">
        <v>1</v>
      </c>
      <c r="S3115" s="19" t="s">
        <v>643</v>
      </c>
      <c r="T3115" s="28" t="str">
        <f>IF(ISBLANK(TableSolo[[#This Row],[URL]]), TableSolo[[#This Row],[Player]], HYPERLINK(TableSolo[[#This Row],[URL]], TableSolo[[#This Row],[Player]]))</f>
        <v>The_Doctor46N7</v>
      </c>
      <c r="U31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White | Cerberus | Black Widow | No Rockets (v)</v>
      </c>
      <c r="V3115" s="24" t="str">
        <f>_xlfn.IFNA(HYPERLINK(TableSolo[[#This Row],[URL]], TableSolo[[#This Row],[Player]]), TableSolo[[#This Row],[Player]])</f>
        <v>The_Doctor46N7</v>
      </c>
      <c r="W31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21:32 | Drell Assassin | White | Cerberus | Black Widow | No Rockets (v)</v>
      </c>
      <c r="X3115" s="25">
        <v>1</v>
      </c>
    </row>
    <row r="3116" spans="1:24" x14ac:dyDescent="0.25">
      <c r="A3116" s="19" t="s">
        <v>325</v>
      </c>
      <c r="B3116" s="20">
        <v>42692</v>
      </c>
      <c r="C3116" s="7">
        <v>1.8148148148148146E-2</v>
      </c>
      <c r="D3116" s="22" t="s">
        <v>132</v>
      </c>
      <c r="E3116" s="19" t="s">
        <v>9</v>
      </c>
      <c r="F3116" s="22" t="s">
        <v>44</v>
      </c>
      <c r="G3116" s="22" t="str">
        <f>LOOKUP(TableSolo[[#This Row],[Character]], TableKit[], TableKit[Class])</f>
        <v>Sentinel</v>
      </c>
      <c r="H3116" s="22" t="str">
        <f>LOOKUP(TableSolo[[#This Row],[Character]], TableKit[], TableKit[Species])</f>
        <v>Turian</v>
      </c>
      <c r="I3116" s="22" t="str">
        <f>LOOKUP(TableSolo[[#This Row],[Character]], TableKit[], TableKit[DLC])</f>
        <v>Original Game</v>
      </c>
      <c r="J3116" s="19" t="s">
        <v>87</v>
      </c>
      <c r="K311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1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16" s="19" t="s">
        <v>187</v>
      </c>
      <c r="N31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16" s="19" t="s">
        <v>381</v>
      </c>
      <c r="Q3116" s="19"/>
      <c r="R3116" s="25">
        <v>1</v>
      </c>
      <c r="S3116" s="19" t="s">
        <v>645</v>
      </c>
      <c r="T3116" s="28" t="str">
        <f>IF(ISBLANK(TableSolo[[#This Row],[URL]]), TableSolo[[#This Row],[Player]], HYPERLINK(TableSolo[[#This Row],[URL]], TableSolo[[#This Row],[Player]]))</f>
        <v>Areksto</v>
      </c>
      <c r="U31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V3116" s="24" t="str">
        <f>_xlfn.IFNA(HYPERLINK(TableSolo[[#This Row],[URL]], TableSolo[[#This Row],[Player]]), TableSolo[[#This Row],[Player]])</f>
        <v>Areksto</v>
      </c>
      <c r="W31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26:08 | White | Cerberus | Arc Pistol (v)</v>
      </c>
      <c r="X3116" s="25">
        <v>1</v>
      </c>
    </row>
    <row r="3117" spans="1:24" x14ac:dyDescent="0.25">
      <c r="A3117" s="19" t="s">
        <v>192</v>
      </c>
      <c r="B3117" s="20">
        <v>42692</v>
      </c>
      <c r="C3117" s="7">
        <v>1.8460648148148146E-2</v>
      </c>
      <c r="D3117" s="22" t="s">
        <v>132</v>
      </c>
      <c r="E3117" s="19" t="s">
        <v>9</v>
      </c>
      <c r="F3117" s="22" t="s">
        <v>710</v>
      </c>
      <c r="G3117" s="22" t="str">
        <f>LOOKUP(TableSolo[[#This Row],[Character]], TableKit[], TableKit[Class])</f>
        <v>Infiltrator</v>
      </c>
      <c r="H3117" s="22" t="str">
        <f>LOOKUP(TableSolo[[#This Row],[Character]], TableKit[], TableKit[Species])</f>
        <v>Drell</v>
      </c>
      <c r="I3117" s="22" t="str">
        <f>LOOKUP(TableSolo[[#This Row],[Character]], TableKit[], TableKit[DLC])</f>
        <v>Retaliation</v>
      </c>
      <c r="J3117" s="19" t="s">
        <v>128</v>
      </c>
      <c r="K311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7" s="19" t="s">
        <v>187</v>
      </c>
      <c r="N31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17" s="19" t="s">
        <v>381</v>
      </c>
      <c r="Q3117" s="19"/>
      <c r="R3117" s="25">
        <v>0</v>
      </c>
      <c r="S3117" s="29" t="s">
        <v>3039</v>
      </c>
      <c r="T3117" s="28" t="str">
        <f>IF(ISBLANK(TableSolo[[#This Row],[URL]]), TableSolo[[#This Row],[Player]], HYPERLINK(TableSolo[[#This Row],[URL]], TableSolo[[#This Row],[Player]]))</f>
        <v>anterojp</v>
      </c>
      <c r="U31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V3117" s="24" t="str">
        <f>_xlfn.IFNA(HYPERLINK(TableSolo[[#This Row],[URL]], TableSolo[[#This Row],[Player]]), TableSolo[[#This Row],[Player]])</f>
        <v>anterojp</v>
      </c>
      <c r="W31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26:35 | White | Cerberus | Black Widow</v>
      </c>
      <c r="X3117" s="25">
        <v>1</v>
      </c>
    </row>
    <row r="3118" spans="1:24" x14ac:dyDescent="0.25">
      <c r="A3118" s="19" t="s">
        <v>325</v>
      </c>
      <c r="B3118" s="20">
        <v>42692</v>
      </c>
      <c r="C3118" s="7">
        <v>1.9837962962962963E-2</v>
      </c>
      <c r="D3118" s="22" t="s">
        <v>131</v>
      </c>
      <c r="E3118" s="19" t="s">
        <v>9</v>
      </c>
      <c r="F3118" s="22" t="s">
        <v>38</v>
      </c>
      <c r="G3118" s="22" t="str">
        <f>LOOKUP(TableSolo[[#This Row],[Character]], TableKit[], TableKit[Class])</f>
        <v>Engineer</v>
      </c>
      <c r="H3118" s="22" t="str">
        <f>LOOKUP(TableSolo[[#This Row],[Character]], TableKit[], TableKit[Species])</f>
        <v>Quarian</v>
      </c>
      <c r="I3118" s="22" t="str">
        <f>LOOKUP(TableSolo[[#This Row],[Character]], TableKit[], TableKit[DLC])</f>
        <v>Rebellion</v>
      </c>
      <c r="J3118" s="19" t="s">
        <v>107</v>
      </c>
      <c r="K31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8" s="19" t="s">
        <v>187</v>
      </c>
      <c r="N31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18" s="19" t="s">
        <v>381</v>
      </c>
      <c r="Q3118" s="19"/>
      <c r="R3118" s="25">
        <v>0</v>
      </c>
      <c r="S3118" s="19" t="s">
        <v>646</v>
      </c>
      <c r="T3118" s="28" t="str">
        <f>IF(ISBLANK(TableSolo[[#This Row],[URL]]), TableSolo[[#This Row],[Player]], HYPERLINK(TableSolo[[#This Row],[URL]], TableSolo[[#This Row],[Player]]))</f>
        <v>Areksto</v>
      </c>
      <c r="U31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V3118" s="24" t="str">
        <f>_xlfn.IFNA(HYPERLINK(TableSolo[[#This Row],[URL]], TableSolo[[#This Row],[Player]]), TableSolo[[#This Row],[Player]])</f>
        <v>Areksto</v>
      </c>
      <c r="W31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28:34 | Giant | Cerberus | Venom Shotgun</v>
      </c>
      <c r="X3118" s="25">
        <v>1</v>
      </c>
    </row>
    <row r="3119" spans="1:24" x14ac:dyDescent="0.25">
      <c r="A3119" s="19" t="s">
        <v>325</v>
      </c>
      <c r="B3119" s="20">
        <v>42692</v>
      </c>
      <c r="C3119" s="7">
        <v>2.0011574074074074E-2</v>
      </c>
      <c r="D3119" s="22" t="s">
        <v>132</v>
      </c>
      <c r="E3119" s="19" t="s">
        <v>12</v>
      </c>
      <c r="F3119" s="22" t="s">
        <v>16</v>
      </c>
      <c r="G3119" s="22" t="str">
        <f>LOOKUP(TableSolo[[#This Row],[Character]], TableKit[], TableKit[Class])</f>
        <v>Adept</v>
      </c>
      <c r="H3119" s="22" t="str">
        <f>LOOKUP(TableSolo[[#This Row],[Character]], TableKit[], TableKit[Species])</f>
        <v>Asari</v>
      </c>
      <c r="I3119" s="22" t="str">
        <f>LOOKUP(TableSolo[[#This Row],[Character]], TableKit[], TableKit[DLC])</f>
        <v>Resurgence</v>
      </c>
      <c r="J3119" s="19" t="s">
        <v>107</v>
      </c>
      <c r="K31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19" s="19" t="s">
        <v>187</v>
      </c>
      <c r="N31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19" s="19" t="s">
        <v>381</v>
      </c>
      <c r="Q3119" s="19"/>
      <c r="R3119" s="25">
        <v>0</v>
      </c>
      <c r="S3119" s="19" t="s">
        <v>651</v>
      </c>
      <c r="T3119" s="28" t="str">
        <f>IF(ISBLANK(TableSolo[[#This Row],[URL]]), TableSolo[[#This Row],[Player]], HYPERLINK(TableSolo[[#This Row],[URL]], TableSolo[[#This Row],[Player]]))</f>
        <v>Areksto</v>
      </c>
      <c r="U31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V3119" s="24" t="str">
        <f>_xlfn.IFNA(HYPERLINK(TableSolo[[#This Row],[URL]], TableSolo[[#This Row],[Player]]), TableSolo[[#This Row],[Player]])</f>
        <v>Areksto</v>
      </c>
      <c r="W31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28:49 | White | Collectors | Venom Shotgun</v>
      </c>
      <c r="X3119" s="25">
        <v>1</v>
      </c>
    </row>
    <row r="3120" spans="1:24" x14ac:dyDescent="0.25">
      <c r="A3120" s="19" t="s">
        <v>192</v>
      </c>
      <c r="B3120" s="20">
        <v>42692</v>
      </c>
      <c r="C3120" s="7">
        <v>2.2835648148148147E-2</v>
      </c>
      <c r="D3120" s="22" t="s">
        <v>132</v>
      </c>
      <c r="E3120" s="19" t="s">
        <v>9</v>
      </c>
      <c r="F3120" s="22" t="s">
        <v>710</v>
      </c>
      <c r="G3120" s="22" t="str">
        <f>LOOKUP(TableSolo[[#This Row],[Character]], TableKit[], TableKit[Class])</f>
        <v>Infiltrator</v>
      </c>
      <c r="H3120" s="22" t="str">
        <f>LOOKUP(TableSolo[[#This Row],[Character]], TableKit[], TableKit[Species])</f>
        <v>Drell</v>
      </c>
      <c r="I3120" s="22" t="str">
        <f>LOOKUP(TableSolo[[#This Row],[Character]], TableKit[], TableKit[DLC])</f>
        <v>Retaliation</v>
      </c>
      <c r="J3120" s="19" t="s">
        <v>104</v>
      </c>
      <c r="K31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0" s="19" t="s">
        <v>187</v>
      </c>
      <c r="N31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20" s="19" t="s">
        <v>381</v>
      </c>
      <c r="Q3120" s="19"/>
      <c r="R3120" s="25">
        <v>0</v>
      </c>
      <c r="S3120" s="29" t="s">
        <v>3038</v>
      </c>
      <c r="T3120" s="28" t="str">
        <f>IF(ISBLANK(TableSolo[[#This Row],[URL]]), TableSolo[[#This Row],[Player]], HYPERLINK(TableSolo[[#This Row],[URL]], TableSolo[[#This Row],[Player]]))</f>
        <v>anterojp</v>
      </c>
      <c r="U31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V3120" s="24" t="str">
        <f>_xlfn.IFNA(HYPERLINK(TableSolo[[#This Row],[URL]], TableSolo[[#This Row],[Player]]), TableSolo[[#This Row],[Player]])</f>
        <v>anterojp</v>
      </c>
      <c r="W31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32:53 | White | Cerberus | M-300 Claymore</v>
      </c>
      <c r="X3120" s="25">
        <v>1</v>
      </c>
    </row>
    <row r="3121" spans="1:24" x14ac:dyDescent="0.25">
      <c r="A3121" s="19" t="s">
        <v>345</v>
      </c>
      <c r="B3121" s="20">
        <v>42692</v>
      </c>
      <c r="C3121" s="7">
        <v>3.0995370370370371E-2</v>
      </c>
      <c r="D3121" s="22" t="s">
        <v>131</v>
      </c>
      <c r="E3121" s="19" t="s">
        <v>9</v>
      </c>
      <c r="F3121" s="22" t="s">
        <v>57</v>
      </c>
      <c r="G3121" s="22" t="str">
        <f>LOOKUP(TableSolo[[#This Row],[Character]], TableKit[], TableKit[Class])</f>
        <v>Infiltrator</v>
      </c>
      <c r="H3121" s="22" t="str">
        <f>LOOKUP(TableSolo[[#This Row],[Character]], TableKit[], TableKit[Species])</f>
        <v>Asari</v>
      </c>
      <c r="I3121" s="22" t="str">
        <f>LOOKUP(TableSolo[[#This Row],[Character]], TableKit[], TableKit[DLC])</f>
        <v>Retaliation</v>
      </c>
      <c r="J3121" s="19" t="s">
        <v>115</v>
      </c>
      <c r="K312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1" s="19" t="s">
        <v>91</v>
      </c>
      <c r="N312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1" s="19" t="s">
        <v>381</v>
      </c>
      <c r="Q3121" s="19"/>
      <c r="R3121" s="25">
        <v>0</v>
      </c>
      <c r="S3121" s="19" t="s">
        <v>644</v>
      </c>
      <c r="T3121" s="28" t="str">
        <f>IF(ISBLANK(TableSolo[[#This Row],[URL]]), TableSolo[[#This Row],[Player]], HYPERLINK(TableSolo[[#This Row],[URL]], TableSolo[[#This Row],[Player]]))</f>
        <v>t_raks_99</v>
      </c>
      <c r="U31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V3121" s="24" t="str">
        <f>_xlfn.IFNA(HYPERLINK(TableSolo[[#This Row],[URL]], TableSolo[[#This Row],[Player]]), TableSolo[[#This Row],[Player]])</f>
        <v>t_raks_99</v>
      </c>
      <c r="W31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2016 | 44:38 | Giant | Cerberus | Collector SMG, Acolyte</v>
      </c>
      <c r="X3121" s="25">
        <v>1</v>
      </c>
    </row>
    <row r="3122" spans="1:24" x14ac:dyDescent="0.25">
      <c r="A3122" s="19" t="s">
        <v>437</v>
      </c>
      <c r="B3122" s="20">
        <v>42693</v>
      </c>
      <c r="C3122" s="7">
        <v>1.8460648148148146E-2</v>
      </c>
      <c r="D3122" s="22" t="s">
        <v>132</v>
      </c>
      <c r="E3122" s="19" t="s">
        <v>9</v>
      </c>
      <c r="F3122" s="22" t="s">
        <v>24</v>
      </c>
      <c r="G3122" s="22" t="str">
        <f>LOOKUP(TableSolo[[#This Row],[Character]], TableKit[], TableKit[Class])</f>
        <v>Soldier</v>
      </c>
      <c r="H3122" s="22" t="str">
        <f>LOOKUP(TableSolo[[#This Row],[Character]], TableKit[], TableKit[Species])</f>
        <v>Turian</v>
      </c>
      <c r="I3122" s="22" t="str">
        <f>LOOKUP(TableSolo[[#This Row],[Character]], TableKit[], TableKit[DLC])</f>
        <v>Original Game</v>
      </c>
      <c r="J3122" s="19" t="s">
        <v>128</v>
      </c>
      <c r="K312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2" s="19" t="s">
        <v>187</v>
      </c>
      <c r="N31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22" s="19" t="s">
        <v>380</v>
      </c>
      <c r="Q3122" s="19"/>
      <c r="R3122" s="25">
        <v>1</v>
      </c>
      <c r="S3122" s="19" t="s">
        <v>656</v>
      </c>
      <c r="T3122" s="28" t="str">
        <f>IF(ISBLANK(TableSolo[[#This Row],[URL]]), TableSolo[[#This Row],[Player]], HYPERLINK(TableSolo[[#This Row],[URL]], TableSolo[[#This Row],[Player]]))</f>
        <v>The_Doctor46N7</v>
      </c>
      <c r="U31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V3122" s="24" t="str">
        <f>_xlfn.IFNA(HYPERLINK(TableSolo[[#This Row],[URL]], TableSolo[[#This Row],[Player]]), TableSolo[[#This Row],[Player]])</f>
        <v>The_Doctor46N7</v>
      </c>
      <c r="W31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26:35 | White | Cerberus | Black Widow (v)</v>
      </c>
      <c r="X3122" s="25">
        <v>1</v>
      </c>
    </row>
    <row r="3123" spans="1:24" x14ac:dyDescent="0.25">
      <c r="A3123" s="19" t="s">
        <v>192</v>
      </c>
      <c r="B3123" s="20">
        <v>42693</v>
      </c>
      <c r="C3123" s="7">
        <v>1.8900462962962963E-2</v>
      </c>
      <c r="D3123" s="22" t="s">
        <v>132</v>
      </c>
      <c r="E3123" s="19" t="s">
        <v>9</v>
      </c>
      <c r="F3123" s="22" t="s">
        <v>710</v>
      </c>
      <c r="G3123" s="22" t="str">
        <f>LOOKUP(TableSolo[[#This Row],[Character]], TableKit[], TableKit[Class])</f>
        <v>Infiltrator</v>
      </c>
      <c r="H3123" s="22" t="str">
        <f>LOOKUP(TableSolo[[#This Row],[Character]], TableKit[], TableKit[Species])</f>
        <v>Drell</v>
      </c>
      <c r="I3123" s="22" t="str">
        <f>LOOKUP(TableSolo[[#This Row],[Character]], TableKit[], TableKit[DLC])</f>
        <v>Retaliation</v>
      </c>
      <c r="J3123" s="19" t="s">
        <v>128</v>
      </c>
      <c r="K312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3" s="19" t="s">
        <v>187</v>
      </c>
      <c r="N31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23" s="19" t="s">
        <v>381</v>
      </c>
      <c r="Q3123" s="19"/>
      <c r="R3123" s="25">
        <v>1</v>
      </c>
      <c r="S3123" s="19" t="s">
        <v>647</v>
      </c>
      <c r="T3123" s="28" t="str">
        <f>IF(ISBLANK(TableSolo[[#This Row],[URL]]), TableSolo[[#This Row],[Player]], HYPERLINK(TableSolo[[#This Row],[URL]], TableSolo[[#This Row],[Player]]))</f>
        <v>anterojp</v>
      </c>
      <c r="U31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V3123" s="24" t="str">
        <f>_xlfn.IFNA(HYPERLINK(TableSolo[[#This Row],[URL]], TableSolo[[#This Row],[Player]]), TableSolo[[#This Row],[Player]])</f>
        <v>anterojp</v>
      </c>
      <c r="W31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27:13 | White | Cerberus | Black Widow (v)</v>
      </c>
      <c r="X3123" s="25">
        <v>1</v>
      </c>
    </row>
    <row r="3124" spans="1:24" x14ac:dyDescent="0.25">
      <c r="A3124" s="19" t="s">
        <v>192</v>
      </c>
      <c r="B3124" s="20">
        <v>42693</v>
      </c>
      <c r="C3124" s="7">
        <v>2.6828703703703702E-2</v>
      </c>
      <c r="D3124" s="22" t="s">
        <v>131</v>
      </c>
      <c r="E3124" s="19" t="s">
        <v>9</v>
      </c>
      <c r="F3124" s="22" t="s">
        <v>66</v>
      </c>
      <c r="G3124" s="22" t="str">
        <f>LOOKUP(TableSolo[[#This Row],[Character]], TableKit[], TableKit[Class])</f>
        <v>Infiltrator</v>
      </c>
      <c r="H3124" s="22" t="str">
        <f>LOOKUP(TableSolo[[#This Row],[Character]], TableKit[], TableKit[Species])</f>
        <v>Salarian</v>
      </c>
      <c r="I3124" s="22" t="str">
        <f>LOOKUP(TableSolo[[#This Row],[Character]], TableKit[], TableKit[DLC])</f>
        <v>Original Game</v>
      </c>
      <c r="J3124" s="19" t="s">
        <v>126</v>
      </c>
      <c r="K312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4" s="19" t="s">
        <v>187</v>
      </c>
      <c r="N31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24" s="19" t="s">
        <v>379</v>
      </c>
      <c r="Q3124" s="19"/>
      <c r="R3124" s="25">
        <v>0</v>
      </c>
      <c r="S3124" s="19" t="s">
        <v>3458</v>
      </c>
      <c r="T3124" s="28" t="str">
        <f>IF(ISBLANK(TableSolo[[#This Row],[URL]]), TableSolo[[#This Row],[Player]], HYPERLINK(TableSolo[[#This Row],[URL]], TableSolo[[#This Row],[Player]]))</f>
        <v>anterojp</v>
      </c>
      <c r="U31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V3124" s="24" t="str">
        <f>_xlfn.IFNA(HYPERLINK(TableSolo[[#This Row],[URL]], TableSolo[[#This Row],[Player]]), TableSolo[[#This Row],[Player]])</f>
        <v>anterojp</v>
      </c>
      <c r="W31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38:38 | Giant | Cerberus | Javelin</v>
      </c>
      <c r="X3124" s="25">
        <v>1</v>
      </c>
    </row>
    <row r="3125" spans="1:24" x14ac:dyDescent="0.25">
      <c r="A3125" s="19" t="s">
        <v>345</v>
      </c>
      <c r="B3125" s="20">
        <v>42693</v>
      </c>
      <c r="C3125" s="7">
        <v>2.7581018518518519E-2</v>
      </c>
      <c r="D3125" s="22" t="s">
        <v>131</v>
      </c>
      <c r="E3125" s="19" t="s">
        <v>9</v>
      </c>
      <c r="F3125" s="22" t="s">
        <v>13</v>
      </c>
      <c r="G3125" s="22" t="str">
        <f>LOOKUP(TableSolo[[#This Row],[Character]], TableKit[], TableKit[Class])</f>
        <v>Adept</v>
      </c>
      <c r="H3125" s="22" t="str">
        <f>LOOKUP(TableSolo[[#This Row],[Character]], TableKit[], TableKit[Species])</f>
        <v>Human</v>
      </c>
      <c r="I3125" s="22" t="str">
        <f>LOOKUP(TableSolo[[#This Row],[Character]], TableKit[], TableKit[DLC])</f>
        <v>Original Game</v>
      </c>
      <c r="J3125" s="19" t="s">
        <v>115</v>
      </c>
      <c r="K312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5" s="19" t="s">
        <v>91</v>
      </c>
      <c r="N312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5" s="19" t="s">
        <v>381</v>
      </c>
      <c r="Q3125" s="19"/>
      <c r="R3125" s="25">
        <v>0</v>
      </c>
      <c r="S3125" s="19" t="s">
        <v>648</v>
      </c>
      <c r="T3125" s="28" t="str">
        <f>IF(ISBLANK(TableSolo[[#This Row],[URL]]), TableSolo[[#This Row],[Player]], HYPERLINK(TableSolo[[#This Row],[URL]], TableSolo[[#This Row],[Player]]))</f>
        <v>t_raks_99</v>
      </c>
      <c r="U31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V3125" s="24" t="str">
        <f>_xlfn.IFNA(HYPERLINK(TableSolo[[#This Row],[URL]], TableSolo[[#This Row],[Player]]), TableSolo[[#This Row],[Player]])</f>
        <v>t_raks_99</v>
      </c>
      <c r="W31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19, 2016 | 39:43 | Giant | Cerberus | Collector SMG, Acolyte</v>
      </c>
      <c r="X3125" s="25">
        <v>1</v>
      </c>
    </row>
    <row r="3126" spans="1:24" x14ac:dyDescent="0.25">
      <c r="A3126" s="19" t="s">
        <v>630</v>
      </c>
      <c r="B3126" s="20">
        <v>42694</v>
      </c>
      <c r="C3126" s="7">
        <v>0.11353009259259257</v>
      </c>
      <c r="D3126" s="22" t="s">
        <v>131</v>
      </c>
      <c r="E3126" s="19" t="s">
        <v>11</v>
      </c>
      <c r="F3126" s="22" t="s">
        <v>56</v>
      </c>
      <c r="G3126" s="22" t="str">
        <f>LOOKUP(TableSolo[[#This Row],[Character]], TableKit[], TableKit[Class])</f>
        <v>Infiltrator</v>
      </c>
      <c r="H3126" s="22" t="str">
        <f>LOOKUP(TableSolo[[#This Row],[Character]], TableKit[], TableKit[Species])</f>
        <v>Turian</v>
      </c>
      <c r="I3126" s="22" t="str">
        <f>LOOKUP(TableSolo[[#This Row],[Character]], TableKit[], TableKit[DLC])</f>
        <v>Retaliation</v>
      </c>
      <c r="J3126" s="19" t="s">
        <v>99</v>
      </c>
      <c r="K31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6" s="19" t="s">
        <v>91</v>
      </c>
      <c r="N312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26" s="19" t="s">
        <v>380</v>
      </c>
      <c r="Q3126" s="19"/>
      <c r="R3126" s="25">
        <v>0</v>
      </c>
      <c r="S3126" s="19" t="s">
        <v>1006</v>
      </c>
      <c r="T3126" s="28" t="str">
        <f>IF(ISBLANK(TableSolo[[#This Row],[URL]]), TableSolo[[#This Row],[Player]], HYPERLINK(TableSolo[[#This Row],[URL]], TableSolo[[#This Row],[Player]]))</f>
        <v>docsteely</v>
      </c>
      <c r="U31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V3126" s="24" t="str">
        <f>_xlfn.IFNA(HYPERLINK(TableSolo[[#This Row],[URL]], TableSolo[[#This Row],[Player]]), TableSolo[[#This Row],[Player]])</f>
        <v>docsteely</v>
      </c>
      <c r="W31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2016 | 2:43:29 | Giant | Reapers | AT-12 Raider, Acolyte</v>
      </c>
      <c r="X3126" s="25">
        <v>1</v>
      </c>
    </row>
    <row r="3127" spans="1:24" x14ac:dyDescent="0.25">
      <c r="A3127" s="19" t="s">
        <v>408</v>
      </c>
      <c r="B3127" s="20">
        <v>42695</v>
      </c>
      <c r="C3127" s="7">
        <v>1.8055555555555557E-2</v>
      </c>
      <c r="D3127" s="22" t="s">
        <v>132</v>
      </c>
      <c r="E3127" s="19" t="s">
        <v>9</v>
      </c>
      <c r="F3127" s="22" t="s">
        <v>32</v>
      </c>
      <c r="G3127" s="22" t="str">
        <f>LOOKUP(TableSolo[[#This Row],[Character]], TableKit[], TableKit[Class])</f>
        <v>Soldier</v>
      </c>
      <c r="H3127" s="22" t="str">
        <f>LOOKUP(TableSolo[[#This Row],[Character]], TableKit[], TableKit[Species])</f>
        <v>Geth</v>
      </c>
      <c r="I3127" s="22" t="str">
        <f>LOOKUP(TableSolo[[#This Row],[Character]], TableKit[], TableKit[DLC])</f>
        <v>Reckoning</v>
      </c>
      <c r="J3127" s="19" t="s">
        <v>100</v>
      </c>
      <c r="K312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7" s="19" t="s">
        <v>93</v>
      </c>
      <c r="N312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2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27" s="19" t="s">
        <v>381</v>
      </c>
      <c r="Q3127" s="19"/>
      <c r="R3127" s="25">
        <v>0</v>
      </c>
      <c r="S3127" s="19" t="s">
        <v>658</v>
      </c>
      <c r="T3127" s="28" t="str">
        <f>IF(ISBLANK(TableSolo[[#This Row],[URL]]), TableSolo[[#This Row],[Player]], HYPERLINK(TableSolo[[#This Row],[URL]], TableSolo[[#This Row],[Player]]))</f>
        <v>Bateman1980</v>
      </c>
      <c r="U31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V3127" s="24" t="str">
        <f>_xlfn.IFNA(HYPERLINK(TableSolo[[#This Row],[URL]], TableSolo[[#This Row],[Player]]), TableSolo[[#This Row],[Player]])</f>
        <v>Bateman1980</v>
      </c>
      <c r="W31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26:00 | White | Cerberus | Reegar Carbine, Scorpion</v>
      </c>
      <c r="X3127" s="25">
        <v>1</v>
      </c>
    </row>
    <row r="3128" spans="1:24" x14ac:dyDescent="0.25">
      <c r="A3128" s="19" t="s">
        <v>409</v>
      </c>
      <c r="B3128" s="20">
        <v>42695</v>
      </c>
      <c r="C3128" s="7">
        <v>1.8564814814814815E-2</v>
      </c>
      <c r="D3128" s="22" t="s">
        <v>132</v>
      </c>
      <c r="E3128" s="19" t="s">
        <v>9</v>
      </c>
      <c r="F3128" s="22" t="s">
        <v>710</v>
      </c>
      <c r="G3128" s="22" t="str">
        <f>LOOKUP(TableSolo[[#This Row],[Character]], TableKit[], TableKit[Class])</f>
        <v>Infiltrator</v>
      </c>
      <c r="H3128" s="22" t="str">
        <f>LOOKUP(TableSolo[[#This Row],[Character]], TableKit[], TableKit[Species])</f>
        <v>Drell</v>
      </c>
      <c r="I3128" s="22" t="str">
        <f>LOOKUP(TableSolo[[#This Row],[Character]], TableKit[], TableKit[DLC])</f>
        <v>Retaliation</v>
      </c>
      <c r="J3128" s="19" t="s">
        <v>107</v>
      </c>
      <c r="K31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28" s="19" t="s">
        <v>187</v>
      </c>
      <c r="N31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28" s="19" t="s">
        <v>379</v>
      </c>
      <c r="Q3128" s="19"/>
      <c r="R3128" s="25">
        <v>0</v>
      </c>
      <c r="S3128" s="19" t="s">
        <v>667</v>
      </c>
      <c r="T3128" s="28" t="str">
        <f>IF(ISBLANK(TableSolo[[#This Row],[URL]]), TableSolo[[#This Row],[Player]], HYPERLINK(TableSolo[[#This Row],[URL]], TableSolo[[#This Row],[Player]]))</f>
        <v>ark_ryv_</v>
      </c>
      <c r="U31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V3128" s="24" t="str">
        <f>_xlfn.IFNA(HYPERLINK(TableSolo[[#This Row],[URL]], TableSolo[[#This Row],[Player]]), TableSolo[[#This Row],[Player]])</f>
        <v>ark_ryv_</v>
      </c>
      <c r="W31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26:44 | White | Cerberus | Venom Shotgun</v>
      </c>
      <c r="X3128" s="25">
        <v>1</v>
      </c>
    </row>
    <row r="3129" spans="1:24" x14ac:dyDescent="0.25">
      <c r="A3129" s="19" t="s">
        <v>408</v>
      </c>
      <c r="B3129" s="20">
        <v>42695</v>
      </c>
      <c r="C3129" s="7">
        <v>2.0520833333333332E-2</v>
      </c>
      <c r="D3129" s="22" t="s">
        <v>132</v>
      </c>
      <c r="E3129" s="19" t="s">
        <v>9</v>
      </c>
      <c r="F3129" s="22" t="s">
        <v>38</v>
      </c>
      <c r="G3129" s="22" t="str">
        <f>LOOKUP(TableSolo[[#This Row],[Character]], TableKit[], TableKit[Class])</f>
        <v>Engineer</v>
      </c>
      <c r="H3129" s="22" t="str">
        <f>LOOKUP(TableSolo[[#This Row],[Character]], TableKit[], TableKit[Species])</f>
        <v>Quarian</v>
      </c>
      <c r="I3129" s="22" t="str">
        <f>LOOKUP(TableSolo[[#This Row],[Character]], TableKit[], TableKit[DLC])</f>
        <v>Rebellion</v>
      </c>
      <c r="J3129" s="19" t="s">
        <v>91</v>
      </c>
      <c r="K312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29" s="19" t="s">
        <v>114</v>
      </c>
      <c r="N312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2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29" s="19" t="s">
        <v>381</v>
      </c>
      <c r="Q3129" s="19"/>
      <c r="R3129" s="25">
        <v>0</v>
      </c>
      <c r="S3129" s="19" t="s">
        <v>2230</v>
      </c>
      <c r="T3129" s="28" t="str">
        <f>IF(ISBLANK(TableSolo[[#This Row],[URL]]), TableSolo[[#This Row],[Player]], HYPERLINK(TableSolo[[#This Row],[URL]], TableSolo[[#This Row],[Player]]))</f>
        <v>Bateman1980</v>
      </c>
      <c r="U31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V3129" s="24" t="str">
        <f>_xlfn.IFNA(HYPERLINK(TableSolo[[#This Row],[URL]], TableSolo[[#This Row],[Player]]), TableSolo[[#This Row],[Player]])</f>
        <v>Bateman1980</v>
      </c>
      <c r="W31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29:33 | White | Cerberus | Acolyte, N7 Hurricane</v>
      </c>
      <c r="X3129" s="25">
        <v>1</v>
      </c>
    </row>
    <row r="3130" spans="1:24" x14ac:dyDescent="0.25">
      <c r="A3130" s="19" t="s">
        <v>202</v>
      </c>
      <c r="B3130" s="20">
        <v>42695</v>
      </c>
      <c r="C3130" s="7">
        <v>3.0243055555555554E-2</v>
      </c>
      <c r="D3130" s="22" t="s">
        <v>138</v>
      </c>
      <c r="E3130" s="19" t="s">
        <v>9</v>
      </c>
      <c r="F3130" s="22" t="s">
        <v>36</v>
      </c>
      <c r="G3130" s="22" t="str">
        <f>LOOKUP(TableSolo[[#This Row],[Character]], TableKit[], TableKit[Class])</f>
        <v>Engineer</v>
      </c>
      <c r="H3130" s="22" t="str">
        <f>LOOKUP(TableSolo[[#This Row],[Character]], TableKit[], TableKit[Species])</f>
        <v>Quarian</v>
      </c>
      <c r="I3130" s="22" t="str">
        <f>LOOKUP(TableSolo[[#This Row],[Character]], TableKit[], TableKit[DLC])</f>
        <v>Original Game</v>
      </c>
      <c r="J3130" s="19" t="s">
        <v>107</v>
      </c>
      <c r="K31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0" s="19" t="s">
        <v>187</v>
      </c>
      <c r="N31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30" s="19" t="s">
        <v>381</v>
      </c>
      <c r="Q3130" s="19"/>
      <c r="R3130" s="25">
        <v>0</v>
      </c>
      <c r="S3130" s="19" t="s">
        <v>657</v>
      </c>
      <c r="T3130" s="28" t="str">
        <f>IF(ISBLANK(TableSolo[[#This Row],[URL]]), TableSolo[[#This Row],[Player]], HYPERLINK(TableSolo[[#This Row],[URL]], TableSolo[[#This Row],[Player]]))</f>
        <v>AW_FC_1986</v>
      </c>
      <c r="U31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V3130" s="24" t="str">
        <f>_xlfn.IFNA(HYPERLINK(TableSolo[[#This Row],[URL]], TableSolo[[#This Row],[Player]]), TableSolo[[#This Row],[Player]])</f>
        <v>AW_FC_1986</v>
      </c>
      <c r="W31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43:33 | Goddess | Cerberus | Venom Shotgun</v>
      </c>
      <c r="X3130" s="25">
        <v>1</v>
      </c>
    </row>
    <row r="3131" spans="1:24" x14ac:dyDescent="0.25">
      <c r="A3131" s="19" t="s">
        <v>202</v>
      </c>
      <c r="B3131" s="20">
        <v>42695</v>
      </c>
      <c r="C3131" s="7">
        <v>3.471064814814815E-2</v>
      </c>
      <c r="D3131" s="22" t="s">
        <v>138</v>
      </c>
      <c r="E3131" s="19" t="s">
        <v>11</v>
      </c>
      <c r="F3131" s="22" t="s">
        <v>26</v>
      </c>
      <c r="G3131" s="22" t="str">
        <f>LOOKUP(TableSolo[[#This Row],[Character]], TableKit[], TableKit[Class])</f>
        <v>Soldier</v>
      </c>
      <c r="H3131" s="22" t="str">
        <f>LOOKUP(TableSolo[[#This Row],[Character]], TableKit[], TableKit[Species])</f>
        <v>Human</v>
      </c>
      <c r="I3131" s="22" t="str">
        <f>LOOKUP(TableSolo[[#This Row],[Character]], TableKit[], TableKit[DLC])</f>
        <v>Original Game</v>
      </c>
      <c r="J3131" s="19" t="s">
        <v>128</v>
      </c>
      <c r="K313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1" s="19" t="s">
        <v>187</v>
      </c>
      <c r="N31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31" s="19" t="s">
        <v>381</v>
      </c>
      <c r="Q3131" s="19"/>
      <c r="R3131" s="25">
        <v>0</v>
      </c>
      <c r="S3131" s="19" t="s">
        <v>657</v>
      </c>
      <c r="T3131" s="28" t="str">
        <f>IF(ISBLANK(TableSolo[[#This Row],[URL]]), TableSolo[[#This Row],[Player]], HYPERLINK(TableSolo[[#This Row],[URL]], TableSolo[[#This Row],[Player]]))</f>
        <v>AW_FC_1986</v>
      </c>
      <c r="U31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V3131" s="24" t="str">
        <f>_xlfn.IFNA(HYPERLINK(TableSolo[[#This Row],[URL]], TableSolo[[#This Row],[Player]]), TableSolo[[#This Row],[Player]])</f>
        <v>AW_FC_1986</v>
      </c>
      <c r="W31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2016 | 49:59 | Goddess | Reapers | Black Widow</v>
      </c>
      <c r="X3131" s="25">
        <v>1</v>
      </c>
    </row>
    <row r="3132" spans="1:24" x14ac:dyDescent="0.25">
      <c r="A3132" s="19" t="s">
        <v>197</v>
      </c>
      <c r="B3132" s="20">
        <v>42696</v>
      </c>
      <c r="C3132" s="7">
        <v>3.2627314814814817E-2</v>
      </c>
      <c r="D3132" s="22" t="s">
        <v>133</v>
      </c>
      <c r="E3132" s="19" t="s">
        <v>10</v>
      </c>
      <c r="F3132" s="22" t="s">
        <v>45</v>
      </c>
      <c r="G3132" s="22" t="str">
        <f>LOOKUP(TableSolo[[#This Row],[Character]], TableKit[], TableKit[Class])</f>
        <v>Sentinel</v>
      </c>
      <c r="H3132" s="22" t="str">
        <f>LOOKUP(TableSolo[[#This Row],[Character]], TableKit[], TableKit[Species])</f>
        <v>Krogan</v>
      </c>
      <c r="I3132" s="22" t="str">
        <f>LOOKUP(TableSolo[[#This Row],[Character]], TableKit[], TableKit[DLC])</f>
        <v>Original Game</v>
      </c>
      <c r="J3132" s="19" t="s">
        <v>72</v>
      </c>
      <c r="K313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2" s="19" t="s">
        <v>187</v>
      </c>
      <c r="N31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32" s="19" t="s">
        <v>381</v>
      </c>
      <c r="Q3132" s="19"/>
      <c r="R3132" s="25">
        <v>1</v>
      </c>
      <c r="S3132" s="19" t="s">
        <v>2709</v>
      </c>
      <c r="T3132" s="28" t="str">
        <f>IF(ISBLANK(TableSolo[[#This Row],[URL]]), TableSolo[[#This Row],[Player]], HYPERLINK(TableSolo[[#This Row],[URL]], TableSolo[[#This Row],[Player]]))</f>
        <v>ex-Clusum</v>
      </c>
      <c r="U31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32" s="24" t="str">
        <f>_xlfn.IFNA(HYPERLINK(TableSolo[[#This Row],[URL]], TableSolo[[#This Row],[Player]]), TableSolo[[#This Row],[Player]])</f>
        <v>ex-Clusum</v>
      </c>
      <c r="W31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32" s="25">
        <v>1</v>
      </c>
    </row>
    <row r="3133" spans="1:24" x14ac:dyDescent="0.25">
      <c r="A3133" s="19" t="s">
        <v>197</v>
      </c>
      <c r="B3133" s="20">
        <v>42696</v>
      </c>
      <c r="C3133" s="7">
        <v>3.2627314814814817E-2</v>
      </c>
      <c r="D3133" s="22" t="s">
        <v>133</v>
      </c>
      <c r="E3133" s="19" t="s">
        <v>10</v>
      </c>
      <c r="F3133" s="22" t="s">
        <v>832</v>
      </c>
      <c r="G3133" s="22" t="str">
        <f>LOOKUP(TableSolo[[#This Row],[Character]], TableKit[], TableKit[Class])</f>
        <v>Sentinel</v>
      </c>
      <c r="H3133" s="22" t="str">
        <f>LOOKUP(TableSolo[[#This Row],[Character]], TableKit[], TableKit[Species])</f>
        <v>Krogan</v>
      </c>
      <c r="I3133" s="22" t="str">
        <f>LOOKUP(TableSolo[[#This Row],[Character]], TableKit[], TableKit[DLC])</f>
        <v>Reckoning</v>
      </c>
      <c r="J3133" s="19" t="s">
        <v>72</v>
      </c>
      <c r="K313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3" s="19" t="s">
        <v>187</v>
      </c>
      <c r="N31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33" s="19" t="s">
        <v>381</v>
      </c>
      <c r="Q3133" s="19"/>
      <c r="R3133" s="25">
        <v>1</v>
      </c>
      <c r="S3133" s="19" t="s">
        <v>664</v>
      </c>
      <c r="T3133" s="28" t="str">
        <f>IF(ISBLANK(TableSolo[[#This Row],[URL]]), TableSolo[[#This Row],[Player]], HYPERLINK(TableSolo[[#This Row],[URL]], TableSolo[[#This Row],[Player]]))</f>
        <v>ex-Clusum</v>
      </c>
      <c r="U31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V3133" s="24" t="str">
        <f>_xlfn.IFNA(HYPERLINK(TableSolo[[#This Row],[URL]], TableSolo[[#This Row],[Player]]), TableSolo[[#This Row],[Player]])</f>
        <v>ex-Clusum</v>
      </c>
      <c r="W31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46:59 | Glacier | Geth | Striker Assault Rifle (v)</v>
      </c>
      <c r="X3133" s="25">
        <v>1</v>
      </c>
    </row>
    <row r="3134" spans="1:24" x14ac:dyDescent="0.25">
      <c r="A3134" s="19" t="s">
        <v>630</v>
      </c>
      <c r="B3134" s="20">
        <v>42696</v>
      </c>
      <c r="C3134" s="7">
        <v>5.7233796296296297E-2</v>
      </c>
      <c r="D3134" s="22" t="s">
        <v>132</v>
      </c>
      <c r="E3134" s="19" t="s">
        <v>11</v>
      </c>
      <c r="F3134" s="22" t="s">
        <v>65</v>
      </c>
      <c r="G3134" s="22" t="str">
        <f>LOOKUP(TableSolo[[#This Row],[Character]], TableKit[], TableKit[Class])</f>
        <v>Vanguard</v>
      </c>
      <c r="H3134" s="22" t="str">
        <f>LOOKUP(TableSolo[[#This Row],[Character]], TableKit[], TableKit[Species])</f>
        <v>Turian</v>
      </c>
      <c r="I3134" s="22" t="str">
        <f>LOOKUP(TableSolo[[#This Row],[Character]], TableKit[], TableKit[DLC])</f>
        <v>Reckoning</v>
      </c>
      <c r="J3134" s="19" t="s">
        <v>84</v>
      </c>
      <c r="K313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4" s="19" t="s">
        <v>91</v>
      </c>
      <c r="N313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3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34" s="19" t="s">
        <v>381</v>
      </c>
      <c r="Q3134" s="19"/>
      <c r="R3134" s="25">
        <v>0</v>
      </c>
      <c r="S3134" s="19" t="s">
        <v>665</v>
      </c>
      <c r="T3134" s="28" t="str">
        <f>IF(ISBLANK(TableSolo[[#This Row],[URL]]), TableSolo[[#This Row],[Player]], HYPERLINK(TableSolo[[#This Row],[URL]], TableSolo[[#This Row],[Player]]))</f>
        <v>docsteely</v>
      </c>
      <c r="U31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V3134" s="24" t="str">
        <f>_xlfn.IFNA(HYPERLINK(TableSolo[[#This Row],[URL]], TableSolo[[#This Row],[Player]]), TableSolo[[#This Row],[Player]])</f>
        <v>docsteely</v>
      </c>
      <c r="W31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2016 | 1:22:25 | White | Reapers | Cerberus Harrier, Acolyte</v>
      </c>
      <c r="X3134" s="25">
        <v>1</v>
      </c>
    </row>
    <row r="3135" spans="1:24" x14ac:dyDescent="0.25">
      <c r="A3135" s="19" t="s">
        <v>408</v>
      </c>
      <c r="B3135" s="20">
        <v>42697</v>
      </c>
      <c r="C3135" s="7">
        <v>1.4988425925925926E-2</v>
      </c>
      <c r="D3135" s="22" t="s">
        <v>132</v>
      </c>
      <c r="E3135" s="19" t="s">
        <v>9</v>
      </c>
      <c r="F3135" s="22" t="s">
        <v>710</v>
      </c>
      <c r="G3135" s="22" t="str">
        <f>LOOKUP(TableSolo[[#This Row],[Character]], TableKit[], TableKit[Class])</f>
        <v>Infiltrator</v>
      </c>
      <c r="H3135" s="22" t="str">
        <f>LOOKUP(TableSolo[[#This Row],[Character]], TableKit[], TableKit[Species])</f>
        <v>Drell</v>
      </c>
      <c r="I3135" s="22" t="str">
        <f>LOOKUP(TableSolo[[#This Row],[Character]], TableKit[], TableKit[DLC])</f>
        <v>Retaliation</v>
      </c>
      <c r="J3135" s="19" t="s">
        <v>87</v>
      </c>
      <c r="K313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35" s="19" t="s">
        <v>107</v>
      </c>
      <c r="N3135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3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5" s="19" t="s">
        <v>381</v>
      </c>
      <c r="Q3135" s="19" t="s">
        <v>399</v>
      </c>
      <c r="R3135" s="25">
        <v>0</v>
      </c>
      <c r="S3135" s="19" t="s">
        <v>669</v>
      </c>
      <c r="T3135" s="28" t="str">
        <f>IF(ISBLANK(TableSolo[[#This Row],[URL]]), TableSolo[[#This Row],[Player]], HYPERLINK(TableSolo[[#This Row],[URL]], TableSolo[[#This Row],[Player]]))</f>
        <v>Bateman1980</v>
      </c>
      <c r="U31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White | Cerberus | Arc Pistol, Venom Shotgun | 10 WS</v>
      </c>
      <c r="V3135" s="24" t="str">
        <f>_xlfn.IFNA(HYPERLINK(TableSolo[[#This Row],[URL]], TableSolo[[#This Row],[Player]]), TableSolo[[#This Row],[Player]])</f>
        <v>Bateman1980</v>
      </c>
      <c r="W31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21:35 | Drell Assassin | White | Cerberus | Arc Pistol, Venom Shotgun | 10 WS</v>
      </c>
      <c r="X3135" s="25">
        <v>1</v>
      </c>
    </row>
    <row r="3136" spans="1:24" x14ac:dyDescent="0.25">
      <c r="A3136" s="19" t="s">
        <v>408</v>
      </c>
      <c r="B3136" s="20">
        <v>42697</v>
      </c>
      <c r="C3136" s="7">
        <v>1.7777777777777778E-2</v>
      </c>
      <c r="D3136" s="22" t="s">
        <v>132</v>
      </c>
      <c r="E3136" s="19" t="s">
        <v>9</v>
      </c>
      <c r="F3136" s="22" t="s">
        <v>710</v>
      </c>
      <c r="G3136" s="22" t="str">
        <f>LOOKUP(TableSolo[[#This Row],[Character]], TableKit[], TableKit[Class])</f>
        <v>Infiltrator</v>
      </c>
      <c r="H3136" s="22" t="str">
        <f>LOOKUP(TableSolo[[#This Row],[Character]], TableKit[], TableKit[Species])</f>
        <v>Drell</v>
      </c>
      <c r="I3136" s="22" t="str">
        <f>LOOKUP(TableSolo[[#This Row],[Character]], TableKit[], TableKit[DLC])</f>
        <v>Retaliation</v>
      </c>
      <c r="J3136" s="19" t="s">
        <v>128</v>
      </c>
      <c r="K313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6" s="19" t="s">
        <v>107</v>
      </c>
      <c r="N3136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3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36" s="19" t="s">
        <v>381</v>
      </c>
      <c r="Q3136" s="19"/>
      <c r="R3136" s="25">
        <v>0</v>
      </c>
      <c r="S3136" s="19" t="s">
        <v>668</v>
      </c>
      <c r="T3136" s="28" t="str">
        <f>IF(ISBLANK(TableSolo[[#This Row],[URL]]), TableSolo[[#This Row],[Player]], HYPERLINK(TableSolo[[#This Row],[URL]], TableSolo[[#This Row],[Player]]))</f>
        <v>Bateman1980</v>
      </c>
      <c r="U31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V3136" s="24" t="str">
        <f>_xlfn.IFNA(HYPERLINK(TableSolo[[#This Row],[URL]], TableSolo[[#This Row],[Player]]), TableSolo[[#This Row],[Player]])</f>
        <v>Bateman1980</v>
      </c>
      <c r="W31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25:36 | White | Cerberus | Black Widow, Venom Shotgun</v>
      </c>
      <c r="X3136" s="25">
        <v>1</v>
      </c>
    </row>
    <row r="3137" spans="1:24" x14ac:dyDescent="0.25">
      <c r="A3137" s="19" t="s">
        <v>409</v>
      </c>
      <c r="B3137" s="20">
        <v>42697</v>
      </c>
      <c r="C3137" s="7">
        <v>1.8020833333333333E-2</v>
      </c>
      <c r="D3137" s="22" t="s">
        <v>132</v>
      </c>
      <c r="E3137" s="19" t="s">
        <v>11</v>
      </c>
      <c r="F3137" s="22" t="s">
        <v>16</v>
      </c>
      <c r="G3137" s="22" t="str">
        <f>LOOKUP(TableSolo[[#This Row],[Character]], TableKit[], TableKit[Class])</f>
        <v>Adept</v>
      </c>
      <c r="H3137" s="22" t="str">
        <f>LOOKUP(TableSolo[[#This Row],[Character]], TableKit[], TableKit[Species])</f>
        <v>Asari</v>
      </c>
      <c r="I3137" s="22" t="str">
        <f>LOOKUP(TableSolo[[#This Row],[Character]], TableKit[], TableKit[DLC])</f>
        <v>Resurgence</v>
      </c>
      <c r="J3137" s="19" t="s">
        <v>107</v>
      </c>
      <c r="K31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7" s="19" t="s">
        <v>187</v>
      </c>
      <c r="N31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37" s="19" t="s">
        <v>379</v>
      </c>
      <c r="Q3137" s="19"/>
      <c r="R3137" s="25">
        <v>0</v>
      </c>
      <c r="S3137" s="19" t="s">
        <v>666</v>
      </c>
      <c r="T3137" s="28" t="str">
        <f>IF(ISBLANK(TableSolo[[#This Row],[URL]]), TableSolo[[#This Row],[Player]], HYPERLINK(TableSolo[[#This Row],[URL]], TableSolo[[#This Row],[Player]]))</f>
        <v>ark_ryv_</v>
      </c>
      <c r="U31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V3137" s="24" t="str">
        <f>_xlfn.IFNA(HYPERLINK(TableSolo[[#This Row],[URL]], TableSolo[[#This Row],[Player]]), TableSolo[[#This Row],[Player]])</f>
        <v>ark_ryv_</v>
      </c>
      <c r="W31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2016 | 25:57 | White | Reapers | Venom Shotgun</v>
      </c>
      <c r="X3137" s="25">
        <v>1</v>
      </c>
    </row>
    <row r="3138" spans="1:24" x14ac:dyDescent="0.25">
      <c r="A3138" s="19" t="s">
        <v>408</v>
      </c>
      <c r="B3138" s="20">
        <v>42698</v>
      </c>
      <c r="C3138" s="7">
        <v>1.6342592592592593E-2</v>
      </c>
      <c r="D3138" s="22" t="s">
        <v>132</v>
      </c>
      <c r="E3138" s="19" t="s">
        <v>9</v>
      </c>
      <c r="F3138" s="22" t="s">
        <v>710</v>
      </c>
      <c r="G3138" s="22" t="str">
        <f>LOOKUP(TableSolo[[#This Row],[Character]], TableKit[], TableKit[Class])</f>
        <v>Infiltrator</v>
      </c>
      <c r="H3138" s="22" t="str">
        <f>LOOKUP(TableSolo[[#This Row],[Character]], TableKit[], TableKit[Species])</f>
        <v>Drell</v>
      </c>
      <c r="I3138" s="22" t="str">
        <f>LOOKUP(TableSolo[[#This Row],[Character]], TableKit[], TableKit[DLC])</f>
        <v>Retaliation</v>
      </c>
      <c r="J3138" s="19" t="s">
        <v>107</v>
      </c>
      <c r="K31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8" s="19" t="s">
        <v>187</v>
      </c>
      <c r="N31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38" s="19" t="s">
        <v>381</v>
      </c>
      <c r="Q3138" s="19"/>
      <c r="R3138" s="25">
        <v>0</v>
      </c>
      <c r="S3138" s="19" t="s">
        <v>670</v>
      </c>
      <c r="T3138" s="28" t="str">
        <f>IF(ISBLANK(TableSolo[[#This Row],[URL]]), TableSolo[[#This Row],[Player]], HYPERLINK(TableSolo[[#This Row],[URL]], TableSolo[[#This Row],[Player]]))</f>
        <v>Bateman1980</v>
      </c>
      <c r="U31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V3138" s="24" t="str">
        <f>_xlfn.IFNA(HYPERLINK(TableSolo[[#This Row],[URL]], TableSolo[[#This Row],[Player]]), TableSolo[[#This Row],[Player]])</f>
        <v>Bateman1980</v>
      </c>
      <c r="W31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23:32 | White | Cerberus | Venom Shotgun</v>
      </c>
      <c r="X3138" s="25">
        <v>1</v>
      </c>
    </row>
    <row r="3139" spans="1:24" x14ac:dyDescent="0.25">
      <c r="A3139" s="19" t="s">
        <v>437</v>
      </c>
      <c r="B3139" s="20">
        <v>42698</v>
      </c>
      <c r="C3139" s="7">
        <v>1.7499999999999998E-2</v>
      </c>
      <c r="D3139" s="22" t="s">
        <v>132</v>
      </c>
      <c r="E3139" s="19" t="s">
        <v>9</v>
      </c>
      <c r="F3139" s="22" t="s">
        <v>65</v>
      </c>
      <c r="G3139" s="22" t="str">
        <f>LOOKUP(TableSolo[[#This Row],[Character]], TableKit[], TableKit[Class])</f>
        <v>Vanguard</v>
      </c>
      <c r="H3139" s="22" t="str">
        <f>LOOKUP(TableSolo[[#This Row],[Character]], TableKit[], TableKit[Species])</f>
        <v>Turian</v>
      </c>
      <c r="I3139" s="22" t="str">
        <f>LOOKUP(TableSolo[[#This Row],[Character]], TableKit[], TableKit[DLC])</f>
        <v>Reckoning</v>
      </c>
      <c r="J3139" s="19" t="s">
        <v>107</v>
      </c>
      <c r="K31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39" s="19" t="s">
        <v>187</v>
      </c>
      <c r="N31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39" s="19" t="s">
        <v>381</v>
      </c>
      <c r="Q3139" s="19"/>
      <c r="R3139" s="25">
        <v>1</v>
      </c>
      <c r="S3139" s="19" t="s">
        <v>671</v>
      </c>
      <c r="T3139" s="28" t="str">
        <f>IF(ISBLANK(TableSolo[[#This Row],[URL]]), TableSolo[[#This Row],[Player]], HYPERLINK(TableSolo[[#This Row],[URL]], TableSolo[[#This Row],[Player]]))</f>
        <v>The_Doctor46N7</v>
      </c>
      <c r="U31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V3139" s="24" t="str">
        <f>_xlfn.IFNA(HYPERLINK(TableSolo[[#This Row],[URL]], TableSolo[[#This Row],[Player]]), TableSolo[[#This Row],[Player]])</f>
        <v>The_Doctor46N7</v>
      </c>
      <c r="W31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25:12 | White | Cerberus | Venom Shotgun (v)</v>
      </c>
      <c r="X3139" s="25">
        <v>1</v>
      </c>
    </row>
    <row r="3140" spans="1:24" x14ac:dyDescent="0.25">
      <c r="A3140" s="19" t="s">
        <v>202</v>
      </c>
      <c r="B3140" s="20">
        <v>42698</v>
      </c>
      <c r="C3140" s="7">
        <v>3.0358796296296297E-2</v>
      </c>
      <c r="D3140" s="22" t="s">
        <v>137</v>
      </c>
      <c r="E3140" s="19" t="s">
        <v>9</v>
      </c>
      <c r="F3140" s="22" t="s">
        <v>13</v>
      </c>
      <c r="G3140" s="22" t="str">
        <f>LOOKUP(TableSolo[[#This Row],[Character]], TableKit[], TableKit[Class])</f>
        <v>Adept</v>
      </c>
      <c r="H3140" s="22" t="str">
        <f>LOOKUP(TableSolo[[#This Row],[Character]], TableKit[], TableKit[Species])</f>
        <v>Human</v>
      </c>
      <c r="I3140" s="22" t="str">
        <f>LOOKUP(TableSolo[[#This Row],[Character]], TableKit[], TableKit[DLC])</f>
        <v>Original Game</v>
      </c>
      <c r="J3140" s="19" t="s">
        <v>106</v>
      </c>
      <c r="K31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0" s="19" t="s">
        <v>187</v>
      </c>
      <c r="N31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40" s="19" t="s">
        <v>381</v>
      </c>
      <c r="Q3140" s="19"/>
      <c r="R3140" s="25">
        <v>0</v>
      </c>
      <c r="S3140" s="19" t="s">
        <v>672</v>
      </c>
      <c r="T3140" s="28" t="str">
        <f>IF(ISBLANK(TableSolo[[#This Row],[URL]]), TableSolo[[#This Row],[Player]], HYPERLINK(TableSolo[[#This Row],[URL]], TableSolo[[#This Row],[Player]]))</f>
        <v>AW_FC_1986</v>
      </c>
      <c r="U31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V3140" s="24" t="str">
        <f>_xlfn.IFNA(HYPERLINK(TableSolo[[#This Row],[URL]], TableSolo[[#This Row],[Player]]), TableSolo[[#This Row],[Player]])</f>
        <v>AW_FC_1986</v>
      </c>
      <c r="W31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24, 2016 | 43:43 | Jade | Cerberus | M-11 Wraith</v>
      </c>
      <c r="X3140" s="25">
        <v>1</v>
      </c>
    </row>
    <row r="3141" spans="1:24" x14ac:dyDescent="0.25">
      <c r="A3141" s="19" t="s">
        <v>325</v>
      </c>
      <c r="B3141" s="20">
        <v>42699</v>
      </c>
      <c r="C3141" s="7">
        <v>1.4953703703703705E-2</v>
      </c>
      <c r="D3141" s="22" t="s">
        <v>145</v>
      </c>
      <c r="E3141" s="19" t="s">
        <v>9</v>
      </c>
      <c r="F3141" s="22" t="s">
        <v>53</v>
      </c>
      <c r="G3141" s="22" t="str">
        <f>LOOKUP(TableSolo[[#This Row],[Character]], TableKit[], TableKit[Class])</f>
        <v>Infiltrator</v>
      </c>
      <c r="H3141" s="22" t="str">
        <f>LOOKUP(TableSolo[[#This Row],[Character]], TableKit[], TableKit[Species])</f>
        <v>Geth</v>
      </c>
      <c r="I3141" s="22" t="str">
        <f>LOOKUP(TableSolo[[#This Row],[Character]], TableKit[], TableKit[DLC])</f>
        <v>Resurgence</v>
      </c>
      <c r="J3141" s="19" t="s">
        <v>126</v>
      </c>
      <c r="K314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1" s="19" t="s">
        <v>187</v>
      </c>
      <c r="N31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41" s="19" t="s">
        <v>381</v>
      </c>
      <c r="Q3141" s="19"/>
      <c r="R3141" s="25">
        <v>0</v>
      </c>
      <c r="S3141" s="19" t="s">
        <v>675</v>
      </c>
      <c r="T3141" s="28" t="str">
        <f>IF(ISBLANK(TableSolo[[#This Row],[URL]]), TableSolo[[#This Row],[Player]], HYPERLINK(TableSolo[[#This Row],[URL]], TableSolo[[#This Row],[Player]]))</f>
        <v>Areksto</v>
      </c>
      <c r="U31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V3141" s="24" t="str">
        <f>_xlfn.IFNA(HYPERLINK(TableSolo[[#This Row],[URL]], TableSolo[[#This Row],[Player]]), TableSolo[[#This Row],[Player]])</f>
        <v>Areksto</v>
      </c>
      <c r="W31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21:32 | White (Hazard) | Cerberus | Javelin</v>
      </c>
      <c r="X3141" s="25">
        <v>1</v>
      </c>
    </row>
    <row r="3142" spans="1:24" x14ac:dyDescent="0.25">
      <c r="A3142" s="19" t="s">
        <v>437</v>
      </c>
      <c r="B3142" s="20">
        <v>42699</v>
      </c>
      <c r="C3142" s="7">
        <v>1.5891203703703703E-2</v>
      </c>
      <c r="D3142" s="22" t="s">
        <v>132</v>
      </c>
      <c r="E3142" s="19" t="s">
        <v>9</v>
      </c>
      <c r="F3142" s="22" t="s">
        <v>53</v>
      </c>
      <c r="G3142" s="22" t="str">
        <f>LOOKUP(TableSolo[[#This Row],[Character]], TableKit[], TableKit[Class])</f>
        <v>Infiltrator</v>
      </c>
      <c r="H3142" s="22" t="str">
        <f>LOOKUP(TableSolo[[#This Row],[Character]], TableKit[], TableKit[Species])</f>
        <v>Geth</v>
      </c>
      <c r="I3142" s="22" t="str">
        <f>LOOKUP(TableSolo[[#This Row],[Character]], TableKit[], TableKit[DLC])</f>
        <v>Resurgence</v>
      </c>
      <c r="J3142" s="19" t="s">
        <v>104</v>
      </c>
      <c r="K31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2" s="19" t="s">
        <v>187</v>
      </c>
      <c r="N31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42" s="19" t="s">
        <v>381</v>
      </c>
      <c r="Q3142" s="19"/>
      <c r="R3142" s="25">
        <v>1</v>
      </c>
      <c r="S3142" s="19" t="s">
        <v>673</v>
      </c>
      <c r="T3142" s="28" t="str">
        <f>IF(ISBLANK(TableSolo[[#This Row],[URL]]), TableSolo[[#This Row],[Player]], HYPERLINK(TableSolo[[#This Row],[URL]], TableSolo[[#This Row],[Player]]))</f>
        <v>The_Doctor46N7</v>
      </c>
      <c r="U31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V3142" s="24" t="str">
        <f>_xlfn.IFNA(HYPERLINK(TableSolo[[#This Row],[URL]], TableSolo[[#This Row],[Player]]), TableSolo[[#This Row],[Player]])</f>
        <v>The_Doctor46N7</v>
      </c>
      <c r="W31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2016 | 22:53 | White | Cerberus | M-300 Claymore (v)</v>
      </c>
      <c r="X3142" s="25">
        <v>1</v>
      </c>
    </row>
    <row r="3143" spans="1:24" x14ac:dyDescent="0.25">
      <c r="A3143" s="19" t="s">
        <v>325</v>
      </c>
      <c r="B3143" s="20">
        <v>42700</v>
      </c>
      <c r="C3143" s="7">
        <v>1.712962962962963E-2</v>
      </c>
      <c r="D3143" s="22" t="s">
        <v>144</v>
      </c>
      <c r="E3143" s="19" t="s">
        <v>9</v>
      </c>
      <c r="F3143" s="22" t="s">
        <v>53</v>
      </c>
      <c r="G3143" s="22" t="str">
        <f>LOOKUP(TableSolo[[#This Row],[Character]], TableKit[], TableKit[Class])</f>
        <v>Infiltrator</v>
      </c>
      <c r="H3143" s="22" t="str">
        <f>LOOKUP(TableSolo[[#This Row],[Character]], TableKit[], TableKit[Species])</f>
        <v>Geth</v>
      </c>
      <c r="I3143" s="22" t="str">
        <f>LOOKUP(TableSolo[[#This Row],[Character]], TableKit[], TableKit[DLC])</f>
        <v>Resurgence</v>
      </c>
      <c r="J3143" s="19" t="s">
        <v>121</v>
      </c>
      <c r="K314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4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3" s="19" t="s">
        <v>187</v>
      </c>
      <c r="N31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43" s="19" t="s">
        <v>381</v>
      </c>
      <c r="Q3143" s="19"/>
      <c r="R3143" s="25">
        <v>1</v>
      </c>
      <c r="S3143" s="19" t="s">
        <v>676</v>
      </c>
      <c r="T3143" s="28" t="str">
        <f>IF(ISBLANK(TableSolo[[#This Row],[URL]]), TableSolo[[#This Row],[Player]], HYPERLINK(TableSolo[[#This Row],[URL]], TableSolo[[#This Row],[Player]]))</f>
        <v>Areksto</v>
      </c>
      <c r="U31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V3143" s="24" t="str">
        <f>_xlfn.IFNA(HYPERLINK(TableSolo[[#This Row],[URL]], TableSolo[[#This Row],[Player]]), TableSolo[[#This Row],[Player]])</f>
        <v>Areksto</v>
      </c>
      <c r="W31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24:40 | Giant (Hazard) | Cerberus | M-98 Widow (v)</v>
      </c>
      <c r="X3143" s="25">
        <v>1</v>
      </c>
    </row>
    <row r="3144" spans="1:24" x14ac:dyDescent="0.25">
      <c r="A3144" s="19" t="s">
        <v>192</v>
      </c>
      <c r="B3144" s="20">
        <v>42700</v>
      </c>
      <c r="C3144" s="7">
        <v>1.9664351851851853E-2</v>
      </c>
      <c r="D3144" s="22" t="s">
        <v>132</v>
      </c>
      <c r="E3144" s="19" t="s">
        <v>9</v>
      </c>
      <c r="F3144" s="22" t="s">
        <v>64</v>
      </c>
      <c r="G3144" s="22" t="str">
        <f>LOOKUP(TableSolo[[#This Row],[Character]], TableKit[], TableKit[Class])</f>
        <v>Vanguard</v>
      </c>
      <c r="H3144" s="22" t="str">
        <f>LOOKUP(TableSolo[[#This Row],[Character]], TableKit[], TableKit[Species])</f>
        <v>Batarian</v>
      </c>
      <c r="I3144" s="22" t="str">
        <f>LOOKUP(TableSolo[[#This Row],[Character]], TableKit[], TableKit[DLC])</f>
        <v>Retaliation</v>
      </c>
      <c r="J3144" s="19" t="s">
        <v>100</v>
      </c>
      <c r="K31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4" s="19" t="s">
        <v>187</v>
      </c>
      <c r="N31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44" s="19" t="s">
        <v>379</v>
      </c>
      <c r="Q3144" s="19"/>
      <c r="R3144" s="25">
        <v>0</v>
      </c>
      <c r="S3144" s="19" t="s">
        <v>677</v>
      </c>
      <c r="T3144" s="28" t="str">
        <f>IF(ISBLANK(TableSolo[[#This Row],[URL]]), TableSolo[[#This Row],[Player]], HYPERLINK(TableSolo[[#This Row],[URL]], TableSolo[[#This Row],[Player]]))</f>
        <v>anterojp</v>
      </c>
      <c r="U31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V3144" s="24" t="str">
        <f>_xlfn.IFNA(HYPERLINK(TableSolo[[#This Row],[URL]], TableSolo[[#This Row],[Player]]), TableSolo[[#This Row],[Player]])</f>
        <v>anterojp</v>
      </c>
      <c r="W31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28:19 | White | Cerberus | Reegar Carbine</v>
      </c>
      <c r="X3144" s="25">
        <v>1</v>
      </c>
    </row>
    <row r="3145" spans="1:24" x14ac:dyDescent="0.25">
      <c r="A3145" s="19" t="s">
        <v>419</v>
      </c>
      <c r="B3145" s="20">
        <v>42700</v>
      </c>
      <c r="C3145" s="7">
        <v>3.0983796296296297E-2</v>
      </c>
      <c r="D3145" s="22" t="s">
        <v>131</v>
      </c>
      <c r="E3145" s="19" t="s">
        <v>9</v>
      </c>
      <c r="F3145" s="22" t="s">
        <v>44</v>
      </c>
      <c r="G3145" s="22" t="str">
        <f>LOOKUP(TableSolo[[#This Row],[Character]], TableKit[], TableKit[Class])</f>
        <v>Sentinel</v>
      </c>
      <c r="H3145" s="22" t="str">
        <f>LOOKUP(TableSolo[[#This Row],[Character]], TableKit[], TableKit[Species])</f>
        <v>Turian</v>
      </c>
      <c r="I3145" s="22" t="str">
        <f>LOOKUP(TableSolo[[#This Row],[Character]], TableKit[], TableKit[DLC])</f>
        <v>Original Game</v>
      </c>
      <c r="J3145" s="19" t="s">
        <v>87</v>
      </c>
      <c r="K314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45" s="19" t="s">
        <v>114</v>
      </c>
      <c r="N314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4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45" s="19" t="s">
        <v>381</v>
      </c>
      <c r="Q3145" s="19"/>
      <c r="R3145" s="25">
        <v>1</v>
      </c>
      <c r="S3145" s="19" t="s">
        <v>674</v>
      </c>
      <c r="T3145" s="28" t="str">
        <f>IF(ISBLANK(TableSolo[[#This Row],[URL]]), TableSolo[[#This Row],[Player]], HYPERLINK(TableSolo[[#This Row],[URL]], TableSolo[[#This Row],[Player]]))</f>
        <v>srgtcolon</v>
      </c>
      <c r="U31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V3145" s="24" t="str">
        <f>_xlfn.IFNA(HYPERLINK(TableSolo[[#This Row],[URL]], TableSolo[[#This Row],[Player]]), TableSolo[[#This Row],[Player]])</f>
        <v>srgtcolon</v>
      </c>
      <c r="W31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44:37 | Giant | Cerberus | Arc Pistol, N7 Hurricane (v)</v>
      </c>
      <c r="X3145" s="25">
        <v>1</v>
      </c>
    </row>
    <row r="3146" spans="1:24" x14ac:dyDescent="0.25">
      <c r="A3146" s="19" t="s">
        <v>630</v>
      </c>
      <c r="B3146" s="20">
        <v>42700</v>
      </c>
      <c r="C3146" s="7">
        <v>6.7627314814814821E-2</v>
      </c>
      <c r="D3146" s="22" t="s">
        <v>131</v>
      </c>
      <c r="E3146" s="19" t="s">
        <v>11</v>
      </c>
      <c r="F3146" s="22" t="s">
        <v>24</v>
      </c>
      <c r="G3146" s="22" t="str">
        <f>LOOKUP(TableSolo[[#This Row],[Character]], TableKit[], TableKit[Class])</f>
        <v>Soldier</v>
      </c>
      <c r="H3146" s="22" t="str">
        <f>LOOKUP(TableSolo[[#This Row],[Character]], TableKit[], TableKit[Species])</f>
        <v>Turian</v>
      </c>
      <c r="I3146" s="22" t="str">
        <f>LOOKUP(TableSolo[[#This Row],[Character]], TableKit[], TableKit[DLC])</f>
        <v>Original Game</v>
      </c>
      <c r="J3146" s="19" t="s">
        <v>114</v>
      </c>
      <c r="K314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6" s="19" t="s">
        <v>91</v>
      </c>
      <c r="N314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6" s="19" t="s">
        <v>381</v>
      </c>
      <c r="Q3146" s="19"/>
      <c r="R3146" s="25">
        <v>0</v>
      </c>
      <c r="S3146" s="19" t="s">
        <v>3126</v>
      </c>
      <c r="T3146" s="28" t="str">
        <f>IF(ISBLANK(TableSolo[[#This Row],[URL]]), TableSolo[[#This Row],[Player]], HYPERLINK(TableSolo[[#This Row],[URL]], TableSolo[[#This Row],[Player]]))</f>
        <v>docsteely</v>
      </c>
      <c r="U31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V3146" s="24" t="str">
        <f>_xlfn.IFNA(HYPERLINK(TableSolo[[#This Row],[URL]], TableSolo[[#This Row],[Player]]), TableSolo[[#This Row],[Player]])</f>
        <v>docsteely</v>
      </c>
      <c r="W31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26, 2016 | 1:37:23 | Giant | Reapers | N7 Hurricane, Acolyte</v>
      </c>
      <c r="X3146" s="25">
        <v>1</v>
      </c>
    </row>
    <row r="3147" spans="1:24" x14ac:dyDescent="0.25">
      <c r="A3147" s="19" t="s">
        <v>408</v>
      </c>
      <c r="B3147" s="20">
        <v>42702</v>
      </c>
      <c r="C3147" s="7">
        <v>1.5243055555555557E-2</v>
      </c>
      <c r="D3147" s="22" t="s">
        <v>132</v>
      </c>
      <c r="E3147" s="19" t="s">
        <v>9</v>
      </c>
      <c r="F3147" s="22" t="s">
        <v>710</v>
      </c>
      <c r="G3147" s="22" t="str">
        <f>LOOKUP(TableSolo[[#This Row],[Character]], TableKit[], TableKit[Class])</f>
        <v>Infiltrator</v>
      </c>
      <c r="H3147" s="22" t="str">
        <f>LOOKUP(TableSolo[[#This Row],[Character]], TableKit[], TableKit[Species])</f>
        <v>Drell</v>
      </c>
      <c r="I3147" s="22" t="str">
        <f>LOOKUP(TableSolo[[#This Row],[Character]], TableKit[], TableKit[DLC])</f>
        <v>Retaliation</v>
      </c>
      <c r="J3147" s="19" t="s">
        <v>114</v>
      </c>
      <c r="K314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7" s="19" t="s">
        <v>107</v>
      </c>
      <c r="N3147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4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47" s="19" t="s">
        <v>381</v>
      </c>
      <c r="Q3147" s="19" t="s">
        <v>399</v>
      </c>
      <c r="R3147" s="25">
        <v>0</v>
      </c>
      <c r="S3147" s="19" t="s">
        <v>679</v>
      </c>
      <c r="T3147" s="28" t="str">
        <f>IF(ISBLANK(TableSolo[[#This Row],[URL]]), TableSolo[[#This Row],[Player]], HYPERLINK(TableSolo[[#This Row],[URL]], TableSolo[[#This Row],[Player]]))</f>
        <v>Bateman1980</v>
      </c>
      <c r="U31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White | Cerberus | N7 Hurricane, Venom Shotgun | 10 WS</v>
      </c>
      <c r="V3147" s="24" t="str">
        <f>_xlfn.IFNA(HYPERLINK(TableSolo[[#This Row],[URL]], TableSolo[[#This Row],[Player]]), TableSolo[[#This Row],[Player]])</f>
        <v>Bateman1980</v>
      </c>
      <c r="W31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21:57 | Drell Assassin | White | Cerberus | N7 Hurricane, Venom Shotgun | 10 WS</v>
      </c>
      <c r="X3147" s="25">
        <v>1</v>
      </c>
    </row>
    <row r="3148" spans="1:24" x14ac:dyDescent="0.25">
      <c r="A3148" s="19" t="s">
        <v>409</v>
      </c>
      <c r="B3148" s="20">
        <v>42702</v>
      </c>
      <c r="C3148" s="7">
        <v>1.8055555555555557E-2</v>
      </c>
      <c r="D3148" s="22" t="s">
        <v>132</v>
      </c>
      <c r="E3148" s="19" t="s">
        <v>9</v>
      </c>
      <c r="F3148" s="22" t="s">
        <v>710</v>
      </c>
      <c r="G3148" s="22" t="str">
        <f>LOOKUP(TableSolo[[#This Row],[Character]], TableKit[], TableKit[Class])</f>
        <v>Infiltrator</v>
      </c>
      <c r="H3148" s="22" t="str">
        <f>LOOKUP(TableSolo[[#This Row],[Character]], TableKit[], TableKit[Species])</f>
        <v>Drell</v>
      </c>
      <c r="I3148" s="22" t="str">
        <f>LOOKUP(TableSolo[[#This Row],[Character]], TableKit[], TableKit[DLC])</f>
        <v>Retaliation</v>
      </c>
      <c r="J3148" s="19" t="s">
        <v>107</v>
      </c>
      <c r="K31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8" s="19" t="s">
        <v>187</v>
      </c>
      <c r="N31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48" s="19" t="s">
        <v>379</v>
      </c>
      <c r="Q3148" s="19"/>
      <c r="R3148" s="25">
        <v>0</v>
      </c>
      <c r="S3148" s="19" t="s">
        <v>680</v>
      </c>
      <c r="T3148" s="28" t="str">
        <f>IF(ISBLANK(TableSolo[[#This Row],[URL]]), TableSolo[[#This Row],[Player]], HYPERLINK(TableSolo[[#This Row],[URL]], TableSolo[[#This Row],[Player]]))</f>
        <v>ark_ryv_</v>
      </c>
      <c r="U31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V3148" s="24" t="str">
        <f>_xlfn.IFNA(HYPERLINK(TableSolo[[#This Row],[URL]], TableSolo[[#This Row],[Player]]), TableSolo[[#This Row],[Player]])</f>
        <v>ark_ryv_</v>
      </c>
      <c r="W31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26:00 | White | Cerberus | Venom Shotgun</v>
      </c>
      <c r="X3148" s="25">
        <v>1</v>
      </c>
    </row>
    <row r="3149" spans="1:24" x14ac:dyDescent="0.25">
      <c r="A3149" s="19" t="s">
        <v>345</v>
      </c>
      <c r="B3149" s="20">
        <v>42702</v>
      </c>
      <c r="C3149" s="7">
        <v>2.7129629629629632E-2</v>
      </c>
      <c r="D3149" s="22" t="s">
        <v>131</v>
      </c>
      <c r="E3149" s="19" t="s">
        <v>9</v>
      </c>
      <c r="F3149" s="22" t="s">
        <v>13</v>
      </c>
      <c r="G3149" s="22" t="str">
        <f>LOOKUP(TableSolo[[#This Row],[Character]], TableKit[], TableKit[Class])</f>
        <v>Adept</v>
      </c>
      <c r="H3149" s="22" t="str">
        <f>LOOKUP(TableSolo[[#This Row],[Character]], TableKit[], TableKit[Species])</f>
        <v>Human</v>
      </c>
      <c r="I3149" s="22" t="str">
        <f>LOOKUP(TableSolo[[#This Row],[Character]], TableKit[], TableKit[DLC])</f>
        <v>Original Game</v>
      </c>
      <c r="J3149" s="19" t="s">
        <v>115</v>
      </c>
      <c r="K314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49" s="19" t="s">
        <v>91</v>
      </c>
      <c r="N314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4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49" s="19" t="s">
        <v>381</v>
      </c>
      <c r="Q3149" s="19"/>
      <c r="R3149" s="25">
        <v>0</v>
      </c>
      <c r="S3149" s="19" t="s">
        <v>678</v>
      </c>
      <c r="T3149" s="28" t="str">
        <f>IF(ISBLANK(TableSolo[[#This Row],[URL]]), TableSolo[[#This Row],[Player]], HYPERLINK(TableSolo[[#This Row],[URL]], TableSolo[[#This Row],[Player]]))</f>
        <v>t_raks_99</v>
      </c>
      <c r="U31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V3149" s="24" t="str">
        <f>_xlfn.IFNA(HYPERLINK(TableSolo[[#This Row],[URL]], TableSolo[[#This Row],[Player]]), TableSolo[[#This Row],[Player]])</f>
        <v>t_raks_99</v>
      </c>
      <c r="W31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2016 | 39:04 | Giant | Cerberus | Collector SMG, Acolyte</v>
      </c>
      <c r="X3149" s="25">
        <v>1</v>
      </c>
    </row>
    <row r="3150" spans="1:24" x14ac:dyDescent="0.25">
      <c r="A3150" s="19" t="s">
        <v>325</v>
      </c>
      <c r="B3150" s="20">
        <v>42704</v>
      </c>
      <c r="C3150" s="7">
        <v>1.3842592592592594E-2</v>
      </c>
      <c r="D3150" s="22" t="s">
        <v>132</v>
      </c>
      <c r="E3150" s="19" t="s">
        <v>9</v>
      </c>
      <c r="F3150" s="22" t="s">
        <v>14</v>
      </c>
      <c r="G3150" s="22" t="str">
        <f>LOOKUP(TableSolo[[#This Row],[Character]], TableKit[], TableKit[Class])</f>
        <v>Adept</v>
      </c>
      <c r="H3150" s="22" t="str">
        <f>LOOKUP(TableSolo[[#This Row],[Character]], TableKit[], TableKit[Species])</f>
        <v>Drell</v>
      </c>
      <c r="I3150" s="22" t="str">
        <f>LOOKUP(TableSolo[[#This Row],[Character]], TableKit[], TableKit[DLC])</f>
        <v>Original Game</v>
      </c>
      <c r="J3150" s="19" t="s">
        <v>107</v>
      </c>
      <c r="K31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0" s="19" t="s">
        <v>187</v>
      </c>
      <c r="N31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50" s="19" t="s">
        <v>381</v>
      </c>
      <c r="Q3150" s="19"/>
      <c r="R3150" s="25">
        <v>1</v>
      </c>
      <c r="S3150" s="19" t="s">
        <v>681</v>
      </c>
      <c r="T3150" s="28" t="str">
        <f>IF(ISBLANK(TableSolo[[#This Row],[URL]]), TableSolo[[#This Row],[Player]], HYPERLINK(TableSolo[[#This Row],[URL]], TableSolo[[#This Row],[Player]]))</f>
        <v>Areksto</v>
      </c>
      <c r="U31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V3150" s="24" t="str">
        <f>_xlfn.IFNA(HYPERLINK(TableSolo[[#This Row],[URL]], TableSolo[[#This Row],[Player]]), TableSolo[[#This Row],[Player]])</f>
        <v>Areksto</v>
      </c>
      <c r="W31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2016 | 19:56 | White | Cerberus | Venom Shotgun (v)</v>
      </c>
      <c r="X3150" s="25">
        <v>1</v>
      </c>
    </row>
    <row r="3151" spans="1:24" x14ac:dyDescent="0.25">
      <c r="A3151" s="19" t="s">
        <v>423</v>
      </c>
      <c r="B3151" s="20">
        <v>42705</v>
      </c>
      <c r="C3151" s="7">
        <v>1.1249999999999998E-2</v>
      </c>
      <c r="D3151" s="22" t="s">
        <v>133</v>
      </c>
      <c r="E3151" s="19" t="s">
        <v>9</v>
      </c>
      <c r="F3151" s="22" t="s">
        <v>64</v>
      </c>
      <c r="G3151" s="22" t="str">
        <f>LOOKUP(TableSolo[[#This Row],[Character]], TableKit[], TableKit[Class])</f>
        <v>Vanguard</v>
      </c>
      <c r="H3151" s="22" t="str">
        <f>LOOKUP(TableSolo[[#This Row],[Character]], TableKit[], TableKit[Species])</f>
        <v>Batarian</v>
      </c>
      <c r="I3151" s="22" t="str">
        <f>LOOKUP(TableSolo[[#This Row],[Character]], TableKit[], TableKit[DLC])</f>
        <v>Retaliation</v>
      </c>
      <c r="J3151" s="19" t="s">
        <v>100</v>
      </c>
      <c r="K31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1" s="19" t="s">
        <v>187</v>
      </c>
      <c r="N31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51" s="19" t="s">
        <v>381</v>
      </c>
      <c r="Q3151" s="19" t="s">
        <v>398</v>
      </c>
      <c r="R3151" s="25">
        <v>1</v>
      </c>
      <c r="S3151" s="19" t="s">
        <v>689</v>
      </c>
      <c r="T3151" s="28" t="str">
        <f>IF(ISBLANK(TableSolo[[#This Row],[URL]]), TableSolo[[#This Row],[Player]], HYPERLINK(TableSolo[[#This Row],[URL]], TableSolo[[#This Row],[Player]]))</f>
        <v>freelancer_xs</v>
      </c>
      <c r="U31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Glacier | Cerberus | Reegar Carbine | Modded (v)</v>
      </c>
      <c r="V3151" s="24" t="str">
        <f>_xlfn.IFNA(HYPERLINK(TableSolo[[#This Row],[URL]], TableSolo[[#This Row],[Player]]), TableSolo[[#This Row],[Player]])</f>
        <v>freelancer_xs</v>
      </c>
      <c r="W31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2016 | 16:12 | Batarian Brawler | Glacier | Cerberus | Reegar Carbine | Modded (v)</v>
      </c>
      <c r="X3151" s="25">
        <v>1</v>
      </c>
    </row>
    <row r="3152" spans="1:24" x14ac:dyDescent="0.25">
      <c r="A3152" s="19" t="s">
        <v>437</v>
      </c>
      <c r="B3152" s="20">
        <v>42706</v>
      </c>
      <c r="C3152" s="7">
        <v>1.3043981481481483E-2</v>
      </c>
      <c r="D3152" s="22" t="s">
        <v>132</v>
      </c>
      <c r="E3152" s="19" t="s">
        <v>9</v>
      </c>
      <c r="F3152" s="22" t="s">
        <v>710</v>
      </c>
      <c r="G3152" s="22" t="str">
        <f>LOOKUP(TableSolo[[#This Row],[Character]], TableKit[], TableKit[Class])</f>
        <v>Infiltrator</v>
      </c>
      <c r="H3152" s="22" t="str">
        <f>LOOKUP(TableSolo[[#This Row],[Character]], TableKit[], TableKit[Species])</f>
        <v>Drell</v>
      </c>
      <c r="I3152" s="22" t="str">
        <f>LOOKUP(TableSolo[[#This Row],[Character]], TableKit[], TableKit[DLC])</f>
        <v>Retaliation</v>
      </c>
      <c r="J3152" s="19" t="s">
        <v>102</v>
      </c>
      <c r="K31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2" s="19" t="s">
        <v>187</v>
      </c>
      <c r="N31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52" s="19" t="s">
        <v>381</v>
      </c>
      <c r="Q3152" s="19"/>
      <c r="R3152" s="25">
        <v>1</v>
      </c>
      <c r="S3152" s="19" t="s">
        <v>682</v>
      </c>
      <c r="T3152" s="28" t="str">
        <f>IF(ISBLANK(TableSolo[[#This Row],[URL]]), TableSolo[[#This Row],[Player]], HYPERLINK(TableSolo[[#This Row],[URL]], TableSolo[[#This Row],[Player]]))</f>
        <v>The_Doctor46N7</v>
      </c>
      <c r="U31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V3152" s="24" t="str">
        <f>_xlfn.IFNA(HYPERLINK(TableSolo[[#This Row],[URL]], TableSolo[[#This Row],[Player]]), TableSolo[[#This Row],[Player]])</f>
        <v>The_Doctor46N7</v>
      </c>
      <c r="W31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18:47 | White | Cerberus | Geth Plasma Shotgun (v)</v>
      </c>
      <c r="X3152" s="25">
        <v>1</v>
      </c>
    </row>
    <row r="3153" spans="1:24" x14ac:dyDescent="0.25">
      <c r="A3153" s="19" t="s">
        <v>195</v>
      </c>
      <c r="B3153" s="20">
        <v>42706</v>
      </c>
      <c r="C3153" s="7">
        <v>1.3645833333333331E-2</v>
      </c>
      <c r="D3153" s="22" t="s">
        <v>132</v>
      </c>
      <c r="E3153" s="19" t="s">
        <v>9</v>
      </c>
      <c r="F3153" s="22" t="s">
        <v>15</v>
      </c>
      <c r="G3153" s="22" t="str">
        <f>LOOKUP(TableSolo[[#This Row],[Character]], TableKit[], TableKit[Class])</f>
        <v>Adept</v>
      </c>
      <c r="H3153" s="22" t="str">
        <f>LOOKUP(TableSolo[[#This Row],[Character]], TableKit[], TableKit[Species])</f>
        <v>Asari</v>
      </c>
      <c r="I3153" s="22" t="str">
        <f>LOOKUP(TableSolo[[#This Row],[Character]], TableKit[], TableKit[DLC])</f>
        <v>Original Game</v>
      </c>
      <c r="J3153" s="19" t="s">
        <v>87</v>
      </c>
      <c r="K315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3" s="19" t="s">
        <v>187</v>
      </c>
      <c r="N31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53" s="19" t="s">
        <v>381</v>
      </c>
      <c r="Q3153" s="19"/>
      <c r="R3153" s="25">
        <v>1</v>
      </c>
      <c r="S3153" s="19" t="s">
        <v>683</v>
      </c>
      <c r="T3153" s="28" t="str">
        <f>IF(ISBLANK(TableSolo[[#This Row],[URL]]), TableSolo[[#This Row],[Player]], HYPERLINK(TableSolo[[#This Row],[URL]], TableSolo[[#This Row],[Player]]))</f>
        <v>TheTechnoTurian</v>
      </c>
      <c r="U31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V3153" s="24" t="str">
        <f>_xlfn.IFNA(HYPERLINK(TableSolo[[#This Row],[URL]], TableSolo[[#This Row],[Player]]), TableSolo[[#This Row],[Player]])</f>
        <v>TheTechnoTurian</v>
      </c>
      <c r="W31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2016 | 19:39 | White | Cerberus | Arc Pistol (v)</v>
      </c>
      <c r="X3153" s="25">
        <v>1</v>
      </c>
    </row>
    <row r="3154" spans="1:24" x14ac:dyDescent="0.25">
      <c r="A3154" s="19" t="s">
        <v>195</v>
      </c>
      <c r="B3154" s="20">
        <v>42707</v>
      </c>
      <c r="C3154" s="7">
        <v>1.5046296296296295E-2</v>
      </c>
      <c r="D3154" s="22" t="s">
        <v>132</v>
      </c>
      <c r="E3154" s="19" t="s">
        <v>9</v>
      </c>
      <c r="F3154" s="22" t="s">
        <v>24</v>
      </c>
      <c r="G3154" s="22" t="str">
        <f>LOOKUP(TableSolo[[#This Row],[Character]], TableKit[], TableKit[Class])</f>
        <v>Soldier</v>
      </c>
      <c r="H3154" s="22" t="str">
        <f>LOOKUP(TableSolo[[#This Row],[Character]], TableKit[], TableKit[Species])</f>
        <v>Turian</v>
      </c>
      <c r="I3154" s="22" t="str">
        <f>LOOKUP(TableSolo[[#This Row],[Character]], TableKit[], TableKit[DLC])</f>
        <v>Original Game</v>
      </c>
      <c r="J3154" s="19" t="s">
        <v>114</v>
      </c>
      <c r="K315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4" s="19" t="s">
        <v>93</v>
      </c>
      <c r="N315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5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54" s="19" t="s">
        <v>381</v>
      </c>
      <c r="Q3154" s="19"/>
      <c r="R3154" s="25">
        <v>0</v>
      </c>
      <c r="S3154" s="19" t="s">
        <v>685</v>
      </c>
      <c r="T3154" s="28" t="str">
        <f>IF(ISBLANK(TableSolo[[#This Row],[URL]]), TableSolo[[#This Row],[Player]], HYPERLINK(TableSolo[[#This Row],[URL]], TableSolo[[#This Row],[Player]]))</f>
        <v>TheTechnoTurian</v>
      </c>
      <c r="U31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V3154" s="24" t="str">
        <f>_xlfn.IFNA(HYPERLINK(TableSolo[[#This Row],[URL]], TableSolo[[#This Row],[Player]]), TableSolo[[#This Row],[Player]])</f>
        <v>TheTechnoTurian</v>
      </c>
      <c r="W31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21:40 | White | Cerberus | N7 Hurricane, Scorpion</v>
      </c>
      <c r="X3154" s="25">
        <v>1</v>
      </c>
    </row>
    <row r="3155" spans="1:24" x14ac:dyDescent="0.25">
      <c r="A3155" s="19" t="s">
        <v>195</v>
      </c>
      <c r="B3155" s="20">
        <v>42707</v>
      </c>
      <c r="C3155" s="7">
        <v>1.5682870370370371E-2</v>
      </c>
      <c r="D3155" s="22" t="s">
        <v>132</v>
      </c>
      <c r="E3155" s="19" t="s">
        <v>9</v>
      </c>
      <c r="F3155" s="22" t="s">
        <v>44</v>
      </c>
      <c r="G3155" s="22" t="str">
        <f>LOOKUP(TableSolo[[#This Row],[Character]], TableKit[], TableKit[Class])</f>
        <v>Sentinel</v>
      </c>
      <c r="H3155" s="22" t="str">
        <f>LOOKUP(TableSolo[[#This Row],[Character]], TableKit[], TableKit[Species])</f>
        <v>Turian</v>
      </c>
      <c r="I3155" s="22" t="str">
        <f>LOOKUP(TableSolo[[#This Row],[Character]], TableKit[], TableKit[DLC])</f>
        <v>Original Game</v>
      </c>
      <c r="J3155" s="19" t="s">
        <v>87</v>
      </c>
      <c r="K315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5" s="19" t="s">
        <v>187</v>
      </c>
      <c r="N31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55" s="19" t="s">
        <v>381</v>
      </c>
      <c r="Q3155" s="19"/>
      <c r="R3155" s="25">
        <v>0</v>
      </c>
      <c r="S3155" s="19" t="s">
        <v>686</v>
      </c>
      <c r="T3155" s="28" t="str">
        <f>IF(ISBLANK(TableSolo[[#This Row],[URL]]), TableSolo[[#This Row],[Player]], HYPERLINK(TableSolo[[#This Row],[URL]], TableSolo[[#This Row],[Player]]))</f>
        <v>TheTechnoTurian</v>
      </c>
      <c r="U31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V3155" s="24" t="str">
        <f>_xlfn.IFNA(HYPERLINK(TableSolo[[#This Row],[URL]], TableSolo[[#This Row],[Player]]), TableSolo[[#This Row],[Player]])</f>
        <v>TheTechnoTurian</v>
      </c>
      <c r="W31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22:35 | White | Cerberus | Arc Pistol</v>
      </c>
      <c r="X3155" s="25">
        <v>1</v>
      </c>
    </row>
    <row r="3156" spans="1:24" x14ac:dyDescent="0.25">
      <c r="A3156" s="19" t="s">
        <v>195</v>
      </c>
      <c r="B3156" s="20">
        <v>42707</v>
      </c>
      <c r="C3156" s="7">
        <v>1.6018518518518519E-2</v>
      </c>
      <c r="D3156" s="22" t="s">
        <v>132</v>
      </c>
      <c r="E3156" s="19" t="s">
        <v>9</v>
      </c>
      <c r="F3156" s="22" t="s">
        <v>30</v>
      </c>
      <c r="G3156" s="22" t="str">
        <f>LOOKUP(TableSolo[[#This Row],[Character]], TableKit[], TableKit[Class])</f>
        <v>Soldier</v>
      </c>
      <c r="H3156" s="22" t="str">
        <f>LOOKUP(TableSolo[[#This Row],[Character]], TableKit[], TableKit[Species])</f>
        <v>Turian</v>
      </c>
      <c r="I3156" s="22" t="str">
        <f>LOOKUP(TableSolo[[#This Row],[Character]], TableKit[], TableKit[DLC])</f>
        <v>Retaliation</v>
      </c>
      <c r="J3156" s="19" t="s">
        <v>100</v>
      </c>
      <c r="K31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6" s="19" t="s">
        <v>187</v>
      </c>
      <c r="N31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56" s="19" t="s">
        <v>381</v>
      </c>
      <c r="Q3156" s="19"/>
      <c r="R3156" s="25">
        <v>0</v>
      </c>
      <c r="S3156" s="19" t="s">
        <v>687</v>
      </c>
      <c r="T3156" s="28" t="str">
        <f>IF(ISBLANK(TableSolo[[#This Row],[URL]]), TableSolo[[#This Row],[Player]], HYPERLINK(TableSolo[[#This Row],[URL]], TableSolo[[#This Row],[Player]]))</f>
        <v>TheTechnoTurian</v>
      </c>
      <c r="U31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V3156" s="24" t="str">
        <f>_xlfn.IFNA(HYPERLINK(TableSolo[[#This Row],[URL]], TableSolo[[#This Row],[Player]]), TableSolo[[#This Row],[Player]])</f>
        <v>TheTechnoTurian</v>
      </c>
      <c r="W31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2016 | 23:04 | White | Cerberus | Reegar Carbine</v>
      </c>
      <c r="X3156" s="25">
        <v>1</v>
      </c>
    </row>
    <row r="3157" spans="1:24" x14ac:dyDescent="0.25">
      <c r="A3157" s="19" t="s">
        <v>195</v>
      </c>
      <c r="B3157" s="20">
        <v>42708</v>
      </c>
      <c r="C3157" s="7">
        <v>2.1006944444444443E-2</v>
      </c>
      <c r="D3157" s="22" t="s">
        <v>132</v>
      </c>
      <c r="E3157" s="19" t="s">
        <v>9</v>
      </c>
      <c r="F3157" s="22" t="s">
        <v>710</v>
      </c>
      <c r="G3157" s="22" t="str">
        <f>LOOKUP(TableSolo[[#This Row],[Character]], TableKit[], TableKit[Class])</f>
        <v>Infiltrator</v>
      </c>
      <c r="H3157" s="22" t="str">
        <f>LOOKUP(TableSolo[[#This Row],[Character]], TableKit[], TableKit[Species])</f>
        <v>Drell</v>
      </c>
      <c r="I3157" s="22" t="str">
        <f>LOOKUP(TableSolo[[#This Row],[Character]], TableKit[], TableKit[DLC])</f>
        <v>Retaliation</v>
      </c>
      <c r="J3157" s="19" t="s">
        <v>120</v>
      </c>
      <c r="K315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57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157" s="19" t="s">
        <v>187</v>
      </c>
      <c r="N31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57" s="19" t="s">
        <v>381</v>
      </c>
      <c r="Q3157" s="19"/>
      <c r="R3157" s="25">
        <v>0</v>
      </c>
      <c r="S3157" s="19" t="s">
        <v>690</v>
      </c>
      <c r="T3157" s="28" t="str">
        <f>IF(ISBLANK(TableSolo[[#This Row],[URL]]), TableSolo[[#This Row],[Player]], HYPERLINK(TableSolo[[#This Row],[URL]], TableSolo[[#This Row],[Player]]))</f>
        <v>TheTechnoTurian</v>
      </c>
      <c r="U31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V3157" s="24" t="str">
        <f>_xlfn.IFNA(HYPERLINK(TableSolo[[#This Row],[URL]], TableSolo[[#This Row],[Player]]), TableSolo[[#This Row],[Player]])</f>
        <v>TheTechnoTurian</v>
      </c>
      <c r="W31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04, 2016 | 30:15 | White | Cerberus | M-29 Incisor</v>
      </c>
      <c r="X3157" s="25">
        <v>1</v>
      </c>
    </row>
    <row r="3158" spans="1:24" x14ac:dyDescent="0.25">
      <c r="A3158" s="19" t="s">
        <v>192</v>
      </c>
      <c r="B3158" s="20">
        <v>42709</v>
      </c>
      <c r="C3158" s="7">
        <v>1.9016203703703705E-2</v>
      </c>
      <c r="D3158" s="22" t="s">
        <v>132</v>
      </c>
      <c r="E3158" s="19" t="s">
        <v>9</v>
      </c>
      <c r="F3158" s="22" t="s">
        <v>710</v>
      </c>
      <c r="G3158" s="22" t="str">
        <f>LOOKUP(TableSolo[[#This Row],[Character]], TableKit[], TableKit[Class])</f>
        <v>Infiltrator</v>
      </c>
      <c r="H3158" s="22" t="str">
        <f>LOOKUP(TableSolo[[#This Row],[Character]], TableKit[], TableKit[Species])</f>
        <v>Drell</v>
      </c>
      <c r="I3158" s="22" t="str">
        <f>LOOKUP(TableSolo[[#This Row],[Character]], TableKit[], TableKit[DLC])</f>
        <v>Retaliation</v>
      </c>
      <c r="J3158" s="19" t="s">
        <v>128</v>
      </c>
      <c r="K315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58" s="19" t="s">
        <v>187</v>
      </c>
      <c r="N31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58" s="19" t="s">
        <v>381</v>
      </c>
      <c r="Q3158" s="19"/>
      <c r="R3158" s="25">
        <v>0</v>
      </c>
      <c r="S3158" s="19" t="s">
        <v>694</v>
      </c>
      <c r="T3158" s="28" t="str">
        <f>IF(ISBLANK(TableSolo[[#This Row],[URL]]), TableSolo[[#This Row],[Player]], HYPERLINK(TableSolo[[#This Row],[URL]], TableSolo[[#This Row],[Player]]))</f>
        <v>anterojp</v>
      </c>
      <c r="U31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V3158" s="24" t="str">
        <f>_xlfn.IFNA(HYPERLINK(TableSolo[[#This Row],[URL]], TableSolo[[#This Row],[Player]]), TableSolo[[#This Row],[Player]])</f>
        <v>anterojp</v>
      </c>
      <c r="W31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27:23 | White | Cerberus | Black Widow</v>
      </c>
      <c r="X3158" s="25">
        <v>1</v>
      </c>
    </row>
    <row r="3159" spans="1:24" x14ac:dyDescent="0.25">
      <c r="A3159" s="19" t="s">
        <v>192</v>
      </c>
      <c r="B3159" s="20">
        <v>42709</v>
      </c>
      <c r="C3159" s="7">
        <v>1.90625E-2</v>
      </c>
      <c r="D3159" s="22" t="s">
        <v>132</v>
      </c>
      <c r="E3159" s="19" t="s">
        <v>9</v>
      </c>
      <c r="F3159" s="22" t="s">
        <v>64</v>
      </c>
      <c r="G3159" s="22" t="str">
        <f>LOOKUP(TableSolo[[#This Row],[Character]], TableKit[], TableKit[Class])</f>
        <v>Vanguard</v>
      </c>
      <c r="H3159" s="22" t="str">
        <f>LOOKUP(TableSolo[[#This Row],[Character]], TableKit[], TableKit[Species])</f>
        <v>Batarian</v>
      </c>
      <c r="I3159" s="22" t="str">
        <f>LOOKUP(TableSolo[[#This Row],[Character]], TableKit[], TableKit[DLC])</f>
        <v>Retaliation</v>
      </c>
      <c r="J3159" s="19" t="s">
        <v>100</v>
      </c>
      <c r="K31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5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59" s="19" t="s">
        <v>187</v>
      </c>
      <c r="N31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59" s="19" t="s">
        <v>381</v>
      </c>
      <c r="Q3159" s="19"/>
      <c r="R3159" s="25">
        <v>0</v>
      </c>
      <c r="S3159" s="19" t="s">
        <v>692</v>
      </c>
      <c r="T3159" s="28" t="str">
        <f>IF(ISBLANK(TableSolo[[#This Row],[URL]]), TableSolo[[#This Row],[Player]], HYPERLINK(TableSolo[[#This Row],[URL]], TableSolo[[#This Row],[Player]]))</f>
        <v>anterojp</v>
      </c>
      <c r="U31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V3159" s="24" t="str">
        <f>_xlfn.IFNA(HYPERLINK(TableSolo[[#This Row],[URL]], TableSolo[[#This Row],[Player]]), TableSolo[[#This Row],[Player]])</f>
        <v>anterojp</v>
      </c>
      <c r="W31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27:27 | White | Cerberus | Reegar Carbine</v>
      </c>
      <c r="X3159" s="25">
        <v>1</v>
      </c>
    </row>
    <row r="3160" spans="1:24" x14ac:dyDescent="0.25">
      <c r="A3160" s="19" t="s">
        <v>271</v>
      </c>
      <c r="B3160" s="20">
        <v>42709</v>
      </c>
      <c r="C3160" s="7">
        <v>3.5243055555555555E-2</v>
      </c>
      <c r="D3160" s="22" t="s">
        <v>132</v>
      </c>
      <c r="E3160" s="19" t="s">
        <v>11</v>
      </c>
      <c r="F3160" s="22" t="s">
        <v>24</v>
      </c>
      <c r="G3160" s="22" t="str">
        <f>LOOKUP(TableSolo[[#This Row],[Character]], TableKit[], TableKit[Class])</f>
        <v>Soldier</v>
      </c>
      <c r="H3160" s="22" t="str">
        <f>LOOKUP(TableSolo[[#This Row],[Character]], TableKit[], TableKit[Species])</f>
        <v>Turian</v>
      </c>
      <c r="I3160" s="22" t="str">
        <f>LOOKUP(TableSolo[[#This Row],[Character]], TableKit[], TableKit[DLC])</f>
        <v>Original Game</v>
      </c>
      <c r="J3160" s="19" t="s">
        <v>99</v>
      </c>
      <c r="K31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0" s="19" t="s">
        <v>91</v>
      </c>
      <c r="N316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6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160" s="19" t="s">
        <v>381</v>
      </c>
      <c r="Q3160" s="19"/>
      <c r="R3160" s="25">
        <v>0</v>
      </c>
      <c r="S3160" s="19" t="s">
        <v>688</v>
      </c>
      <c r="T3160" s="28" t="str">
        <f>IF(ISBLANK(TableSolo[[#This Row],[URL]]), TableSolo[[#This Row],[Player]], HYPERLINK(TableSolo[[#This Row],[URL]], TableSolo[[#This Row],[Player]]))</f>
        <v>Alfonsedode</v>
      </c>
      <c r="U31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V3160" s="24" t="str">
        <f>_xlfn.IFNA(HYPERLINK(TableSolo[[#This Row],[URL]], TableSolo[[#This Row],[Player]]), TableSolo[[#This Row],[Player]])</f>
        <v>Alfonsedode</v>
      </c>
      <c r="W31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2016 | 50:45 | White | Reapers | AT-12 Raider, Acolyte</v>
      </c>
      <c r="X3160" s="25">
        <v>1</v>
      </c>
    </row>
    <row r="3161" spans="1:24" x14ac:dyDescent="0.25">
      <c r="A3161" s="19" t="s">
        <v>408</v>
      </c>
      <c r="B3161" s="20">
        <v>42710</v>
      </c>
      <c r="C3161" s="7">
        <v>1.6076388888888887E-2</v>
      </c>
      <c r="D3161" s="22" t="s">
        <v>132</v>
      </c>
      <c r="E3161" s="19" t="s">
        <v>9</v>
      </c>
      <c r="F3161" s="22" t="s">
        <v>710</v>
      </c>
      <c r="G3161" s="22" t="str">
        <f>LOOKUP(TableSolo[[#This Row],[Character]], TableKit[], TableKit[Class])</f>
        <v>Infiltrator</v>
      </c>
      <c r="H3161" s="22" t="str">
        <f>LOOKUP(TableSolo[[#This Row],[Character]], TableKit[], TableKit[Species])</f>
        <v>Drell</v>
      </c>
      <c r="I3161" s="22" t="str">
        <f>LOOKUP(TableSolo[[#This Row],[Character]], TableKit[], TableKit[DLC])</f>
        <v>Retaliation</v>
      </c>
      <c r="J3161" s="19" t="s">
        <v>102</v>
      </c>
      <c r="K31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1" s="19" t="s">
        <v>114</v>
      </c>
      <c r="N316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6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1" s="19" t="s">
        <v>381</v>
      </c>
      <c r="Q3161" s="19"/>
      <c r="R3161" s="25">
        <v>0</v>
      </c>
      <c r="S3161" s="19" t="s">
        <v>697</v>
      </c>
      <c r="T3161" s="28" t="str">
        <f>IF(ISBLANK(TableSolo[[#This Row],[URL]]), TableSolo[[#This Row],[Player]], HYPERLINK(TableSolo[[#This Row],[URL]], TableSolo[[#This Row],[Player]]))</f>
        <v>Bateman1980</v>
      </c>
      <c r="U31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V3161" s="24" t="str">
        <f>_xlfn.IFNA(HYPERLINK(TableSolo[[#This Row],[URL]], TableSolo[[#This Row],[Player]]), TableSolo[[#This Row],[Player]])</f>
        <v>Bateman1980</v>
      </c>
      <c r="W31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23:09 | White | Cerberus | Geth Plasma Shotgun, N7 Hurricane</v>
      </c>
      <c r="X3161" s="25">
        <v>1</v>
      </c>
    </row>
    <row r="3162" spans="1:24" x14ac:dyDescent="0.25">
      <c r="A3162" s="19" t="s">
        <v>406</v>
      </c>
      <c r="B3162" s="20">
        <v>42710</v>
      </c>
      <c r="C3162" s="7">
        <v>1.7650462962962962E-2</v>
      </c>
      <c r="D3162" s="22" t="s">
        <v>132</v>
      </c>
      <c r="E3162" s="19" t="s">
        <v>9</v>
      </c>
      <c r="F3162" s="22" t="s">
        <v>710</v>
      </c>
      <c r="G3162" s="22" t="str">
        <f>LOOKUP(TableSolo[[#This Row],[Character]], TableKit[], TableKit[Class])</f>
        <v>Infiltrator</v>
      </c>
      <c r="H3162" s="22" t="str">
        <f>LOOKUP(TableSolo[[#This Row],[Character]], TableKit[], TableKit[Species])</f>
        <v>Drell</v>
      </c>
      <c r="I3162" s="22" t="str">
        <f>LOOKUP(TableSolo[[#This Row],[Character]], TableKit[], TableKit[DLC])</f>
        <v>Retaliation</v>
      </c>
      <c r="J3162" s="19" t="s">
        <v>107</v>
      </c>
      <c r="K31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2" s="19" t="s">
        <v>187</v>
      </c>
      <c r="N31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62" s="19" t="s">
        <v>379</v>
      </c>
      <c r="Q3162" s="19"/>
      <c r="R3162" s="25">
        <v>0</v>
      </c>
      <c r="S3162" s="19" t="s">
        <v>690</v>
      </c>
      <c r="T3162" s="28" t="str">
        <f>IF(ISBLANK(TableSolo[[#This Row],[URL]]), TableSolo[[#This Row],[Player]], HYPERLINK(TableSolo[[#This Row],[URL]], TableSolo[[#This Row],[Player]]))</f>
        <v>q5tyhj</v>
      </c>
      <c r="U31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V3162" s="24" t="str">
        <f>_xlfn.IFNA(HYPERLINK(TableSolo[[#This Row],[URL]], TableSolo[[#This Row],[Player]]), TableSolo[[#This Row],[Player]])</f>
        <v>q5tyhj</v>
      </c>
      <c r="W31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25:25 | White | Cerberus | Venom Shotgun</v>
      </c>
      <c r="X3162" s="25">
        <v>1</v>
      </c>
    </row>
    <row r="3163" spans="1:24" x14ac:dyDescent="0.25">
      <c r="A3163" s="19" t="s">
        <v>192</v>
      </c>
      <c r="B3163" s="20">
        <v>42710</v>
      </c>
      <c r="C3163" s="7">
        <v>1.9270833333333334E-2</v>
      </c>
      <c r="D3163" s="22" t="s">
        <v>132</v>
      </c>
      <c r="E3163" s="19" t="s">
        <v>9</v>
      </c>
      <c r="F3163" s="22" t="s">
        <v>64</v>
      </c>
      <c r="G3163" s="22" t="str">
        <f>LOOKUP(TableSolo[[#This Row],[Character]], TableKit[], TableKit[Class])</f>
        <v>Vanguard</v>
      </c>
      <c r="H3163" s="22" t="str">
        <f>LOOKUP(TableSolo[[#This Row],[Character]], TableKit[], TableKit[Species])</f>
        <v>Batarian</v>
      </c>
      <c r="I3163" s="22" t="str">
        <f>LOOKUP(TableSolo[[#This Row],[Character]], TableKit[], TableKit[DLC])</f>
        <v>Retaliation</v>
      </c>
      <c r="J3163" s="19" t="s">
        <v>100</v>
      </c>
      <c r="K31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3" s="19" t="s">
        <v>187</v>
      </c>
      <c r="N31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63" s="19" t="s">
        <v>381</v>
      </c>
      <c r="Q3163" s="19"/>
      <c r="R3163" s="25">
        <v>0</v>
      </c>
      <c r="S3163" s="19" t="s">
        <v>693</v>
      </c>
      <c r="T3163" s="28" t="str">
        <f>IF(ISBLANK(TableSolo[[#This Row],[URL]]), TableSolo[[#This Row],[Player]], HYPERLINK(TableSolo[[#This Row],[URL]], TableSolo[[#This Row],[Player]]))</f>
        <v>anterojp</v>
      </c>
      <c r="U31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V3163" s="24" t="str">
        <f>_xlfn.IFNA(HYPERLINK(TableSolo[[#This Row],[URL]], TableSolo[[#This Row],[Player]]), TableSolo[[#This Row],[Player]])</f>
        <v>anterojp</v>
      </c>
      <c r="W31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27:45 | White | Cerberus | Reegar Carbine</v>
      </c>
      <c r="X3163" s="25">
        <v>1</v>
      </c>
    </row>
    <row r="3164" spans="1:24" x14ac:dyDescent="0.25">
      <c r="A3164" s="19" t="s">
        <v>192</v>
      </c>
      <c r="B3164" s="20">
        <v>42710</v>
      </c>
      <c r="C3164" s="7">
        <v>1.9479166666666669E-2</v>
      </c>
      <c r="D3164" s="22" t="s">
        <v>132</v>
      </c>
      <c r="E3164" s="19" t="s">
        <v>9</v>
      </c>
      <c r="F3164" s="22" t="s">
        <v>710</v>
      </c>
      <c r="G3164" s="22" t="str">
        <f>LOOKUP(TableSolo[[#This Row],[Character]], TableKit[], TableKit[Class])</f>
        <v>Infiltrator</v>
      </c>
      <c r="H3164" s="22" t="str">
        <f>LOOKUP(TableSolo[[#This Row],[Character]], TableKit[], TableKit[Species])</f>
        <v>Drell</v>
      </c>
      <c r="I3164" s="22" t="str">
        <f>LOOKUP(TableSolo[[#This Row],[Character]], TableKit[], TableKit[DLC])</f>
        <v>Retaliation</v>
      </c>
      <c r="J3164" s="19" t="s">
        <v>128</v>
      </c>
      <c r="K316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4" s="19" t="s">
        <v>187</v>
      </c>
      <c r="N31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64" s="19" t="s">
        <v>381</v>
      </c>
      <c r="Q3164" s="19"/>
      <c r="R3164" s="25">
        <v>0</v>
      </c>
      <c r="S3164" s="19" t="s">
        <v>695</v>
      </c>
      <c r="T3164" s="28" t="str">
        <f>IF(ISBLANK(TableSolo[[#This Row],[URL]]), TableSolo[[#This Row],[Player]], HYPERLINK(TableSolo[[#This Row],[URL]], TableSolo[[#This Row],[Player]]))</f>
        <v>anterojp</v>
      </c>
      <c r="U31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V3164" s="24" t="str">
        <f>_xlfn.IFNA(HYPERLINK(TableSolo[[#This Row],[URL]], TableSolo[[#This Row],[Player]]), TableSolo[[#This Row],[Player]])</f>
        <v>anterojp</v>
      </c>
      <c r="W31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28:03 | White | Cerberus | Black Widow</v>
      </c>
      <c r="X3164" s="25">
        <v>1</v>
      </c>
    </row>
    <row r="3165" spans="1:24" x14ac:dyDescent="0.25">
      <c r="A3165" s="19" t="s">
        <v>406</v>
      </c>
      <c r="B3165" s="20">
        <v>42710</v>
      </c>
      <c r="C3165" s="7">
        <v>1.951388888888889E-2</v>
      </c>
      <c r="D3165" s="22" t="s">
        <v>132</v>
      </c>
      <c r="E3165" s="19" t="s">
        <v>9</v>
      </c>
      <c r="F3165" s="22" t="s">
        <v>710</v>
      </c>
      <c r="G3165" s="22" t="str">
        <f>LOOKUP(TableSolo[[#This Row],[Character]], TableKit[], TableKit[Class])</f>
        <v>Infiltrator</v>
      </c>
      <c r="H3165" s="22" t="str">
        <f>LOOKUP(TableSolo[[#This Row],[Character]], TableKit[], TableKit[Species])</f>
        <v>Drell</v>
      </c>
      <c r="I3165" s="22" t="str">
        <f>LOOKUP(TableSolo[[#This Row],[Character]], TableKit[], TableKit[DLC])</f>
        <v>Retaliation</v>
      </c>
      <c r="J3165" s="19" t="s">
        <v>107</v>
      </c>
      <c r="K31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5" s="19" t="s">
        <v>187</v>
      </c>
      <c r="N31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65" s="19" t="s">
        <v>379</v>
      </c>
      <c r="Q3165" s="19" t="s">
        <v>399</v>
      </c>
      <c r="R3165" s="25">
        <v>0</v>
      </c>
      <c r="S3165" s="19" t="s">
        <v>691</v>
      </c>
      <c r="T3165" s="28" t="str">
        <f>IF(ISBLANK(TableSolo[[#This Row],[URL]]), TableSolo[[#This Row],[Player]], HYPERLINK(TableSolo[[#This Row],[URL]], TableSolo[[#This Row],[Player]]))</f>
        <v>q5tyhj</v>
      </c>
      <c r="U31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White | Cerberus | Venom Shotgun | 10 WS</v>
      </c>
      <c r="V3165" s="24" t="str">
        <f>_xlfn.IFNA(HYPERLINK(TableSolo[[#This Row],[URL]], TableSolo[[#This Row],[Player]]), TableSolo[[#This Row],[Player]])</f>
        <v>q5tyhj</v>
      </c>
      <c r="W31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28:06 | Drell Assassin | White | Cerberus | Venom Shotgun | 10 WS</v>
      </c>
      <c r="X3165" s="25">
        <v>1</v>
      </c>
    </row>
    <row r="3166" spans="1:24" x14ac:dyDescent="0.25">
      <c r="A3166" s="19" t="s">
        <v>195</v>
      </c>
      <c r="B3166" s="20">
        <v>42710</v>
      </c>
      <c r="C3166" s="7">
        <v>2.4247685185185181E-2</v>
      </c>
      <c r="D3166" s="22" t="s">
        <v>132</v>
      </c>
      <c r="E3166" s="19" t="s">
        <v>9</v>
      </c>
      <c r="F3166" s="22" t="s">
        <v>16</v>
      </c>
      <c r="G3166" s="22" t="str">
        <f>LOOKUP(TableSolo[[#This Row],[Character]], TableKit[], TableKit[Class])</f>
        <v>Adept</v>
      </c>
      <c r="H3166" s="22" t="str">
        <f>LOOKUP(TableSolo[[#This Row],[Character]], TableKit[], TableKit[Species])</f>
        <v>Asari</v>
      </c>
      <c r="I3166" s="22" t="str">
        <f>LOOKUP(TableSolo[[#This Row],[Character]], TableKit[], TableKit[DLC])</f>
        <v>Resurgence</v>
      </c>
      <c r="J3166" s="19" t="s">
        <v>75</v>
      </c>
      <c r="K316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6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6" s="19" t="s">
        <v>187</v>
      </c>
      <c r="N31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66" s="19" t="s">
        <v>381</v>
      </c>
      <c r="Q3166" s="19"/>
      <c r="R3166" s="25">
        <v>0</v>
      </c>
      <c r="S3166" s="19" t="s">
        <v>696</v>
      </c>
      <c r="T3166" s="28" t="str">
        <f>IF(ISBLANK(TableSolo[[#This Row],[URL]]), TableSolo[[#This Row],[Player]], HYPERLINK(TableSolo[[#This Row],[URL]], TableSolo[[#This Row],[Player]]))</f>
        <v>TheTechnoTurian</v>
      </c>
      <c r="U31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V3166" s="24" t="str">
        <f>_xlfn.IFNA(HYPERLINK(TableSolo[[#This Row],[URL]], TableSolo[[#This Row],[Player]]), TableSolo[[#This Row],[Player]])</f>
        <v>TheTechnoTurian</v>
      </c>
      <c r="W31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06, 2016 | 34:55 | White | Cerberus | Collector Rifle</v>
      </c>
      <c r="X3166" s="25">
        <v>1</v>
      </c>
    </row>
    <row r="3167" spans="1:24" x14ac:dyDescent="0.25">
      <c r="A3167" s="19" t="s">
        <v>408</v>
      </c>
      <c r="B3167" s="20">
        <v>42711</v>
      </c>
      <c r="C3167" s="7">
        <v>1.5185185185185185E-2</v>
      </c>
      <c r="D3167" s="22" t="s">
        <v>132</v>
      </c>
      <c r="E3167" s="19" t="s">
        <v>9</v>
      </c>
      <c r="F3167" s="22" t="s">
        <v>710</v>
      </c>
      <c r="G3167" s="22" t="str">
        <f>LOOKUP(TableSolo[[#This Row],[Character]], TableKit[], TableKit[Class])</f>
        <v>Infiltrator</v>
      </c>
      <c r="H3167" s="22" t="str">
        <f>LOOKUP(TableSolo[[#This Row],[Character]], TableKit[], TableKit[Species])</f>
        <v>Drell</v>
      </c>
      <c r="I3167" s="22" t="str">
        <f>LOOKUP(TableSolo[[#This Row],[Character]], TableKit[], TableKit[DLC])</f>
        <v>Retaliation</v>
      </c>
      <c r="J3167" s="19" t="s">
        <v>114</v>
      </c>
      <c r="K316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67" s="19" t="s">
        <v>107</v>
      </c>
      <c r="N3167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6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7" s="19" t="s">
        <v>381</v>
      </c>
      <c r="Q3167" s="19"/>
      <c r="R3167" s="25">
        <v>0</v>
      </c>
      <c r="S3167" s="19" t="s">
        <v>699</v>
      </c>
      <c r="T3167" s="28" t="str">
        <f>IF(ISBLANK(TableSolo[[#This Row],[URL]]), TableSolo[[#This Row],[Player]], HYPERLINK(TableSolo[[#This Row],[URL]], TableSolo[[#This Row],[Player]]))</f>
        <v>Bateman1980</v>
      </c>
      <c r="U31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V3167" s="24" t="str">
        <f>_xlfn.IFNA(HYPERLINK(TableSolo[[#This Row],[URL]], TableSolo[[#This Row],[Player]]), TableSolo[[#This Row],[Player]])</f>
        <v>Bateman1980</v>
      </c>
      <c r="W31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21:52 | White | Cerberus | N7 Hurricane, Venom Shotgun</v>
      </c>
      <c r="X3167" s="25">
        <v>1</v>
      </c>
    </row>
    <row r="3168" spans="1:24" x14ac:dyDescent="0.25">
      <c r="A3168" s="19" t="s">
        <v>408</v>
      </c>
      <c r="B3168" s="20">
        <v>42711</v>
      </c>
      <c r="C3168" s="7">
        <v>1.6446759259259262E-2</v>
      </c>
      <c r="D3168" s="22" t="s">
        <v>132</v>
      </c>
      <c r="E3168" s="19" t="s">
        <v>9</v>
      </c>
      <c r="F3168" s="22" t="s">
        <v>710</v>
      </c>
      <c r="G3168" s="22" t="str">
        <f>LOOKUP(TableSolo[[#This Row],[Character]], TableKit[], TableKit[Class])</f>
        <v>Infiltrator</v>
      </c>
      <c r="H3168" s="22" t="str">
        <f>LOOKUP(TableSolo[[#This Row],[Character]], TableKit[], TableKit[Species])</f>
        <v>Drell</v>
      </c>
      <c r="I3168" s="22" t="str">
        <f>LOOKUP(TableSolo[[#This Row],[Character]], TableKit[], TableKit[DLC])</f>
        <v>Retaliation</v>
      </c>
      <c r="J3168" s="19" t="s">
        <v>102</v>
      </c>
      <c r="K31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8" s="19" t="s">
        <v>114</v>
      </c>
      <c r="N3168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6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68" s="19" t="s">
        <v>381</v>
      </c>
      <c r="Q3168" s="19"/>
      <c r="R3168" s="25">
        <v>0</v>
      </c>
      <c r="S3168" s="19" t="s">
        <v>698</v>
      </c>
      <c r="T3168" s="28" t="str">
        <f>IF(ISBLANK(TableSolo[[#This Row],[URL]]), TableSolo[[#This Row],[Player]], HYPERLINK(TableSolo[[#This Row],[URL]], TableSolo[[#This Row],[Player]]))</f>
        <v>Bateman1980</v>
      </c>
      <c r="U31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V3168" s="24" t="str">
        <f>_xlfn.IFNA(HYPERLINK(TableSolo[[#This Row],[URL]], TableSolo[[#This Row],[Player]]), TableSolo[[#This Row],[Player]])</f>
        <v>Bateman1980</v>
      </c>
      <c r="W31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2016 | 23:41 | White | Cerberus | Geth Plasma Shotgun, N7 Hurricane</v>
      </c>
      <c r="X3168" s="25">
        <v>1</v>
      </c>
    </row>
    <row r="3169" spans="1:24" x14ac:dyDescent="0.25">
      <c r="A3169" s="19" t="s">
        <v>437</v>
      </c>
      <c r="B3169" s="20">
        <v>42712</v>
      </c>
      <c r="C3169" s="7">
        <v>1.9421296296296294E-2</v>
      </c>
      <c r="D3169" s="22" t="s">
        <v>132</v>
      </c>
      <c r="E3169" s="19" t="s">
        <v>9</v>
      </c>
      <c r="F3169" s="22" t="s">
        <v>60</v>
      </c>
      <c r="G3169" s="22" t="str">
        <f>LOOKUP(TableSolo[[#This Row],[Character]], TableKit[], TableKit[Class])</f>
        <v>Vanguard</v>
      </c>
      <c r="H3169" s="22" t="str">
        <f>LOOKUP(TableSolo[[#This Row],[Character]], TableKit[], TableKit[Species])</f>
        <v>Drell</v>
      </c>
      <c r="I3169" s="22" t="str">
        <f>LOOKUP(TableSolo[[#This Row],[Character]], TableKit[], TableKit[DLC])</f>
        <v>Original Game</v>
      </c>
      <c r="J3169" s="19" t="s">
        <v>104</v>
      </c>
      <c r="K31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6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69" s="19" t="s">
        <v>187</v>
      </c>
      <c r="N31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69" s="19" t="s">
        <v>381</v>
      </c>
      <c r="Q3169" s="19"/>
      <c r="R3169" s="25">
        <v>1</v>
      </c>
      <c r="S3169" s="19" t="s">
        <v>702</v>
      </c>
      <c r="T3169" s="28" t="str">
        <f>IF(ISBLANK(TableSolo[[#This Row],[URL]]), TableSolo[[#This Row],[Player]], HYPERLINK(TableSolo[[#This Row],[URL]], TableSolo[[#This Row],[Player]]))</f>
        <v>The_Doctor46N7</v>
      </c>
      <c r="U31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V3169" s="24" t="str">
        <f>_xlfn.IFNA(HYPERLINK(TableSolo[[#This Row],[URL]], TableSolo[[#This Row],[Player]]), TableSolo[[#This Row],[Player]])</f>
        <v>The_Doctor46N7</v>
      </c>
      <c r="W31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27:58 | White | Cerberus | M-300 Claymore (v)</v>
      </c>
      <c r="X3169" s="25">
        <v>1</v>
      </c>
    </row>
    <row r="3170" spans="1:24" x14ac:dyDescent="0.25">
      <c r="A3170" s="19" t="s">
        <v>437</v>
      </c>
      <c r="B3170" s="20">
        <v>42712</v>
      </c>
      <c r="C3170" s="7">
        <v>1.9699074074074074E-2</v>
      </c>
      <c r="D3170" s="22" t="s">
        <v>132</v>
      </c>
      <c r="E3170" s="19" t="s">
        <v>9</v>
      </c>
      <c r="F3170" s="22" t="s">
        <v>14</v>
      </c>
      <c r="G3170" s="22" t="str">
        <f>LOOKUP(TableSolo[[#This Row],[Character]], TableKit[], TableKit[Class])</f>
        <v>Adept</v>
      </c>
      <c r="H3170" s="22" t="str">
        <f>LOOKUP(TableSolo[[#This Row],[Character]], TableKit[], TableKit[Species])</f>
        <v>Drell</v>
      </c>
      <c r="I3170" s="22" t="str">
        <f>LOOKUP(TableSolo[[#This Row],[Character]], TableKit[], TableKit[DLC])</f>
        <v>Original Game</v>
      </c>
      <c r="J3170" s="19" t="s">
        <v>104</v>
      </c>
      <c r="K31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0" s="19" t="s">
        <v>187</v>
      </c>
      <c r="N31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70" s="19" t="s">
        <v>381</v>
      </c>
      <c r="Q3170" s="19"/>
      <c r="R3170" s="25">
        <v>1</v>
      </c>
      <c r="S3170" s="19" t="s">
        <v>700</v>
      </c>
      <c r="T3170" s="28" t="str">
        <f>IF(ISBLANK(TableSolo[[#This Row],[URL]]), TableSolo[[#This Row],[Player]], HYPERLINK(TableSolo[[#This Row],[URL]], TableSolo[[#This Row],[Player]]))</f>
        <v>The_Doctor46N7</v>
      </c>
      <c r="U31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V3170" s="24" t="str">
        <f>_xlfn.IFNA(HYPERLINK(TableSolo[[#This Row],[URL]], TableSolo[[#This Row],[Player]]), TableSolo[[#This Row],[Player]])</f>
        <v>The_Doctor46N7</v>
      </c>
      <c r="W31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2016 | 28:22 | White | Cerberus | M-300 Claymore (v)</v>
      </c>
      <c r="X3170" s="25">
        <v>1</v>
      </c>
    </row>
    <row r="3171" spans="1:24" x14ac:dyDescent="0.25">
      <c r="A3171" s="19" t="s">
        <v>406</v>
      </c>
      <c r="B3171" s="20">
        <v>42714</v>
      </c>
      <c r="C3171" s="7">
        <v>1.8553240740740742E-2</v>
      </c>
      <c r="D3171" s="22" t="s">
        <v>132</v>
      </c>
      <c r="E3171" s="19" t="s">
        <v>9</v>
      </c>
      <c r="F3171" s="22" t="s">
        <v>53</v>
      </c>
      <c r="G3171" s="22" t="str">
        <f>LOOKUP(TableSolo[[#This Row],[Character]], TableKit[], TableKit[Class])</f>
        <v>Infiltrator</v>
      </c>
      <c r="H3171" s="22" t="str">
        <f>LOOKUP(TableSolo[[#This Row],[Character]], TableKit[], TableKit[Species])</f>
        <v>Geth</v>
      </c>
      <c r="I3171" s="22" t="str">
        <f>LOOKUP(TableSolo[[#This Row],[Character]], TableKit[], TableKit[DLC])</f>
        <v>Resurgence</v>
      </c>
      <c r="J3171" s="19" t="s">
        <v>107</v>
      </c>
      <c r="K31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1" s="19" t="s">
        <v>187</v>
      </c>
      <c r="N31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71" s="19" t="s">
        <v>379</v>
      </c>
      <c r="Q3171" s="19"/>
      <c r="R3171" s="25">
        <v>0</v>
      </c>
      <c r="S3171" s="19" t="s">
        <v>701</v>
      </c>
      <c r="T3171" s="28" t="str">
        <f>IF(ISBLANK(TableSolo[[#This Row],[URL]]), TableSolo[[#This Row],[Player]], HYPERLINK(TableSolo[[#This Row],[URL]], TableSolo[[#This Row],[Player]]))</f>
        <v>q5tyhj</v>
      </c>
      <c r="U31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V3171" s="24" t="str">
        <f>_xlfn.IFNA(HYPERLINK(TableSolo[[#This Row],[URL]], TableSolo[[#This Row],[Player]]), TableSolo[[#This Row],[Player]])</f>
        <v>q5tyhj</v>
      </c>
      <c r="W31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2016 | 26:43 | White | Cerberus | Venom Shotgun</v>
      </c>
      <c r="X3171" s="25">
        <v>1</v>
      </c>
    </row>
    <row r="3172" spans="1:24" x14ac:dyDescent="0.25">
      <c r="A3172" s="19" t="s">
        <v>195</v>
      </c>
      <c r="B3172" s="20">
        <v>42715</v>
      </c>
      <c r="C3172" s="7">
        <v>1.8877314814814816E-2</v>
      </c>
      <c r="D3172" s="22" t="s">
        <v>132</v>
      </c>
      <c r="E3172" s="19" t="s">
        <v>9</v>
      </c>
      <c r="F3172" s="22" t="s">
        <v>60</v>
      </c>
      <c r="G3172" s="22" t="str">
        <f>LOOKUP(TableSolo[[#This Row],[Character]], TableKit[], TableKit[Class])</f>
        <v>Vanguard</v>
      </c>
      <c r="H3172" s="22" t="str">
        <f>LOOKUP(TableSolo[[#This Row],[Character]], TableKit[], TableKit[Species])</f>
        <v>Drell</v>
      </c>
      <c r="I3172" s="22" t="str">
        <f>LOOKUP(TableSolo[[#This Row],[Character]], TableKit[], TableKit[DLC])</f>
        <v>Original Game</v>
      </c>
      <c r="J3172" s="19" t="s">
        <v>104</v>
      </c>
      <c r="K31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2" s="19" t="s">
        <v>187</v>
      </c>
      <c r="N31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72" s="19" t="s">
        <v>381</v>
      </c>
      <c r="Q3172" s="19"/>
      <c r="R3172" s="25">
        <v>1</v>
      </c>
      <c r="S3172" s="19" t="s">
        <v>705</v>
      </c>
      <c r="T3172" s="28" t="str">
        <f>IF(ISBLANK(TableSolo[[#This Row],[URL]]), TableSolo[[#This Row],[Player]], HYPERLINK(TableSolo[[#This Row],[URL]], TableSolo[[#This Row],[Player]]))</f>
        <v>TheTechnoTurian</v>
      </c>
      <c r="U31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V3172" s="24" t="str">
        <f>_xlfn.IFNA(HYPERLINK(TableSolo[[#This Row],[URL]], TableSolo[[#This Row],[Player]]), TableSolo[[#This Row],[Player]])</f>
        <v>TheTechnoTurian</v>
      </c>
      <c r="W31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27:11 | White | Cerberus | M-300 Claymore (v)</v>
      </c>
      <c r="X3172" s="25">
        <v>1</v>
      </c>
    </row>
    <row r="3173" spans="1:24" x14ac:dyDescent="0.25">
      <c r="A3173" s="19" t="s">
        <v>192</v>
      </c>
      <c r="B3173" s="20">
        <v>42715</v>
      </c>
      <c r="C3173" s="7">
        <v>2.0439814814814817E-2</v>
      </c>
      <c r="D3173" s="22" t="s">
        <v>132</v>
      </c>
      <c r="E3173" s="19" t="s">
        <v>9</v>
      </c>
      <c r="F3173" s="22" t="s">
        <v>14</v>
      </c>
      <c r="G3173" s="22" t="str">
        <f>LOOKUP(TableSolo[[#This Row],[Character]], TableKit[], TableKit[Class])</f>
        <v>Adept</v>
      </c>
      <c r="H3173" s="22" t="str">
        <f>LOOKUP(TableSolo[[#This Row],[Character]], TableKit[], TableKit[Species])</f>
        <v>Drell</v>
      </c>
      <c r="I3173" s="22" t="str">
        <f>LOOKUP(TableSolo[[#This Row],[Character]], TableKit[], TableKit[DLC])</f>
        <v>Original Game</v>
      </c>
      <c r="J3173" s="19" t="s">
        <v>107</v>
      </c>
      <c r="K31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3" s="19" t="s">
        <v>187</v>
      </c>
      <c r="N31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73" s="19" t="s">
        <v>381</v>
      </c>
      <c r="Q3173" s="19"/>
      <c r="R3173" s="25">
        <v>1</v>
      </c>
      <c r="S3173" s="19" t="s">
        <v>704</v>
      </c>
      <c r="T3173" s="28" t="str">
        <f>IF(ISBLANK(TableSolo[[#This Row],[URL]]), TableSolo[[#This Row],[Player]], HYPERLINK(TableSolo[[#This Row],[URL]], TableSolo[[#This Row],[Player]]))</f>
        <v>anterojp</v>
      </c>
      <c r="U31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V3173" s="24" t="str">
        <f>_xlfn.IFNA(HYPERLINK(TableSolo[[#This Row],[URL]], TableSolo[[#This Row],[Player]]), TableSolo[[#This Row],[Player]])</f>
        <v>anterojp</v>
      </c>
      <c r="W31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29:26 | White | Cerberus | Venom Shotgun (v)</v>
      </c>
      <c r="X3173" s="25">
        <v>1</v>
      </c>
    </row>
    <row r="3174" spans="1:24" x14ac:dyDescent="0.25">
      <c r="A3174" s="19" t="s">
        <v>271</v>
      </c>
      <c r="B3174" s="20">
        <v>42715</v>
      </c>
      <c r="C3174" s="7">
        <v>3.0405092592592591E-2</v>
      </c>
      <c r="D3174" s="22" t="s">
        <v>132</v>
      </c>
      <c r="E3174" s="19" t="s">
        <v>9</v>
      </c>
      <c r="F3174" s="22" t="s">
        <v>59</v>
      </c>
      <c r="G3174" s="22" t="str">
        <f>LOOKUP(TableSolo[[#This Row],[Character]], TableKit[], TableKit[Class])</f>
        <v>Vanguard</v>
      </c>
      <c r="H3174" s="22" t="str">
        <f>LOOKUP(TableSolo[[#This Row],[Character]], TableKit[], TableKit[Species])</f>
        <v>Human</v>
      </c>
      <c r="I3174" s="22" t="str">
        <f>LOOKUP(TableSolo[[#This Row],[Character]], TableKit[], TableKit[DLC])</f>
        <v>Original Game</v>
      </c>
      <c r="J3174" s="19" t="s">
        <v>92</v>
      </c>
      <c r="K317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4" s="19" t="s">
        <v>187</v>
      </c>
      <c r="N31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74" s="19" t="s">
        <v>381</v>
      </c>
      <c r="Q3174" s="19"/>
      <c r="R3174" s="25">
        <v>0</v>
      </c>
      <c r="S3174" s="19" t="s">
        <v>703</v>
      </c>
      <c r="T3174" s="28" t="str">
        <f>IF(ISBLANK(TableSolo[[#This Row],[URL]]), TableSolo[[#This Row],[Player]], HYPERLINK(TableSolo[[#This Row],[URL]], TableSolo[[#This Row],[Player]]))</f>
        <v>Alfonsedode</v>
      </c>
      <c r="U31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V3174" s="24" t="str">
        <f>_xlfn.IFNA(HYPERLINK(TableSolo[[#This Row],[URL]], TableSolo[[#This Row],[Player]]), TableSolo[[#This Row],[Player]])</f>
        <v>Alfonsedode</v>
      </c>
      <c r="W31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2016 | 43:47 | White | Cerberus | M-358 Talon</v>
      </c>
      <c r="X3174" s="25">
        <v>1</v>
      </c>
    </row>
    <row r="3175" spans="1:24" x14ac:dyDescent="0.25">
      <c r="A3175" s="19" t="s">
        <v>408</v>
      </c>
      <c r="B3175" s="20">
        <v>42716</v>
      </c>
      <c r="C3175" s="7">
        <v>1.4895833333333332E-2</v>
      </c>
      <c r="D3175" s="22" t="s">
        <v>132</v>
      </c>
      <c r="E3175" s="19" t="s">
        <v>9</v>
      </c>
      <c r="F3175" s="22" t="s">
        <v>710</v>
      </c>
      <c r="G3175" s="22" t="str">
        <f>LOOKUP(TableSolo[[#This Row],[Character]], TableKit[], TableKit[Class])</f>
        <v>Infiltrator</v>
      </c>
      <c r="H3175" s="22" t="str">
        <f>LOOKUP(TableSolo[[#This Row],[Character]], TableKit[], TableKit[Species])</f>
        <v>Drell</v>
      </c>
      <c r="I3175" s="22" t="str">
        <f>LOOKUP(TableSolo[[#This Row],[Character]], TableKit[], TableKit[DLC])</f>
        <v>Retaliation</v>
      </c>
      <c r="J3175" s="19" t="s">
        <v>114</v>
      </c>
      <c r="K317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5" s="19" t="s">
        <v>107</v>
      </c>
      <c r="N3175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17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5" s="19" t="s">
        <v>381</v>
      </c>
      <c r="Q3175" s="19"/>
      <c r="R3175" s="25">
        <v>0</v>
      </c>
      <c r="S3175" s="19" t="s">
        <v>706</v>
      </c>
      <c r="T3175" s="28" t="str">
        <f>IF(ISBLANK(TableSolo[[#This Row],[URL]]), TableSolo[[#This Row],[Player]], HYPERLINK(TableSolo[[#This Row],[URL]], TableSolo[[#This Row],[Player]]))</f>
        <v>Bateman1980</v>
      </c>
      <c r="U31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V3175" s="24" t="str">
        <f>_xlfn.IFNA(HYPERLINK(TableSolo[[#This Row],[URL]], TableSolo[[#This Row],[Player]]), TableSolo[[#This Row],[Player]])</f>
        <v>Bateman1980</v>
      </c>
      <c r="W31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12, 2016 | 21:27 | White | Cerberus | N7 Hurricane, Venom Shotgun</v>
      </c>
      <c r="X3175" s="25">
        <v>1</v>
      </c>
    </row>
    <row r="3176" spans="1:24" x14ac:dyDescent="0.25">
      <c r="A3176" s="19" t="s">
        <v>408</v>
      </c>
      <c r="B3176" s="20">
        <v>42717</v>
      </c>
      <c r="C3176" s="7">
        <v>1.5578703703703704E-2</v>
      </c>
      <c r="D3176" s="22" t="s">
        <v>132</v>
      </c>
      <c r="E3176" s="19" t="s">
        <v>9</v>
      </c>
      <c r="F3176" s="22" t="s">
        <v>710</v>
      </c>
      <c r="G3176" s="22" t="str">
        <f>LOOKUP(TableSolo[[#This Row],[Character]], TableKit[], TableKit[Class])</f>
        <v>Infiltrator</v>
      </c>
      <c r="H3176" s="22" t="str">
        <f>LOOKUP(TableSolo[[#This Row],[Character]], TableKit[], TableKit[Species])</f>
        <v>Drell</v>
      </c>
      <c r="I3176" s="22" t="str">
        <f>LOOKUP(TableSolo[[#This Row],[Character]], TableKit[], TableKit[DLC])</f>
        <v>Retaliation</v>
      </c>
      <c r="J3176" s="19" t="s">
        <v>102</v>
      </c>
      <c r="K31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6" s="19" t="s">
        <v>114</v>
      </c>
      <c r="N317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7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76" s="19" t="s">
        <v>381</v>
      </c>
      <c r="Q3176" s="19"/>
      <c r="R3176" s="25">
        <v>0</v>
      </c>
      <c r="S3176" s="19" t="s">
        <v>707</v>
      </c>
      <c r="T3176" s="28" t="str">
        <f>IF(ISBLANK(TableSolo[[#This Row],[URL]]), TableSolo[[#This Row],[Player]], HYPERLINK(TableSolo[[#This Row],[URL]], TableSolo[[#This Row],[Player]]))</f>
        <v>Bateman1980</v>
      </c>
      <c r="U31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V3176" s="24" t="str">
        <f>_xlfn.IFNA(HYPERLINK(TableSolo[[#This Row],[URL]], TableSolo[[#This Row],[Player]]), TableSolo[[#This Row],[Player]])</f>
        <v>Bateman1980</v>
      </c>
      <c r="W31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22:26 | White | Cerberus | Geth Plasma Shotgun, N7 Hurricane</v>
      </c>
      <c r="X3176" s="25">
        <v>1</v>
      </c>
    </row>
    <row r="3177" spans="1:24" x14ac:dyDescent="0.25">
      <c r="A3177" s="19" t="s">
        <v>195</v>
      </c>
      <c r="B3177" s="20">
        <v>42717</v>
      </c>
      <c r="C3177" s="7">
        <v>2.1122685185185185E-2</v>
      </c>
      <c r="D3177" s="22" t="s">
        <v>132</v>
      </c>
      <c r="E3177" s="19" t="s">
        <v>9</v>
      </c>
      <c r="F3177" s="22" t="s">
        <v>15</v>
      </c>
      <c r="G3177" s="22" t="str">
        <f>LOOKUP(TableSolo[[#This Row],[Character]], TableKit[], TableKit[Class])</f>
        <v>Adept</v>
      </c>
      <c r="H3177" s="22" t="str">
        <f>LOOKUP(TableSolo[[#This Row],[Character]], TableKit[], TableKit[Species])</f>
        <v>Asari</v>
      </c>
      <c r="I3177" s="22" t="str">
        <f>LOOKUP(TableSolo[[#This Row],[Character]], TableKit[], TableKit[DLC])</f>
        <v>Original Game</v>
      </c>
      <c r="J3177" s="19" t="s">
        <v>90</v>
      </c>
      <c r="K317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7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7" s="19" t="s">
        <v>187</v>
      </c>
      <c r="N31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77" s="19" t="s">
        <v>381</v>
      </c>
      <c r="Q3177" s="19"/>
      <c r="R3177" s="25">
        <v>0</v>
      </c>
      <c r="S3177" s="19" t="s">
        <v>709</v>
      </c>
      <c r="T3177" s="28" t="str">
        <f>IF(ISBLANK(TableSolo[[#This Row],[URL]]), TableSolo[[#This Row],[Player]], HYPERLINK(TableSolo[[#This Row],[URL]], TableSolo[[#This Row],[Player]]))</f>
        <v>TheTechnoTurian</v>
      </c>
      <c r="U31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V3177" s="24" t="str">
        <f>_xlfn.IFNA(HYPERLINK(TableSolo[[#This Row],[URL]], TableSolo[[#This Row],[Player]]), TableSolo[[#This Row],[Player]])</f>
        <v>TheTechnoTurian</v>
      </c>
      <c r="W31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2016 | 30:25 | White | Cerberus | Executioner Pistol</v>
      </c>
      <c r="X3177" s="25">
        <v>1</v>
      </c>
    </row>
    <row r="3178" spans="1:24" x14ac:dyDescent="0.25">
      <c r="A3178" s="19" t="s">
        <v>437</v>
      </c>
      <c r="B3178" s="20">
        <v>42718</v>
      </c>
      <c r="C3178" s="7">
        <v>1.8715277777777779E-2</v>
      </c>
      <c r="D3178" s="22" t="s">
        <v>132</v>
      </c>
      <c r="E3178" s="19" t="s">
        <v>9</v>
      </c>
      <c r="F3178" s="22" t="s">
        <v>63</v>
      </c>
      <c r="G3178" s="22" t="str">
        <f>LOOKUP(TableSolo[[#This Row],[Character]], TableKit[], TableKit[Class])</f>
        <v>Vanguard</v>
      </c>
      <c r="H3178" s="22" t="str">
        <f>LOOKUP(TableSolo[[#This Row],[Character]], TableKit[], TableKit[Species])</f>
        <v>Human</v>
      </c>
      <c r="I3178" s="22" t="str">
        <f>LOOKUP(TableSolo[[#This Row],[Character]], TableKit[], TableKit[DLC])</f>
        <v>Earth</v>
      </c>
      <c r="J3178" s="19" t="s">
        <v>106</v>
      </c>
      <c r="K31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78" s="19" t="s">
        <v>187</v>
      </c>
      <c r="N31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78" s="19" t="s">
        <v>381</v>
      </c>
      <c r="Q3178" s="19" t="s">
        <v>399</v>
      </c>
      <c r="R3178" s="25">
        <v>1</v>
      </c>
      <c r="S3178" s="19" t="s">
        <v>711</v>
      </c>
      <c r="T3178" s="28" t="str">
        <f>IF(ISBLANK(TableSolo[[#This Row],[URL]]), TableSolo[[#This Row],[Player]], HYPERLINK(TableSolo[[#This Row],[URL]], TableSolo[[#This Row],[Player]]))</f>
        <v>The_Doctor46N7</v>
      </c>
      <c r="U31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White | Cerberus | M-11 Wraith | 10 WS (v)</v>
      </c>
      <c r="V3178" s="24" t="str">
        <f>_xlfn.IFNA(HYPERLINK(TableSolo[[#This Row],[URL]], TableSolo[[#This Row],[Player]]), TableSolo[[#This Row],[Player]])</f>
        <v>The_Doctor46N7</v>
      </c>
      <c r="W31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26:57 | N7 Slayer | White | Cerberus | M-11 Wraith | 10 WS (v)</v>
      </c>
      <c r="X3178" s="25">
        <v>1</v>
      </c>
    </row>
    <row r="3179" spans="1:24" x14ac:dyDescent="0.25">
      <c r="A3179" s="19" t="s">
        <v>437</v>
      </c>
      <c r="B3179" s="20">
        <v>42718</v>
      </c>
      <c r="C3179" s="7">
        <v>1.9675925925925927E-2</v>
      </c>
      <c r="D3179" s="22" t="s">
        <v>132</v>
      </c>
      <c r="E3179" s="19" t="s">
        <v>9</v>
      </c>
      <c r="F3179" s="22" t="s">
        <v>59</v>
      </c>
      <c r="G3179" s="22" t="str">
        <f>LOOKUP(TableSolo[[#This Row],[Character]], TableKit[], TableKit[Class])</f>
        <v>Vanguard</v>
      </c>
      <c r="H3179" s="22" t="str">
        <f>LOOKUP(TableSolo[[#This Row],[Character]], TableKit[], TableKit[Species])</f>
        <v>Human</v>
      </c>
      <c r="I3179" s="22" t="str">
        <f>LOOKUP(TableSolo[[#This Row],[Character]], TableKit[], TableKit[DLC])</f>
        <v>Original Game</v>
      </c>
      <c r="J3179" s="19" t="s">
        <v>104</v>
      </c>
      <c r="K31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7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79" s="19" t="s">
        <v>187</v>
      </c>
      <c r="N31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79" s="19" t="s">
        <v>381</v>
      </c>
      <c r="Q3179" s="19" t="s">
        <v>398</v>
      </c>
      <c r="R3179" s="25">
        <v>1</v>
      </c>
      <c r="S3179" s="19" t="s">
        <v>708</v>
      </c>
      <c r="T3179" s="28" t="str">
        <f>IF(ISBLANK(TableSolo[[#This Row],[URL]]), TableSolo[[#This Row],[Player]], HYPERLINK(TableSolo[[#This Row],[URL]], TableSolo[[#This Row],[Player]]))</f>
        <v>The_Doctor46N7</v>
      </c>
      <c r="U31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White | Cerberus | M-300 Claymore | Modded (v)</v>
      </c>
      <c r="V3179" s="24" t="str">
        <f>_xlfn.IFNA(HYPERLINK(TableSolo[[#This Row],[URL]], TableSolo[[#This Row],[Player]]), TableSolo[[#This Row],[Player]])</f>
        <v>The_Doctor46N7</v>
      </c>
      <c r="W31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28:20 | Human Vanguard | White | Cerberus | M-300 Claymore | Modded (v)</v>
      </c>
      <c r="X3179" s="25">
        <v>1</v>
      </c>
    </row>
    <row r="3180" spans="1:24" x14ac:dyDescent="0.25">
      <c r="A3180" s="19" t="s">
        <v>419</v>
      </c>
      <c r="B3180" s="20">
        <v>42718</v>
      </c>
      <c r="C3180" s="7">
        <v>2.1597222222222223E-2</v>
      </c>
      <c r="D3180" s="22" t="s">
        <v>131</v>
      </c>
      <c r="E3180" s="19" t="s">
        <v>9</v>
      </c>
      <c r="F3180" s="22" t="s">
        <v>53</v>
      </c>
      <c r="G3180" s="22" t="str">
        <f>LOOKUP(TableSolo[[#This Row],[Character]], TableKit[], TableKit[Class])</f>
        <v>Infiltrator</v>
      </c>
      <c r="H3180" s="22" t="str">
        <f>LOOKUP(TableSolo[[#This Row],[Character]], TableKit[], TableKit[Species])</f>
        <v>Geth</v>
      </c>
      <c r="I3180" s="22" t="str">
        <f>LOOKUP(TableSolo[[#This Row],[Character]], TableKit[], TableKit[DLC])</f>
        <v>Resurgence</v>
      </c>
      <c r="J3180" s="19" t="s">
        <v>102</v>
      </c>
      <c r="K31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0" s="19" t="s">
        <v>114</v>
      </c>
      <c r="N318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18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0" s="19" t="s">
        <v>381</v>
      </c>
      <c r="Q3180" s="19" t="s">
        <v>397</v>
      </c>
      <c r="R3180" s="25">
        <v>1</v>
      </c>
      <c r="S3180" s="19" t="s">
        <v>712</v>
      </c>
      <c r="T3180" s="28" t="str">
        <f>IF(ISBLANK(TableSolo[[#This Row],[URL]]), TableSolo[[#This Row],[Player]], HYPERLINK(TableSolo[[#This Row],[URL]], TableSolo[[#This Row],[Player]]))</f>
        <v>srgtcolon</v>
      </c>
      <c r="U31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Giant | Cerberus | Geth Plasma Shotgun, N7 Hurricane | No Rockets (v)</v>
      </c>
      <c r="V3180" s="24" t="str">
        <f>_xlfn.IFNA(HYPERLINK(TableSolo[[#This Row],[URL]], TableSolo[[#This Row],[Player]]), TableSolo[[#This Row],[Player]])</f>
        <v>srgtcolon</v>
      </c>
      <c r="W31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14, 2016 | 31:06 | Geth Infiltrator | Giant | Cerberus | Geth Plasma Shotgun, N7 Hurricane | No Rockets (v)</v>
      </c>
      <c r="X3180" s="25">
        <v>1</v>
      </c>
    </row>
    <row r="3181" spans="1:24" x14ac:dyDescent="0.25">
      <c r="A3181" s="19" t="s">
        <v>195</v>
      </c>
      <c r="B3181" s="20">
        <v>42720</v>
      </c>
      <c r="C3181" s="7">
        <v>1.7280092592592593E-2</v>
      </c>
      <c r="D3181" s="22" t="s">
        <v>132</v>
      </c>
      <c r="E3181" s="19" t="s">
        <v>9</v>
      </c>
      <c r="F3181" s="22" t="s">
        <v>710</v>
      </c>
      <c r="G3181" s="22" t="str">
        <f>LOOKUP(TableSolo[[#This Row],[Character]], TableKit[], TableKit[Class])</f>
        <v>Infiltrator</v>
      </c>
      <c r="H3181" s="22" t="str">
        <f>LOOKUP(TableSolo[[#This Row],[Character]], TableKit[], TableKit[Species])</f>
        <v>Drell</v>
      </c>
      <c r="I3181" s="22" t="str">
        <f>LOOKUP(TableSolo[[#This Row],[Character]], TableKit[], TableKit[DLC])</f>
        <v>Retaliation</v>
      </c>
      <c r="J3181" s="19" t="s">
        <v>124</v>
      </c>
      <c r="K318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1" s="19" t="s">
        <v>187</v>
      </c>
      <c r="N31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81" s="19" t="s">
        <v>381</v>
      </c>
      <c r="Q3181" s="19"/>
      <c r="R3181" s="25">
        <v>1</v>
      </c>
      <c r="S3181" s="19" t="s">
        <v>716</v>
      </c>
      <c r="T3181" s="28" t="str">
        <f>IF(ISBLANK(TableSolo[[#This Row],[URL]]), TableSolo[[#This Row],[Player]], HYPERLINK(TableSolo[[#This Row],[URL]], TableSolo[[#This Row],[Player]]))</f>
        <v>TheTechnoTurian</v>
      </c>
      <c r="U31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V3181" s="24" t="str">
        <f>_xlfn.IFNA(HYPERLINK(TableSolo[[#This Row],[URL]], TableSolo[[#This Row],[Player]]), TableSolo[[#This Row],[Player]])</f>
        <v>TheTechnoTurian</v>
      </c>
      <c r="W31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24:53 | White | Cerberus | Kishock Harpoon Gun (v)</v>
      </c>
      <c r="X3181" s="25">
        <v>1</v>
      </c>
    </row>
    <row r="3182" spans="1:24" x14ac:dyDescent="0.25">
      <c r="A3182" s="19" t="s">
        <v>195</v>
      </c>
      <c r="B3182" s="20">
        <v>42720</v>
      </c>
      <c r="C3182" s="7">
        <v>1.8032407407407407E-2</v>
      </c>
      <c r="D3182" s="22" t="s">
        <v>132</v>
      </c>
      <c r="E3182" s="19" t="s">
        <v>9</v>
      </c>
      <c r="F3182" s="22" t="s">
        <v>710</v>
      </c>
      <c r="G3182" s="22" t="str">
        <f>LOOKUP(TableSolo[[#This Row],[Character]], TableKit[], TableKit[Class])</f>
        <v>Infiltrator</v>
      </c>
      <c r="H3182" s="22" t="str">
        <f>LOOKUP(TableSolo[[#This Row],[Character]], TableKit[], TableKit[Species])</f>
        <v>Drell</v>
      </c>
      <c r="I3182" s="22" t="str">
        <f>LOOKUP(TableSolo[[#This Row],[Character]], TableKit[], TableKit[DLC])</f>
        <v>Retaliation</v>
      </c>
      <c r="J3182" s="19" t="s">
        <v>124</v>
      </c>
      <c r="K318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2" s="19" t="s">
        <v>187</v>
      </c>
      <c r="N31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82" s="19" t="s">
        <v>381</v>
      </c>
      <c r="Q3182" s="19"/>
      <c r="R3182" s="25">
        <v>0</v>
      </c>
      <c r="S3182" s="19" t="s">
        <v>715</v>
      </c>
      <c r="T3182" s="28" t="str">
        <f>IF(ISBLANK(TableSolo[[#This Row],[URL]]), TableSolo[[#This Row],[Player]], HYPERLINK(TableSolo[[#This Row],[URL]], TableSolo[[#This Row],[Player]]))</f>
        <v>TheTechnoTurian</v>
      </c>
      <c r="U31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V3182" s="24" t="str">
        <f>_xlfn.IFNA(HYPERLINK(TableSolo[[#This Row],[URL]], TableSolo[[#This Row],[Player]]), TableSolo[[#This Row],[Player]])</f>
        <v>TheTechnoTurian</v>
      </c>
      <c r="W31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25:58 | White | Cerberus | Kishock Harpoon Gun</v>
      </c>
      <c r="X3182" s="25">
        <v>1</v>
      </c>
    </row>
    <row r="3183" spans="1:24" x14ac:dyDescent="0.25">
      <c r="A3183" s="19" t="s">
        <v>437</v>
      </c>
      <c r="B3183" s="20">
        <v>42720</v>
      </c>
      <c r="C3183" s="7">
        <v>1.8796296296296297E-2</v>
      </c>
      <c r="D3183" s="22" t="s">
        <v>132</v>
      </c>
      <c r="E3183" s="19" t="s">
        <v>9</v>
      </c>
      <c r="F3183" s="22" t="s">
        <v>62</v>
      </c>
      <c r="G3183" s="22" t="str">
        <f>LOOKUP(TableSolo[[#This Row],[Character]], TableKit[], TableKit[Class])</f>
        <v>Vanguard</v>
      </c>
      <c r="H3183" s="22" t="str">
        <f>LOOKUP(TableSolo[[#This Row],[Character]], TableKit[], TableKit[Species])</f>
        <v>Human</v>
      </c>
      <c r="I3183" s="22" t="str">
        <f>LOOKUP(TableSolo[[#This Row],[Character]], TableKit[], TableKit[DLC])</f>
        <v>Rebellion</v>
      </c>
      <c r="J3183" s="19" t="s">
        <v>106</v>
      </c>
      <c r="K31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3" s="19" t="s">
        <v>187</v>
      </c>
      <c r="N31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83" s="19" t="s">
        <v>381</v>
      </c>
      <c r="Q3183" s="19"/>
      <c r="R3183" s="25">
        <v>1</v>
      </c>
      <c r="S3183" s="19" t="s">
        <v>714</v>
      </c>
      <c r="T3183" s="28" t="str">
        <f>IF(ISBLANK(TableSolo[[#This Row],[URL]]), TableSolo[[#This Row],[Player]], HYPERLINK(TableSolo[[#This Row],[URL]], TableSolo[[#This Row],[Player]]))</f>
        <v>The_Doctor46N7</v>
      </c>
      <c r="U31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V3183" s="24" t="str">
        <f>_xlfn.IFNA(HYPERLINK(TableSolo[[#This Row],[URL]], TableSolo[[#This Row],[Player]]), TableSolo[[#This Row],[Player]])</f>
        <v>The_Doctor46N7</v>
      </c>
      <c r="W31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27:04 | White | Cerberus | M-11 Wraith (v)</v>
      </c>
      <c r="X3183" s="25">
        <v>1</v>
      </c>
    </row>
    <row r="3184" spans="1:24" x14ac:dyDescent="0.25">
      <c r="A3184" s="19" t="s">
        <v>195</v>
      </c>
      <c r="B3184" s="20">
        <v>42720</v>
      </c>
      <c r="C3184" s="7">
        <v>2.1435185185185186E-2</v>
      </c>
      <c r="D3184" s="22" t="s">
        <v>132</v>
      </c>
      <c r="E3184" s="19" t="s">
        <v>9</v>
      </c>
      <c r="F3184" s="22" t="s">
        <v>50</v>
      </c>
      <c r="G3184" s="22" t="str">
        <f>LOOKUP(TableSolo[[#This Row],[Character]], TableKit[], TableKit[Class])</f>
        <v>Sentinel</v>
      </c>
      <c r="H3184" s="22" t="str">
        <f>LOOKUP(TableSolo[[#This Row],[Character]], TableKit[], TableKit[Species])</f>
        <v>Asari</v>
      </c>
      <c r="I3184" s="22" t="str">
        <f>LOOKUP(TableSolo[[#This Row],[Character]], TableKit[], TableKit[DLC])</f>
        <v>Retaliation</v>
      </c>
      <c r="J3184" s="19" t="s">
        <v>72</v>
      </c>
      <c r="K318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4" s="19" t="s">
        <v>187</v>
      </c>
      <c r="N31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84" s="19" t="s">
        <v>381</v>
      </c>
      <c r="Q3184" s="19"/>
      <c r="R3184" s="25">
        <v>0</v>
      </c>
      <c r="S3184" s="19" t="s">
        <v>717</v>
      </c>
      <c r="T3184" s="28" t="str">
        <f>IF(ISBLANK(TableSolo[[#This Row],[URL]]), TableSolo[[#This Row],[Player]], HYPERLINK(TableSolo[[#This Row],[URL]], TableSolo[[#This Row],[Player]]))</f>
        <v>TheTechnoTurian</v>
      </c>
      <c r="U31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V3184" s="24" t="str">
        <f>_xlfn.IFNA(HYPERLINK(TableSolo[[#This Row],[URL]], TableSolo[[#This Row],[Player]]), TableSolo[[#This Row],[Player]])</f>
        <v>TheTechnoTurian</v>
      </c>
      <c r="W31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30:52 | White | Cerberus | Striker Assault Rifle</v>
      </c>
      <c r="X3184" s="25">
        <v>1</v>
      </c>
    </row>
    <row r="3185" spans="1:24" x14ac:dyDescent="0.25">
      <c r="A3185" s="19" t="s">
        <v>271</v>
      </c>
      <c r="B3185" s="20">
        <v>42720</v>
      </c>
      <c r="C3185" s="7">
        <v>2.8738425925925928E-2</v>
      </c>
      <c r="D3185" s="22" t="s">
        <v>132</v>
      </c>
      <c r="E3185" s="19" t="s">
        <v>9</v>
      </c>
      <c r="F3185" s="22" t="s">
        <v>710</v>
      </c>
      <c r="G3185" s="22" t="str">
        <f>LOOKUP(TableSolo[[#This Row],[Character]], TableKit[], TableKit[Class])</f>
        <v>Infiltrator</v>
      </c>
      <c r="H3185" s="22" t="str">
        <f>LOOKUP(TableSolo[[#This Row],[Character]], TableKit[], TableKit[Species])</f>
        <v>Drell</v>
      </c>
      <c r="I3185" s="22" t="str">
        <f>LOOKUP(TableSolo[[#This Row],[Character]], TableKit[], TableKit[DLC])</f>
        <v>Retaliation</v>
      </c>
      <c r="J3185" s="19" t="s">
        <v>107</v>
      </c>
      <c r="K31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5" s="19" t="s">
        <v>187</v>
      </c>
      <c r="N31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85" s="19" t="s">
        <v>381</v>
      </c>
      <c r="Q3185" s="19"/>
      <c r="R3185" s="25">
        <v>0</v>
      </c>
      <c r="S3185" s="19" t="s">
        <v>713</v>
      </c>
      <c r="T3185" s="28" t="str">
        <f>IF(ISBLANK(TableSolo[[#This Row],[URL]]), TableSolo[[#This Row],[Player]], HYPERLINK(TableSolo[[#This Row],[URL]], TableSolo[[#This Row],[Player]]))</f>
        <v>Alfonsedode</v>
      </c>
      <c r="U31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V3185" s="24" t="str">
        <f>_xlfn.IFNA(HYPERLINK(TableSolo[[#This Row],[URL]], TableSolo[[#This Row],[Player]]), TableSolo[[#This Row],[Player]])</f>
        <v>Alfonsedode</v>
      </c>
      <c r="W31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16, 2016 | 41:23 | White | Cerberus | Venom Shotgun</v>
      </c>
      <c r="X3185" s="25">
        <v>1</v>
      </c>
    </row>
    <row r="3186" spans="1:24" x14ac:dyDescent="0.25">
      <c r="A3186" s="19" t="s">
        <v>195</v>
      </c>
      <c r="B3186" s="20">
        <v>42721</v>
      </c>
      <c r="C3186" s="7">
        <v>1.6805555555555556E-2</v>
      </c>
      <c r="D3186" s="22" t="s">
        <v>145</v>
      </c>
      <c r="E3186" s="19" t="s">
        <v>9</v>
      </c>
      <c r="F3186" s="22" t="s">
        <v>710</v>
      </c>
      <c r="G3186" s="22" t="str">
        <f>LOOKUP(TableSolo[[#This Row],[Character]], TableKit[], TableKit[Class])</f>
        <v>Infiltrator</v>
      </c>
      <c r="H3186" s="22" t="str">
        <f>LOOKUP(TableSolo[[#This Row],[Character]], TableKit[], TableKit[Species])</f>
        <v>Drell</v>
      </c>
      <c r="I3186" s="22" t="str">
        <f>LOOKUP(TableSolo[[#This Row],[Character]], TableKit[], TableKit[DLC])</f>
        <v>Retaliation</v>
      </c>
      <c r="J3186" s="19" t="s">
        <v>125</v>
      </c>
      <c r="K318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86" s="19" t="s">
        <v>187</v>
      </c>
      <c r="N31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86" s="19" t="s">
        <v>381</v>
      </c>
      <c r="Q3186" s="19"/>
      <c r="R3186" s="25">
        <v>0</v>
      </c>
      <c r="S3186" s="19" t="s">
        <v>720</v>
      </c>
      <c r="T3186" s="28" t="str">
        <f>IF(ISBLANK(TableSolo[[#This Row],[URL]]), TableSolo[[#This Row],[Player]], HYPERLINK(TableSolo[[#This Row],[URL]], TableSolo[[#This Row],[Player]]))</f>
        <v>TheTechnoTurian</v>
      </c>
      <c r="U31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V3186" s="24" t="str">
        <f>_xlfn.IFNA(HYPERLINK(TableSolo[[#This Row],[URL]], TableSolo[[#This Row],[Player]]), TableSolo[[#This Row],[Player]])</f>
        <v>TheTechnoTurian</v>
      </c>
      <c r="W31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24:12 | White (Hazard) | Cerberus | N7 Valiant</v>
      </c>
      <c r="X3186" s="25">
        <v>1</v>
      </c>
    </row>
    <row r="3187" spans="1:24" x14ac:dyDescent="0.25">
      <c r="A3187" s="19" t="s">
        <v>195</v>
      </c>
      <c r="B3187" s="20">
        <v>42721</v>
      </c>
      <c r="C3187" s="7">
        <v>2.3518518518518518E-2</v>
      </c>
      <c r="D3187" s="22" t="s">
        <v>145</v>
      </c>
      <c r="E3187" s="19" t="s">
        <v>9</v>
      </c>
      <c r="F3187" s="22" t="s">
        <v>24</v>
      </c>
      <c r="G3187" s="22" t="str">
        <f>LOOKUP(TableSolo[[#This Row],[Character]], TableKit[], TableKit[Class])</f>
        <v>Soldier</v>
      </c>
      <c r="H3187" s="22" t="str">
        <f>LOOKUP(TableSolo[[#This Row],[Character]], TableKit[], TableKit[Species])</f>
        <v>Turian</v>
      </c>
      <c r="I3187" s="22" t="str">
        <f>LOOKUP(TableSolo[[#This Row],[Character]], TableKit[], TableKit[DLC])</f>
        <v>Original Game</v>
      </c>
      <c r="J3187" s="19" t="s">
        <v>76</v>
      </c>
      <c r="K318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7" s="19" t="s">
        <v>93</v>
      </c>
      <c r="N318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8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87" s="19" t="s">
        <v>381</v>
      </c>
      <c r="Q3187" s="19"/>
      <c r="R3187" s="25">
        <v>0</v>
      </c>
      <c r="S3187" s="19" t="s">
        <v>719</v>
      </c>
      <c r="T3187" s="28" t="str">
        <f>IF(ISBLANK(TableSolo[[#This Row],[URL]]), TableSolo[[#This Row],[Player]], HYPERLINK(TableSolo[[#This Row],[URL]], TableSolo[[#This Row],[Player]]))</f>
        <v>TheTechnoTurian</v>
      </c>
      <c r="U31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V3187" s="24" t="str">
        <f>_xlfn.IFNA(HYPERLINK(TableSolo[[#This Row],[URL]], TableSolo[[#This Row],[Player]]), TableSolo[[#This Row],[Player]])</f>
        <v>TheTechnoTurian</v>
      </c>
      <c r="W31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33:52 | White (Hazard) | Cerberus | M-55 Argus, Scorpion</v>
      </c>
      <c r="X3187" s="25">
        <v>1</v>
      </c>
    </row>
    <row r="3188" spans="1:24" x14ac:dyDescent="0.25">
      <c r="A3188" s="19" t="s">
        <v>195</v>
      </c>
      <c r="B3188" s="20">
        <v>42721</v>
      </c>
      <c r="C3188" s="7">
        <v>2.5590277777777778E-2</v>
      </c>
      <c r="D3188" s="22" t="s">
        <v>145</v>
      </c>
      <c r="E3188" s="19" t="s">
        <v>11</v>
      </c>
      <c r="F3188" s="22" t="s">
        <v>16</v>
      </c>
      <c r="G3188" s="22" t="str">
        <f>LOOKUP(TableSolo[[#This Row],[Character]], TableKit[], TableKit[Class])</f>
        <v>Adept</v>
      </c>
      <c r="H3188" s="22" t="str">
        <f>LOOKUP(TableSolo[[#This Row],[Character]], TableKit[], TableKit[Species])</f>
        <v>Asari</v>
      </c>
      <c r="I3188" s="22" t="str">
        <f>LOOKUP(TableSolo[[#This Row],[Character]], TableKit[], TableKit[DLC])</f>
        <v>Resurgence</v>
      </c>
      <c r="J3188" s="19" t="s">
        <v>71</v>
      </c>
      <c r="K318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18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8" s="19" t="s">
        <v>187</v>
      </c>
      <c r="N31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88" s="19" t="s">
        <v>381</v>
      </c>
      <c r="Q3188" s="19"/>
      <c r="R3188" s="25">
        <v>0</v>
      </c>
      <c r="S3188" s="19" t="s">
        <v>718</v>
      </c>
      <c r="T3188" s="28" t="str">
        <f>IF(ISBLANK(TableSolo[[#This Row],[URL]]), TableSolo[[#This Row],[Player]], HYPERLINK(TableSolo[[#This Row],[URL]], TableSolo[[#This Row],[Player]]))</f>
        <v>TheTechnoTurian</v>
      </c>
      <c r="U31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V3188" s="24" t="str">
        <f>_xlfn.IFNA(HYPERLINK(TableSolo[[#This Row],[URL]], TableSolo[[#This Row],[Player]]), TableSolo[[#This Row],[Player]])</f>
        <v>TheTechnoTurian</v>
      </c>
      <c r="W31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2016 | 36:51 | White (Hazard) | Reapers | M-76 Revenant</v>
      </c>
      <c r="X3188" s="25">
        <v>1</v>
      </c>
    </row>
    <row r="3189" spans="1:24" x14ac:dyDescent="0.25">
      <c r="A3189" s="19" t="s">
        <v>195</v>
      </c>
      <c r="B3189" s="20">
        <v>42722</v>
      </c>
      <c r="C3189" s="7">
        <v>1.8275462962962962E-2</v>
      </c>
      <c r="D3189" s="22" t="s">
        <v>145</v>
      </c>
      <c r="E3189" s="19" t="s">
        <v>9</v>
      </c>
      <c r="F3189" s="22" t="s">
        <v>710</v>
      </c>
      <c r="G3189" s="22" t="str">
        <f>LOOKUP(TableSolo[[#This Row],[Character]], TableKit[], TableKit[Class])</f>
        <v>Infiltrator</v>
      </c>
      <c r="H3189" s="22" t="str">
        <f>LOOKUP(TableSolo[[#This Row],[Character]], TableKit[], TableKit[Species])</f>
        <v>Drell</v>
      </c>
      <c r="I3189" s="22" t="str">
        <f>LOOKUP(TableSolo[[#This Row],[Character]], TableKit[], TableKit[DLC])</f>
        <v>Retaliation</v>
      </c>
      <c r="J3189" s="19" t="s">
        <v>123</v>
      </c>
      <c r="K318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8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89" s="19" t="s">
        <v>187</v>
      </c>
      <c r="N31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89" s="19" t="s">
        <v>381</v>
      </c>
      <c r="Q3189" s="19"/>
      <c r="R3189" s="25">
        <v>0</v>
      </c>
      <c r="S3189" s="19" t="s">
        <v>722</v>
      </c>
      <c r="T3189" s="28" t="str">
        <f>IF(ISBLANK(TableSolo[[#This Row],[URL]]), TableSolo[[#This Row],[Player]], HYPERLINK(TableSolo[[#This Row],[URL]], TableSolo[[#This Row],[Player]]))</f>
        <v>TheTechnoTurian</v>
      </c>
      <c r="U31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V3189" s="24" t="str">
        <f>_xlfn.IFNA(HYPERLINK(TableSolo[[#This Row],[URL]], TableSolo[[#This Row],[Player]]), TableSolo[[#This Row],[Player]])</f>
        <v>TheTechnoTurian</v>
      </c>
      <c r="W31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26:19 | White (Hazard) | Cerberus | Collector Sniper Rifle</v>
      </c>
      <c r="X3189" s="25">
        <v>1</v>
      </c>
    </row>
    <row r="3190" spans="1:24" x14ac:dyDescent="0.25">
      <c r="A3190" s="19" t="s">
        <v>437</v>
      </c>
      <c r="B3190" s="20">
        <v>42722</v>
      </c>
      <c r="C3190" s="7">
        <v>2.0428240740740743E-2</v>
      </c>
      <c r="D3190" s="22" t="s">
        <v>132</v>
      </c>
      <c r="E3190" s="19" t="s">
        <v>9</v>
      </c>
      <c r="F3190" s="22" t="s">
        <v>30</v>
      </c>
      <c r="G3190" s="22" t="str">
        <f>LOOKUP(TableSolo[[#This Row],[Character]], TableKit[], TableKit[Class])</f>
        <v>Soldier</v>
      </c>
      <c r="H3190" s="22" t="str">
        <f>LOOKUP(TableSolo[[#This Row],[Character]], TableKit[], TableKit[Species])</f>
        <v>Turian</v>
      </c>
      <c r="I3190" s="22" t="str">
        <f>LOOKUP(TableSolo[[#This Row],[Character]], TableKit[], TableKit[DLC])</f>
        <v>Retaliation</v>
      </c>
      <c r="J3190" s="19" t="s">
        <v>99</v>
      </c>
      <c r="K31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0" s="19" t="s">
        <v>187</v>
      </c>
      <c r="N319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9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90" s="19" t="s">
        <v>381</v>
      </c>
      <c r="Q3190" s="19"/>
      <c r="R3190" s="25">
        <v>1</v>
      </c>
      <c r="S3190" s="19" t="s">
        <v>721</v>
      </c>
      <c r="T3190" s="28" t="str">
        <f>IF(ISBLANK(TableSolo[[#This Row],[URL]]), TableSolo[[#This Row],[Player]], HYPERLINK(TableSolo[[#This Row],[URL]], TableSolo[[#This Row],[Player]]))</f>
        <v>The_Doctor46N7</v>
      </c>
      <c r="U31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V3190" s="24" t="str">
        <f>_xlfn.IFNA(HYPERLINK(TableSolo[[#This Row],[URL]], TableSolo[[#This Row],[Player]]), TableSolo[[#This Row],[Player]])</f>
        <v>The_Doctor46N7</v>
      </c>
      <c r="W31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29:25 | White | Cerberus | AT-12 Raider (v)</v>
      </c>
      <c r="X3190" s="25">
        <v>1</v>
      </c>
    </row>
    <row r="3191" spans="1:24" x14ac:dyDescent="0.25">
      <c r="A3191" s="19" t="s">
        <v>195</v>
      </c>
      <c r="B3191" s="20">
        <v>42722</v>
      </c>
      <c r="C3191" s="7">
        <v>2.1168981481481483E-2</v>
      </c>
      <c r="D3191" s="22" t="s">
        <v>145</v>
      </c>
      <c r="E3191" s="19" t="s">
        <v>9</v>
      </c>
      <c r="F3191" s="22" t="s">
        <v>16</v>
      </c>
      <c r="G3191" s="22" t="str">
        <f>LOOKUP(TableSolo[[#This Row],[Character]], TableKit[], TableKit[Class])</f>
        <v>Adept</v>
      </c>
      <c r="H3191" s="22" t="str">
        <f>LOOKUP(TableSolo[[#This Row],[Character]], TableKit[], TableKit[Species])</f>
        <v>Asari</v>
      </c>
      <c r="I3191" s="22" t="str">
        <f>LOOKUP(TableSolo[[#This Row],[Character]], TableKit[], TableKit[DLC])</f>
        <v>Resurgence</v>
      </c>
      <c r="J3191" s="19" t="s">
        <v>112</v>
      </c>
      <c r="K319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9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1" s="19" t="s">
        <v>187</v>
      </c>
      <c r="N31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91" s="19" t="s">
        <v>381</v>
      </c>
      <c r="Q3191" s="19"/>
      <c r="R3191" s="25">
        <v>0</v>
      </c>
      <c r="S3191" s="19" t="s">
        <v>723</v>
      </c>
      <c r="T3191" s="28" t="str">
        <f>IF(ISBLANK(TableSolo[[#This Row],[URL]]), TableSolo[[#This Row],[Player]], HYPERLINK(TableSolo[[#This Row],[URL]], TableSolo[[#This Row],[Player]]))</f>
        <v>TheTechnoTurian</v>
      </c>
      <c r="U31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V3191" s="24" t="str">
        <f>_xlfn.IFNA(HYPERLINK(TableSolo[[#This Row],[URL]], TableSolo[[#This Row],[Player]]), TableSolo[[#This Row],[Player]])</f>
        <v>TheTechnoTurian</v>
      </c>
      <c r="W31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2016 | 30:29 | White (Hazard) | Cerberus | M-25 Hornet</v>
      </c>
      <c r="X3191" s="25">
        <v>1</v>
      </c>
    </row>
    <row r="3192" spans="1:24" x14ac:dyDescent="0.25">
      <c r="A3192" s="19" t="s">
        <v>437</v>
      </c>
      <c r="B3192" s="20">
        <v>42724</v>
      </c>
      <c r="C3192" s="7">
        <v>1.7951388888888888E-2</v>
      </c>
      <c r="D3192" s="22" t="s">
        <v>132</v>
      </c>
      <c r="E3192" s="19" t="s">
        <v>9</v>
      </c>
      <c r="F3192" s="22" t="s">
        <v>23</v>
      </c>
      <c r="G3192" s="22" t="str">
        <f>LOOKUP(TableSolo[[#This Row],[Character]], TableKit[], TableKit[Class])</f>
        <v>Soldier</v>
      </c>
      <c r="H3192" s="22" t="str">
        <f>LOOKUP(TableSolo[[#This Row],[Character]], TableKit[], TableKit[Species])</f>
        <v>Human</v>
      </c>
      <c r="I3192" s="22" t="str">
        <f>LOOKUP(TableSolo[[#This Row],[Character]], TableKit[], TableKit[DLC])</f>
        <v>Original Game</v>
      </c>
      <c r="J3192" s="19" t="s">
        <v>106</v>
      </c>
      <c r="K31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2" s="19" t="s">
        <v>187</v>
      </c>
      <c r="N31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92" s="19" t="s">
        <v>381</v>
      </c>
      <c r="Q3192" s="19"/>
      <c r="R3192" s="25">
        <v>1</v>
      </c>
      <c r="S3192" s="19" t="s">
        <v>724</v>
      </c>
      <c r="T3192" s="28" t="str">
        <f>IF(ISBLANK(TableSolo[[#This Row],[URL]]), TableSolo[[#This Row],[Player]], HYPERLINK(TableSolo[[#This Row],[URL]], TableSolo[[#This Row],[Player]]))</f>
        <v>The_Doctor46N7</v>
      </c>
      <c r="U31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V3192" s="24" t="str">
        <f>_xlfn.IFNA(HYPERLINK(TableSolo[[#This Row],[URL]], TableSolo[[#This Row],[Player]]), TableSolo[[#This Row],[Player]])</f>
        <v>The_Doctor46N7</v>
      </c>
      <c r="W31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2016 | 25:51 | White | Cerberus | M-11 Wraith (v)</v>
      </c>
      <c r="X3192" s="25">
        <v>1</v>
      </c>
    </row>
    <row r="3193" spans="1:24" x14ac:dyDescent="0.25">
      <c r="A3193" s="19" t="s">
        <v>437</v>
      </c>
      <c r="B3193" s="20">
        <v>42726</v>
      </c>
      <c r="C3193" s="7">
        <v>1.3715277777777778E-2</v>
      </c>
      <c r="D3193" s="22" t="s">
        <v>132</v>
      </c>
      <c r="E3193" s="19" t="s">
        <v>9</v>
      </c>
      <c r="F3193" s="22" t="s">
        <v>710</v>
      </c>
      <c r="G3193" s="22" t="str">
        <f>LOOKUP(TableSolo[[#This Row],[Character]], TableKit[], TableKit[Class])</f>
        <v>Infiltrator</v>
      </c>
      <c r="H3193" s="22" t="str">
        <f>LOOKUP(TableSolo[[#This Row],[Character]], TableKit[], TableKit[Species])</f>
        <v>Drell</v>
      </c>
      <c r="I3193" s="22" t="str">
        <f>LOOKUP(TableSolo[[#This Row],[Character]], TableKit[], TableKit[DLC])</f>
        <v>Retaliation</v>
      </c>
      <c r="J3193" s="19" t="s">
        <v>125</v>
      </c>
      <c r="K319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1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3" s="19" t="s">
        <v>187</v>
      </c>
      <c r="N31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93" s="19" t="s">
        <v>381</v>
      </c>
      <c r="Q3193" s="19"/>
      <c r="R3193" s="25">
        <v>1</v>
      </c>
      <c r="S3193" s="19" t="s">
        <v>725</v>
      </c>
      <c r="T3193" s="28" t="str">
        <f>IF(ISBLANK(TableSolo[[#This Row],[URL]]), TableSolo[[#This Row],[Player]], HYPERLINK(TableSolo[[#This Row],[URL]], TableSolo[[#This Row],[Player]]))</f>
        <v>The_Doctor46N7</v>
      </c>
      <c r="U31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V3193" s="24" t="str">
        <f>_xlfn.IFNA(HYPERLINK(TableSolo[[#This Row],[URL]], TableSolo[[#This Row],[Player]]), TableSolo[[#This Row],[Player]])</f>
        <v>The_Doctor46N7</v>
      </c>
      <c r="W31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2016 | 19:45 | White | Cerberus | N7 Valiant (v)</v>
      </c>
      <c r="X3193" s="25">
        <v>1</v>
      </c>
    </row>
    <row r="3194" spans="1:24" x14ac:dyDescent="0.25">
      <c r="A3194" s="19" t="s">
        <v>195</v>
      </c>
      <c r="B3194" s="20">
        <v>42728</v>
      </c>
      <c r="C3194" s="7">
        <v>1.4641203703703703E-2</v>
      </c>
      <c r="D3194" s="22" t="s">
        <v>132</v>
      </c>
      <c r="E3194" s="19" t="s">
        <v>9</v>
      </c>
      <c r="F3194" s="22" t="s">
        <v>44</v>
      </c>
      <c r="G3194" s="22" t="str">
        <f>LOOKUP(TableSolo[[#This Row],[Character]], TableKit[], TableKit[Class])</f>
        <v>Sentinel</v>
      </c>
      <c r="H3194" s="22" t="str">
        <f>LOOKUP(TableSolo[[#This Row],[Character]], TableKit[], TableKit[Species])</f>
        <v>Turian</v>
      </c>
      <c r="I3194" s="22" t="str">
        <f>LOOKUP(TableSolo[[#This Row],[Character]], TableKit[], TableKit[DLC])</f>
        <v>Original Game</v>
      </c>
      <c r="J3194" s="19" t="s">
        <v>87</v>
      </c>
      <c r="K31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4" s="19" t="s">
        <v>187</v>
      </c>
      <c r="N31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94" s="19" t="s">
        <v>381</v>
      </c>
      <c r="Q3194" s="19"/>
      <c r="R3194" s="25">
        <v>0</v>
      </c>
      <c r="S3194" s="19" t="s">
        <v>818</v>
      </c>
      <c r="T3194" s="28" t="str">
        <f>IF(ISBLANK(TableSolo[[#This Row],[URL]]), TableSolo[[#This Row],[Player]], HYPERLINK(TableSolo[[#This Row],[URL]], TableSolo[[#This Row],[Player]]))</f>
        <v>TheTechnoTurian</v>
      </c>
      <c r="U31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V3194" s="24" t="str">
        <f>_xlfn.IFNA(HYPERLINK(TableSolo[[#This Row],[URL]], TableSolo[[#This Row],[Player]]), TableSolo[[#This Row],[Player]])</f>
        <v>TheTechnoTurian</v>
      </c>
      <c r="W31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21:05 | White | Cerberus | Arc Pistol</v>
      </c>
      <c r="X3194" s="25">
        <v>1</v>
      </c>
    </row>
    <row r="3195" spans="1:24" x14ac:dyDescent="0.25">
      <c r="A3195" s="19" t="s">
        <v>195</v>
      </c>
      <c r="B3195" s="20">
        <v>42728</v>
      </c>
      <c r="C3195" s="7">
        <v>1.5162037037037036E-2</v>
      </c>
      <c r="D3195" s="22" t="s">
        <v>132</v>
      </c>
      <c r="E3195" s="19" t="s">
        <v>9</v>
      </c>
      <c r="F3195" s="22" t="s">
        <v>44</v>
      </c>
      <c r="G3195" s="22" t="str">
        <f>LOOKUP(TableSolo[[#This Row],[Character]], TableKit[], TableKit[Class])</f>
        <v>Sentinel</v>
      </c>
      <c r="H3195" s="22" t="str">
        <f>LOOKUP(TableSolo[[#This Row],[Character]], TableKit[], TableKit[Species])</f>
        <v>Turian</v>
      </c>
      <c r="I3195" s="22" t="str">
        <f>LOOKUP(TableSolo[[#This Row],[Character]], TableKit[], TableKit[DLC])</f>
        <v>Original Game</v>
      </c>
      <c r="J3195" s="19" t="s">
        <v>87</v>
      </c>
      <c r="K319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5" s="19" t="s">
        <v>187</v>
      </c>
      <c r="N319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9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95" s="19" t="s">
        <v>381</v>
      </c>
      <c r="Q3195" s="19"/>
      <c r="R3195" s="25">
        <v>0</v>
      </c>
      <c r="S3195" s="19" t="s">
        <v>819</v>
      </c>
      <c r="T3195" s="28" t="str">
        <f>IF(ISBLANK(TableSolo[[#This Row],[URL]]), TableSolo[[#This Row],[Player]], HYPERLINK(TableSolo[[#This Row],[URL]], TableSolo[[#This Row],[Player]]))</f>
        <v>TheTechnoTurian</v>
      </c>
      <c r="U31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V3195" s="24" t="str">
        <f>_xlfn.IFNA(HYPERLINK(TableSolo[[#This Row],[URL]], TableSolo[[#This Row],[Player]]), TableSolo[[#This Row],[Player]])</f>
        <v>TheTechnoTurian</v>
      </c>
      <c r="W31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24, 2016 | 21:50 | White | Cerberus | Arc Pistol</v>
      </c>
      <c r="X3195" s="25">
        <v>1</v>
      </c>
    </row>
    <row r="3196" spans="1:24" x14ac:dyDescent="0.25">
      <c r="A3196" s="19" t="s">
        <v>195</v>
      </c>
      <c r="B3196" s="20">
        <v>42729</v>
      </c>
      <c r="C3196" s="7">
        <v>1.3310185185185187E-2</v>
      </c>
      <c r="D3196" s="22" t="s">
        <v>133</v>
      </c>
      <c r="E3196" s="19" t="s">
        <v>9</v>
      </c>
      <c r="F3196" s="22" t="s">
        <v>710</v>
      </c>
      <c r="G3196" s="22" t="str">
        <f>LOOKUP(TableSolo[[#This Row],[Character]], TableKit[], TableKit[Class])</f>
        <v>Infiltrator</v>
      </c>
      <c r="H3196" s="22" t="str">
        <f>LOOKUP(TableSolo[[#This Row],[Character]], TableKit[], TableKit[Species])</f>
        <v>Drell</v>
      </c>
      <c r="I3196" s="22" t="str">
        <f>LOOKUP(TableSolo[[#This Row],[Character]], TableKit[], TableKit[DLC])</f>
        <v>Retaliation</v>
      </c>
      <c r="J3196" s="19" t="s">
        <v>87</v>
      </c>
      <c r="K319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19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6" s="19" t="s">
        <v>187</v>
      </c>
      <c r="N319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9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96" s="19" t="s">
        <v>381</v>
      </c>
      <c r="Q3196" s="19"/>
      <c r="R3196" s="25">
        <v>0</v>
      </c>
      <c r="S3196" s="19" t="s">
        <v>788</v>
      </c>
      <c r="T3196" s="28" t="str">
        <f>IF(ISBLANK(TableSolo[[#This Row],[URL]]), TableSolo[[#This Row],[Player]], HYPERLINK(TableSolo[[#This Row],[URL]], TableSolo[[#This Row],[Player]]))</f>
        <v>TheTechnoTurian</v>
      </c>
      <c r="U31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V3196" s="24" t="str">
        <f>_xlfn.IFNA(HYPERLINK(TableSolo[[#This Row],[URL]], TableSolo[[#This Row],[Player]]), TableSolo[[#This Row],[Player]])</f>
        <v>TheTechnoTurian</v>
      </c>
      <c r="W31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19:10 | Glacier | Cerberus | Arc Pistol</v>
      </c>
      <c r="X3196" s="25">
        <v>1</v>
      </c>
    </row>
    <row r="3197" spans="1:24" x14ac:dyDescent="0.25">
      <c r="A3197" s="19" t="s">
        <v>3131</v>
      </c>
      <c r="B3197" s="20">
        <v>42729</v>
      </c>
      <c r="C3197" s="7">
        <v>4.1226851851851855E-2</v>
      </c>
      <c r="D3197" s="22" t="s">
        <v>131</v>
      </c>
      <c r="E3197" s="19" t="s">
        <v>9</v>
      </c>
      <c r="F3197" s="22" t="s">
        <v>32</v>
      </c>
      <c r="G3197" s="22" t="str">
        <f>LOOKUP(TableSolo[[#This Row],[Character]], TableKit[], TableKit[Class])</f>
        <v>Soldier</v>
      </c>
      <c r="H3197" s="22" t="str">
        <f>LOOKUP(TableSolo[[#This Row],[Character]], TableKit[], TableKit[Species])</f>
        <v>Geth</v>
      </c>
      <c r="I3197" s="22" t="str">
        <f>LOOKUP(TableSolo[[#This Row],[Character]], TableKit[], TableKit[DLC])</f>
        <v>Reckoning</v>
      </c>
      <c r="J3197" s="19" t="s">
        <v>100</v>
      </c>
      <c r="K319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197" s="19" t="s">
        <v>82</v>
      </c>
      <c r="N3197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19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97" s="19" t="s">
        <v>381</v>
      </c>
      <c r="Q3197" s="19"/>
      <c r="R3197" s="25">
        <v>0</v>
      </c>
      <c r="S3197" s="19" t="s">
        <v>3132</v>
      </c>
      <c r="T3197" s="28" t="str">
        <f>IF(ISBLANK(TableSolo[[#This Row],[URL]]), TableSolo[[#This Row],[Player]], HYPERLINK(TableSolo[[#This Row],[URL]], TableSolo[[#This Row],[Player]]))</f>
        <v>Sonashii</v>
      </c>
      <c r="U31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V3197" s="24" t="str">
        <f>_xlfn.IFNA(HYPERLINK(TableSolo[[#This Row],[URL]], TableSolo[[#This Row],[Player]]), TableSolo[[#This Row],[Player]])</f>
        <v>Sonashii</v>
      </c>
      <c r="W31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2016 | 59:22 | Giant | Cerberus | Reegar Carbine, M-7 Lancer</v>
      </c>
      <c r="X3197" s="25">
        <v>1</v>
      </c>
    </row>
    <row r="3198" spans="1:24" x14ac:dyDescent="0.25">
      <c r="A3198" s="19" t="s">
        <v>195</v>
      </c>
      <c r="B3198" s="20">
        <v>42731</v>
      </c>
      <c r="C3198" s="7">
        <v>1.40625E-2</v>
      </c>
      <c r="D3198" s="22" t="s">
        <v>132</v>
      </c>
      <c r="E3198" s="19" t="s">
        <v>9</v>
      </c>
      <c r="F3198" s="22" t="s">
        <v>24</v>
      </c>
      <c r="G3198" s="22" t="str">
        <f>LOOKUP(TableSolo[[#This Row],[Character]], TableKit[], TableKit[Class])</f>
        <v>Soldier</v>
      </c>
      <c r="H3198" s="22" t="str">
        <f>LOOKUP(TableSolo[[#This Row],[Character]], TableKit[], TableKit[Species])</f>
        <v>Turian</v>
      </c>
      <c r="I3198" s="22" t="str">
        <f>LOOKUP(TableSolo[[#This Row],[Character]], TableKit[], TableKit[DLC])</f>
        <v>Original Game</v>
      </c>
      <c r="J3198" s="19" t="s">
        <v>114</v>
      </c>
      <c r="K319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1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8" s="19" t="s">
        <v>93</v>
      </c>
      <c r="N319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198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198" s="19" t="s">
        <v>381</v>
      </c>
      <c r="Q3198" s="19"/>
      <c r="R3198" s="25">
        <v>0</v>
      </c>
      <c r="S3198" s="19" t="s">
        <v>789</v>
      </c>
      <c r="T3198" s="28" t="str">
        <f>IF(ISBLANK(TableSolo[[#This Row],[URL]]), TableSolo[[#This Row],[Player]], HYPERLINK(TableSolo[[#This Row],[URL]], TableSolo[[#This Row],[Player]]))</f>
        <v>TheTechnoTurian</v>
      </c>
      <c r="U31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V3198" s="24" t="str">
        <f>_xlfn.IFNA(HYPERLINK(TableSolo[[#This Row],[URL]], TableSolo[[#This Row],[Player]]), TableSolo[[#This Row],[Player]])</f>
        <v>TheTechnoTurian</v>
      </c>
      <c r="W31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27, 2016 | 20:15 | White | Cerberus | N7 Hurricane, Scorpion</v>
      </c>
      <c r="X3198" s="25">
        <v>1</v>
      </c>
    </row>
    <row r="3199" spans="1:24" x14ac:dyDescent="0.25">
      <c r="A3199" s="19" t="s">
        <v>437</v>
      </c>
      <c r="B3199" s="20">
        <v>42732</v>
      </c>
      <c r="C3199" s="7">
        <v>1.2731481481481481E-2</v>
      </c>
      <c r="D3199" s="22" t="s">
        <v>132</v>
      </c>
      <c r="E3199" s="19" t="s">
        <v>9</v>
      </c>
      <c r="F3199" s="22" t="s">
        <v>14</v>
      </c>
      <c r="G3199" s="22" t="str">
        <f>LOOKUP(TableSolo[[#This Row],[Character]], TableKit[], TableKit[Class])</f>
        <v>Adept</v>
      </c>
      <c r="H3199" s="22" t="str">
        <f>LOOKUP(TableSolo[[#This Row],[Character]], TableKit[], TableKit[Species])</f>
        <v>Drell</v>
      </c>
      <c r="I3199" s="22" t="str">
        <f>LOOKUP(TableSolo[[#This Row],[Character]], TableKit[], TableKit[DLC])</f>
        <v>Original Game</v>
      </c>
      <c r="J3199" s="19" t="s">
        <v>107</v>
      </c>
      <c r="K31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1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199" s="19" t="s">
        <v>187</v>
      </c>
      <c r="N31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1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199" s="19" t="s">
        <v>381</v>
      </c>
      <c r="Q3199" s="19" t="s">
        <v>399</v>
      </c>
      <c r="R3199" s="25">
        <v>1</v>
      </c>
      <c r="S3199" s="19" t="s">
        <v>790</v>
      </c>
      <c r="T3199" s="28" t="str">
        <f>IF(ISBLANK(TableSolo[[#This Row],[URL]]), TableSolo[[#This Row],[Player]], HYPERLINK(TableSolo[[#This Row],[URL]], TableSolo[[#This Row],[Player]]))</f>
        <v>The_Doctor46N7</v>
      </c>
      <c r="U31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White | Cerberus | Venom Shotgun | 10 WS (v)</v>
      </c>
      <c r="V3199" s="24" t="str">
        <f>_xlfn.IFNA(HYPERLINK(TableSolo[[#This Row],[URL]], TableSolo[[#This Row],[Player]]), TableSolo[[#This Row],[Player]])</f>
        <v>The_Doctor46N7</v>
      </c>
      <c r="W31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18:20 | Drell Adept | White | Cerberus | Venom Shotgun | 10 WS (v)</v>
      </c>
      <c r="X3199" s="25">
        <v>1</v>
      </c>
    </row>
    <row r="3200" spans="1:24" x14ac:dyDescent="0.25">
      <c r="A3200" s="19" t="s">
        <v>195</v>
      </c>
      <c r="B3200" s="20">
        <v>42732</v>
      </c>
      <c r="C3200" s="7">
        <v>1.4444444444444446E-2</v>
      </c>
      <c r="D3200" s="22" t="s">
        <v>132</v>
      </c>
      <c r="E3200" s="19" t="s">
        <v>9</v>
      </c>
      <c r="F3200" s="22" t="s">
        <v>24</v>
      </c>
      <c r="G3200" s="22" t="str">
        <f>LOOKUP(TableSolo[[#This Row],[Character]], TableKit[], TableKit[Class])</f>
        <v>Soldier</v>
      </c>
      <c r="H3200" s="22" t="str">
        <f>LOOKUP(TableSolo[[#This Row],[Character]], TableKit[], TableKit[Species])</f>
        <v>Turian</v>
      </c>
      <c r="I3200" s="22" t="str">
        <f>LOOKUP(TableSolo[[#This Row],[Character]], TableKit[], TableKit[DLC])</f>
        <v>Original Game</v>
      </c>
      <c r="J3200" s="19" t="s">
        <v>114</v>
      </c>
      <c r="K320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0" s="19" t="s">
        <v>93</v>
      </c>
      <c r="N320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0" s="19" t="s">
        <v>381</v>
      </c>
      <c r="Q3200" s="19"/>
      <c r="R3200" s="25">
        <v>0</v>
      </c>
      <c r="S3200" s="19" t="s">
        <v>791</v>
      </c>
      <c r="T3200" s="28" t="str">
        <f>IF(ISBLANK(TableSolo[[#This Row],[URL]]), TableSolo[[#This Row],[Player]], HYPERLINK(TableSolo[[#This Row],[URL]], TableSolo[[#This Row],[Player]]))</f>
        <v>TheTechnoTurian</v>
      </c>
      <c r="U32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V3200" s="24" t="str">
        <f>_xlfn.IFNA(HYPERLINK(TableSolo[[#This Row],[URL]], TableSolo[[#This Row],[Player]]), TableSolo[[#This Row],[Player]])</f>
        <v>TheTechnoTurian</v>
      </c>
      <c r="W32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20:48 | White | Cerberus | N7 Hurricane, Scorpion</v>
      </c>
      <c r="X3200" s="25">
        <v>1</v>
      </c>
    </row>
    <row r="3201" spans="1:24" x14ac:dyDescent="0.25">
      <c r="A3201" s="19" t="s">
        <v>325</v>
      </c>
      <c r="B3201" s="20">
        <v>42732</v>
      </c>
      <c r="C3201" s="7">
        <v>1.5081018518518516E-2</v>
      </c>
      <c r="D3201" s="22" t="s">
        <v>132</v>
      </c>
      <c r="E3201" s="19" t="s">
        <v>9</v>
      </c>
      <c r="F3201" s="22" t="s">
        <v>710</v>
      </c>
      <c r="G3201" s="22" t="str">
        <f>LOOKUP(TableSolo[[#This Row],[Character]], TableKit[], TableKit[Class])</f>
        <v>Infiltrator</v>
      </c>
      <c r="H3201" s="22" t="str">
        <f>LOOKUP(TableSolo[[#This Row],[Character]], TableKit[], TableKit[Species])</f>
        <v>Drell</v>
      </c>
      <c r="I3201" s="22" t="str">
        <f>LOOKUP(TableSolo[[#This Row],[Character]], TableKit[], TableKit[DLC])</f>
        <v>Retaliation</v>
      </c>
      <c r="J3201" s="19" t="s">
        <v>107</v>
      </c>
      <c r="K32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1" s="19" t="s">
        <v>187</v>
      </c>
      <c r="N32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01" s="19" t="s">
        <v>381</v>
      </c>
      <c r="Q3201" s="19" t="s">
        <v>399</v>
      </c>
      <c r="R3201" s="25">
        <v>0</v>
      </c>
      <c r="S3201" s="19" t="s">
        <v>1001</v>
      </c>
      <c r="T3201" s="28" t="str">
        <f>IF(ISBLANK(TableSolo[[#This Row],[URL]]), TableSolo[[#This Row],[Player]], HYPERLINK(TableSolo[[#This Row],[URL]], TableSolo[[#This Row],[Player]]))</f>
        <v>Areksto</v>
      </c>
      <c r="U32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White | Cerberus | Venom Shotgun | 10 WS</v>
      </c>
      <c r="V3201" s="24" t="str">
        <f>_xlfn.IFNA(HYPERLINK(TableSolo[[#This Row],[URL]], TableSolo[[#This Row],[Player]]), TableSolo[[#This Row],[Player]])</f>
        <v>Areksto</v>
      </c>
      <c r="W32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2016 | 21:43 | Drell Assassin | White | Cerberus | Venom Shotgun | 10 WS</v>
      </c>
      <c r="X3201" s="25">
        <v>1</v>
      </c>
    </row>
    <row r="3202" spans="1:24" x14ac:dyDescent="0.25">
      <c r="A3202" s="19" t="s">
        <v>201</v>
      </c>
      <c r="B3202" s="20">
        <v>42733</v>
      </c>
      <c r="C3202" s="7">
        <v>1.3518518518518518E-2</v>
      </c>
      <c r="D3202" s="22" t="s">
        <v>132</v>
      </c>
      <c r="E3202" s="19" t="s">
        <v>9</v>
      </c>
      <c r="F3202" s="22" t="s">
        <v>710</v>
      </c>
      <c r="G3202" s="22" t="str">
        <f>LOOKUP(TableSolo[[#This Row],[Character]], TableKit[], TableKit[Class])</f>
        <v>Infiltrator</v>
      </c>
      <c r="H3202" s="22" t="str">
        <f>LOOKUP(TableSolo[[#This Row],[Character]], TableKit[], TableKit[Species])</f>
        <v>Drell</v>
      </c>
      <c r="I3202" s="22" t="str">
        <f>LOOKUP(TableSolo[[#This Row],[Character]], TableKit[], TableKit[DLC])</f>
        <v>Retaliation</v>
      </c>
      <c r="J3202" s="19" t="s">
        <v>87</v>
      </c>
      <c r="K320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0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2" s="19" t="s">
        <v>187</v>
      </c>
      <c r="N32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02" s="19" t="s">
        <v>381</v>
      </c>
      <c r="Q3202" s="19"/>
      <c r="R3202" s="25">
        <v>0</v>
      </c>
      <c r="S3202" s="19" t="s">
        <v>813</v>
      </c>
      <c r="T3202" s="28" t="str">
        <f>IF(ISBLANK(TableSolo[[#This Row],[URL]]), TableSolo[[#This Row],[Player]], HYPERLINK(TableSolo[[#This Row],[URL]], TableSolo[[#This Row],[Player]]))</f>
        <v>N7-Gerbil</v>
      </c>
      <c r="U32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V3202" s="24" t="str">
        <f>_xlfn.IFNA(HYPERLINK(TableSolo[[#This Row],[URL]], TableSolo[[#This Row],[Player]]), TableSolo[[#This Row],[Player]])</f>
        <v>N7-Gerbil</v>
      </c>
      <c r="W32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19:28 | White | Cerberus | Arc Pistol</v>
      </c>
      <c r="X3202" s="25">
        <v>1</v>
      </c>
    </row>
    <row r="3203" spans="1:24" x14ac:dyDescent="0.25">
      <c r="A3203" s="19" t="s">
        <v>437</v>
      </c>
      <c r="B3203" s="20">
        <v>42733</v>
      </c>
      <c r="C3203" s="7">
        <v>1.3530092592592594E-2</v>
      </c>
      <c r="D3203" s="22" t="s">
        <v>132</v>
      </c>
      <c r="E3203" s="19" t="s">
        <v>9</v>
      </c>
      <c r="F3203" s="22" t="s">
        <v>38</v>
      </c>
      <c r="G3203" s="22" t="str">
        <f>LOOKUP(TableSolo[[#This Row],[Character]], TableKit[], TableKit[Class])</f>
        <v>Engineer</v>
      </c>
      <c r="H3203" s="22" t="str">
        <f>LOOKUP(TableSolo[[#This Row],[Character]], TableKit[], TableKit[Species])</f>
        <v>Quarian</v>
      </c>
      <c r="I3203" s="22" t="str">
        <f>LOOKUP(TableSolo[[#This Row],[Character]], TableKit[], TableKit[DLC])</f>
        <v>Rebellion</v>
      </c>
      <c r="J3203" s="19" t="s">
        <v>107</v>
      </c>
      <c r="K32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3" s="19" t="s">
        <v>187</v>
      </c>
      <c r="N32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03" s="19" t="s">
        <v>381</v>
      </c>
      <c r="Q3203" s="19"/>
      <c r="R3203" s="25">
        <v>0</v>
      </c>
      <c r="S3203" s="19" t="s">
        <v>793</v>
      </c>
      <c r="T3203" s="28" t="str">
        <f>IF(ISBLANK(TableSolo[[#This Row],[URL]]), TableSolo[[#This Row],[Player]], HYPERLINK(TableSolo[[#This Row],[URL]], TableSolo[[#This Row],[Player]]))</f>
        <v>The_Doctor46N7</v>
      </c>
      <c r="U32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V3203" s="24" t="str">
        <f>_xlfn.IFNA(HYPERLINK(TableSolo[[#This Row],[URL]], TableSolo[[#This Row],[Player]]), TableSolo[[#This Row],[Player]])</f>
        <v>The_Doctor46N7</v>
      </c>
      <c r="W32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19:29 | White | Cerberus | Venom Shotgun</v>
      </c>
      <c r="X3203" s="25">
        <v>1</v>
      </c>
    </row>
    <row r="3204" spans="1:24" x14ac:dyDescent="0.25">
      <c r="A3204" s="19" t="s">
        <v>195</v>
      </c>
      <c r="B3204" s="20">
        <v>42733</v>
      </c>
      <c r="C3204" s="7">
        <v>1.3645833333333331E-2</v>
      </c>
      <c r="D3204" s="22" t="s">
        <v>132</v>
      </c>
      <c r="E3204" s="19" t="s">
        <v>9</v>
      </c>
      <c r="F3204" s="22" t="s">
        <v>24</v>
      </c>
      <c r="G3204" s="22" t="str">
        <f>LOOKUP(TableSolo[[#This Row],[Character]], TableKit[], TableKit[Class])</f>
        <v>Soldier</v>
      </c>
      <c r="H3204" s="22" t="str">
        <f>LOOKUP(TableSolo[[#This Row],[Character]], TableKit[], TableKit[Species])</f>
        <v>Turian</v>
      </c>
      <c r="I3204" s="22" t="str">
        <f>LOOKUP(TableSolo[[#This Row],[Character]], TableKit[], TableKit[DLC])</f>
        <v>Original Game</v>
      </c>
      <c r="J3204" s="19" t="s">
        <v>114</v>
      </c>
      <c r="K320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4" s="19" t="s">
        <v>93</v>
      </c>
      <c r="N320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4" s="19" t="s">
        <v>381</v>
      </c>
      <c r="Q3204" s="19"/>
      <c r="R3204" s="25">
        <v>1</v>
      </c>
      <c r="S3204" s="19" t="s">
        <v>812</v>
      </c>
      <c r="T3204" s="28" t="str">
        <f>IF(ISBLANK(TableSolo[[#This Row],[URL]]), TableSolo[[#This Row],[Player]], HYPERLINK(TableSolo[[#This Row],[URL]], TableSolo[[#This Row],[Player]]))</f>
        <v>TheTechnoTurian</v>
      </c>
      <c r="U32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V3204" s="24" t="str">
        <f>_xlfn.IFNA(HYPERLINK(TableSolo[[#This Row],[URL]], TableSolo[[#This Row],[Player]]), TableSolo[[#This Row],[Player]])</f>
        <v>TheTechnoTurian</v>
      </c>
      <c r="W32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19:39 | White | Cerberus | N7 Hurricane, Scorpion (v)</v>
      </c>
      <c r="X3204" s="25">
        <v>1</v>
      </c>
    </row>
    <row r="3205" spans="1:24" x14ac:dyDescent="0.25">
      <c r="A3205" s="19" t="s">
        <v>195</v>
      </c>
      <c r="B3205" s="20">
        <v>42733</v>
      </c>
      <c r="C3205" s="7">
        <v>1.4166666666666666E-2</v>
      </c>
      <c r="D3205" s="22" t="s">
        <v>132</v>
      </c>
      <c r="E3205" s="19" t="s">
        <v>9</v>
      </c>
      <c r="F3205" s="22" t="s">
        <v>24</v>
      </c>
      <c r="G3205" s="22" t="str">
        <f>LOOKUP(TableSolo[[#This Row],[Character]], TableKit[], TableKit[Class])</f>
        <v>Soldier</v>
      </c>
      <c r="H3205" s="22" t="str">
        <f>LOOKUP(TableSolo[[#This Row],[Character]], TableKit[], TableKit[Species])</f>
        <v>Turian</v>
      </c>
      <c r="I3205" s="22" t="str">
        <f>LOOKUP(TableSolo[[#This Row],[Character]], TableKit[], TableKit[DLC])</f>
        <v>Original Game</v>
      </c>
      <c r="J3205" s="19" t="s">
        <v>114</v>
      </c>
      <c r="K3205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5" s="19" t="s">
        <v>93</v>
      </c>
      <c r="N320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5" s="19" t="s">
        <v>381</v>
      </c>
      <c r="Q3205" s="19"/>
      <c r="R3205" s="25">
        <v>0</v>
      </c>
      <c r="S3205" s="19" t="s">
        <v>792</v>
      </c>
      <c r="T3205" s="28" t="str">
        <f>IF(ISBLANK(TableSolo[[#This Row],[URL]]), TableSolo[[#This Row],[Player]], HYPERLINK(TableSolo[[#This Row],[URL]], TableSolo[[#This Row],[Player]]))</f>
        <v>TheTechnoTurian</v>
      </c>
      <c r="U32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V3205" s="24" t="str">
        <f>_xlfn.IFNA(HYPERLINK(TableSolo[[#This Row],[URL]], TableSolo[[#This Row],[Player]]), TableSolo[[#This Row],[Player]])</f>
        <v>TheTechnoTurian</v>
      </c>
      <c r="W32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29, 2016 | 20:24 | White | Cerberus | N7 Hurricane, Scorpion</v>
      </c>
      <c r="X3205" s="25">
        <v>1</v>
      </c>
    </row>
    <row r="3206" spans="1:24" x14ac:dyDescent="0.25">
      <c r="A3206" s="19" t="s">
        <v>195</v>
      </c>
      <c r="B3206" s="20">
        <v>42734</v>
      </c>
      <c r="C3206" s="7">
        <v>1.5625E-2</v>
      </c>
      <c r="D3206" s="22" t="s">
        <v>132</v>
      </c>
      <c r="E3206" s="19" t="s">
        <v>9</v>
      </c>
      <c r="F3206" s="22" t="s">
        <v>33</v>
      </c>
      <c r="G3206" s="22" t="str">
        <f>LOOKUP(TableSolo[[#This Row],[Character]], TableKit[], TableKit[Class])</f>
        <v>Soldier</v>
      </c>
      <c r="H3206" s="22" t="str">
        <f>LOOKUP(TableSolo[[#This Row],[Character]], TableKit[], TableKit[Species])</f>
        <v>Quarian</v>
      </c>
      <c r="I3206" s="22" t="str">
        <f>LOOKUP(TableSolo[[#This Row],[Character]], TableKit[], TableKit[DLC])</f>
        <v>Retaliation</v>
      </c>
      <c r="J3206" s="19" t="s">
        <v>114</v>
      </c>
      <c r="K320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6" s="19" t="s">
        <v>93</v>
      </c>
      <c r="N320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0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06" s="19" t="s">
        <v>381</v>
      </c>
      <c r="Q3206" s="19"/>
      <c r="R3206" s="25">
        <v>0</v>
      </c>
      <c r="S3206" s="19" t="s">
        <v>814</v>
      </c>
      <c r="T3206" s="28" t="str">
        <f>IF(ISBLANK(TableSolo[[#This Row],[URL]]), TableSolo[[#This Row],[Player]], HYPERLINK(TableSolo[[#This Row],[URL]], TableSolo[[#This Row],[Player]]))</f>
        <v>TheTechnoTurian</v>
      </c>
      <c r="U32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V3206" s="24" t="str">
        <f>_xlfn.IFNA(HYPERLINK(TableSolo[[#This Row],[URL]], TableSolo[[#This Row],[Player]]), TableSolo[[#This Row],[Player]])</f>
        <v>TheTechnoTurian</v>
      </c>
      <c r="W32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2016 | 22:30 | White | Cerberus | N7 Hurricane, Scorpion</v>
      </c>
      <c r="X3206" s="25">
        <v>1</v>
      </c>
    </row>
    <row r="3207" spans="1:24" x14ac:dyDescent="0.25">
      <c r="A3207" s="19" t="s">
        <v>437</v>
      </c>
      <c r="B3207" s="20">
        <v>42736</v>
      </c>
      <c r="C3207" s="7">
        <v>1.636574074074074E-2</v>
      </c>
      <c r="D3207" s="22" t="s">
        <v>132</v>
      </c>
      <c r="E3207" s="19" t="s">
        <v>9</v>
      </c>
      <c r="F3207" s="22" t="s">
        <v>39</v>
      </c>
      <c r="G3207" s="22" t="str">
        <f>LOOKUP(TableSolo[[#This Row],[Character]], TableKit[], TableKit[Class])</f>
        <v>Engineer</v>
      </c>
      <c r="H3207" s="22" t="str">
        <f>LOOKUP(TableSolo[[#This Row],[Character]], TableKit[], TableKit[Species])</f>
        <v>Human</v>
      </c>
      <c r="I3207" s="22" t="str">
        <f>LOOKUP(TableSolo[[#This Row],[Character]], TableKit[], TableKit[DLC])</f>
        <v>Earth</v>
      </c>
      <c r="J3207" s="19" t="s">
        <v>107</v>
      </c>
      <c r="K32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0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07" s="19" t="s">
        <v>187</v>
      </c>
      <c r="N32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07" s="19" t="s">
        <v>381</v>
      </c>
      <c r="Q3207" s="19"/>
      <c r="R3207" s="25">
        <v>0</v>
      </c>
      <c r="S3207" s="19" t="s">
        <v>817</v>
      </c>
      <c r="T3207" s="28" t="str">
        <f>IF(ISBLANK(TableSolo[[#This Row],[URL]]), TableSolo[[#This Row],[Player]], HYPERLINK(TableSolo[[#This Row],[URL]], TableSolo[[#This Row],[Player]]))</f>
        <v>The_Doctor46N7</v>
      </c>
      <c r="U32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V3207" s="24" t="str">
        <f>_xlfn.IFNA(HYPERLINK(TableSolo[[#This Row],[URL]], TableSolo[[#This Row],[Player]]), TableSolo[[#This Row],[Player]])</f>
        <v>The_Doctor46N7</v>
      </c>
      <c r="W32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23:34 | White | Cerberus | Venom Shotgun</v>
      </c>
      <c r="X3207" s="25">
        <v>1</v>
      </c>
    </row>
    <row r="3208" spans="1:24" x14ac:dyDescent="0.25">
      <c r="A3208" s="19" t="s">
        <v>437</v>
      </c>
      <c r="B3208" s="20">
        <v>42736</v>
      </c>
      <c r="C3208" s="7">
        <v>3.0358796296296297E-2</v>
      </c>
      <c r="D3208" s="22" t="s">
        <v>185</v>
      </c>
      <c r="E3208" s="19" t="s">
        <v>9</v>
      </c>
      <c r="F3208" s="22" t="s">
        <v>815</v>
      </c>
      <c r="G3208" s="22" t="str">
        <f>LOOKUP(TableSolo[[#This Row],[Character]], TableKit[], TableKit[Class])</f>
        <v>Engineer</v>
      </c>
      <c r="H3208" s="22" t="str">
        <f>LOOKUP(TableSolo[[#This Row],[Character]], TableKit[], TableKit[Species])</f>
        <v>Vorcha</v>
      </c>
      <c r="I3208" s="22" t="str">
        <f>LOOKUP(TableSolo[[#This Row],[Character]], TableKit[], TableKit[DLC])</f>
        <v>Retaliation</v>
      </c>
      <c r="J3208" s="19" t="s">
        <v>90</v>
      </c>
      <c r="K320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8" s="19" t="s">
        <v>187</v>
      </c>
      <c r="N32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08" s="19" t="s">
        <v>381</v>
      </c>
      <c r="Q3208" s="19"/>
      <c r="R3208" s="25">
        <v>1</v>
      </c>
      <c r="S3208" s="19" t="s">
        <v>816</v>
      </c>
      <c r="T3208" s="28" t="str">
        <f>IF(ISBLANK(TableSolo[[#This Row],[URL]]), TableSolo[[#This Row],[Player]], HYPERLINK(TableSolo[[#This Row],[URL]], TableSolo[[#This Row],[Player]]))</f>
        <v>The_Doctor46N7</v>
      </c>
      <c r="U32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V3208" s="24" t="str">
        <f>_xlfn.IFNA(HYPERLINK(TableSolo[[#This Row],[URL]], TableSolo[[#This Row],[Player]]), TableSolo[[#This Row],[Player]])</f>
        <v>The_Doctor46N7</v>
      </c>
      <c r="W32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2017 | 43:43 | Reactor (Hazard) | Cerberus | Executioner Pistol (v)</v>
      </c>
      <c r="X3208" s="25">
        <v>1</v>
      </c>
    </row>
    <row r="3209" spans="1:24" x14ac:dyDescent="0.25">
      <c r="A3209" s="19" t="s">
        <v>201</v>
      </c>
      <c r="B3209" s="20">
        <v>42737</v>
      </c>
      <c r="C3209" s="7">
        <v>1.2581018518518519E-2</v>
      </c>
      <c r="D3209" s="22" t="s">
        <v>133</v>
      </c>
      <c r="E3209" s="19" t="s">
        <v>9</v>
      </c>
      <c r="F3209" s="22" t="s">
        <v>710</v>
      </c>
      <c r="G3209" s="22" t="str">
        <f>LOOKUP(TableSolo[[#This Row],[Character]], TableKit[], TableKit[Class])</f>
        <v>Infiltrator</v>
      </c>
      <c r="H3209" s="22" t="str">
        <f>LOOKUP(TableSolo[[#This Row],[Character]], TableKit[], TableKit[Species])</f>
        <v>Drell</v>
      </c>
      <c r="I3209" s="22" t="str">
        <f>LOOKUP(TableSolo[[#This Row],[Character]], TableKit[], TableKit[DLC])</f>
        <v>Retaliation</v>
      </c>
      <c r="J3209" s="19" t="s">
        <v>87</v>
      </c>
      <c r="K320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0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09" s="19" t="s">
        <v>187</v>
      </c>
      <c r="N32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09" s="19" t="s">
        <v>381</v>
      </c>
      <c r="Q3209" s="19"/>
      <c r="R3209" s="25">
        <v>0</v>
      </c>
      <c r="S3209" s="19" t="s">
        <v>823</v>
      </c>
      <c r="T3209" s="28" t="str">
        <f>IF(ISBLANK(TableSolo[[#This Row],[URL]]), TableSolo[[#This Row],[Player]], HYPERLINK(TableSolo[[#This Row],[URL]], TableSolo[[#This Row],[Player]]))</f>
        <v>N7-Gerbil</v>
      </c>
      <c r="U32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V3209" s="24" t="str">
        <f>_xlfn.IFNA(HYPERLINK(TableSolo[[#This Row],[URL]], TableSolo[[#This Row],[Player]]), TableSolo[[#This Row],[Player]])</f>
        <v>N7-Gerbil</v>
      </c>
      <c r="W32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18:07 | Glacier | Cerberus | Arc Pistol</v>
      </c>
      <c r="X3209" s="25">
        <v>1</v>
      </c>
    </row>
    <row r="3210" spans="1:24" x14ac:dyDescent="0.25">
      <c r="A3210" s="19" t="s">
        <v>201</v>
      </c>
      <c r="B3210" s="20">
        <v>42737</v>
      </c>
      <c r="C3210" s="7">
        <v>1.2939814814814814E-2</v>
      </c>
      <c r="D3210" s="22" t="s">
        <v>133</v>
      </c>
      <c r="E3210" s="19" t="s">
        <v>9</v>
      </c>
      <c r="F3210" s="22" t="s">
        <v>710</v>
      </c>
      <c r="G3210" s="22" t="str">
        <f>LOOKUP(TableSolo[[#This Row],[Character]], TableKit[], TableKit[Class])</f>
        <v>Infiltrator</v>
      </c>
      <c r="H3210" s="22" t="str">
        <f>LOOKUP(TableSolo[[#This Row],[Character]], TableKit[], TableKit[Species])</f>
        <v>Drell</v>
      </c>
      <c r="I3210" s="22" t="str">
        <f>LOOKUP(TableSolo[[#This Row],[Character]], TableKit[], TableKit[DLC])</f>
        <v>Retaliation</v>
      </c>
      <c r="J3210" s="19" t="s">
        <v>87</v>
      </c>
      <c r="K321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0" s="19" t="s">
        <v>187</v>
      </c>
      <c r="N32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10" s="19" t="s">
        <v>381</v>
      </c>
      <c r="Q3210" s="19"/>
      <c r="R3210" s="25">
        <v>0</v>
      </c>
      <c r="S3210" s="19" t="s">
        <v>822</v>
      </c>
      <c r="T3210" s="28" t="str">
        <f>IF(ISBLANK(TableSolo[[#This Row],[URL]]), TableSolo[[#This Row],[Player]], HYPERLINK(TableSolo[[#This Row],[URL]], TableSolo[[#This Row],[Player]]))</f>
        <v>N7-Gerbil</v>
      </c>
      <c r="U32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V3210" s="24" t="str">
        <f>_xlfn.IFNA(HYPERLINK(TableSolo[[#This Row],[URL]], TableSolo[[#This Row],[Player]]), TableSolo[[#This Row],[Player]])</f>
        <v>N7-Gerbil</v>
      </c>
      <c r="W32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18:38 | Glacier | Cerberus | Arc Pistol</v>
      </c>
      <c r="X3210" s="25">
        <v>1</v>
      </c>
    </row>
    <row r="3211" spans="1:24" x14ac:dyDescent="0.25">
      <c r="A3211" s="19" t="s">
        <v>201</v>
      </c>
      <c r="B3211" s="20">
        <v>42737</v>
      </c>
      <c r="C3211" s="7">
        <v>1.7546296296296296E-2</v>
      </c>
      <c r="D3211" s="22" t="s">
        <v>132</v>
      </c>
      <c r="E3211" s="19" t="s">
        <v>9</v>
      </c>
      <c r="F3211" s="22" t="s">
        <v>60</v>
      </c>
      <c r="G3211" s="22" t="str">
        <f>LOOKUP(TableSolo[[#This Row],[Character]], TableKit[], TableKit[Class])</f>
        <v>Vanguard</v>
      </c>
      <c r="H3211" s="22" t="str">
        <f>LOOKUP(TableSolo[[#This Row],[Character]], TableKit[], TableKit[Species])</f>
        <v>Drell</v>
      </c>
      <c r="I3211" s="22" t="str">
        <f>LOOKUP(TableSolo[[#This Row],[Character]], TableKit[], TableKit[DLC])</f>
        <v>Original Game</v>
      </c>
      <c r="J3211" s="19" t="s">
        <v>104</v>
      </c>
      <c r="K32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1" s="19" t="s">
        <v>187</v>
      </c>
      <c r="N32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11" s="19" t="s">
        <v>381</v>
      </c>
      <c r="Q3211" s="19"/>
      <c r="R3211" s="25">
        <v>0</v>
      </c>
      <c r="S3211" s="19" t="s">
        <v>820</v>
      </c>
      <c r="T3211" s="28" t="str">
        <f>IF(ISBLANK(TableSolo[[#This Row],[URL]]), TableSolo[[#This Row],[Player]], HYPERLINK(TableSolo[[#This Row],[URL]], TableSolo[[#This Row],[Player]]))</f>
        <v>N7-Gerbil</v>
      </c>
      <c r="U32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V3211" s="24" t="str">
        <f>_xlfn.IFNA(HYPERLINK(TableSolo[[#This Row],[URL]], TableSolo[[#This Row],[Player]]), TableSolo[[#This Row],[Player]])</f>
        <v>N7-Gerbil</v>
      </c>
      <c r="W32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25:16 | White | Cerberus | M-300 Claymore</v>
      </c>
      <c r="X3211" s="25">
        <v>1</v>
      </c>
    </row>
    <row r="3212" spans="1:24" x14ac:dyDescent="0.25">
      <c r="A3212" s="19" t="s">
        <v>189</v>
      </c>
      <c r="B3212" s="20">
        <v>42737</v>
      </c>
      <c r="C3212" s="7">
        <v>2.8819444444444443E-2</v>
      </c>
      <c r="D3212" s="22" t="s">
        <v>132</v>
      </c>
      <c r="E3212" s="19" t="s">
        <v>9</v>
      </c>
      <c r="F3212" s="22" t="s">
        <v>55</v>
      </c>
      <c r="G3212" s="22" t="str">
        <f>LOOKUP(TableSolo[[#This Row],[Character]], TableKit[], TableKit[Class])</f>
        <v>Infiltrator</v>
      </c>
      <c r="H3212" s="22" t="str">
        <f>LOOKUP(TableSolo[[#This Row],[Character]], TableKit[], TableKit[Species])</f>
        <v>Human</v>
      </c>
      <c r="I3212" s="22" t="str">
        <f>LOOKUP(TableSolo[[#This Row],[Character]], TableKit[], TableKit[DLC])</f>
        <v>Earth</v>
      </c>
      <c r="J3212" s="19" t="s">
        <v>107</v>
      </c>
      <c r="K32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2" s="19" t="s">
        <v>114</v>
      </c>
      <c r="N321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1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2" s="19" t="s">
        <v>380</v>
      </c>
      <c r="Q3212" s="19"/>
      <c r="R3212" s="25">
        <v>1</v>
      </c>
      <c r="S3212" s="19" t="s">
        <v>3374</v>
      </c>
      <c r="T3212" s="28" t="str">
        <f>IF(ISBLANK(TableSolo[[#This Row],[URL]]), TableSolo[[#This Row],[Player]], HYPERLINK(TableSolo[[#This Row],[URL]], TableSolo[[#This Row],[Player]]))</f>
        <v>loufi1528</v>
      </c>
      <c r="U32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V3212" s="24" t="str">
        <f>_xlfn.IFNA(HYPERLINK(TableSolo[[#This Row],[URL]], TableSolo[[#This Row],[Player]]), TableSolo[[#This Row],[Player]])</f>
        <v>loufi1528</v>
      </c>
      <c r="W32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2017 | 41:30 | White | Cerberus | Venom Shotgun, N7 Hurricane (v)</v>
      </c>
      <c r="X3212" s="25">
        <v>1</v>
      </c>
    </row>
    <row r="3213" spans="1:24" x14ac:dyDescent="0.25">
      <c r="A3213" s="19" t="s">
        <v>201</v>
      </c>
      <c r="B3213" s="20">
        <v>42738</v>
      </c>
      <c r="C3213" s="7">
        <v>1.2650462962962962E-2</v>
      </c>
      <c r="D3213" s="22" t="s">
        <v>133</v>
      </c>
      <c r="E3213" s="19" t="s">
        <v>9</v>
      </c>
      <c r="F3213" s="22" t="s">
        <v>710</v>
      </c>
      <c r="G3213" s="22" t="str">
        <f>LOOKUP(TableSolo[[#This Row],[Character]], TableKit[], TableKit[Class])</f>
        <v>Infiltrator</v>
      </c>
      <c r="H3213" s="22" t="str">
        <f>LOOKUP(TableSolo[[#This Row],[Character]], TableKit[], TableKit[Species])</f>
        <v>Drell</v>
      </c>
      <c r="I3213" s="22" t="str">
        <f>LOOKUP(TableSolo[[#This Row],[Character]], TableKit[], TableKit[DLC])</f>
        <v>Retaliation</v>
      </c>
      <c r="J3213" s="19" t="s">
        <v>87</v>
      </c>
      <c r="K321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3" s="19" t="s">
        <v>187</v>
      </c>
      <c r="N32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13" s="19" t="s">
        <v>381</v>
      </c>
      <c r="Q3213" s="19"/>
      <c r="R3213" s="25">
        <v>0</v>
      </c>
      <c r="S3213" s="19" t="s">
        <v>824</v>
      </c>
      <c r="T3213" s="28" t="str">
        <f>IF(ISBLANK(TableSolo[[#This Row],[URL]]), TableSolo[[#This Row],[Player]], HYPERLINK(TableSolo[[#This Row],[URL]], TableSolo[[#This Row],[Player]]))</f>
        <v>N7-Gerbil</v>
      </c>
      <c r="U32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V3213" s="24" t="str">
        <f>_xlfn.IFNA(HYPERLINK(TableSolo[[#This Row],[URL]], TableSolo[[#This Row],[Player]]), TableSolo[[#This Row],[Player]])</f>
        <v>N7-Gerbil</v>
      </c>
      <c r="W32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18:13 | Glacier | Cerberus | Arc Pistol</v>
      </c>
      <c r="X3213" s="25">
        <v>1</v>
      </c>
    </row>
    <row r="3214" spans="1:24" x14ac:dyDescent="0.25">
      <c r="A3214" s="19" t="s">
        <v>437</v>
      </c>
      <c r="B3214" s="20">
        <v>42738</v>
      </c>
      <c r="C3214" s="7">
        <v>1.636574074074074E-2</v>
      </c>
      <c r="D3214" s="22" t="s">
        <v>132</v>
      </c>
      <c r="E3214" s="19" t="s">
        <v>9</v>
      </c>
      <c r="F3214" s="22" t="s">
        <v>60</v>
      </c>
      <c r="G3214" s="22" t="str">
        <f>LOOKUP(TableSolo[[#This Row],[Character]], TableKit[], TableKit[Class])</f>
        <v>Vanguard</v>
      </c>
      <c r="H3214" s="22" t="str">
        <f>LOOKUP(TableSolo[[#This Row],[Character]], TableKit[], TableKit[Species])</f>
        <v>Drell</v>
      </c>
      <c r="I3214" s="22" t="str">
        <f>LOOKUP(TableSolo[[#This Row],[Character]], TableKit[], TableKit[DLC])</f>
        <v>Original Game</v>
      </c>
      <c r="J3214" s="19" t="s">
        <v>106</v>
      </c>
      <c r="K32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4" s="19" t="s">
        <v>187</v>
      </c>
      <c r="N32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14" s="19" t="s">
        <v>381</v>
      </c>
      <c r="Q3214" s="19"/>
      <c r="R3214" s="25">
        <v>0</v>
      </c>
      <c r="S3214" s="19" t="s">
        <v>821</v>
      </c>
      <c r="T3214" s="28" t="str">
        <f>IF(ISBLANK(TableSolo[[#This Row],[URL]]), TableSolo[[#This Row],[Player]], HYPERLINK(TableSolo[[#This Row],[URL]], TableSolo[[#This Row],[Player]]))</f>
        <v>The_Doctor46N7</v>
      </c>
      <c r="U32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V3214" s="24" t="str">
        <f>_xlfn.IFNA(HYPERLINK(TableSolo[[#This Row],[URL]], TableSolo[[#This Row],[Player]]), TableSolo[[#This Row],[Player]])</f>
        <v>The_Doctor46N7</v>
      </c>
      <c r="W32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2017 | 23:34 | White | Cerberus | M-11 Wraith</v>
      </c>
      <c r="X3214" s="25">
        <v>1</v>
      </c>
    </row>
    <row r="3215" spans="1:24" x14ac:dyDescent="0.25">
      <c r="A3215" s="19" t="s">
        <v>437</v>
      </c>
      <c r="B3215" s="20">
        <v>42739</v>
      </c>
      <c r="C3215" s="7">
        <v>1.1342592592592592E-2</v>
      </c>
      <c r="D3215" s="22" t="s">
        <v>133</v>
      </c>
      <c r="E3215" s="19" t="s">
        <v>9</v>
      </c>
      <c r="F3215" s="22" t="s">
        <v>31</v>
      </c>
      <c r="G3215" s="22" t="str">
        <f>LOOKUP(TableSolo[[#This Row],[Character]], TableKit[], TableKit[Class])</f>
        <v>Soldier</v>
      </c>
      <c r="H3215" s="22" t="str">
        <f>LOOKUP(TableSolo[[#This Row],[Character]], TableKit[], TableKit[Species])</f>
        <v>Geth</v>
      </c>
      <c r="I3215" s="22" t="str">
        <f>LOOKUP(TableSolo[[#This Row],[Character]], TableKit[], TableKit[DLC])</f>
        <v>Retaliation</v>
      </c>
      <c r="J3215" s="19" t="s">
        <v>100</v>
      </c>
      <c r="K32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5" s="19" t="s">
        <v>187</v>
      </c>
      <c r="N32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15" s="19" t="s">
        <v>381</v>
      </c>
      <c r="Q3215" s="19" t="s">
        <v>398</v>
      </c>
      <c r="R3215" s="25">
        <v>1</v>
      </c>
      <c r="S3215" s="19" t="s">
        <v>825</v>
      </c>
      <c r="T3215" s="28" t="str">
        <f>IF(ISBLANK(TableSolo[[#This Row],[URL]]), TableSolo[[#This Row],[Player]], HYPERLINK(TableSolo[[#This Row],[URL]], TableSolo[[#This Row],[Player]]))</f>
        <v>The_Doctor46N7</v>
      </c>
      <c r="U32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Glacier | Cerberus | Reegar Carbine | Modded (v)</v>
      </c>
      <c r="V3215" s="24" t="str">
        <f>_xlfn.IFNA(HYPERLINK(TableSolo[[#This Row],[URL]], TableSolo[[#This Row],[Player]]), TableSolo[[#This Row],[Player]])</f>
        <v>The_Doctor46N7</v>
      </c>
      <c r="W32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16:20 | Geth Trooper | Glacier | Cerberus | Reegar Carbine | Modded (v)</v>
      </c>
      <c r="X3215" s="25">
        <v>1</v>
      </c>
    </row>
    <row r="3216" spans="1:24" x14ac:dyDescent="0.25">
      <c r="A3216" s="19" t="s">
        <v>408</v>
      </c>
      <c r="B3216" s="20">
        <v>42739</v>
      </c>
      <c r="C3216" s="7">
        <v>1.5520833333333333E-2</v>
      </c>
      <c r="D3216" s="22" t="s">
        <v>132</v>
      </c>
      <c r="E3216" s="19" t="s">
        <v>9</v>
      </c>
      <c r="F3216" s="22" t="s">
        <v>710</v>
      </c>
      <c r="G3216" s="22" t="str">
        <f>LOOKUP(TableSolo[[#This Row],[Character]], TableKit[], TableKit[Class])</f>
        <v>Infiltrator</v>
      </c>
      <c r="H3216" s="22" t="str">
        <f>LOOKUP(TableSolo[[#This Row],[Character]], TableKit[], TableKit[Species])</f>
        <v>Drell</v>
      </c>
      <c r="I3216" s="22" t="str">
        <f>LOOKUP(TableSolo[[#This Row],[Character]], TableKit[], TableKit[DLC])</f>
        <v>Retaliation</v>
      </c>
      <c r="J3216" s="19" t="s">
        <v>107</v>
      </c>
      <c r="K32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6" s="19" t="s">
        <v>114</v>
      </c>
      <c r="N321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1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6" s="19" t="s">
        <v>381</v>
      </c>
      <c r="Q3216" s="19"/>
      <c r="R3216" s="25">
        <v>0</v>
      </c>
      <c r="S3216" s="19" t="s">
        <v>826</v>
      </c>
      <c r="T3216" s="28" t="str">
        <f>IF(ISBLANK(TableSolo[[#This Row],[URL]]), TableSolo[[#This Row],[Player]], HYPERLINK(TableSolo[[#This Row],[URL]], TableSolo[[#This Row],[Player]]))</f>
        <v>Bateman1980</v>
      </c>
      <c r="U32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V3216" s="24" t="str">
        <f>_xlfn.IFNA(HYPERLINK(TableSolo[[#This Row],[URL]], TableSolo[[#This Row],[Player]]), TableSolo[[#This Row],[Player]])</f>
        <v>Bateman1980</v>
      </c>
      <c r="W32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22:21 | White | Cerberus | Venom Shotgun, N7 Hurricane</v>
      </c>
      <c r="X3216" s="25">
        <v>1</v>
      </c>
    </row>
    <row r="3217" spans="1:24" x14ac:dyDescent="0.25">
      <c r="A3217" s="19" t="s">
        <v>408</v>
      </c>
      <c r="B3217" s="20">
        <v>42739</v>
      </c>
      <c r="C3217" s="7">
        <v>1.8969907407407408E-2</v>
      </c>
      <c r="D3217" s="22" t="s">
        <v>132</v>
      </c>
      <c r="E3217" s="19" t="s">
        <v>9</v>
      </c>
      <c r="F3217" s="22" t="s">
        <v>58</v>
      </c>
      <c r="G3217" s="22" t="str">
        <f>LOOKUP(TableSolo[[#This Row],[Character]], TableKit[], TableKit[Class])</f>
        <v>Infiltrator</v>
      </c>
      <c r="H3217" s="22" t="str">
        <f>LOOKUP(TableSolo[[#This Row],[Character]], TableKit[], TableKit[Species])</f>
        <v>Synthetic</v>
      </c>
      <c r="I3217" s="22" t="str">
        <f>LOOKUP(TableSolo[[#This Row],[Character]], TableKit[], TableKit[DLC])</f>
        <v>Reckoning</v>
      </c>
      <c r="J3217" s="19" t="s">
        <v>100</v>
      </c>
      <c r="K32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7" s="19" t="s">
        <v>93</v>
      </c>
      <c r="N321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1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17" s="19" t="s">
        <v>381</v>
      </c>
      <c r="Q3217" s="19"/>
      <c r="R3217" s="25">
        <v>0</v>
      </c>
      <c r="S3217" s="19" t="s">
        <v>827</v>
      </c>
      <c r="T3217" s="28" t="str">
        <f>IF(ISBLANK(TableSolo[[#This Row],[URL]]), TableSolo[[#This Row],[Player]], HYPERLINK(TableSolo[[#This Row],[URL]], TableSolo[[#This Row],[Player]]))</f>
        <v>Bateman1980</v>
      </c>
      <c r="U32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V3217" s="24" t="str">
        <f>_xlfn.IFNA(HYPERLINK(TableSolo[[#This Row],[URL]], TableSolo[[#This Row],[Player]]), TableSolo[[#This Row],[Player]])</f>
        <v>Bateman1980</v>
      </c>
      <c r="W32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27:19 | White | Cerberus | Reegar Carbine, Scorpion</v>
      </c>
      <c r="X3217" s="25">
        <v>1</v>
      </c>
    </row>
    <row r="3218" spans="1:24" x14ac:dyDescent="0.25">
      <c r="A3218" s="19" t="s">
        <v>189</v>
      </c>
      <c r="B3218" s="20">
        <v>42739</v>
      </c>
      <c r="C3218" s="7">
        <v>3.1354166666666662E-2</v>
      </c>
      <c r="D3218" s="22" t="s">
        <v>144</v>
      </c>
      <c r="E3218" s="19" t="s">
        <v>9</v>
      </c>
      <c r="F3218" s="22" t="s">
        <v>23</v>
      </c>
      <c r="G3218" s="22" t="str">
        <f>LOOKUP(TableSolo[[#This Row],[Character]], TableKit[], TableKit[Class])</f>
        <v>Soldier</v>
      </c>
      <c r="H3218" s="22" t="str">
        <f>LOOKUP(TableSolo[[#This Row],[Character]], TableKit[], TableKit[Species])</f>
        <v>Human</v>
      </c>
      <c r="I3218" s="22" t="str">
        <f>LOOKUP(TableSolo[[#This Row],[Character]], TableKit[], TableKit[DLC])</f>
        <v>Original Game</v>
      </c>
      <c r="J3218" s="19" t="s">
        <v>106</v>
      </c>
      <c r="K32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18" s="19" t="s">
        <v>187</v>
      </c>
      <c r="N32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18" s="19" t="s">
        <v>380</v>
      </c>
      <c r="Q3218" s="19"/>
      <c r="R3218" s="25">
        <v>1</v>
      </c>
      <c r="S3218" s="19" t="s">
        <v>867</v>
      </c>
      <c r="T3218" s="28" t="str">
        <f>IF(ISBLANK(TableSolo[[#This Row],[URL]]), TableSolo[[#This Row],[Player]], HYPERLINK(TableSolo[[#This Row],[URL]], TableSolo[[#This Row],[Player]]))</f>
        <v>loufi1528</v>
      </c>
      <c r="U32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V3218" s="24" t="str">
        <f>_xlfn.IFNA(HYPERLINK(TableSolo[[#This Row],[URL]], TableSolo[[#This Row],[Player]]), TableSolo[[#This Row],[Player]])</f>
        <v>loufi1528</v>
      </c>
      <c r="W32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2017 | 45:09 | Giant (Hazard) | Cerberus | M-11 Wraith (v)</v>
      </c>
      <c r="X3218" s="25">
        <v>1</v>
      </c>
    </row>
    <row r="3219" spans="1:24" x14ac:dyDescent="0.25">
      <c r="A3219" s="19" t="s">
        <v>195</v>
      </c>
      <c r="B3219" s="20">
        <v>42740</v>
      </c>
      <c r="C3219" s="7">
        <v>1.3449074074074073E-2</v>
      </c>
      <c r="D3219" s="22" t="s">
        <v>132</v>
      </c>
      <c r="E3219" s="19" t="s">
        <v>9</v>
      </c>
      <c r="F3219" s="22" t="s">
        <v>25</v>
      </c>
      <c r="G3219" s="22" t="str">
        <f>LOOKUP(TableSolo[[#This Row],[Character]], TableKit[], TableKit[Class])</f>
        <v>Soldier</v>
      </c>
      <c r="H3219" s="22" t="str">
        <f>LOOKUP(TableSolo[[#This Row],[Character]], TableKit[], TableKit[Species])</f>
        <v>Krogan</v>
      </c>
      <c r="I3219" s="22" t="str">
        <f>LOOKUP(TableSolo[[#This Row],[Character]], TableKit[], TableKit[DLC])</f>
        <v>Original Game</v>
      </c>
      <c r="J3219" s="19" t="s">
        <v>100</v>
      </c>
      <c r="K32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19" s="19" t="s">
        <v>187</v>
      </c>
      <c r="N32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19" s="19" t="s">
        <v>381</v>
      </c>
      <c r="Q3219" s="19"/>
      <c r="R3219" s="25">
        <v>0</v>
      </c>
      <c r="S3219" s="19" t="s">
        <v>828</v>
      </c>
      <c r="T3219" s="28" t="str">
        <f>IF(ISBLANK(TableSolo[[#This Row],[URL]]), TableSolo[[#This Row],[Player]], HYPERLINK(TableSolo[[#This Row],[URL]], TableSolo[[#This Row],[Player]]))</f>
        <v>TheTechnoTurian</v>
      </c>
      <c r="U32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V3219" s="24" t="str">
        <f>_xlfn.IFNA(HYPERLINK(TableSolo[[#This Row],[URL]], TableSolo[[#This Row],[Player]]), TableSolo[[#This Row],[Player]])</f>
        <v>TheTechnoTurian</v>
      </c>
      <c r="W32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19:22 | White | Cerberus | Reegar Carbine</v>
      </c>
      <c r="X3219" s="25">
        <v>1</v>
      </c>
    </row>
    <row r="3220" spans="1:24" x14ac:dyDescent="0.25">
      <c r="A3220" s="19" t="s">
        <v>419</v>
      </c>
      <c r="B3220" s="20">
        <v>42740</v>
      </c>
      <c r="C3220" s="7">
        <v>2.2789351851851852E-2</v>
      </c>
      <c r="D3220" s="22" t="s">
        <v>131</v>
      </c>
      <c r="E3220" s="19" t="s">
        <v>9</v>
      </c>
      <c r="F3220" s="22" t="s">
        <v>710</v>
      </c>
      <c r="G3220" s="22" t="str">
        <f>LOOKUP(TableSolo[[#This Row],[Character]], TableKit[], TableKit[Class])</f>
        <v>Infiltrator</v>
      </c>
      <c r="H3220" s="22" t="str">
        <f>LOOKUP(TableSolo[[#This Row],[Character]], TableKit[], TableKit[Species])</f>
        <v>Drell</v>
      </c>
      <c r="I3220" s="22" t="str">
        <f>LOOKUP(TableSolo[[#This Row],[Character]], TableKit[], TableKit[DLC])</f>
        <v>Retaliation</v>
      </c>
      <c r="J3220" s="19" t="s">
        <v>128</v>
      </c>
      <c r="K322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0" s="19" t="s">
        <v>187</v>
      </c>
      <c r="N32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20" s="19" t="s">
        <v>381</v>
      </c>
      <c r="Q3220" s="19" t="s">
        <v>397</v>
      </c>
      <c r="R3220" s="25">
        <v>1</v>
      </c>
      <c r="S3220" s="19" t="s">
        <v>836</v>
      </c>
      <c r="T3220" s="28" t="str">
        <f>IF(ISBLANK(TableSolo[[#This Row],[URL]]), TableSolo[[#This Row],[Player]], HYPERLINK(TableSolo[[#This Row],[URL]], TableSolo[[#This Row],[Player]]))</f>
        <v>srgtcolon</v>
      </c>
      <c r="U32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Giant | Cerberus | Black Widow | No Rockets (v)</v>
      </c>
      <c r="V3220" s="24" t="str">
        <f>_xlfn.IFNA(HYPERLINK(TableSolo[[#This Row],[URL]], TableSolo[[#This Row],[Player]]), TableSolo[[#This Row],[Player]])</f>
        <v>srgtcolon</v>
      </c>
      <c r="W32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2017 | 32:49 | Drell Assassin | Giant | Cerberus | Black Widow | No Rockets (v)</v>
      </c>
      <c r="X3220" s="25">
        <v>1</v>
      </c>
    </row>
    <row r="3221" spans="1:24" x14ac:dyDescent="0.25">
      <c r="A3221" s="19" t="s">
        <v>437</v>
      </c>
      <c r="B3221" s="20">
        <v>42741</v>
      </c>
      <c r="C3221" s="7">
        <v>1.1180555555555556E-2</v>
      </c>
      <c r="D3221" s="22" t="s">
        <v>133</v>
      </c>
      <c r="E3221" s="19" t="s">
        <v>9</v>
      </c>
      <c r="F3221" s="22" t="s">
        <v>31</v>
      </c>
      <c r="G3221" s="22" t="str">
        <f>LOOKUP(TableSolo[[#This Row],[Character]], TableKit[], TableKit[Class])</f>
        <v>Soldier</v>
      </c>
      <c r="H3221" s="22" t="str">
        <f>LOOKUP(TableSolo[[#This Row],[Character]], TableKit[], TableKit[Species])</f>
        <v>Geth</v>
      </c>
      <c r="I3221" s="22" t="str">
        <f>LOOKUP(TableSolo[[#This Row],[Character]], TableKit[], TableKit[DLC])</f>
        <v>Retaliation</v>
      </c>
      <c r="J3221" s="19" t="s">
        <v>100</v>
      </c>
      <c r="K32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1" s="19" t="s">
        <v>187</v>
      </c>
      <c r="N322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2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21" s="19" t="s">
        <v>381</v>
      </c>
      <c r="Q3221" s="19" t="s">
        <v>398</v>
      </c>
      <c r="R3221" s="25">
        <v>1</v>
      </c>
      <c r="S3221" s="19" t="s">
        <v>830</v>
      </c>
      <c r="T3221" s="28" t="str">
        <f>IF(ISBLANK(TableSolo[[#This Row],[URL]]), TableSolo[[#This Row],[Player]], HYPERLINK(TableSolo[[#This Row],[URL]], TableSolo[[#This Row],[Player]]))</f>
        <v>The_Doctor46N7</v>
      </c>
      <c r="U32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Glacier | Cerberus | Reegar Carbine | Modded (v)</v>
      </c>
      <c r="V3221" s="24" t="str">
        <f>_xlfn.IFNA(HYPERLINK(TableSolo[[#This Row],[URL]], TableSolo[[#This Row],[Player]]), TableSolo[[#This Row],[Player]])</f>
        <v>The_Doctor46N7</v>
      </c>
      <c r="W32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16:06 | Geth Trooper | Glacier | Cerberus | Reegar Carbine | Modded (v)</v>
      </c>
      <c r="X3221" s="25">
        <v>1</v>
      </c>
    </row>
    <row r="3222" spans="1:24" x14ac:dyDescent="0.25">
      <c r="A3222" s="19" t="s">
        <v>406</v>
      </c>
      <c r="B3222" s="20">
        <v>42741</v>
      </c>
      <c r="C3222" s="7">
        <v>1.8449074074074073E-2</v>
      </c>
      <c r="D3222" s="22" t="s">
        <v>132</v>
      </c>
      <c r="E3222" s="19" t="s">
        <v>9</v>
      </c>
      <c r="F3222" s="22" t="s">
        <v>53</v>
      </c>
      <c r="G3222" s="22" t="str">
        <f>LOOKUP(TableSolo[[#This Row],[Character]], TableKit[], TableKit[Class])</f>
        <v>Infiltrator</v>
      </c>
      <c r="H3222" s="22" t="str">
        <f>LOOKUP(TableSolo[[#This Row],[Character]], TableKit[], TableKit[Species])</f>
        <v>Geth</v>
      </c>
      <c r="I3222" s="22" t="str">
        <f>LOOKUP(TableSolo[[#This Row],[Character]], TableKit[], TableKit[DLC])</f>
        <v>Resurgence</v>
      </c>
      <c r="J3222" s="19" t="s">
        <v>107</v>
      </c>
      <c r="K32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2" s="19" t="s">
        <v>187</v>
      </c>
      <c r="N32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22" s="19" t="s">
        <v>381</v>
      </c>
      <c r="Q3222" s="19"/>
      <c r="R3222" s="25">
        <v>0</v>
      </c>
      <c r="S3222" s="19" t="s">
        <v>829</v>
      </c>
      <c r="T3222" s="28" t="str">
        <f>IF(ISBLANK(TableSolo[[#This Row],[URL]]), TableSolo[[#This Row],[Player]], HYPERLINK(TableSolo[[#This Row],[URL]], TableSolo[[#This Row],[Player]]))</f>
        <v>q5tyhj</v>
      </c>
      <c r="U32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V3222" s="24" t="str">
        <f>_xlfn.IFNA(HYPERLINK(TableSolo[[#This Row],[URL]], TableSolo[[#This Row],[Player]]), TableSolo[[#This Row],[Player]])</f>
        <v>q5tyhj</v>
      </c>
      <c r="W32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2017 | 26:34 | White | Cerberus | Venom Shotgun</v>
      </c>
      <c r="X3222" s="25">
        <v>1</v>
      </c>
    </row>
    <row r="3223" spans="1:24" x14ac:dyDescent="0.25">
      <c r="A3223" s="19" t="s">
        <v>201</v>
      </c>
      <c r="B3223" s="20">
        <v>42742</v>
      </c>
      <c r="C3223" s="7">
        <v>1.2858796296296297E-2</v>
      </c>
      <c r="D3223" s="22" t="s">
        <v>132</v>
      </c>
      <c r="E3223" s="19" t="s">
        <v>9</v>
      </c>
      <c r="F3223" s="22" t="s">
        <v>25</v>
      </c>
      <c r="G3223" s="22" t="str">
        <f>LOOKUP(TableSolo[[#This Row],[Character]], TableKit[], TableKit[Class])</f>
        <v>Soldier</v>
      </c>
      <c r="H3223" s="22" t="str">
        <f>LOOKUP(TableSolo[[#This Row],[Character]], TableKit[], TableKit[Species])</f>
        <v>Krogan</v>
      </c>
      <c r="I3223" s="22" t="str">
        <f>LOOKUP(TableSolo[[#This Row],[Character]], TableKit[], TableKit[DLC])</f>
        <v>Original Game</v>
      </c>
      <c r="J3223" s="19" t="s">
        <v>100</v>
      </c>
      <c r="K32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3" s="19" t="s">
        <v>187</v>
      </c>
      <c r="N32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23" s="19" t="s">
        <v>381</v>
      </c>
      <c r="Q3223" s="19"/>
      <c r="R3223" s="25">
        <v>0</v>
      </c>
      <c r="S3223" s="19" t="s">
        <v>837</v>
      </c>
      <c r="T3223" s="28" t="str">
        <f>IF(ISBLANK(TableSolo[[#This Row],[URL]]), TableSolo[[#This Row],[Player]], HYPERLINK(TableSolo[[#This Row],[URL]], TableSolo[[#This Row],[Player]]))</f>
        <v>N7-Gerbil</v>
      </c>
      <c r="U32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V3223" s="24" t="str">
        <f>_xlfn.IFNA(HYPERLINK(TableSolo[[#This Row],[URL]], TableSolo[[#This Row],[Player]]), TableSolo[[#This Row],[Player]])</f>
        <v>N7-Gerbil</v>
      </c>
      <c r="W32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18:31 | White | Cerberus | Reegar Carbine</v>
      </c>
      <c r="X3223" s="25">
        <v>1</v>
      </c>
    </row>
    <row r="3224" spans="1:24" x14ac:dyDescent="0.25">
      <c r="A3224" s="19" t="s">
        <v>455</v>
      </c>
      <c r="B3224" s="20">
        <v>42742</v>
      </c>
      <c r="C3224" s="7">
        <v>1.3634259259259257E-2</v>
      </c>
      <c r="D3224" s="22" t="s">
        <v>133</v>
      </c>
      <c r="E3224" s="19" t="s">
        <v>9</v>
      </c>
      <c r="F3224" s="22" t="s">
        <v>31</v>
      </c>
      <c r="G3224" s="22" t="str">
        <f>LOOKUP(TableSolo[[#This Row],[Character]], TableKit[], TableKit[Class])</f>
        <v>Soldier</v>
      </c>
      <c r="H3224" s="22" t="str">
        <f>LOOKUP(TableSolo[[#This Row],[Character]], TableKit[], TableKit[Species])</f>
        <v>Geth</v>
      </c>
      <c r="I3224" s="22" t="str">
        <f>LOOKUP(TableSolo[[#This Row],[Character]], TableKit[], TableKit[DLC])</f>
        <v>Retaliation</v>
      </c>
      <c r="J3224" s="19" t="s">
        <v>100</v>
      </c>
      <c r="K32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4" s="19" t="s">
        <v>187</v>
      </c>
      <c r="N32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24" s="19" t="s">
        <v>381</v>
      </c>
      <c r="Q3224" s="19" t="s">
        <v>398</v>
      </c>
      <c r="R3224" s="25">
        <v>0</v>
      </c>
      <c r="S3224" s="19" t="s">
        <v>834</v>
      </c>
      <c r="T3224" s="28" t="str">
        <f>IF(ISBLANK(TableSolo[[#This Row],[URL]]), TableSolo[[#This Row],[Player]], HYPERLINK(TableSolo[[#This Row],[URL]], TableSolo[[#This Row],[Player]]))</f>
        <v>Lvca_gr</v>
      </c>
      <c r="U32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Glacier | Cerberus | Reegar Carbine | Modded</v>
      </c>
      <c r="V3224" s="24" t="str">
        <f>_xlfn.IFNA(HYPERLINK(TableSolo[[#This Row],[URL]], TableSolo[[#This Row],[Player]]), TableSolo[[#This Row],[Player]])</f>
        <v>Lvca_gr</v>
      </c>
      <c r="W32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19:38 | Geth Trooper | Glacier | Cerberus | Reegar Carbine | Modded</v>
      </c>
      <c r="X3224" s="25">
        <v>1</v>
      </c>
    </row>
    <row r="3225" spans="1:24" x14ac:dyDescent="0.25">
      <c r="A3225" s="19" t="s">
        <v>419</v>
      </c>
      <c r="B3225" s="20">
        <v>42742</v>
      </c>
      <c r="C3225" s="7">
        <v>2.8946759259259255E-2</v>
      </c>
      <c r="D3225" s="22" t="s">
        <v>144</v>
      </c>
      <c r="E3225" s="19" t="s">
        <v>9</v>
      </c>
      <c r="F3225" s="22" t="s">
        <v>14</v>
      </c>
      <c r="G3225" s="22" t="str">
        <f>LOOKUP(TableSolo[[#This Row],[Character]], TableKit[], TableKit[Class])</f>
        <v>Adept</v>
      </c>
      <c r="H3225" s="22" t="str">
        <f>LOOKUP(TableSolo[[#This Row],[Character]], TableKit[], TableKit[Species])</f>
        <v>Drell</v>
      </c>
      <c r="I3225" s="22" t="str">
        <f>LOOKUP(TableSolo[[#This Row],[Character]], TableKit[], TableKit[DLC])</f>
        <v>Original Game</v>
      </c>
      <c r="J3225" s="19" t="s">
        <v>107</v>
      </c>
      <c r="K322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25" s="19" t="s">
        <v>114</v>
      </c>
      <c r="N322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2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25" s="19" t="s">
        <v>381</v>
      </c>
      <c r="Q3225" s="19"/>
      <c r="R3225" s="25">
        <v>1</v>
      </c>
      <c r="S3225" s="19" t="s">
        <v>835</v>
      </c>
      <c r="T3225" s="28" t="str">
        <f>IF(ISBLANK(TableSolo[[#This Row],[URL]]), TableSolo[[#This Row],[Player]], HYPERLINK(TableSolo[[#This Row],[URL]], TableSolo[[#This Row],[Player]]))</f>
        <v>srgtcolon</v>
      </c>
      <c r="U32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V3225" s="24" t="str">
        <f>_xlfn.IFNA(HYPERLINK(TableSolo[[#This Row],[URL]], TableSolo[[#This Row],[Player]]), TableSolo[[#This Row],[Player]])</f>
        <v>srgtcolon</v>
      </c>
      <c r="W32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41:41 | Giant (Hazard) | Cerberus | Venom Shotgun, N7 Hurricane (v)</v>
      </c>
      <c r="X3225" s="25">
        <v>1</v>
      </c>
    </row>
    <row r="3226" spans="1:24" x14ac:dyDescent="0.25">
      <c r="A3226" s="19" t="s">
        <v>271</v>
      </c>
      <c r="B3226" s="20">
        <v>42742</v>
      </c>
      <c r="C3226" s="7">
        <v>3.184027777777778E-2</v>
      </c>
      <c r="D3226" s="22" t="s">
        <v>132</v>
      </c>
      <c r="E3226" s="19" t="s">
        <v>10</v>
      </c>
      <c r="F3226" s="22" t="s">
        <v>44</v>
      </c>
      <c r="G3226" s="22" t="str">
        <f>LOOKUP(TableSolo[[#This Row],[Character]], TableKit[], TableKit[Class])</f>
        <v>Sentinel</v>
      </c>
      <c r="H3226" s="22" t="str">
        <f>LOOKUP(TableSolo[[#This Row],[Character]], TableKit[], TableKit[Species])</f>
        <v>Turian</v>
      </c>
      <c r="I3226" s="22" t="str">
        <f>LOOKUP(TableSolo[[#This Row],[Character]], TableKit[], TableKit[DLC])</f>
        <v>Original Game</v>
      </c>
      <c r="J3226" s="19" t="s">
        <v>87</v>
      </c>
      <c r="K322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6" s="19" t="s">
        <v>187</v>
      </c>
      <c r="N32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26" s="19" t="s">
        <v>381</v>
      </c>
      <c r="Q3226" s="19"/>
      <c r="R3226" s="25">
        <v>1</v>
      </c>
      <c r="S3226" s="19" t="s">
        <v>841</v>
      </c>
      <c r="T3226" s="28" t="str">
        <f>IF(ISBLANK(TableSolo[[#This Row],[URL]]), TableSolo[[#This Row],[Player]], HYPERLINK(TableSolo[[#This Row],[URL]], TableSolo[[#This Row],[Player]]))</f>
        <v>Alfonsedode</v>
      </c>
      <c r="U32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V3226" s="24" t="str">
        <f>_xlfn.IFNA(HYPERLINK(TableSolo[[#This Row],[URL]], TableSolo[[#This Row],[Player]]), TableSolo[[#This Row],[Player]])</f>
        <v>Alfonsedode</v>
      </c>
      <c r="W32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2017 | 45:51 | White | Geth | Arc Pistol (v)</v>
      </c>
      <c r="X3226" s="25">
        <v>1</v>
      </c>
    </row>
    <row r="3227" spans="1:24" x14ac:dyDescent="0.25">
      <c r="A3227" s="19" t="s">
        <v>437</v>
      </c>
      <c r="B3227" s="20">
        <v>42743</v>
      </c>
      <c r="C3227" s="7">
        <v>1.5300925925925926E-2</v>
      </c>
      <c r="D3227" s="22" t="s">
        <v>132</v>
      </c>
      <c r="E3227" s="19" t="s">
        <v>9</v>
      </c>
      <c r="F3227" s="22" t="s">
        <v>710</v>
      </c>
      <c r="G3227" s="22" t="str">
        <f>LOOKUP(TableSolo[[#This Row],[Character]], TableKit[], TableKit[Class])</f>
        <v>Infiltrator</v>
      </c>
      <c r="H3227" s="22" t="str">
        <f>LOOKUP(TableSolo[[#This Row],[Character]], TableKit[], TableKit[Species])</f>
        <v>Drell</v>
      </c>
      <c r="I3227" s="22" t="str">
        <f>LOOKUP(TableSolo[[#This Row],[Character]], TableKit[], TableKit[DLC])</f>
        <v>Retaliation</v>
      </c>
      <c r="J3227" s="19" t="s">
        <v>120</v>
      </c>
      <c r="K322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27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27" s="19" t="s">
        <v>187</v>
      </c>
      <c r="N32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27" s="19" t="s">
        <v>381</v>
      </c>
      <c r="Q3227" s="19"/>
      <c r="R3227" s="25">
        <v>0</v>
      </c>
      <c r="S3227" s="19" t="s">
        <v>840</v>
      </c>
      <c r="T3227" s="28" t="str">
        <f>IF(ISBLANK(TableSolo[[#This Row],[URL]]), TableSolo[[#This Row],[Player]], HYPERLINK(TableSolo[[#This Row],[URL]], TableSolo[[#This Row],[Player]]))</f>
        <v>The_Doctor46N7</v>
      </c>
      <c r="U32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V3227" s="24" t="str">
        <f>_xlfn.IFNA(HYPERLINK(TableSolo[[#This Row],[URL]], TableSolo[[#This Row],[Player]]), TableSolo[[#This Row],[Player]])</f>
        <v>The_Doctor46N7</v>
      </c>
      <c r="W32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22:02 | White | Cerberus | M-29 Incisor</v>
      </c>
      <c r="X3227" s="25">
        <v>1</v>
      </c>
    </row>
    <row r="3228" spans="1:24" x14ac:dyDescent="0.25">
      <c r="A3228" s="19" t="s">
        <v>437</v>
      </c>
      <c r="B3228" s="20">
        <v>42743</v>
      </c>
      <c r="C3228" s="7">
        <v>1.7916666666666668E-2</v>
      </c>
      <c r="D3228" s="22" t="s">
        <v>132</v>
      </c>
      <c r="E3228" s="19" t="s">
        <v>9</v>
      </c>
      <c r="F3228" s="22" t="s">
        <v>710</v>
      </c>
      <c r="G3228" s="22" t="str">
        <f>LOOKUP(TableSolo[[#This Row],[Character]], TableKit[], TableKit[Class])</f>
        <v>Infiltrator</v>
      </c>
      <c r="H3228" s="22" t="str">
        <f>LOOKUP(TableSolo[[#This Row],[Character]], TableKit[], TableKit[Species])</f>
        <v>Drell</v>
      </c>
      <c r="I3228" s="22" t="str">
        <f>LOOKUP(TableSolo[[#This Row],[Character]], TableKit[], TableKit[DLC])</f>
        <v>Retaliation</v>
      </c>
      <c r="J3228" s="19" t="s">
        <v>123</v>
      </c>
      <c r="K322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2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8" s="19" t="s">
        <v>187</v>
      </c>
      <c r="N32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28" s="19" t="s">
        <v>381</v>
      </c>
      <c r="Q3228" s="19"/>
      <c r="R3228" s="25">
        <v>0</v>
      </c>
      <c r="S3228" s="19" t="s">
        <v>839</v>
      </c>
      <c r="T3228" s="28" t="str">
        <f>IF(ISBLANK(TableSolo[[#This Row],[URL]]), TableSolo[[#This Row],[Player]], HYPERLINK(TableSolo[[#This Row],[URL]], TableSolo[[#This Row],[Player]]))</f>
        <v>The_Doctor46N7</v>
      </c>
      <c r="U32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V3228" s="24" t="str">
        <f>_xlfn.IFNA(HYPERLINK(TableSolo[[#This Row],[URL]], TableSolo[[#This Row],[Player]]), TableSolo[[#This Row],[Player]])</f>
        <v>The_Doctor46N7</v>
      </c>
      <c r="W32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25:48 | White | Cerberus | Collector Sniper Rifle</v>
      </c>
      <c r="X3228" s="25">
        <v>1</v>
      </c>
    </row>
    <row r="3229" spans="1:24" x14ac:dyDescent="0.25">
      <c r="A3229" s="19" t="s">
        <v>195</v>
      </c>
      <c r="B3229" s="20">
        <v>42743</v>
      </c>
      <c r="C3229" s="7">
        <v>2.0821759259259259E-2</v>
      </c>
      <c r="D3229" s="22" t="s">
        <v>132</v>
      </c>
      <c r="E3229" s="19" t="s">
        <v>9</v>
      </c>
      <c r="F3229" s="22" t="s">
        <v>50</v>
      </c>
      <c r="G3229" s="22" t="str">
        <f>LOOKUP(TableSolo[[#This Row],[Character]], TableKit[], TableKit[Class])</f>
        <v>Sentinel</v>
      </c>
      <c r="H3229" s="22" t="str">
        <f>LOOKUP(TableSolo[[#This Row],[Character]], TableKit[], TableKit[Species])</f>
        <v>Asari</v>
      </c>
      <c r="I3229" s="22" t="str">
        <f>LOOKUP(TableSolo[[#This Row],[Character]], TableKit[], TableKit[DLC])</f>
        <v>Retaliation</v>
      </c>
      <c r="J3229" s="19" t="s">
        <v>99</v>
      </c>
      <c r="K32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29" s="19" t="s">
        <v>187</v>
      </c>
      <c r="N32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29" s="19" t="s">
        <v>381</v>
      </c>
      <c r="Q3229" s="19" t="s">
        <v>397</v>
      </c>
      <c r="R3229" s="25">
        <v>1</v>
      </c>
      <c r="S3229" s="19" t="s">
        <v>838</v>
      </c>
      <c r="T3229" s="28" t="str">
        <f>IF(ISBLANK(TableSolo[[#This Row],[URL]]), TableSolo[[#This Row],[Player]], HYPERLINK(TableSolo[[#This Row],[URL]], TableSolo[[#This Row],[Player]]))</f>
        <v>TheTechnoTurian</v>
      </c>
      <c r="U32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White | Cerberus | AT-12 Raider | No Rockets (v)</v>
      </c>
      <c r="V3229" s="24" t="str">
        <f>_xlfn.IFNA(HYPERLINK(TableSolo[[#This Row],[URL]], TableSolo[[#This Row],[Player]]), TableSolo[[#This Row],[Player]])</f>
        <v>TheTechnoTurian</v>
      </c>
      <c r="W32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29:59 | Asari Valkyrie | White | Cerberus | AT-12 Raider | No Rockets (v)</v>
      </c>
      <c r="X3229" s="25">
        <v>1</v>
      </c>
    </row>
    <row r="3230" spans="1:24" x14ac:dyDescent="0.25">
      <c r="A3230" s="19" t="s">
        <v>202</v>
      </c>
      <c r="B3230" s="20">
        <v>42743</v>
      </c>
      <c r="C3230" s="7">
        <v>3.1122685185185187E-2</v>
      </c>
      <c r="D3230" s="22" t="s">
        <v>132</v>
      </c>
      <c r="E3230" s="19" t="s">
        <v>9</v>
      </c>
      <c r="F3230" s="22" t="s">
        <v>50</v>
      </c>
      <c r="G3230" s="22" t="str">
        <f>LOOKUP(TableSolo[[#This Row],[Character]], TableKit[], TableKit[Class])</f>
        <v>Sentinel</v>
      </c>
      <c r="H3230" s="22" t="str">
        <f>LOOKUP(TableSolo[[#This Row],[Character]], TableKit[], TableKit[Species])</f>
        <v>Asari</v>
      </c>
      <c r="I3230" s="22" t="str">
        <f>LOOKUP(TableSolo[[#This Row],[Character]], TableKit[], TableKit[DLC])</f>
        <v>Retaliation</v>
      </c>
      <c r="J3230" s="19" t="s">
        <v>112</v>
      </c>
      <c r="K323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0" s="19" t="s">
        <v>187</v>
      </c>
      <c r="N32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30" s="19" t="s">
        <v>381</v>
      </c>
      <c r="Q3230" s="19"/>
      <c r="R3230" s="25">
        <v>0</v>
      </c>
      <c r="S3230" s="19" t="s">
        <v>865</v>
      </c>
      <c r="T3230" s="28" t="str">
        <f>IF(ISBLANK(TableSolo[[#This Row],[URL]]), TableSolo[[#This Row],[Player]], HYPERLINK(TableSolo[[#This Row],[URL]], TableSolo[[#This Row],[Player]]))</f>
        <v>AW_FC_1986</v>
      </c>
      <c r="U32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V3230" s="24" t="str">
        <f>_xlfn.IFNA(HYPERLINK(TableSolo[[#This Row],[URL]], TableSolo[[#This Row],[Player]]), TableSolo[[#This Row],[Player]])</f>
        <v>AW_FC_1986</v>
      </c>
      <c r="W32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2017 | 44:49 | White | Cerberus | M-25 Hornet</v>
      </c>
      <c r="X3230" s="25">
        <v>1</v>
      </c>
    </row>
    <row r="3231" spans="1:24" x14ac:dyDescent="0.25">
      <c r="A3231" s="19" t="s">
        <v>437</v>
      </c>
      <c r="B3231" s="20">
        <v>42744</v>
      </c>
      <c r="C3231" s="7">
        <v>1.5914351851851853E-2</v>
      </c>
      <c r="D3231" s="22" t="s">
        <v>132</v>
      </c>
      <c r="E3231" s="19" t="s">
        <v>9</v>
      </c>
      <c r="F3231" s="22" t="s">
        <v>710</v>
      </c>
      <c r="G3231" s="22" t="str">
        <f>LOOKUP(TableSolo[[#This Row],[Character]], TableKit[], TableKit[Class])</f>
        <v>Infiltrator</v>
      </c>
      <c r="H3231" s="22" t="str">
        <f>LOOKUP(TableSolo[[#This Row],[Character]], TableKit[], TableKit[Species])</f>
        <v>Drell</v>
      </c>
      <c r="I3231" s="22" t="str">
        <f>LOOKUP(TableSolo[[#This Row],[Character]], TableKit[], TableKit[DLC])</f>
        <v>Retaliation</v>
      </c>
      <c r="J3231" s="19" t="s">
        <v>119</v>
      </c>
      <c r="K323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1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31" s="19" t="s">
        <v>187</v>
      </c>
      <c r="N32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31" s="19" t="s">
        <v>381</v>
      </c>
      <c r="Q3231" s="19"/>
      <c r="R3231" s="25">
        <v>0</v>
      </c>
      <c r="S3231" s="19" t="s">
        <v>844</v>
      </c>
      <c r="T3231" s="28" t="str">
        <f>IF(ISBLANK(TableSolo[[#This Row],[URL]]), TableSolo[[#This Row],[Player]], HYPERLINK(TableSolo[[#This Row],[URL]], TableSolo[[#This Row],[Player]]))</f>
        <v>The_Doctor46N7</v>
      </c>
      <c r="U32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V3231" s="24" t="str">
        <f>_xlfn.IFNA(HYPERLINK(TableSolo[[#This Row],[URL]], TableSolo[[#This Row],[Player]]), TableSolo[[#This Row],[Player]])</f>
        <v>The_Doctor46N7</v>
      </c>
      <c r="W32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22:55 | White | Cerberus | M-13 Raptor</v>
      </c>
      <c r="X3231" s="25">
        <v>1</v>
      </c>
    </row>
    <row r="3232" spans="1:24" x14ac:dyDescent="0.25">
      <c r="A3232" s="19" t="s">
        <v>437</v>
      </c>
      <c r="B3232" s="20">
        <v>42744</v>
      </c>
      <c r="C3232" s="7">
        <v>1.6828703703703703E-2</v>
      </c>
      <c r="D3232" s="22" t="s">
        <v>132</v>
      </c>
      <c r="E3232" s="19" t="s">
        <v>9</v>
      </c>
      <c r="F3232" s="22" t="s">
        <v>710</v>
      </c>
      <c r="G3232" s="22" t="str">
        <f>LOOKUP(TableSolo[[#This Row],[Character]], TableKit[], TableKit[Class])</f>
        <v>Infiltrator</v>
      </c>
      <c r="H3232" s="22" t="str">
        <f>LOOKUP(TableSolo[[#This Row],[Character]], TableKit[], TableKit[Species])</f>
        <v>Drell</v>
      </c>
      <c r="I3232" s="22" t="str">
        <f>LOOKUP(TableSolo[[#This Row],[Character]], TableKit[], TableKit[DLC])</f>
        <v>Retaliation</v>
      </c>
      <c r="J3232" s="19" t="s">
        <v>122</v>
      </c>
      <c r="K323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2" s="19" t="s">
        <v>187</v>
      </c>
      <c r="N32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32" s="19" t="s">
        <v>381</v>
      </c>
      <c r="Q3232" s="19"/>
      <c r="R3232" s="25">
        <v>0</v>
      </c>
      <c r="S3232" s="19" t="s">
        <v>843</v>
      </c>
      <c r="T3232" s="28" t="str">
        <f>IF(ISBLANK(TableSolo[[#This Row],[URL]]), TableSolo[[#This Row],[Player]], HYPERLINK(TableSolo[[#This Row],[URL]], TableSolo[[#This Row],[Player]]))</f>
        <v>The_Doctor46N7</v>
      </c>
      <c r="U32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V3232" s="24" t="str">
        <f>_xlfn.IFNA(HYPERLINK(TableSolo[[#This Row],[URL]], TableSolo[[#This Row],[Player]]), TableSolo[[#This Row],[Player]])</f>
        <v>The_Doctor46N7</v>
      </c>
      <c r="W32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24:14 | White | Cerberus | Krysae Sniper Rifle</v>
      </c>
      <c r="X3232" s="25">
        <v>1</v>
      </c>
    </row>
    <row r="3233" spans="1:24" x14ac:dyDescent="0.25">
      <c r="A3233" s="19" t="s">
        <v>408</v>
      </c>
      <c r="B3233" s="20">
        <v>42744</v>
      </c>
      <c r="C3233" s="7">
        <v>1.8865740740740742E-2</v>
      </c>
      <c r="D3233" s="22" t="s">
        <v>132</v>
      </c>
      <c r="E3233" s="19" t="s">
        <v>9</v>
      </c>
      <c r="F3233" s="22" t="s">
        <v>710</v>
      </c>
      <c r="G3233" s="22" t="str">
        <f>LOOKUP(TableSolo[[#This Row],[Character]], TableKit[], TableKit[Class])</f>
        <v>Infiltrator</v>
      </c>
      <c r="H3233" s="22" t="str">
        <f>LOOKUP(TableSolo[[#This Row],[Character]], TableKit[], TableKit[Species])</f>
        <v>Drell</v>
      </c>
      <c r="I3233" s="22" t="str">
        <f>LOOKUP(TableSolo[[#This Row],[Character]], TableKit[], TableKit[DLC])</f>
        <v>Retaliation</v>
      </c>
      <c r="J3233" s="19" t="s">
        <v>74</v>
      </c>
      <c r="K323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3" s="19" t="s">
        <v>114</v>
      </c>
      <c r="N3233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33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3" s="19" t="s">
        <v>381</v>
      </c>
      <c r="Q3233" s="19"/>
      <c r="R3233" s="25">
        <v>0</v>
      </c>
      <c r="S3233" s="19" t="s">
        <v>842</v>
      </c>
      <c r="T3233" s="28" t="str">
        <f>IF(ISBLANK(TableSolo[[#This Row],[URL]]), TableSolo[[#This Row],[Player]], HYPERLINK(TableSolo[[#This Row],[URL]], TableSolo[[#This Row],[Player]]))</f>
        <v>Bateman1980</v>
      </c>
      <c r="U32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V3233" s="24" t="str">
        <f>_xlfn.IFNA(HYPERLINK(TableSolo[[#This Row],[URL]], TableSolo[[#This Row],[Player]]), TableSolo[[#This Row],[Player]])</f>
        <v>Bateman1980</v>
      </c>
      <c r="W32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2017 | 27:10 | White | Cerberus | M-37 Falcon, N7 Hurricane</v>
      </c>
      <c r="X3233" s="25">
        <v>1</v>
      </c>
    </row>
    <row r="3234" spans="1:24" x14ac:dyDescent="0.25">
      <c r="A3234" s="19" t="s">
        <v>201</v>
      </c>
      <c r="B3234" s="20">
        <v>42745</v>
      </c>
      <c r="C3234" s="7">
        <v>1.7627314814814814E-2</v>
      </c>
      <c r="D3234" s="22" t="s">
        <v>145</v>
      </c>
      <c r="E3234" s="19" t="s">
        <v>9</v>
      </c>
      <c r="F3234" s="22" t="s">
        <v>24</v>
      </c>
      <c r="G3234" s="22" t="str">
        <f>LOOKUP(TableSolo[[#This Row],[Character]], TableKit[], TableKit[Class])</f>
        <v>Soldier</v>
      </c>
      <c r="H3234" s="22" t="str">
        <f>LOOKUP(TableSolo[[#This Row],[Character]], TableKit[], TableKit[Species])</f>
        <v>Turian</v>
      </c>
      <c r="I3234" s="22" t="str">
        <f>LOOKUP(TableSolo[[#This Row],[Character]], TableKit[], TableKit[DLC])</f>
        <v>Original Game</v>
      </c>
      <c r="J3234" s="19" t="s">
        <v>116</v>
      </c>
      <c r="K323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4" s="19" t="s">
        <v>93</v>
      </c>
      <c r="N323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34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34" s="19" t="s">
        <v>381</v>
      </c>
      <c r="Q3234" s="19"/>
      <c r="R3234" s="25">
        <v>0</v>
      </c>
      <c r="S3234" s="19" t="s">
        <v>850</v>
      </c>
      <c r="T3234" s="28" t="str">
        <f>IF(ISBLANK(TableSolo[[#This Row],[URL]]), TableSolo[[#This Row],[Player]], HYPERLINK(TableSolo[[#This Row],[URL]], TableSolo[[#This Row],[Player]]))</f>
        <v>N7-Gerbil</v>
      </c>
      <c r="U32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V3234" s="24" t="str">
        <f>_xlfn.IFNA(HYPERLINK(TableSolo[[#This Row],[URL]], TableSolo[[#This Row],[Player]]), TableSolo[[#This Row],[Player]])</f>
        <v>N7-Gerbil</v>
      </c>
      <c r="W32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25:23 | White (Hazard) | Cerberus | Blood Pack Punisher, Scorpion</v>
      </c>
      <c r="X3234" s="25">
        <v>1</v>
      </c>
    </row>
    <row r="3235" spans="1:24" x14ac:dyDescent="0.25">
      <c r="A3235" s="19" t="s">
        <v>195</v>
      </c>
      <c r="B3235" s="20">
        <v>42745</v>
      </c>
      <c r="C3235" s="7">
        <v>1.9745370370370371E-2</v>
      </c>
      <c r="D3235" s="22" t="s">
        <v>145</v>
      </c>
      <c r="E3235" s="19" t="s">
        <v>10</v>
      </c>
      <c r="F3235" s="22" t="s">
        <v>44</v>
      </c>
      <c r="G3235" s="22" t="str">
        <f>LOOKUP(TableSolo[[#This Row],[Character]], TableKit[], TableKit[Class])</f>
        <v>Sentinel</v>
      </c>
      <c r="H3235" s="22" t="str">
        <f>LOOKUP(TableSolo[[#This Row],[Character]], TableKit[], TableKit[Species])</f>
        <v>Turian</v>
      </c>
      <c r="I3235" s="22" t="str">
        <f>LOOKUP(TableSolo[[#This Row],[Character]], TableKit[], TableKit[DLC])</f>
        <v>Original Game</v>
      </c>
      <c r="J3235" s="19" t="s">
        <v>87</v>
      </c>
      <c r="K323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5" s="19" t="s">
        <v>187</v>
      </c>
      <c r="N32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35" s="19" t="s">
        <v>381</v>
      </c>
      <c r="Q3235" s="19"/>
      <c r="R3235" s="25">
        <v>0</v>
      </c>
      <c r="S3235" s="19" t="s">
        <v>849</v>
      </c>
      <c r="T3235" s="28" t="str">
        <f>IF(ISBLANK(TableSolo[[#This Row],[URL]]), TableSolo[[#This Row],[Player]], HYPERLINK(TableSolo[[#This Row],[URL]], TableSolo[[#This Row],[Player]]))</f>
        <v>TheTechnoTurian</v>
      </c>
      <c r="U32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V3235" s="24" t="str">
        <f>_xlfn.IFNA(HYPERLINK(TableSolo[[#This Row],[URL]], TableSolo[[#This Row],[Player]]), TableSolo[[#This Row],[Player]])</f>
        <v>TheTechnoTurian</v>
      </c>
      <c r="W32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28:26 | White (Hazard) | Geth | Arc Pistol</v>
      </c>
      <c r="X3235" s="25">
        <v>1</v>
      </c>
    </row>
    <row r="3236" spans="1:24" x14ac:dyDescent="0.25">
      <c r="A3236" s="19" t="s">
        <v>437</v>
      </c>
      <c r="B3236" s="20">
        <v>42745</v>
      </c>
      <c r="C3236" s="7">
        <v>1.9988425925925927E-2</v>
      </c>
      <c r="D3236" s="22" t="s">
        <v>132</v>
      </c>
      <c r="E3236" s="19" t="s">
        <v>9</v>
      </c>
      <c r="F3236" s="22" t="s">
        <v>24</v>
      </c>
      <c r="G3236" s="22" t="str">
        <f>LOOKUP(TableSolo[[#This Row],[Character]], TableKit[], TableKit[Class])</f>
        <v>Soldier</v>
      </c>
      <c r="H3236" s="22" t="str">
        <f>LOOKUP(TableSolo[[#This Row],[Character]], TableKit[], TableKit[Species])</f>
        <v>Turian</v>
      </c>
      <c r="I3236" s="22" t="str">
        <f>LOOKUP(TableSolo[[#This Row],[Character]], TableKit[], TableKit[DLC])</f>
        <v>Original Game</v>
      </c>
      <c r="J3236" s="19" t="s">
        <v>77</v>
      </c>
      <c r="K323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6" s="19" t="s">
        <v>187</v>
      </c>
      <c r="N32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36" s="19" t="s">
        <v>381</v>
      </c>
      <c r="Q3236" s="19"/>
      <c r="R3236" s="25">
        <v>0</v>
      </c>
      <c r="S3236" s="19" t="s">
        <v>846</v>
      </c>
      <c r="T3236" s="28" t="str">
        <f>IF(ISBLANK(TableSolo[[#This Row],[URL]]), TableSolo[[#This Row],[Player]], HYPERLINK(TableSolo[[#This Row],[URL]], TableSolo[[#This Row],[Player]]))</f>
        <v>The_Doctor46N7</v>
      </c>
      <c r="U32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V3236" s="24" t="str">
        <f>_xlfn.IFNA(HYPERLINK(TableSolo[[#This Row],[URL]], TableSolo[[#This Row],[Player]]), TableSolo[[#This Row],[Player]])</f>
        <v>The_Doctor46N7</v>
      </c>
      <c r="W32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28:47 | White | Cerberus | Adas Anti-Synthetic Rifle</v>
      </c>
      <c r="X3236" s="25">
        <v>1</v>
      </c>
    </row>
    <row r="3237" spans="1:24" x14ac:dyDescent="0.25">
      <c r="A3237" s="19" t="s">
        <v>408</v>
      </c>
      <c r="B3237" s="20">
        <v>42745</v>
      </c>
      <c r="C3237" s="7">
        <v>3.1620370370370368E-2</v>
      </c>
      <c r="D3237" s="22" t="s">
        <v>131</v>
      </c>
      <c r="E3237" s="19" t="s">
        <v>12</v>
      </c>
      <c r="F3237" s="22" t="s">
        <v>56</v>
      </c>
      <c r="G3237" s="22" t="str">
        <f>LOOKUP(TableSolo[[#This Row],[Character]], TableKit[], TableKit[Class])</f>
        <v>Infiltrator</v>
      </c>
      <c r="H3237" s="22" t="str">
        <f>LOOKUP(TableSolo[[#This Row],[Character]], TableKit[], TableKit[Species])</f>
        <v>Turian</v>
      </c>
      <c r="I3237" s="22" t="str">
        <f>LOOKUP(TableSolo[[#This Row],[Character]], TableKit[], TableKit[DLC])</f>
        <v>Retaliation</v>
      </c>
      <c r="J3237" s="19" t="s">
        <v>84</v>
      </c>
      <c r="K323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3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37" s="19" t="s">
        <v>91</v>
      </c>
      <c r="N323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3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37" s="19" t="s">
        <v>381</v>
      </c>
      <c r="Q3237" s="19"/>
      <c r="R3237" s="25">
        <v>0</v>
      </c>
      <c r="S3237" s="19" t="s">
        <v>845</v>
      </c>
      <c r="T3237" s="28" t="str">
        <f>IF(ISBLANK(TableSolo[[#This Row],[URL]]), TableSolo[[#This Row],[Player]], HYPERLINK(TableSolo[[#This Row],[URL]], TableSolo[[#This Row],[Player]]))</f>
        <v>Bateman1980</v>
      </c>
      <c r="U32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V3237" s="24" t="str">
        <f>_xlfn.IFNA(HYPERLINK(TableSolo[[#This Row],[URL]], TableSolo[[#This Row],[Player]]), TableSolo[[#This Row],[Player]])</f>
        <v>Bateman1980</v>
      </c>
      <c r="W32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45:32 | Giant | Collectors | Cerberus Harrier, Acolyte</v>
      </c>
      <c r="X3237" s="25">
        <v>1</v>
      </c>
    </row>
    <row r="3238" spans="1:24" x14ac:dyDescent="0.25">
      <c r="A3238" s="19" t="s">
        <v>847</v>
      </c>
      <c r="B3238" s="20">
        <v>42745</v>
      </c>
      <c r="C3238" s="7">
        <v>7.0370370370370375E-2</v>
      </c>
      <c r="D3238" s="22" t="s">
        <v>131</v>
      </c>
      <c r="E3238" s="19" t="s">
        <v>11</v>
      </c>
      <c r="F3238" s="22" t="s">
        <v>44</v>
      </c>
      <c r="G3238" s="22" t="str">
        <f>LOOKUP(TableSolo[[#This Row],[Character]], TableKit[], TableKit[Class])</f>
        <v>Sentinel</v>
      </c>
      <c r="H3238" s="22" t="str">
        <f>LOOKUP(TableSolo[[#This Row],[Character]], TableKit[], TableKit[Species])</f>
        <v>Turian</v>
      </c>
      <c r="I3238" s="22" t="str">
        <f>LOOKUP(TableSolo[[#This Row],[Character]], TableKit[], TableKit[DLC])</f>
        <v>Original Game</v>
      </c>
      <c r="J3238" s="19" t="s">
        <v>87</v>
      </c>
      <c r="K323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8" s="19" t="s">
        <v>74</v>
      </c>
      <c r="N3238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23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38" s="19" t="s">
        <v>381</v>
      </c>
      <c r="Q3238" s="19"/>
      <c r="R3238" s="25">
        <v>0</v>
      </c>
      <c r="S3238" s="19" t="s">
        <v>848</v>
      </c>
      <c r="T3238" s="28" t="str">
        <f>IF(ISBLANK(TableSolo[[#This Row],[URL]]), TableSolo[[#This Row],[Player]], HYPERLINK(TableSolo[[#This Row],[URL]], TableSolo[[#This Row],[Player]]))</f>
        <v>Shinobu211</v>
      </c>
      <c r="U32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V3238" s="24" t="str">
        <f>_xlfn.IFNA(HYPERLINK(TableSolo[[#This Row],[URL]], TableSolo[[#This Row],[Player]]), TableSolo[[#This Row],[Player]])</f>
        <v>Shinobu211</v>
      </c>
      <c r="W32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2017 | 1:41:20 | Giant | Reapers | Arc Pistol, M-37 Falcon</v>
      </c>
      <c r="X3238" s="25">
        <v>1</v>
      </c>
    </row>
    <row r="3239" spans="1:24" x14ac:dyDescent="0.25">
      <c r="A3239" s="19" t="s">
        <v>195</v>
      </c>
      <c r="B3239" s="20">
        <v>42746</v>
      </c>
      <c r="C3239" s="7">
        <v>1.5752314814814813E-2</v>
      </c>
      <c r="D3239" s="22" t="s">
        <v>132</v>
      </c>
      <c r="E3239" s="19" t="s">
        <v>9</v>
      </c>
      <c r="F3239" s="22" t="s">
        <v>710</v>
      </c>
      <c r="G3239" s="22" t="str">
        <f>LOOKUP(TableSolo[[#This Row],[Character]], TableKit[], TableKit[Class])</f>
        <v>Infiltrator</v>
      </c>
      <c r="H3239" s="22" t="str">
        <f>LOOKUP(TableSolo[[#This Row],[Character]], TableKit[], TableKit[Species])</f>
        <v>Drell</v>
      </c>
      <c r="I3239" s="22" t="str">
        <f>LOOKUP(TableSolo[[#This Row],[Character]], TableKit[], TableKit[DLC])</f>
        <v>Retaliation</v>
      </c>
      <c r="J3239" s="19" t="s">
        <v>123</v>
      </c>
      <c r="K323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39" s="19" t="s">
        <v>187</v>
      </c>
      <c r="N32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39" s="19" t="s">
        <v>381</v>
      </c>
      <c r="Q3239" s="19"/>
      <c r="R3239" s="25">
        <v>0</v>
      </c>
      <c r="S3239" s="19" t="s">
        <v>856</v>
      </c>
      <c r="T3239" s="28" t="str">
        <f>IF(ISBLANK(TableSolo[[#This Row],[URL]]), TableSolo[[#This Row],[Player]], HYPERLINK(TableSolo[[#This Row],[URL]], TableSolo[[#This Row],[Player]]))</f>
        <v>TheTechnoTurian</v>
      </c>
      <c r="U32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V3239" s="24" t="str">
        <f>_xlfn.IFNA(HYPERLINK(TableSolo[[#This Row],[URL]], TableSolo[[#This Row],[Player]]), TableSolo[[#This Row],[Player]])</f>
        <v>TheTechnoTurian</v>
      </c>
      <c r="W32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22:41 | White | Cerberus | Collector Sniper Rifle</v>
      </c>
      <c r="X3239" s="25">
        <v>1</v>
      </c>
    </row>
    <row r="3240" spans="1:24" x14ac:dyDescent="0.25">
      <c r="A3240" s="19" t="s">
        <v>437</v>
      </c>
      <c r="B3240" s="20">
        <v>42746</v>
      </c>
      <c r="C3240" s="7">
        <v>1.7037037037037038E-2</v>
      </c>
      <c r="D3240" s="22" t="s">
        <v>132</v>
      </c>
      <c r="E3240" s="19" t="s">
        <v>9</v>
      </c>
      <c r="F3240" s="22" t="s">
        <v>53</v>
      </c>
      <c r="G3240" s="22" t="str">
        <f>LOOKUP(TableSolo[[#This Row],[Character]], TableKit[], TableKit[Class])</f>
        <v>Infiltrator</v>
      </c>
      <c r="H3240" s="22" t="str">
        <f>LOOKUP(TableSolo[[#This Row],[Character]], TableKit[], TableKit[Species])</f>
        <v>Geth</v>
      </c>
      <c r="I3240" s="22" t="str">
        <f>LOOKUP(TableSolo[[#This Row],[Character]], TableKit[], TableKit[DLC])</f>
        <v>Resurgence</v>
      </c>
      <c r="J3240" s="19" t="s">
        <v>79</v>
      </c>
      <c r="K324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0" s="19" t="s">
        <v>187</v>
      </c>
      <c r="N324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4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40" s="19" t="s">
        <v>381</v>
      </c>
      <c r="Q3240" s="19"/>
      <c r="R3240" s="25">
        <v>0</v>
      </c>
      <c r="S3240" s="19" t="s">
        <v>851</v>
      </c>
      <c r="T3240" s="28" t="str">
        <f>IF(ISBLANK(TableSolo[[#This Row],[URL]]), TableSolo[[#This Row],[Player]], HYPERLINK(TableSolo[[#This Row],[URL]], TableSolo[[#This Row],[Player]]))</f>
        <v>The_Doctor46N7</v>
      </c>
      <c r="U32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V3240" s="24" t="str">
        <f>_xlfn.IFNA(HYPERLINK(TableSolo[[#This Row],[URL]], TableSolo[[#This Row],[Player]]), TableSolo[[#This Row],[Player]])</f>
        <v>The_Doctor46N7</v>
      </c>
      <c r="W32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24:32 | White | Cerberus | Geth Spitfire</v>
      </c>
      <c r="X3240" s="25">
        <v>1</v>
      </c>
    </row>
    <row r="3241" spans="1:24" x14ac:dyDescent="0.25">
      <c r="A3241" s="19" t="s">
        <v>408</v>
      </c>
      <c r="B3241" s="20">
        <v>42746</v>
      </c>
      <c r="C3241" s="7">
        <v>1.8587962962962962E-2</v>
      </c>
      <c r="D3241" s="22" t="s">
        <v>132</v>
      </c>
      <c r="E3241" s="19" t="s">
        <v>9</v>
      </c>
      <c r="F3241" s="22" t="s">
        <v>32</v>
      </c>
      <c r="G3241" s="22" t="str">
        <f>LOOKUP(TableSolo[[#This Row],[Character]], TableKit[], TableKit[Class])</f>
        <v>Soldier</v>
      </c>
      <c r="H3241" s="22" t="str">
        <f>LOOKUP(TableSolo[[#This Row],[Character]], TableKit[], TableKit[Species])</f>
        <v>Geth</v>
      </c>
      <c r="I3241" s="22" t="str">
        <f>LOOKUP(TableSolo[[#This Row],[Character]], TableKit[], TableKit[DLC])</f>
        <v>Reckoning</v>
      </c>
      <c r="J3241" s="19" t="s">
        <v>114</v>
      </c>
      <c r="K324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1" s="19" t="s">
        <v>107</v>
      </c>
      <c r="N3241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4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1" s="19" t="s">
        <v>381</v>
      </c>
      <c r="Q3241" s="19" t="s">
        <v>399</v>
      </c>
      <c r="R3241" s="25">
        <v>0</v>
      </c>
      <c r="S3241" s="19" t="s">
        <v>854</v>
      </c>
      <c r="T3241" s="28" t="str">
        <f>IF(ISBLANK(TableSolo[[#This Row],[URL]]), TableSolo[[#This Row],[Player]], HYPERLINK(TableSolo[[#This Row],[URL]], TableSolo[[#This Row],[Player]]))</f>
        <v>Bateman1980</v>
      </c>
      <c r="U32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White | Cerberus | N7 Hurricane, Venom Shotgun | 10 WS</v>
      </c>
      <c r="V3241" s="24" t="str">
        <f>_xlfn.IFNA(HYPERLINK(TableSolo[[#This Row],[URL]], TableSolo[[#This Row],[Player]]), TableSolo[[#This Row],[Player]])</f>
        <v>Bateman1980</v>
      </c>
      <c r="W32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26:46 | Geth Juggernaut | White | Cerberus | N7 Hurricane, Venom Shotgun | 10 WS</v>
      </c>
      <c r="X3241" s="25">
        <v>1</v>
      </c>
    </row>
    <row r="3242" spans="1:24" x14ac:dyDescent="0.25">
      <c r="A3242" s="19" t="s">
        <v>408</v>
      </c>
      <c r="B3242" s="20">
        <v>42746</v>
      </c>
      <c r="C3242" s="7">
        <v>1.8668981481481481E-2</v>
      </c>
      <c r="D3242" s="22" t="s">
        <v>132</v>
      </c>
      <c r="E3242" s="19" t="s">
        <v>9</v>
      </c>
      <c r="F3242" s="22" t="s">
        <v>32</v>
      </c>
      <c r="G3242" s="22" t="str">
        <f>LOOKUP(TableSolo[[#This Row],[Character]], TableKit[], TableKit[Class])</f>
        <v>Soldier</v>
      </c>
      <c r="H3242" s="22" t="str">
        <f>LOOKUP(TableSolo[[#This Row],[Character]], TableKit[], TableKit[Species])</f>
        <v>Geth</v>
      </c>
      <c r="I3242" s="22" t="str">
        <f>LOOKUP(TableSolo[[#This Row],[Character]], TableKit[], TableKit[DLC])</f>
        <v>Reckoning</v>
      </c>
      <c r="J3242" s="19" t="s">
        <v>87</v>
      </c>
      <c r="K324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2" s="19" t="s">
        <v>107</v>
      </c>
      <c r="N3242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4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42" s="19" t="s">
        <v>381</v>
      </c>
      <c r="Q3242" s="19"/>
      <c r="R3242" s="25">
        <v>0</v>
      </c>
      <c r="S3242" s="19" t="s">
        <v>853</v>
      </c>
      <c r="T3242" s="28" t="str">
        <f>IF(ISBLANK(TableSolo[[#This Row],[URL]]), TableSolo[[#This Row],[Player]], HYPERLINK(TableSolo[[#This Row],[URL]], TableSolo[[#This Row],[Player]]))</f>
        <v>Bateman1980</v>
      </c>
      <c r="U32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V3242" s="24" t="str">
        <f>_xlfn.IFNA(HYPERLINK(TableSolo[[#This Row],[URL]], TableSolo[[#This Row],[Player]]), TableSolo[[#This Row],[Player]])</f>
        <v>Bateman1980</v>
      </c>
      <c r="W32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26:53 | White | Cerberus | Arc Pistol, Venom Shotgun</v>
      </c>
      <c r="X3242" s="25">
        <v>1</v>
      </c>
    </row>
    <row r="3243" spans="1:24" x14ac:dyDescent="0.25">
      <c r="A3243" s="19" t="s">
        <v>437</v>
      </c>
      <c r="B3243" s="20">
        <v>42746</v>
      </c>
      <c r="C3243" s="7">
        <v>2.1134259259259259E-2</v>
      </c>
      <c r="D3243" s="22" t="s">
        <v>132</v>
      </c>
      <c r="E3243" s="19" t="s">
        <v>9</v>
      </c>
      <c r="F3243" s="22" t="s">
        <v>14</v>
      </c>
      <c r="G3243" s="22" t="str">
        <f>LOOKUP(TableSolo[[#This Row],[Character]], TableKit[], TableKit[Class])</f>
        <v>Adept</v>
      </c>
      <c r="H3243" s="22" t="str">
        <f>LOOKUP(TableSolo[[#This Row],[Character]], TableKit[], TableKit[Species])</f>
        <v>Drell</v>
      </c>
      <c r="I3243" s="22" t="str">
        <f>LOOKUP(TableSolo[[#This Row],[Character]], TableKit[], TableKit[DLC])</f>
        <v>Original Game</v>
      </c>
      <c r="J3243" s="19" t="s">
        <v>112</v>
      </c>
      <c r="K324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4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3" s="19" t="s">
        <v>187</v>
      </c>
      <c r="N32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43" s="19" t="s">
        <v>381</v>
      </c>
      <c r="Q3243" s="19"/>
      <c r="R3243" s="25">
        <v>0</v>
      </c>
      <c r="S3243" s="19" t="s">
        <v>852</v>
      </c>
      <c r="T3243" s="28" t="str">
        <f>IF(ISBLANK(TableSolo[[#This Row],[URL]]), TableSolo[[#This Row],[Player]], HYPERLINK(TableSolo[[#This Row],[URL]], TableSolo[[#This Row],[Player]]))</f>
        <v>The_Doctor46N7</v>
      </c>
      <c r="U32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V3243" s="24" t="str">
        <f>_xlfn.IFNA(HYPERLINK(TableSolo[[#This Row],[URL]], TableSolo[[#This Row],[Player]]), TableSolo[[#This Row],[Player]])</f>
        <v>The_Doctor46N7</v>
      </c>
      <c r="W32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30:26 | White | Cerberus | M-25 Hornet</v>
      </c>
      <c r="X3243" s="25">
        <v>1</v>
      </c>
    </row>
    <row r="3244" spans="1:24" x14ac:dyDescent="0.25">
      <c r="A3244" s="19" t="s">
        <v>271</v>
      </c>
      <c r="B3244" s="20">
        <v>42746</v>
      </c>
      <c r="C3244" s="7">
        <v>5.1712962962962961E-2</v>
      </c>
      <c r="D3244" s="22" t="s">
        <v>185</v>
      </c>
      <c r="E3244" s="19" t="s">
        <v>10</v>
      </c>
      <c r="F3244" s="22" t="s">
        <v>30</v>
      </c>
      <c r="G3244" s="22" t="str">
        <f>LOOKUP(TableSolo[[#This Row],[Character]], TableKit[], TableKit[Class])</f>
        <v>Soldier</v>
      </c>
      <c r="H3244" s="22" t="str">
        <f>LOOKUP(TableSolo[[#This Row],[Character]], TableKit[], TableKit[Species])</f>
        <v>Turian</v>
      </c>
      <c r="I3244" s="22" t="str">
        <f>LOOKUP(TableSolo[[#This Row],[Character]], TableKit[], TableKit[DLC])</f>
        <v>Retaliation</v>
      </c>
      <c r="J3244" s="19" t="s">
        <v>106</v>
      </c>
      <c r="K32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4" s="19" t="s">
        <v>187</v>
      </c>
      <c r="N32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44" s="19" t="s">
        <v>381</v>
      </c>
      <c r="Q3244" s="19"/>
      <c r="R3244" s="25">
        <v>0</v>
      </c>
      <c r="S3244" s="19" t="s">
        <v>855</v>
      </c>
      <c r="T3244" s="28" t="str">
        <f>IF(ISBLANK(TableSolo[[#This Row],[URL]]), TableSolo[[#This Row],[Player]], HYPERLINK(TableSolo[[#This Row],[URL]], TableSolo[[#This Row],[Player]]))</f>
        <v>Alfonsedode</v>
      </c>
      <c r="U32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V3244" s="24" t="str">
        <f>_xlfn.IFNA(HYPERLINK(TableSolo[[#This Row],[URL]], TableSolo[[#This Row],[Player]]), TableSolo[[#This Row],[Player]])</f>
        <v>Alfonsedode</v>
      </c>
      <c r="W32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2017 | 1:14:28 | Reactor (Hazard) | Geth | M-11 Wraith</v>
      </c>
      <c r="X3244" s="25">
        <v>1</v>
      </c>
    </row>
    <row r="3245" spans="1:24" x14ac:dyDescent="0.25">
      <c r="A3245" s="17" t="s">
        <v>4003</v>
      </c>
      <c r="B3245" s="21">
        <v>42747</v>
      </c>
      <c r="C3245" s="8">
        <v>2.3159722222222224E-2</v>
      </c>
      <c r="D3245" s="23" t="s">
        <v>133</v>
      </c>
      <c r="E3245" s="17" t="s">
        <v>10</v>
      </c>
      <c r="F3245" s="23" t="s">
        <v>831</v>
      </c>
      <c r="G3245" s="15" t="str">
        <f>LOOKUP(TableSolo[[#This Row],[Character]], TableKit[], TableKit[Class])</f>
        <v>Vanguard</v>
      </c>
      <c r="H3245" s="15" t="str">
        <f>LOOKUP(TableSolo[[#This Row],[Character]], TableKit[], TableKit[Species])</f>
        <v>Krogan</v>
      </c>
      <c r="I3245" s="15" t="str">
        <f>LOOKUP(TableSolo[[#This Row],[Character]], TableKit[], TableKit[DLC])</f>
        <v>Resurgence</v>
      </c>
      <c r="J3245" s="19" t="s">
        <v>100</v>
      </c>
      <c r="K324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5" s="19" t="s">
        <v>187</v>
      </c>
      <c r="N324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24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245" s="17" t="s">
        <v>381</v>
      </c>
      <c r="Q3245" s="19" t="s">
        <v>398</v>
      </c>
      <c r="R3245" s="18">
        <v>1</v>
      </c>
      <c r="S3245" s="17" t="s">
        <v>4013</v>
      </c>
      <c r="T3245" s="28" t="str">
        <f>IF(ISBLANK(TableSolo[[#This Row],[URL]]), TableSolo[[#This Row],[Player]], HYPERLINK(TableSolo[[#This Row],[URL]], TableSolo[[#This Row],[Player]]))</f>
        <v>Qui-Gon Glenn</v>
      </c>
      <c r="U324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45" s="10" t="str">
        <f>_xlfn.IFNA(HYPERLINK(TableSolo[[#This Row],[URL]], TableSolo[[#This Row],[Player]]), TableSolo[[#This Row],[Player]])</f>
        <v>Qui-Gon Glenn</v>
      </c>
      <c r="W324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45" s="18">
        <v>1</v>
      </c>
    </row>
    <row r="3246" spans="1:24" x14ac:dyDescent="0.25">
      <c r="A3246" s="19" t="s">
        <v>201</v>
      </c>
      <c r="B3246" s="20">
        <v>42747</v>
      </c>
      <c r="C3246" s="7">
        <v>1.8310185185185186E-2</v>
      </c>
      <c r="D3246" s="22" t="s">
        <v>132</v>
      </c>
      <c r="E3246" s="19" t="s">
        <v>9</v>
      </c>
      <c r="F3246" s="22" t="s">
        <v>710</v>
      </c>
      <c r="G3246" s="22" t="str">
        <f>LOOKUP(TableSolo[[#This Row],[Character]], TableKit[], TableKit[Class])</f>
        <v>Infiltrator</v>
      </c>
      <c r="H3246" s="22" t="str">
        <f>LOOKUP(TableSolo[[#This Row],[Character]], TableKit[], TableKit[Species])</f>
        <v>Drell</v>
      </c>
      <c r="I3246" s="22" t="str">
        <f>LOOKUP(TableSolo[[#This Row],[Character]], TableKit[], TableKit[DLC])</f>
        <v>Retaliation</v>
      </c>
      <c r="J3246" s="19" t="s">
        <v>117</v>
      </c>
      <c r="K324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46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246" s="19" t="s">
        <v>187</v>
      </c>
      <c r="N32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46" s="19" t="s">
        <v>381</v>
      </c>
      <c r="Q3246" s="19"/>
      <c r="R3246" s="25">
        <v>1</v>
      </c>
      <c r="S3246" s="19" t="s">
        <v>858</v>
      </c>
      <c r="T3246" s="28" t="str">
        <f>IF(ISBLANK(TableSolo[[#This Row],[URL]]), TableSolo[[#This Row],[Player]], HYPERLINK(TableSolo[[#This Row],[URL]], TableSolo[[#This Row],[Player]]))</f>
        <v>N7-Gerbil</v>
      </c>
      <c r="U32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V3246" s="24" t="str">
        <f>_xlfn.IFNA(HYPERLINK(TableSolo[[#This Row],[URL]], TableSolo[[#This Row],[Player]]), TableSolo[[#This Row],[Player]])</f>
        <v>N7-Gerbil</v>
      </c>
      <c r="W32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26:22 | White | Cerberus | M-92 Mantis (v)</v>
      </c>
      <c r="X3246" s="25">
        <v>1</v>
      </c>
    </row>
    <row r="3247" spans="1:24" x14ac:dyDescent="0.25">
      <c r="A3247" s="19" t="s">
        <v>437</v>
      </c>
      <c r="B3247" s="20">
        <v>42747</v>
      </c>
      <c r="C3247" s="7">
        <v>1.9120370370370371E-2</v>
      </c>
      <c r="D3247" s="22" t="s">
        <v>132</v>
      </c>
      <c r="E3247" s="19" t="s">
        <v>9</v>
      </c>
      <c r="F3247" s="22" t="s">
        <v>56</v>
      </c>
      <c r="G3247" s="22" t="str">
        <f>LOOKUP(TableSolo[[#This Row],[Character]], TableKit[], TableKit[Class])</f>
        <v>Infiltrator</v>
      </c>
      <c r="H3247" s="22" t="str">
        <f>LOOKUP(TableSolo[[#This Row],[Character]], TableKit[], TableKit[Species])</f>
        <v>Turian</v>
      </c>
      <c r="I3247" s="22" t="str">
        <f>LOOKUP(TableSolo[[#This Row],[Character]], TableKit[], TableKit[DLC])</f>
        <v>Retaliation</v>
      </c>
      <c r="J3247" s="19" t="s">
        <v>76</v>
      </c>
      <c r="K324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4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7" s="19" t="s">
        <v>187</v>
      </c>
      <c r="N32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47" s="19" t="s">
        <v>381</v>
      </c>
      <c r="Q3247" s="19"/>
      <c r="R3247" s="25">
        <v>0</v>
      </c>
      <c r="S3247" s="19" t="s">
        <v>857</v>
      </c>
      <c r="T3247" s="28" t="str">
        <f>IF(ISBLANK(TableSolo[[#This Row],[URL]]), TableSolo[[#This Row],[Player]], HYPERLINK(TableSolo[[#This Row],[URL]], TableSolo[[#This Row],[Player]]))</f>
        <v>The_Doctor46N7</v>
      </c>
      <c r="U32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V3247" s="24" t="str">
        <f>_xlfn.IFNA(HYPERLINK(TableSolo[[#This Row],[URL]], TableSolo[[#This Row],[Player]]), TableSolo[[#This Row],[Player]])</f>
        <v>The_Doctor46N7</v>
      </c>
      <c r="W32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27:32 | White | Cerberus | M-55 Argus</v>
      </c>
      <c r="X3247" s="25">
        <v>1</v>
      </c>
    </row>
    <row r="3248" spans="1:24" x14ac:dyDescent="0.25">
      <c r="A3248" s="37" t="s">
        <v>4003</v>
      </c>
      <c r="B3248" s="41">
        <v>42747</v>
      </c>
      <c r="C3248" s="8">
        <v>2.3159722222222224E-2</v>
      </c>
      <c r="D3248" s="46" t="s">
        <v>133</v>
      </c>
      <c r="E3248" s="37" t="s">
        <v>10</v>
      </c>
      <c r="F3248" s="46" t="s">
        <v>831</v>
      </c>
      <c r="G3248" s="15" t="str">
        <f>LOOKUP(TableSolo[[#This Row],[Character]], TableKit[], TableKit[Class])</f>
        <v>Vanguard</v>
      </c>
      <c r="H3248" s="15" t="str">
        <f>LOOKUP(TableSolo[[#This Row],[Character]], TableKit[], TableKit[Species])</f>
        <v>Krogan</v>
      </c>
      <c r="I3248" s="15" t="str">
        <f>LOOKUP(TableSolo[[#This Row],[Character]], TableKit[], TableKit[DLC])</f>
        <v>Resurgence</v>
      </c>
      <c r="J3248" s="19" t="s">
        <v>100</v>
      </c>
      <c r="K324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4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48" s="19" t="s">
        <v>187</v>
      </c>
      <c r="N324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24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248" s="37" t="s">
        <v>381</v>
      </c>
      <c r="Q3248" s="37" t="s">
        <v>398</v>
      </c>
      <c r="R3248" s="38">
        <v>1</v>
      </c>
      <c r="S3248" s="37" t="s">
        <v>4013</v>
      </c>
      <c r="T3248" s="28" t="str">
        <f>IF(ISBLANK(TableSolo[[#This Row],[URL]]), TableSolo[[#This Row],[Player]], HYPERLINK(TableSolo[[#This Row],[URL]], TableSolo[[#This Row],[Player]]))</f>
        <v>Qui-Gon Glenn</v>
      </c>
      <c r="U324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Glacier | Geth | Reegar Carbine | Modded (v)</v>
      </c>
      <c r="V3248" s="10" t="str">
        <f>_xlfn.IFNA(HYPERLINK(TableSolo[[#This Row],[URL]], TableSolo[[#This Row],[Player]]), TableSolo[[#This Row],[Player]])</f>
        <v>Qui-Gon Glenn</v>
      </c>
      <c r="W324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2017 | 33:21 | Krogan Battlemaster | Glacier | Geth | Reegar Carbine | Modded (v)</v>
      </c>
      <c r="X3248" s="38">
        <v>1</v>
      </c>
    </row>
    <row r="3249" spans="1:24" x14ac:dyDescent="0.25">
      <c r="A3249" s="19" t="s">
        <v>437</v>
      </c>
      <c r="B3249" s="20">
        <v>42748</v>
      </c>
      <c r="C3249" s="7">
        <v>1.8229166666666668E-2</v>
      </c>
      <c r="D3249" s="22" t="s">
        <v>132</v>
      </c>
      <c r="E3249" s="19" t="s">
        <v>9</v>
      </c>
      <c r="F3249" s="22" t="s">
        <v>15</v>
      </c>
      <c r="G3249" s="22" t="str">
        <f>LOOKUP(TableSolo[[#This Row],[Character]], TableKit[], TableKit[Class])</f>
        <v>Adept</v>
      </c>
      <c r="H3249" s="22" t="str">
        <f>LOOKUP(TableSolo[[#This Row],[Character]], TableKit[], TableKit[Species])</f>
        <v>Asari</v>
      </c>
      <c r="I3249" s="22" t="str">
        <f>LOOKUP(TableSolo[[#This Row],[Character]], TableKit[], TableKit[DLC])</f>
        <v>Original Game</v>
      </c>
      <c r="J3249" s="19" t="s">
        <v>93</v>
      </c>
      <c r="K324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49" s="19" t="s">
        <v>187</v>
      </c>
      <c r="N32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49" s="19" t="s">
        <v>381</v>
      </c>
      <c r="Q3249" s="19"/>
      <c r="R3249" s="25">
        <v>0</v>
      </c>
      <c r="S3249" s="19" t="s">
        <v>859</v>
      </c>
      <c r="T3249" s="28" t="str">
        <f>IF(ISBLANK(TableSolo[[#This Row],[URL]]), TableSolo[[#This Row],[Player]], HYPERLINK(TableSolo[[#This Row],[URL]], TableSolo[[#This Row],[Player]]))</f>
        <v>The_Doctor46N7</v>
      </c>
      <c r="U32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V3249" s="24" t="str">
        <f>_xlfn.IFNA(HYPERLINK(TableSolo[[#This Row],[URL]], TableSolo[[#This Row],[Player]]), TableSolo[[#This Row],[Player]])</f>
        <v>The_Doctor46N7</v>
      </c>
      <c r="W32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26:15 | White | Cerberus | Scorpion</v>
      </c>
      <c r="X3249" s="25">
        <v>1</v>
      </c>
    </row>
    <row r="3250" spans="1:24" x14ac:dyDescent="0.25">
      <c r="A3250" s="19" t="s">
        <v>437</v>
      </c>
      <c r="B3250" s="20">
        <v>42748</v>
      </c>
      <c r="C3250" s="7">
        <v>1.8483796296296297E-2</v>
      </c>
      <c r="D3250" s="22" t="s">
        <v>132</v>
      </c>
      <c r="E3250" s="19" t="s">
        <v>9</v>
      </c>
      <c r="F3250" s="22" t="s">
        <v>53</v>
      </c>
      <c r="G3250" s="22" t="str">
        <f>LOOKUP(TableSolo[[#This Row],[Character]], TableKit[], TableKit[Class])</f>
        <v>Infiltrator</v>
      </c>
      <c r="H3250" s="22" t="str">
        <f>LOOKUP(TableSolo[[#This Row],[Character]], TableKit[], TableKit[Species])</f>
        <v>Geth</v>
      </c>
      <c r="I3250" s="22" t="str">
        <f>LOOKUP(TableSolo[[#This Row],[Character]], TableKit[], TableKit[DLC])</f>
        <v>Resurgence</v>
      </c>
      <c r="J3250" s="19" t="s">
        <v>110</v>
      </c>
      <c r="K325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50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0" s="19" t="s">
        <v>187</v>
      </c>
      <c r="N32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50" s="19" t="s">
        <v>381</v>
      </c>
      <c r="Q3250" s="19"/>
      <c r="R3250" s="25">
        <v>0</v>
      </c>
      <c r="S3250" s="19" t="s">
        <v>861</v>
      </c>
      <c r="T3250" s="28" t="str">
        <f>IF(ISBLANK(TableSolo[[#This Row],[URL]]), TableSolo[[#This Row],[Player]], HYPERLINK(TableSolo[[#This Row],[URL]], TableSolo[[#This Row],[Player]]))</f>
        <v>The_Doctor46N7</v>
      </c>
      <c r="U32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V3250" s="24" t="str">
        <f>_xlfn.IFNA(HYPERLINK(TableSolo[[#This Row],[URL]], TableSolo[[#This Row],[Player]]), TableSolo[[#This Row],[Player]])</f>
        <v>The_Doctor46N7</v>
      </c>
      <c r="W32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26:37 | White | Cerberus | M-9 Tempest</v>
      </c>
      <c r="X3250" s="25">
        <v>1</v>
      </c>
    </row>
    <row r="3251" spans="1:24" x14ac:dyDescent="0.25">
      <c r="A3251" s="19" t="s">
        <v>437</v>
      </c>
      <c r="B3251" s="20">
        <v>42748</v>
      </c>
      <c r="C3251" s="7">
        <v>1.9699074074074074E-2</v>
      </c>
      <c r="D3251" s="22" t="s">
        <v>132</v>
      </c>
      <c r="E3251" s="19" t="s">
        <v>9</v>
      </c>
      <c r="F3251" s="22" t="s">
        <v>15</v>
      </c>
      <c r="G3251" s="22" t="str">
        <f>LOOKUP(TableSolo[[#This Row],[Character]], TableKit[], TableKit[Class])</f>
        <v>Adept</v>
      </c>
      <c r="H3251" s="22" t="str">
        <f>LOOKUP(TableSolo[[#This Row],[Character]], TableKit[], TableKit[Species])</f>
        <v>Asari</v>
      </c>
      <c r="I3251" s="22" t="str">
        <f>LOOKUP(TableSolo[[#This Row],[Character]], TableKit[], TableKit[DLC])</f>
        <v>Original Game</v>
      </c>
      <c r="J3251" s="19" t="s">
        <v>97</v>
      </c>
      <c r="K32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1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1" s="19" t="s">
        <v>187</v>
      </c>
      <c r="N32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51" s="19" t="s">
        <v>381</v>
      </c>
      <c r="Q3251" s="19"/>
      <c r="R3251" s="25">
        <v>0</v>
      </c>
      <c r="S3251" s="19" t="s">
        <v>860</v>
      </c>
      <c r="T3251" s="28" t="str">
        <f>IF(ISBLANK(TableSolo[[#This Row],[URL]]), TableSolo[[#This Row],[Player]], HYPERLINK(TableSolo[[#This Row],[URL]], TableSolo[[#This Row],[Player]]))</f>
        <v>The_Doctor46N7</v>
      </c>
      <c r="U32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V3251" s="24" t="str">
        <f>_xlfn.IFNA(HYPERLINK(TableSolo[[#This Row],[URL]], TableSolo[[#This Row],[Player]]), TableSolo[[#This Row],[Player]])</f>
        <v>The_Doctor46N7</v>
      </c>
      <c r="W32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2017 | 28:22 | White | Cerberus | M-27 Scimitar</v>
      </c>
      <c r="X3251" s="25">
        <v>1</v>
      </c>
    </row>
    <row r="3252" spans="1:24" x14ac:dyDescent="0.25">
      <c r="A3252" s="19" t="s">
        <v>192</v>
      </c>
      <c r="B3252" s="20">
        <v>42749</v>
      </c>
      <c r="C3252" s="7">
        <v>1.7858796296296296E-2</v>
      </c>
      <c r="D3252" s="22" t="s">
        <v>132</v>
      </c>
      <c r="E3252" s="19" t="s">
        <v>9</v>
      </c>
      <c r="F3252" s="22" t="s">
        <v>710</v>
      </c>
      <c r="G3252" s="22" t="str">
        <f>LOOKUP(TableSolo[[#This Row],[Character]], TableKit[], TableKit[Class])</f>
        <v>Infiltrator</v>
      </c>
      <c r="H3252" s="22" t="str">
        <f>LOOKUP(TableSolo[[#This Row],[Character]], TableKit[], TableKit[Species])</f>
        <v>Drell</v>
      </c>
      <c r="I3252" s="22" t="str">
        <f>LOOKUP(TableSolo[[#This Row],[Character]], TableKit[], TableKit[DLC])</f>
        <v>Retaliation</v>
      </c>
      <c r="J3252" s="19" t="s">
        <v>107</v>
      </c>
      <c r="K32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2" s="19" t="s">
        <v>187</v>
      </c>
      <c r="N32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52" s="19" t="s">
        <v>381</v>
      </c>
      <c r="Q3252" s="19"/>
      <c r="R3252" s="25">
        <v>0</v>
      </c>
      <c r="S3252" s="19" t="s">
        <v>868</v>
      </c>
      <c r="T3252" s="28" t="str">
        <f>IF(ISBLANK(TableSolo[[#This Row],[URL]]), TableSolo[[#This Row],[Player]], HYPERLINK(TableSolo[[#This Row],[URL]], TableSolo[[#This Row],[Player]]))</f>
        <v>anterojp</v>
      </c>
      <c r="U32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V3252" s="24" t="str">
        <f>_xlfn.IFNA(HYPERLINK(TableSolo[[#This Row],[URL]], TableSolo[[#This Row],[Player]]), TableSolo[[#This Row],[Player]])</f>
        <v>anterojp</v>
      </c>
      <c r="W32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25:43 | White | Cerberus | Venom Shotgun</v>
      </c>
      <c r="X3252" s="25">
        <v>1</v>
      </c>
    </row>
    <row r="3253" spans="1:24" x14ac:dyDescent="0.25">
      <c r="A3253" s="19" t="s">
        <v>191</v>
      </c>
      <c r="B3253" s="20">
        <v>42749</v>
      </c>
      <c r="C3253" s="7">
        <v>2.0416666666666666E-2</v>
      </c>
      <c r="D3253" s="22" t="s">
        <v>132</v>
      </c>
      <c r="E3253" s="19" t="s">
        <v>12</v>
      </c>
      <c r="F3253" s="22" t="s">
        <v>25</v>
      </c>
      <c r="G3253" s="22" t="str">
        <f>LOOKUP(TableSolo[[#This Row],[Character]], TableKit[], TableKit[Class])</f>
        <v>Soldier</v>
      </c>
      <c r="H3253" s="22" t="str">
        <f>LOOKUP(TableSolo[[#This Row],[Character]], TableKit[], TableKit[Species])</f>
        <v>Krogan</v>
      </c>
      <c r="I3253" s="22" t="str">
        <f>LOOKUP(TableSolo[[#This Row],[Character]], TableKit[], TableKit[DLC])</f>
        <v>Original Game</v>
      </c>
      <c r="J3253" s="19" t="s">
        <v>100</v>
      </c>
      <c r="K32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53" s="19" t="s">
        <v>187</v>
      </c>
      <c r="N32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53" s="19" t="s">
        <v>381</v>
      </c>
      <c r="Q3253" s="19"/>
      <c r="R3253" s="25">
        <v>0</v>
      </c>
      <c r="S3253" s="19" t="s">
        <v>863</v>
      </c>
      <c r="T3253" s="28" t="str">
        <f>IF(ISBLANK(TableSolo[[#This Row],[URL]]), TableSolo[[#This Row],[Player]], HYPERLINK(TableSolo[[#This Row],[URL]], TableSolo[[#This Row],[Player]]))</f>
        <v>TheNightSlasher</v>
      </c>
      <c r="U32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V3253" s="24" t="str">
        <f>_xlfn.IFNA(HYPERLINK(TableSolo[[#This Row],[URL]], TableSolo[[#This Row],[Player]]), TableSolo[[#This Row],[Player]])</f>
        <v>TheNightSlasher</v>
      </c>
      <c r="W32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29:24 | White | Collectors | Reegar Carbine</v>
      </c>
      <c r="X3253" s="25">
        <v>1</v>
      </c>
    </row>
    <row r="3254" spans="1:24" x14ac:dyDescent="0.25">
      <c r="A3254" s="19" t="s">
        <v>191</v>
      </c>
      <c r="B3254" s="20">
        <v>42749</v>
      </c>
      <c r="C3254" s="7">
        <v>2.5104166666666664E-2</v>
      </c>
      <c r="D3254" s="22" t="s">
        <v>132</v>
      </c>
      <c r="E3254" s="19" t="s">
        <v>12</v>
      </c>
      <c r="F3254" s="22" t="s">
        <v>14</v>
      </c>
      <c r="G3254" s="22" t="str">
        <f>LOOKUP(TableSolo[[#This Row],[Character]], TableKit[], TableKit[Class])</f>
        <v>Adept</v>
      </c>
      <c r="H3254" s="22" t="str">
        <f>LOOKUP(TableSolo[[#This Row],[Character]], TableKit[], TableKit[Species])</f>
        <v>Drell</v>
      </c>
      <c r="I3254" s="22" t="str">
        <f>LOOKUP(TableSolo[[#This Row],[Character]], TableKit[], TableKit[DLC])</f>
        <v>Original Game</v>
      </c>
      <c r="J3254" s="19" t="s">
        <v>107</v>
      </c>
      <c r="K32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4" s="19" t="s">
        <v>187</v>
      </c>
      <c r="N32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54" s="19" t="s">
        <v>381</v>
      </c>
      <c r="Q3254" s="19"/>
      <c r="R3254" s="25">
        <v>0</v>
      </c>
      <c r="S3254" s="19" t="s">
        <v>862</v>
      </c>
      <c r="T3254" s="28" t="str">
        <f>IF(ISBLANK(TableSolo[[#This Row],[URL]]), TableSolo[[#This Row],[Player]], HYPERLINK(TableSolo[[#This Row],[URL]], TableSolo[[#This Row],[Player]]))</f>
        <v>TheNightSlasher</v>
      </c>
      <c r="U32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V3254" s="24" t="str">
        <f>_xlfn.IFNA(HYPERLINK(TableSolo[[#This Row],[URL]], TableSolo[[#This Row],[Player]]), TableSolo[[#This Row],[Player]])</f>
        <v>TheNightSlasher</v>
      </c>
      <c r="W32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36:09 | White | Collectors | Venom Shotgun</v>
      </c>
      <c r="X3254" s="25">
        <v>1</v>
      </c>
    </row>
    <row r="3255" spans="1:24" x14ac:dyDescent="0.25">
      <c r="A3255" s="19" t="s">
        <v>191</v>
      </c>
      <c r="B3255" s="20">
        <v>42749</v>
      </c>
      <c r="C3255" s="7">
        <v>2.5775462962962962E-2</v>
      </c>
      <c r="D3255" s="22" t="s">
        <v>134</v>
      </c>
      <c r="E3255" s="19" t="s">
        <v>12</v>
      </c>
      <c r="F3255" s="22" t="s">
        <v>710</v>
      </c>
      <c r="G3255" s="22" t="str">
        <f>LOOKUP(TableSolo[[#This Row],[Character]], TableKit[], TableKit[Class])</f>
        <v>Infiltrator</v>
      </c>
      <c r="H3255" s="22" t="str">
        <f>LOOKUP(TableSolo[[#This Row],[Character]], TableKit[], TableKit[Species])</f>
        <v>Drell</v>
      </c>
      <c r="I3255" s="22" t="str">
        <f>LOOKUP(TableSolo[[#This Row],[Character]], TableKit[], TableKit[DLC])</f>
        <v>Retaliation</v>
      </c>
      <c r="J3255" s="19" t="s">
        <v>108</v>
      </c>
      <c r="K32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5" s="19" t="s">
        <v>187</v>
      </c>
      <c r="N32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55" s="19" t="s">
        <v>381</v>
      </c>
      <c r="Q3255" s="19"/>
      <c r="R3255" s="25">
        <v>0</v>
      </c>
      <c r="S3255" s="19" t="s">
        <v>864</v>
      </c>
      <c r="T3255" s="28" t="str">
        <f>IF(ISBLANK(TableSolo[[#This Row],[URL]]), TableSolo[[#This Row],[Player]], HYPERLINK(TableSolo[[#This Row],[URL]], TableSolo[[#This Row],[Player]]))</f>
        <v>TheNightSlasher</v>
      </c>
      <c r="U32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V3255" s="24" t="str">
        <f>_xlfn.IFNA(HYPERLINK(TableSolo[[#This Row],[URL]], TableSolo[[#This Row],[Player]]), TableSolo[[#This Row],[Player]])</f>
        <v>TheNightSlasher</v>
      </c>
      <c r="W32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2017 | 37:07 | Reactor | Collectors | N7 Crusader</v>
      </c>
      <c r="X3255" s="25">
        <v>1</v>
      </c>
    </row>
    <row r="3256" spans="1:24" x14ac:dyDescent="0.25">
      <c r="A3256" s="19" t="s">
        <v>437</v>
      </c>
      <c r="B3256" s="20">
        <v>42750</v>
      </c>
      <c r="C3256" s="7">
        <v>2.3217592592592592E-2</v>
      </c>
      <c r="D3256" s="22" t="s">
        <v>132</v>
      </c>
      <c r="E3256" s="19" t="s">
        <v>9</v>
      </c>
      <c r="F3256" s="22" t="s">
        <v>56</v>
      </c>
      <c r="G3256" s="22" t="str">
        <f>LOOKUP(TableSolo[[#This Row],[Character]], TableKit[], TableKit[Class])</f>
        <v>Infiltrator</v>
      </c>
      <c r="H3256" s="22" t="str">
        <f>LOOKUP(TableSolo[[#This Row],[Character]], TableKit[], TableKit[Species])</f>
        <v>Turian</v>
      </c>
      <c r="I3256" s="22" t="str">
        <f>LOOKUP(TableSolo[[#This Row],[Character]], TableKit[], TableKit[DLC])</f>
        <v>Retaliation</v>
      </c>
      <c r="J3256" s="19" t="s">
        <v>70</v>
      </c>
      <c r="K325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56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256" s="19" t="s">
        <v>187</v>
      </c>
      <c r="N32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56" s="19" t="s">
        <v>381</v>
      </c>
      <c r="Q3256" s="19"/>
      <c r="R3256" s="25">
        <v>0</v>
      </c>
      <c r="S3256" s="19" t="s">
        <v>866</v>
      </c>
      <c r="T3256" s="28" t="str">
        <f>IF(ISBLANK(TableSolo[[#This Row],[URL]]), TableSolo[[#This Row],[Player]], HYPERLINK(TableSolo[[#This Row],[URL]], TableSolo[[#This Row],[Player]]))</f>
        <v>The_Doctor46N7</v>
      </c>
      <c r="U32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V3256" s="24" t="str">
        <f>_xlfn.IFNA(HYPERLINK(TableSolo[[#This Row],[URL]], TableSolo[[#This Row],[Player]]), TableSolo[[#This Row],[Player]])</f>
        <v>The_Doctor46N7</v>
      </c>
      <c r="W32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33:26 | White | Cerberus | M-96 Mattock</v>
      </c>
      <c r="X3256" s="25">
        <v>1</v>
      </c>
    </row>
    <row r="3257" spans="1:24" x14ac:dyDescent="0.25">
      <c r="A3257" s="19" t="s">
        <v>412</v>
      </c>
      <c r="B3257" s="20">
        <v>42750</v>
      </c>
      <c r="C3257" s="7">
        <v>2.6585648148148146E-2</v>
      </c>
      <c r="D3257" s="22" t="s">
        <v>132</v>
      </c>
      <c r="E3257" s="19" t="s">
        <v>11</v>
      </c>
      <c r="F3257" s="22" t="s">
        <v>710</v>
      </c>
      <c r="G3257" s="22" t="str">
        <f>LOOKUP(TableSolo[[#This Row],[Character]], TableKit[], TableKit[Class])</f>
        <v>Infiltrator</v>
      </c>
      <c r="H3257" s="22" t="str">
        <f>LOOKUP(TableSolo[[#This Row],[Character]], TableKit[], TableKit[Species])</f>
        <v>Drell</v>
      </c>
      <c r="I3257" s="22" t="str">
        <f>LOOKUP(TableSolo[[#This Row],[Character]], TableKit[], TableKit[DLC])</f>
        <v>Retaliation</v>
      </c>
      <c r="J3257" s="19" t="s">
        <v>128</v>
      </c>
      <c r="K325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7" s="19" t="s">
        <v>187</v>
      </c>
      <c r="N32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57" s="19" t="s">
        <v>381</v>
      </c>
      <c r="Q3257" s="19"/>
      <c r="R3257" s="25">
        <v>1</v>
      </c>
      <c r="S3257" s="19" t="s">
        <v>1012</v>
      </c>
      <c r="T3257" s="28" t="str">
        <f>IF(ISBLANK(TableSolo[[#This Row],[URL]]), TableSolo[[#This Row],[Player]], HYPERLINK(TableSolo[[#This Row],[URL]], TableSolo[[#This Row],[Player]]))</f>
        <v>frank_is_crank</v>
      </c>
      <c r="U32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V3257" s="24" t="str">
        <f>_xlfn.IFNA(HYPERLINK(TableSolo[[#This Row],[URL]], TableSolo[[#This Row],[Player]]), TableSolo[[#This Row],[Player]])</f>
        <v>frank_is_crank</v>
      </c>
      <c r="W32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2017 | 38:17 | White | Reapers | Black Widow (v)</v>
      </c>
      <c r="X3257" s="25">
        <v>1</v>
      </c>
    </row>
    <row r="3258" spans="1:24" x14ac:dyDescent="0.25">
      <c r="A3258" s="19" t="s">
        <v>437</v>
      </c>
      <c r="B3258" s="20">
        <v>42752</v>
      </c>
      <c r="C3258" s="7">
        <v>1.7453703703703704E-2</v>
      </c>
      <c r="D3258" s="22" t="s">
        <v>132</v>
      </c>
      <c r="E3258" s="19" t="s">
        <v>9</v>
      </c>
      <c r="F3258" s="22" t="s">
        <v>17</v>
      </c>
      <c r="G3258" s="22" t="str">
        <f>LOOKUP(TableSolo[[#This Row],[Character]], TableKit[], TableKit[Class])</f>
        <v>Adept</v>
      </c>
      <c r="H3258" s="22" t="str">
        <f>LOOKUP(TableSolo[[#This Row],[Character]], TableKit[], TableKit[Species])</f>
        <v>Human</v>
      </c>
      <c r="I3258" s="22" t="str">
        <f>LOOKUP(TableSolo[[#This Row],[Character]], TableKit[], TableKit[DLC])</f>
        <v>Rebellion</v>
      </c>
      <c r="J3258" s="19" t="s">
        <v>106</v>
      </c>
      <c r="K32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8" s="19" t="s">
        <v>187</v>
      </c>
      <c r="N32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58" s="19" t="s">
        <v>381</v>
      </c>
      <c r="Q3258" s="19"/>
      <c r="R3258" s="25">
        <v>1</v>
      </c>
      <c r="S3258" s="19" t="s">
        <v>869</v>
      </c>
      <c r="T3258" s="28" t="str">
        <f>IF(ISBLANK(TableSolo[[#This Row],[URL]]), TableSolo[[#This Row],[Player]], HYPERLINK(TableSolo[[#This Row],[URL]], TableSolo[[#This Row],[Player]]))</f>
        <v>The_Doctor46N7</v>
      </c>
      <c r="U32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V3258" s="24" t="str">
        <f>_xlfn.IFNA(HYPERLINK(TableSolo[[#This Row],[URL]], TableSolo[[#This Row],[Player]]), TableSolo[[#This Row],[Player]])</f>
        <v>The_Doctor46N7</v>
      </c>
      <c r="W32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2017 | 25:08 | White | Cerberus | M-11 Wraith (v)</v>
      </c>
      <c r="X3258" s="25">
        <v>1</v>
      </c>
    </row>
    <row r="3259" spans="1:24" x14ac:dyDescent="0.25">
      <c r="A3259" s="19" t="s">
        <v>189</v>
      </c>
      <c r="B3259" s="20">
        <v>42754</v>
      </c>
      <c r="C3259" s="7">
        <v>3.0972222222222224E-2</v>
      </c>
      <c r="D3259" s="22" t="s">
        <v>132</v>
      </c>
      <c r="E3259" s="19" t="s">
        <v>9</v>
      </c>
      <c r="F3259" s="22" t="s">
        <v>33</v>
      </c>
      <c r="G3259" s="22" t="str">
        <f>LOOKUP(TableSolo[[#This Row],[Character]], TableKit[], TableKit[Class])</f>
        <v>Soldier</v>
      </c>
      <c r="H3259" s="22" t="str">
        <f>LOOKUP(TableSolo[[#This Row],[Character]], TableKit[], TableKit[Species])</f>
        <v>Quarian</v>
      </c>
      <c r="I3259" s="22" t="str">
        <f>LOOKUP(TableSolo[[#This Row],[Character]], TableKit[], TableKit[DLC])</f>
        <v>Retaliation</v>
      </c>
      <c r="J3259" s="19" t="s">
        <v>93</v>
      </c>
      <c r="K325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59" s="19" t="s">
        <v>114</v>
      </c>
      <c r="N3259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5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59" s="19" t="s">
        <v>380</v>
      </c>
      <c r="Q3259" s="19"/>
      <c r="R3259" s="25">
        <v>1</v>
      </c>
      <c r="S3259" s="19" t="s">
        <v>888</v>
      </c>
      <c r="T3259" s="28" t="str">
        <f>IF(ISBLANK(TableSolo[[#This Row],[URL]]), TableSolo[[#This Row],[Player]], HYPERLINK(TableSolo[[#This Row],[URL]], TableSolo[[#This Row],[Player]]))</f>
        <v>loufi1528</v>
      </c>
      <c r="U32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V3259" s="24" t="str">
        <f>_xlfn.IFNA(HYPERLINK(TableSolo[[#This Row],[URL]], TableSolo[[#This Row],[Player]]), TableSolo[[#This Row],[Player]])</f>
        <v>loufi1528</v>
      </c>
      <c r="W32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2017 | 44:36 | White | Cerberus | Scorpion, N7 Hurricane (v)</v>
      </c>
      <c r="X3259" s="25">
        <v>1</v>
      </c>
    </row>
    <row r="3260" spans="1:24" x14ac:dyDescent="0.25">
      <c r="A3260" s="19" t="s">
        <v>437</v>
      </c>
      <c r="B3260" s="20">
        <v>42755</v>
      </c>
      <c r="C3260" s="7">
        <v>2.3333333333333334E-2</v>
      </c>
      <c r="D3260" s="22" t="s">
        <v>132</v>
      </c>
      <c r="E3260" s="19" t="s">
        <v>9</v>
      </c>
      <c r="F3260" s="22" t="s">
        <v>64</v>
      </c>
      <c r="G3260" s="22" t="str">
        <f>LOOKUP(TableSolo[[#This Row],[Character]], TableKit[], TableKit[Class])</f>
        <v>Vanguard</v>
      </c>
      <c r="H3260" s="22" t="str">
        <f>LOOKUP(TableSolo[[#This Row],[Character]], TableKit[], TableKit[Species])</f>
        <v>Batarian</v>
      </c>
      <c r="I3260" s="22" t="str">
        <f>LOOKUP(TableSolo[[#This Row],[Character]], TableKit[], TableKit[DLC])</f>
        <v>Retaliation</v>
      </c>
      <c r="J3260" s="19" t="s">
        <v>106</v>
      </c>
      <c r="K32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0" s="19" t="s">
        <v>187</v>
      </c>
      <c r="N32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60" s="19" t="s">
        <v>381</v>
      </c>
      <c r="Q3260" s="19"/>
      <c r="R3260" s="25">
        <v>1</v>
      </c>
      <c r="S3260" s="19" t="s">
        <v>870</v>
      </c>
      <c r="T3260" s="28" t="str">
        <f>IF(ISBLANK(TableSolo[[#This Row],[URL]]), TableSolo[[#This Row],[Player]], HYPERLINK(TableSolo[[#This Row],[URL]], TableSolo[[#This Row],[Player]]))</f>
        <v>The_Doctor46N7</v>
      </c>
      <c r="U32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V3260" s="24" t="str">
        <f>_xlfn.IFNA(HYPERLINK(TableSolo[[#This Row],[URL]], TableSolo[[#This Row],[Player]]), TableSolo[[#This Row],[Player]])</f>
        <v>The_Doctor46N7</v>
      </c>
      <c r="W32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2017 | 33:36 | White | Cerberus | M-11 Wraith (v)</v>
      </c>
      <c r="X3260" s="25">
        <v>1</v>
      </c>
    </row>
    <row r="3261" spans="1:24" x14ac:dyDescent="0.25">
      <c r="A3261" s="19" t="s">
        <v>192</v>
      </c>
      <c r="B3261" s="20">
        <v>42756</v>
      </c>
      <c r="C3261" s="7">
        <v>1.8263888888888889E-2</v>
      </c>
      <c r="D3261" s="22" t="s">
        <v>132</v>
      </c>
      <c r="E3261" s="19" t="s">
        <v>9</v>
      </c>
      <c r="F3261" s="22" t="s">
        <v>710</v>
      </c>
      <c r="G3261" s="22" t="str">
        <f>LOOKUP(TableSolo[[#This Row],[Character]], TableKit[], TableKit[Class])</f>
        <v>Infiltrator</v>
      </c>
      <c r="H3261" s="22" t="str">
        <f>LOOKUP(TableSolo[[#This Row],[Character]], TableKit[], TableKit[Species])</f>
        <v>Drell</v>
      </c>
      <c r="I3261" s="22" t="str">
        <f>LOOKUP(TableSolo[[#This Row],[Character]], TableKit[], TableKit[DLC])</f>
        <v>Retaliation</v>
      </c>
      <c r="J3261" s="19" t="s">
        <v>107</v>
      </c>
      <c r="K32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1" s="19" t="s">
        <v>187</v>
      </c>
      <c r="N32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61" s="19" t="s">
        <v>381</v>
      </c>
      <c r="Q3261" s="19"/>
      <c r="R3261" s="25">
        <v>0</v>
      </c>
      <c r="S3261" s="19" t="s">
        <v>872</v>
      </c>
      <c r="T3261" s="28" t="str">
        <f>IF(ISBLANK(TableSolo[[#This Row],[URL]]), TableSolo[[#This Row],[Player]], HYPERLINK(TableSolo[[#This Row],[URL]], TableSolo[[#This Row],[Player]]))</f>
        <v>anterojp</v>
      </c>
      <c r="U32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V3261" s="24" t="str">
        <f>_xlfn.IFNA(HYPERLINK(TableSolo[[#This Row],[URL]], TableSolo[[#This Row],[Player]]), TableSolo[[#This Row],[Player]])</f>
        <v>anterojp</v>
      </c>
      <c r="W32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26:18 | White | Cerberus | Venom Shotgun</v>
      </c>
      <c r="X3261" s="25">
        <v>1</v>
      </c>
    </row>
    <row r="3262" spans="1:24" x14ac:dyDescent="0.25">
      <c r="A3262" s="19" t="s">
        <v>192</v>
      </c>
      <c r="B3262" s="20">
        <v>42756</v>
      </c>
      <c r="C3262" s="7">
        <v>1.8310185185185186E-2</v>
      </c>
      <c r="D3262" s="22" t="s">
        <v>132</v>
      </c>
      <c r="E3262" s="19" t="s">
        <v>9</v>
      </c>
      <c r="F3262" s="22" t="s">
        <v>710</v>
      </c>
      <c r="G3262" s="22" t="str">
        <f>LOOKUP(TableSolo[[#This Row],[Character]], TableKit[], TableKit[Class])</f>
        <v>Infiltrator</v>
      </c>
      <c r="H3262" s="22" t="str">
        <f>LOOKUP(TableSolo[[#This Row],[Character]], TableKit[], TableKit[Species])</f>
        <v>Drell</v>
      </c>
      <c r="I3262" s="22" t="str">
        <f>LOOKUP(TableSolo[[#This Row],[Character]], TableKit[], TableKit[DLC])</f>
        <v>Retaliation</v>
      </c>
      <c r="J3262" s="19" t="s">
        <v>107</v>
      </c>
      <c r="K32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2" s="19" t="s">
        <v>187</v>
      </c>
      <c r="N32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62" s="19" t="s">
        <v>381</v>
      </c>
      <c r="Q3262" s="19"/>
      <c r="R3262" s="25">
        <v>0</v>
      </c>
      <c r="S3262" s="19" t="s">
        <v>871</v>
      </c>
      <c r="T3262" s="28" t="str">
        <f>IF(ISBLANK(TableSolo[[#This Row],[URL]]), TableSolo[[#This Row],[Player]], HYPERLINK(TableSolo[[#This Row],[URL]], TableSolo[[#This Row],[Player]]))</f>
        <v>anterojp</v>
      </c>
      <c r="U32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V3262" s="24" t="str">
        <f>_xlfn.IFNA(HYPERLINK(TableSolo[[#This Row],[URL]], TableSolo[[#This Row],[Player]]), TableSolo[[#This Row],[Player]])</f>
        <v>anterojp</v>
      </c>
      <c r="W32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21, 2017 | 26:22 | White | Cerberus | Venom Shotgun</v>
      </c>
      <c r="X3262" s="25">
        <v>1</v>
      </c>
    </row>
    <row r="3263" spans="1:24" x14ac:dyDescent="0.25">
      <c r="A3263" s="19" t="s">
        <v>437</v>
      </c>
      <c r="B3263" s="20">
        <v>42757</v>
      </c>
      <c r="C3263" s="7">
        <v>1.8587962962962962E-2</v>
      </c>
      <c r="D3263" s="22" t="s">
        <v>132</v>
      </c>
      <c r="E3263" s="19" t="s">
        <v>9</v>
      </c>
      <c r="F3263" s="22" t="s">
        <v>23</v>
      </c>
      <c r="G3263" s="22" t="str">
        <f>LOOKUP(TableSolo[[#This Row],[Character]], TableKit[], TableKit[Class])</f>
        <v>Soldier</v>
      </c>
      <c r="H3263" s="22" t="str">
        <f>LOOKUP(TableSolo[[#This Row],[Character]], TableKit[], TableKit[Species])</f>
        <v>Human</v>
      </c>
      <c r="I3263" s="22" t="str">
        <f>LOOKUP(TableSolo[[#This Row],[Character]], TableKit[], TableKit[DLC])</f>
        <v>Original Game</v>
      </c>
      <c r="J3263" s="19" t="s">
        <v>104</v>
      </c>
      <c r="K32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3" s="19" t="s">
        <v>187</v>
      </c>
      <c r="N32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63" s="19" t="s">
        <v>381</v>
      </c>
      <c r="Q3263" s="19"/>
      <c r="R3263" s="25">
        <v>1</v>
      </c>
      <c r="S3263" s="19" t="s">
        <v>873</v>
      </c>
      <c r="T3263" s="28" t="str">
        <f>IF(ISBLANK(TableSolo[[#This Row],[URL]]), TableSolo[[#This Row],[Player]], HYPERLINK(TableSolo[[#This Row],[URL]], TableSolo[[#This Row],[Player]]))</f>
        <v>The_Doctor46N7</v>
      </c>
      <c r="U32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V3263" s="24" t="str">
        <f>_xlfn.IFNA(HYPERLINK(TableSolo[[#This Row],[URL]], TableSolo[[#This Row],[Player]]), TableSolo[[#This Row],[Player]])</f>
        <v>The_Doctor46N7</v>
      </c>
      <c r="W32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26:46 | White | Cerberus | M-300 Claymore (v)</v>
      </c>
      <c r="X3263" s="25">
        <v>1</v>
      </c>
    </row>
    <row r="3264" spans="1:24" x14ac:dyDescent="0.25">
      <c r="A3264" s="19" t="s">
        <v>875</v>
      </c>
      <c r="B3264" s="20">
        <v>42757</v>
      </c>
      <c r="C3264" s="7">
        <v>9.2199074074074072E-2</v>
      </c>
      <c r="D3264" s="22" t="s">
        <v>131</v>
      </c>
      <c r="E3264" s="19" t="s">
        <v>11</v>
      </c>
      <c r="F3264" s="22" t="s">
        <v>25</v>
      </c>
      <c r="G3264" s="22" t="str">
        <f>LOOKUP(TableSolo[[#This Row],[Character]], TableKit[], TableKit[Class])</f>
        <v>Soldier</v>
      </c>
      <c r="H3264" s="22" t="str">
        <f>LOOKUP(TableSolo[[#This Row],[Character]], TableKit[], TableKit[Species])</f>
        <v>Krogan</v>
      </c>
      <c r="I3264" s="22" t="str">
        <f>LOOKUP(TableSolo[[#This Row],[Character]], TableKit[], TableKit[DLC])</f>
        <v>Original Game</v>
      </c>
      <c r="J3264" s="19" t="s">
        <v>102</v>
      </c>
      <c r="K32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4" s="19" t="s">
        <v>89</v>
      </c>
      <c r="N326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6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64" s="19" t="s">
        <v>381</v>
      </c>
      <c r="Q3264" s="19"/>
      <c r="R3264" s="25">
        <v>0</v>
      </c>
      <c r="S3264" s="19" t="s">
        <v>876</v>
      </c>
      <c r="T3264" s="28" t="str">
        <f>IF(ISBLANK(TableSolo[[#This Row],[URL]]), TableSolo[[#This Row],[Player]], HYPERLINK(TableSolo[[#This Row],[URL]], TableSolo[[#This Row],[Player]]))</f>
        <v>Aragorn89</v>
      </c>
      <c r="U32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V3264" s="24" t="str">
        <f>_xlfn.IFNA(HYPERLINK(TableSolo[[#This Row],[URL]], TableSolo[[#This Row],[Player]]), TableSolo[[#This Row],[Player]])</f>
        <v>Aragorn89</v>
      </c>
      <c r="W32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22, 2017 | 2:12:46 | Giant | Reapers | Geth Plasma Shotgun, M-6 Carnifex</v>
      </c>
      <c r="X3264" s="25">
        <v>1</v>
      </c>
    </row>
    <row r="3265" spans="1:24" x14ac:dyDescent="0.25">
      <c r="A3265" s="19" t="s">
        <v>408</v>
      </c>
      <c r="B3265" s="20">
        <v>42758</v>
      </c>
      <c r="C3265" s="7">
        <v>1.6342592592592593E-2</v>
      </c>
      <c r="D3265" s="22" t="s">
        <v>132</v>
      </c>
      <c r="E3265" s="19" t="s">
        <v>9</v>
      </c>
      <c r="F3265" s="22" t="s">
        <v>710</v>
      </c>
      <c r="G3265" s="22" t="str">
        <f>LOOKUP(TableSolo[[#This Row],[Character]], TableKit[], TableKit[Class])</f>
        <v>Infiltrator</v>
      </c>
      <c r="H3265" s="22" t="str">
        <f>LOOKUP(TableSolo[[#This Row],[Character]], TableKit[], TableKit[Species])</f>
        <v>Drell</v>
      </c>
      <c r="I3265" s="22" t="str">
        <f>LOOKUP(TableSolo[[#This Row],[Character]], TableKit[], TableKit[DLC])</f>
        <v>Retaliation</v>
      </c>
      <c r="J3265" s="19" t="s">
        <v>107</v>
      </c>
      <c r="K326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5" s="19" t="s">
        <v>187</v>
      </c>
      <c r="N32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65" s="19" t="s">
        <v>381</v>
      </c>
      <c r="Q3265" s="19" t="s">
        <v>399</v>
      </c>
      <c r="R3265" s="25">
        <v>0</v>
      </c>
      <c r="S3265" s="19" t="s">
        <v>874</v>
      </c>
      <c r="T3265" s="28" t="str">
        <f>IF(ISBLANK(TableSolo[[#This Row],[URL]]), TableSolo[[#This Row],[Player]], HYPERLINK(TableSolo[[#This Row],[URL]], TableSolo[[#This Row],[Player]]))</f>
        <v>Bateman1980</v>
      </c>
      <c r="U32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White | Cerberus | Venom Shotgun | 10 WS</v>
      </c>
      <c r="V3265" s="24" t="str">
        <f>_xlfn.IFNA(HYPERLINK(TableSolo[[#This Row],[URL]], TableSolo[[#This Row],[Player]]), TableSolo[[#This Row],[Player]])</f>
        <v>Bateman1980</v>
      </c>
      <c r="W32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2017 | 23:32 | Drell Assassin | White | Cerberus | Venom Shotgun | 10 WS</v>
      </c>
      <c r="X3265" s="25">
        <v>1</v>
      </c>
    </row>
    <row r="3266" spans="1:24" x14ac:dyDescent="0.25">
      <c r="A3266" s="19" t="s">
        <v>437</v>
      </c>
      <c r="B3266" s="20">
        <v>42760</v>
      </c>
      <c r="C3266" s="7">
        <v>1.3425925925925924E-2</v>
      </c>
      <c r="D3266" s="22" t="s">
        <v>132</v>
      </c>
      <c r="E3266" s="19" t="s">
        <v>9</v>
      </c>
      <c r="F3266" s="22" t="s">
        <v>53</v>
      </c>
      <c r="G3266" s="22" t="str">
        <f>LOOKUP(TableSolo[[#This Row],[Character]], TableKit[], TableKit[Class])</f>
        <v>Infiltrator</v>
      </c>
      <c r="H3266" s="22" t="str">
        <f>LOOKUP(TableSolo[[#This Row],[Character]], TableKit[], TableKit[Species])</f>
        <v>Geth</v>
      </c>
      <c r="I3266" s="22" t="str">
        <f>LOOKUP(TableSolo[[#This Row],[Character]], TableKit[], TableKit[DLC])</f>
        <v>Resurgence</v>
      </c>
      <c r="J3266" s="19" t="s">
        <v>106</v>
      </c>
      <c r="K32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6" s="19" t="s">
        <v>187</v>
      </c>
      <c r="N32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66" s="19" t="s">
        <v>381</v>
      </c>
      <c r="Q3266" s="19"/>
      <c r="R3266" s="25">
        <v>1</v>
      </c>
      <c r="S3266" s="19" t="s">
        <v>877</v>
      </c>
      <c r="T3266" s="28" t="str">
        <f>IF(ISBLANK(TableSolo[[#This Row],[URL]]), TableSolo[[#This Row],[Player]], HYPERLINK(TableSolo[[#This Row],[URL]], TableSolo[[#This Row],[Player]]))</f>
        <v>The_Doctor46N7</v>
      </c>
      <c r="U32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V3266" s="24" t="str">
        <f>_xlfn.IFNA(HYPERLINK(TableSolo[[#This Row],[URL]], TableSolo[[#This Row],[Player]]), TableSolo[[#This Row],[Player]])</f>
        <v>The_Doctor46N7</v>
      </c>
      <c r="W32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2017 | 19:20 | White | Cerberus | M-11 Wraith (v)</v>
      </c>
      <c r="X3266" s="25">
        <v>1</v>
      </c>
    </row>
    <row r="3267" spans="1:24" x14ac:dyDescent="0.25">
      <c r="A3267" s="19" t="s">
        <v>195</v>
      </c>
      <c r="B3267" s="20">
        <v>42763</v>
      </c>
      <c r="C3267" s="7">
        <v>1.5717592592592592E-2</v>
      </c>
      <c r="D3267" s="22" t="s">
        <v>132</v>
      </c>
      <c r="E3267" s="19" t="s">
        <v>9</v>
      </c>
      <c r="F3267" s="22" t="s">
        <v>66</v>
      </c>
      <c r="G3267" s="22" t="str">
        <f>LOOKUP(TableSolo[[#This Row],[Character]], TableKit[], TableKit[Class])</f>
        <v>Infiltrator</v>
      </c>
      <c r="H3267" s="22" t="str">
        <f>LOOKUP(TableSolo[[#This Row],[Character]], TableKit[], TableKit[Species])</f>
        <v>Salarian</v>
      </c>
      <c r="I3267" s="22" t="str">
        <f>LOOKUP(TableSolo[[#This Row],[Character]], TableKit[], TableKit[DLC])</f>
        <v>Original Game</v>
      </c>
      <c r="J3267" s="19" t="s">
        <v>87</v>
      </c>
      <c r="K326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6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7" s="19" t="s">
        <v>187</v>
      </c>
      <c r="N32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67" s="19" t="s">
        <v>381</v>
      </c>
      <c r="Q3267" s="19"/>
      <c r="R3267" s="25">
        <v>1</v>
      </c>
      <c r="S3267" s="19" t="s">
        <v>3459</v>
      </c>
      <c r="T3267" s="28" t="str">
        <f>IF(ISBLANK(TableSolo[[#This Row],[URL]]), TableSolo[[#This Row],[Player]], HYPERLINK(TableSolo[[#This Row],[URL]], TableSolo[[#This Row],[Player]]))</f>
        <v>TheTechnoTurian</v>
      </c>
      <c r="U32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V3267" s="24" t="str">
        <f>_xlfn.IFNA(HYPERLINK(TableSolo[[#This Row],[URL]], TableSolo[[#This Row],[Player]]), TableSolo[[#This Row],[Player]])</f>
        <v>TheTechnoTurian</v>
      </c>
      <c r="W32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2017 | 22:38 | White | Cerberus | Arc Pistol (v)</v>
      </c>
      <c r="X3267" s="25">
        <v>1</v>
      </c>
    </row>
    <row r="3268" spans="1:24" x14ac:dyDescent="0.25">
      <c r="A3268" s="19" t="s">
        <v>437</v>
      </c>
      <c r="B3268" s="20">
        <v>42764</v>
      </c>
      <c r="C3268" s="7">
        <v>1.2905092592592591E-2</v>
      </c>
      <c r="D3268" s="22" t="s">
        <v>132</v>
      </c>
      <c r="E3268" s="19" t="s">
        <v>9</v>
      </c>
      <c r="F3268" s="22" t="s">
        <v>53</v>
      </c>
      <c r="G3268" s="22" t="str">
        <f>LOOKUP(TableSolo[[#This Row],[Character]], TableKit[], TableKit[Class])</f>
        <v>Infiltrator</v>
      </c>
      <c r="H3268" s="22" t="str">
        <f>LOOKUP(TableSolo[[#This Row],[Character]], TableKit[], TableKit[Species])</f>
        <v>Geth</v>
      </c>
      <c r="I3268" s="22" t="str">
        <f>LOOKUP(TableSolo[[#This Row],[Character]], TableKit[], TableKit[DLC])</f>
        <v>Resurgence</v>
      </c>
      <c r="J3268" s="19" t="s">
        <v>108</v>
      </c>
      <c r="K32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68" s="19" t="s">
        <v>187</v>
      </c>
      <c r="N32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68" s="19" t="s">
        <v>381</v>
      </c>
      <c r="Q3268" s="19" t="s">
        <v>616</v>
      </c>
      <c r="R3268" s="25">
        <v>1</v>
      </c>
      <c r="S3268" s="19" t="s">
        <v>878</v>
      </c>
      <c r="T3268" s="28" t="str">
        <f>IF(ISBLANK(TableSolo[[#This Row],[URL]]), TableSolo[[#This Row],[Player]], HYPERLINK(TableSolo[[#This Row],[URL]], TableSolo[[#This Row],[Player]]))</f>
        <v>The_Doctor46N7</v>
      </c>
      <c r="U32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White | Cerberus | N7 Crusader | Modded 10 WS (v)</v>
      </c>
      <c r="V3268" s="24" t="str">
        <f>_xlfn.IFNA(HYPERLINK(TableSolo[[#This Row],[URL]], TableSolo[[#This Row],[Player]]), TableSolo[[#This Row],[Player]])</f>
        <v>The_Doctor46N7</v>
      </c>
      <c r="W32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29, 2017 | 18:35 | Geth Infiltrator | White | Cerberus | N7 Crusader | Modded 10 WS (v)</v>
      </c>
      <c r="X3268" s="25">
        <v>1</v>
      </c>
    </row>
    <row r="3269" spans="1:24" x14ac:dyDescent="0.25">
      <c r="A3269" s="19" t="s">
        <v>408</v>
      </c>
      <c r="B3269" s="20">
        <v>42765</v>
      </c>
      <c r="C3269" s="7">
        <v>1.5740740740740743E-2</v>
      </c>
      <c r="D3269" s="22" t="s">
        <v>132</v>
      </c>
      <c r="E3269" s="19" t="s">
        <v>9</v>
      </c>
      <c r="F3269" s="22" t="s">
        <v>710</v>
      </c>
      <c r="G3269" s="22" t="str">
        <f>LOOKUP(TableSolo[[#This Row],[Character]], TableKit[], TableKit[Class])</f>
        <v>Infiltrator</v>
      </c>
      <c r="H3269" s="22" t="str">
        <f>LOOKUP(TableSolo[[#This Row],[Character]], TableKit[], TableKit[Species])</f>
        <v>Drell</v>
      </c>
      <c r="I3269" s="22" t="str">
        <f>LOOKUP(TableSolo[[#This Row],[Character]], TableKit[], TableKit[DLC])</f>
        <v>Retaliation</v>
      </c>
      <c r="J3269" s="19" t="s">
        <v>100</v>
      </c>
      <c r="K32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6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69" s="19" t="s">
        <v>93</v>
      </c>
      <c r="N326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6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69" s="19" t="s">
        <v>381</v>
      </c>
      <c r="Q3269" s="19"/>
      <c r="R3269" s="25">
        <v>0</v>
      </c>
      <c r="S3269" s="19" t="s">
        <v>879</v>
      </c>
      <c r="T3269" s="28" t="str">
        <f>IF(ISBLANK(TableSolo[[#This Row],[URL]]), TableSolo[[#This Row],[Player]], HYPERLINK(TableSolo[[#This Row],[URL]], TableSolo[[#This Row],[Player]]))</f>
        <v>Bateman1980</v>
      </c>
      <c r="U32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V3269" s="24" t="str">
        <f>_xlfn.IFNA(HYPERLINK(TableSolo[[#This Row],[URL]], TableSolo[[#This Row],[Player]]), TableSolo[[#This Row],[Player]])</f>
        <v>Bateman1980</v>
      </c>
      <c r="W32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30, 2017 | 22:40 | White | Cerberus | Reegar Carbine, Scorpion</v>
      </c>
      <c r="X3269" s="25">
        <v>1</v>
      </c>
    </row>
    <row r="3270" spans="1:24" x14ac:dyDescent="0.25">
      <c r="A3270" s="19" t="s">
        <v>271</v>
      </c>
      <c r="B3270" s="20">
        <v>42766</v>
      </c>
      <c r="C3270" s="7">
        <v>2.7534722222222221E-2</v>
      </c>
      <c r="D3270" s="22" t="s">
        <v>132</v>
      </c>
      <c r="E3270" s="19" t="s">
        <v>9</v>
      </c>
      <c r="F3270" s="22" t="s">
        <v>24</v>
      </c>
      <c r="G3270" s="22" t="str">
        <f>LOOKUP(TableSolo[[#This Row],[Character]], TableKit[], TableKit[Class])</f>
        <v>Soldier</v>
      </c>
      <c r="H3270" s="22" t="str">
        <f>LOOKUP(TableSolo[[#This Row],[Character]], TableKit[], TableKit[Species])</f>
        <v>Turian</v>
      </c>
      <c r="I3270" s="22" t="str">
        <f>LOOKUP(TableSolo[[#This Row],[Character]], TableKit[], TableKit[DLC])</f>
        <v>Original Game</v>
      </c>
      <c r="J3270" s="19" t="s">
        <v>114</v>
      </c>
      <c r="K327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0" s="19" t="s">
        <v>93</v>
      </c>
      <c r="N327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70" s="19" t="s">
        <v>381</v>
      </c>
      <c r="Q3270" s="19"/>
      <c r="R3270" s="25">
        <v>0</v>
      </c>
      <c r="S3270" s="19" t="s">
        <v>880</v>
      </c>
      <c r="T3270" s="28" t="str">
        <f>IF(ISBLANK(TableSolo[[#This Row],[URL]]), TableSolo[[#This Row],[Player]], HYPERLINK(TableSolo[[#This Row],[URL]], TableSolo[[#This Row],[Player]]))</f>
        <v>Alfonsedode</v>
      </c>
      <c r="U32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V3270" s="24" t="str">
        <f>_xlfn.IFNA(HYPERLINK(TableSolo[[#This Row],[URL]], TableSolo[[#This Row],[Player]]), TableSolo[[#This Row],[Player]])</f>
        <v>Alfonsedode</v>
      </c>
      <c r="W32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31, 2017 | 39:39 | White | Cerberus | N7 Hurricane, Scorpion</v>
      </c>
      <c r="X3270" s="25">
        <v>1</v>
      </c>
    </row>
    <row r="3271" spans="1:24" x14ac:dyDescent="0.25">
      <c r="A3271" s="19" t="s">
        <v>201</v>
      </c>
      <c r="B3271" s="20">
        <v>42767</v>
      </c>
      <c r="C3271" s="7">
        <v>1.8171296296296297E-2</v>
      </c>
      <c r="D3271" s="22" t="s">
        <v>132</v>
      </c>
      <c r="E3271" s="19" t="s">
        <v>9</v>
      </c>
      <c r="F3271" s="22" t="s">
        <v>44</v>
      </c>
      <c r="G3271" s="22" t="str">
        <f>LOOKUP(TableSolo[[#This Row],[Character]], TableKit[], TableKit[Class])</f>
        <v>Sentinel</v>
      </c>
      <c r="H3271" s="22" t="str">
        <f>LOOKUP(TableSolo[[#This Row],[Character]], TableKit[], TableKit[Species])</f>
        <v>Turian</v>
      </c>
      <c r="I3271" s="22" t="str">
        <f>LOOKUP(TableSolo[[#This Row],[Character]], TableKit[], TableKit[DLC])</f>
        <v>Original Game</v>
      </c>
      <c r="J3271" s="19" t="s">
        <v>101</v>
      </c>
      <c r="K32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1" s="19" t="s">
        <v>187</v>
      </c>
      <c r="N32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71" s="19" t="s">
        <v>381</v>
      </c>
      <c r="Q3271" s="19"/>
      <c r="R3271" s="25">
        <v>1</v>
      </c>
      <c r="S3271" s="19" t="s">
        <v>882</v>
      </c>
      <c r="T3271" s="28" t="str">
        <f>IF(ISBLANK(TableSolo[[#This Row],[URL]]), TableSolo[[#This Row],[Player]], HYPERLINK(TableSolo[[#This Row],[URL]], TableSolo[[#This Row],[Player]]))</f>
        <v>N7-Gerbil</v>
      </c>
      <c r="U32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V3271" s="24" t="str">
        <f>_xlfn.IFNA(HYPERLINK(TableSolo[[#This Row],[URL]], TableSolo[[#This Row],[Player]]), TableSolo[[#This Row],[Player]])</f>
        <v>N7-Gerbil</v>
      </c>
      <c r="W32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26:10 | White | Cerberus | Graal Spike Thrower (v)</v>
      </c>
      <c r="X3271" s="25">
        <v>1</v>
      </c>
    </row>
    <row r="3272" spans="1:24" x14ac:dyDescent="0.25">
      <c r="A3272" s="19" t="s">
        <v>345</v>
      </c>
      <c r="B3272" s="20">
        <v>42767</v>
      </c>
      <c r="C3272" s="7">
        <v>2.9189814814814811E-2</v>
      </c>
      <c r="D3272" s="22" t="s">
        <v>131</v>
      </c>
      <c r="E3272" s="19" t="s">
        <v>9</v>
      </c>
      <c r="F3272" s="22" t="s">
        <v>13</v>
      </c>
      <c r="G3272" s="22" t="str">
        <f>LOOKUP(TableSolo[[#This Row],[Character]], TableKit[], TableKit[Class])</f>
        <v>Adept</v>
      </c>
      <c r="H3272" s="22" t="str">
        <f>LOOKUP(TableSolo[[#This Row],[Character]], TableKit[], TableKit[Species])</f>
        <v>Human</v>
      </c>
      <c r="I3272" s="22" t="str">
        <f>LOOKUP(TableSolo[[#This Row],[Character]], TableKit[], TableKit[DLC])</f>
        <v>Original Game</v>
      </c>
      <c r="J3272" s="19" t="s">
        <v>115</v>
      </c>
      <c r="K3272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2" s="19" t="s">
        <v>91</v>
      </c>
      <c r="N3272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2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72" s="19" t="s">
        <v>381</v>
      </c>
      <c r="Q3272" s="19"/>
      <c r="R3272" s="25">
        <v>0</v>
      </c>
      <c r="S3272" s="19" t="s">
        <v>881</v>
      </c>
      <c r="T3272" s="28" t="str">
        <f>IF(ISBLANK(TableSolo[[#This Row],[URL]]), TableSolo[[#This Row],[Player]], HYPERLINK(TableSolo[[#This Row],[URL]], TableSolo[[#This Row],[Player]]))</f>
        <v>t_raks_99</v>
      </c>
      <c r="U32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V3272" s="24" t="str">
        <f>_xlfn.IFNA(HYPERLINK(TableSolo[[#This Row],[URL]], TableSolo[[#This Row],[Player]]), TableSolo[[#This Row],[Player]])</f>
        <v>t_raks_99</v>
      </c>
      <c r="W32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01, 2017 | 42:02 | Giant | Cerberus | Collector SMG, Acolyte</v>
      </c>
      <c r="X3272" s="25">
        <v>1</v>
      </c>
    </row>
    <row r="3273" spans="1:24" x14ac:dyDescent="0.25">
      <c r="A3273" s="19" t="s">
        <v>437</v>
      </c>
      <c r="B3273" s="20">
        <v>42768</v>
      </c>
      <c r="C3273" s="7">
        <v>1.6574074074074074E-2</v>
      </c>
      <c r="D3273" s="22" t="s">
        <v>132</v>
      </c>
      <c r="E3273" s="19" t="s">
        <v>9</v>
      </c>
      <c r="F3273" s="22" t="s">
        <v>24</v>
      </c>
      <c r="G3273" s="22" t="str">
        <f>LOOKUP(TableSolo[[#This Row],[Character]], TableKit[], TableKit[Class])</f>
        <v>Soldier</v>
      </c>
      <c r="H3273" s="22" t="str">
        <f>LOOKUP(TableSolo[[#This Row],[Character]], TableKit[], TableKit[Species])</f>
        <v>Turian</v>
      </c>
      <c r="I3273" s="22" t="str">
        <f>LOOKUP(TableSolo[[#This Row],[Character]], TableKit[], TableKit[DLC])</f>
        <v>Original Game</v>
      </c>
      <c r="J3273" s="19" t="s">
        <v>107</v>
      </c>
      <c r="K32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3" s="19" t="s">
        <v>187</v>
      </c>
      <c r="N32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73" s="19" t="s">
        <v>381</v>
      </c>
      <c r="Q3273" s="19"/>
      <c r="R3273" s="25">
        <v>1</v>
      </c>
      <c r="S3273" s="19" t="s">
        <v>883</v>
      </c>
      <c r="T3273" s="28" t="str">
        <f>IF(ISBLANK(TableSolo[[#This Row],[URL]]), TableSolo[[#This Row],[Player]], HYPERLINK(TableSolo[[#This Row],[URL]], TableSolo[[#This Row],[Player]]))</f>
        <v>The_Doctor46N7</v>
      </c>
      <c r="U32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V3273" s="24" t="str">
        <f>_xlfn.IFNA(HYPERLINK(TableSolo[[#This Row],[URL]], TableSolo[[#This Row],[Player]]), TableSolo[[#This Row],[Player]])</f>
        <v>The_Doctor46N7</v>
      </c>
      <c r="W32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2017 | 23:52 | White | Cerberus | Venom Shotgun (v)</v>
      </c>
      <c r="X3273" s="25">
        <v>1</v>
      </c>
    </row>
    <row r="3274" spans="1:24" x14ac:dyDescent="0.25">
      <c r="A3274" s="19" t="s">
        <v>195</v>
      </c>
      <c r="B3274" s="20">
        <v>42769</v>
      </c>
      <c r="C3274" s="7">
        <v>1.7106481481481483E-2</v>
      </c>
      <c r="D3274" s="22" t="s">
        <v>132</v>
      </c>
      <c r="E3274" s="19" t="s">
        <v>9</v>
      </c>
      <c r="F3274" s="22" t="s">
        <v>14</v>
      </c>
      <c r="G3274" s="22" t="str">
        <f>LOOKUP(TableSolo[[#This Row],[Character]], TableKit[], TableKit[Class])</f>
        <v>Adept</v>
      </c>
      <c r="H3274" s="22" t="str">
        <f>LOOKUP(TableSolo[[#This Row],[Character]], TableKit[], TableKit[Species])</f>
        <v>Drell</v>
      </c>
      <c r="I3274" s="22" t="str">
        <f>LOOKUP(TableSolo[[#This Row],[Character]], TableKit[], TableKit[DLC])</f>
        <v>Original Game</v>
      </c>
      <c r="J3274" s="19" t="s">
        <v>107</v>
      </c>
      <c r="K32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4" s="19" t="s">
        <v>187</v>
      </c>
      <c r="N32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74" s="19" t="s">
        <v>381</v>
      </c>
      <c r="Q3274" s="19" t="s">
        <v>397</v>
      </c>
      <c r="R3274" s="25">
        <v>0</v>
      </c>
      <c r="S3274" s="19" t="s">
        <v>885</v>
      </c>
      <c r="T3274" s="28" t="str">
        <f>IF(ISBLANK(TableSolo[[#This Row],[URL]]), TableSolo[[#This Row],[Player]], HYPERLINK(TableSolo[[#This Row],[URL]], TableSolo[[#This Row],[Player]]))</f>
        <v>TheTechnoTurian</v>
      </c>
      <c r="U32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White | Cerberus | Venom Shotgun | No Rockets</v>
      </c>
      <c r="V3274" s="24" t="str">
        <f>_xlfn.IFNA(HYPERLINK(TableSolo[[#This Row],[URL]], TableSolo[[#This Row],[Player]]), TableSolo[[#This Row],[Player]])</f>
        <v>TheTechnoTurian</v>
      </c>
      <c r="W32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24:38 | Drell Adept | White | Cerberus | Venom Shotgun | No Rockets</v>
      </c>
      <c r="X3274" s="25">
        <v>1</v>
      </c>
    </row>
    <row r="3275" spans="1:24" x14ac:dyDescent="0.25">
      <c r="A3275" s="19" t="s">
        <v>195</v>
      </c>
      <c r="B3275" s="20">
        <v>42769</v>
      </c>
      <c r="C3275" s="7">
        <v>1.7951388888888888E-2</v>
      </c>
      <c r="D3275" s="22" t="s">
        <v>132</v>
      </c>
      <c r="E3275" s="19" t="s">
        <v>9</v>
      </c>
      <c r="F3275" s="22" t="s">
        <v>16</v>
      </c>
      <c r="G3275" s="22" t="str">
        <f>LOOKUP(TableSolo[[#This Row],[Character]], TableKit[], TableKit[Class])</f>
        <v>Adept</v>
      </c>
      <c r="H3275" s="22" t="str">
        <f>LOOKUP(TableSolo[[#This Row],[Character]], TableKit[], TableKit[Species])</f>
        <v>Asari</v>
      </c>
      <c r="I3275" s="22" t="str">
        <f>LOOKUP(TableSolo[[#This Row],[Character]], TableKit[], TableKit[DLC])</f>
        <v>Resurgence</v>
      </c>
      <c r="J3275" s="19" t="s">
        <v>102</v>
      </c>
      <c r="K32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5" s="19" t="s">
        <v>187</v>
      </c>
      <c r="N32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75" s="19" t="s">
        <v>381</v>
      </c>
      <c r="Q3275" s="19"/>
      <c r="R3275" s="25">
        <v>0</v>
      </c>
      <c r="S3275" s="19" t="s">
        <v>884</v>
      </c>
      <c r="T3275" s="28" t="str">
        <f>IF(ISBLANK(TableSolo[[#This Row],[URL]]), TableSolo[[#This Row],[Player]], HYPERLINK(TableSolo[[#This Row],[URL]], TableSolo[[#This Row],[Player]]))</f>
        <v>TheTechnoTurian</v>
      </c>
      <c r="U32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V3275" s="24" t="str">
        <f>_xlfn.IFNA(HYPERLINK(TableSolo[[#This Row],[URL]], TableSolo[[#This Row],[Player]]), TableSolo[[#This Row],[Player]])</f>
        <v>TheTechnoTurian</v>
      </c>
      <c r="W32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25:51 | White | Cerberus | Geth Plasma Shotgun</v>
      </c>
      <c r="X3275" s="25">
        <v>1</v>
      </c>
    </row>
    <row r="3276" spans="1:24" x14ac:dyDescent="0.25">
      <c r="A3276" s="19" t="s">
        <v>195</v>
      </c>
      <c r="B3276" s="20">
        <v>42769</v>
      </c>
      <c r="C3276" s="7">
        <v>2.0381944444444446E-2</v>
      </c>
      <c r="D3276" s="22" t="s">
        <v>137</v>
      </c>
      <c r="E3276" s="19" t="s">
        <v>9</v>
      </c>
      <c r="F3276" s="22" t="s">
        <v>35</v>
      </c>
      <c r="G3276" s="22" t="str">
        <f>LOOKUP(TableSolo[[#This Row],[Character]], TableKit[], TableKit[Class])</f>
        <v>Engineer</v>
      </c>
      <c r="H3276" s="22" t="str">
        <f>LOOKUP(TableSolo[[#This Row],[Character]], TableKit[], TableKit[Species])</f>
        <v>Salarian</v>
      </c>
      <c r="I3276" s="22" t="str">
        <f>LOOKUP(TableSolo[[#This Row],[Character]], TableKit[], TableKit[DLC])</f>
        <v>Original Game</v>
      </c>
      <c r="J3276" s="19" t="s">
        <v>107</v>
      </c>
      <c r="K32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6" s="19" t="s">
        <v>187</v>
      </c>
      <c r="N32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76" s="19" t="s">
        <v>381</v>
      </c>
      <c r="Q3276" s="19"/>
      <c r="R3276" s="25">
        <v>1</v>
      </c>
      <c r="S3276" s="19" t="s">
        <v>886</v>
      </c>
      <c r="T3276" s="28" t="str">
        <f>IF(ISBLANK(TableSolo[[#This Row],[URL]]), TableSolo[[#This Row],[Player]], HYPERLINK(TableSolo[[#This Row],[URL]], TableSolo[[#This Row],[Player]]))</f>
        <v>TheTechnoTurian</v>
      </c>
      <c r="U32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V3276" s="24" t="str">
        <f>_xlfn.IFNA(HYPERLINK(TableSolo[[#This Row],[URL]], TableSolo[[#This Row],[Player]]), TableSolo[[#This Row],[Player]])</f>
        <v>TheTechnoTurian</v>
      </c>
      <c r="W32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2017 | 29:21 | Jade | Cerberus | Venom Shotgun (v)</v>
      </c>
      <c r="X3276" s="25">
        <v>1</v>
      </c>
    </row>
    <row r="3277" spans="1:24" x14ac:dyDescent="0.25">
      <c r="A3277" s="19" t="s">
        <v>189</v>
      </c>
      <c r="B3277" s="20">
        <v>42771</v>
      </c>
      <c r="C3277" s="7">
        <v>3.037037037037037E-2</v>
      </c>
      <c r="D3277" s="22" t="s">
        <v>144</v>
      </c>
      <c r="E3277" s="19" t="s">
        <v>9</v>
      </c>
      <c r="F3277" s="22" t="s">
        <v>51</v>
      </c>
      <c r="G3277" s="22" t="str">
        <f>LOOKUP(TableSolo[[#This Row],[Character]], TableKit[], TableKit[Class])</f>
        <v>Infiltrator</v>
      </c>
      <c r="H3277" s="22" t="str">
        <f>LOOKUP(TableSolo[[#This Row],[Character]], TableKit[], TableKit[Species])</f>
        <v>Human</v>
      </c>
      <c r="I3277" s="22" t="str">
        <f>LOOKUP(TableSolo[[#This Row],[Character]], TableKit[], TableKit[DLC])</f>
        <v>Original Game</v>
      </c>
      <c r="J3277" s="19" t="s">
        <v>104</v>
      </c>
      <c r="K32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7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7" s="19" t="s">
        <v>93</v>
      </c>
      <c r="N327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77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77" s="19" t="s">
        <v>380</v>
      </c>
      <c r="Q3277" s="19"/>
      <c r="R3277" s="25">
        <v>1</v>
      </c>
      <c r="S3277" s="19" t="s">
        <v>3358</v>
      </c>
      <c r="T3277" s="28" t="str">
        <f>IF(ISBLANK(TableSolo[[#This Row],[URL]]), TableSolo[[#This Row],[Player]], HYPERLINK(TableSolo[[#This Row],[URL]], TableSolo[[#This Row],[Player]]))</f>
        <v>loufi1528</v>
      </c>
      <c r="U32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V3277" s="24" t="str">
        <f>_xlfn.IFNA(HYPERLINK(TableSolo[[#This Row],[URL]], TableSolo[[#This Row],[Player]]), TableSolo[[#This Row],[Player]])</f>
        <v>loufi1528</v>
      </c>
      <c r="W32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43:44 | Giant (Hazard) | Cerberus | M-300 Claymore, Scorpion (v)</v>
      </c>
      <c r="X3277" s="25">
        <v>1</v>
      </c>
    </row>
    <row r="3278" spans="1:24" x14ac:dyDescent="0.25">
      <c r="A3278" s="19" t="s">
        <v>202</v>
      </c>
      <c r="B3278" s="20">
        <v>42771</v>
      </c>
      <c r="C3278" s="7">
        <v>5.3692129629629631E-2</v>
      </c>
      <c r="D3278" s="22" t="s">
        <v>135</v>
      </c>
      <c r="E3278" s="19" t="s">
        <v>12</v>
      </c>
      <c r="F3278" s="22" t="s">
        <v>59</v>
      </c>
      <c r="G3278" s="22" t="str">
        <f>LOOKUP(TableSolo[[#This Row],[Character]], TableKit[], TableKit[Class])</f>
        <v>Vanguard</v>
      </c>
      <c r="H3278" s="22" t="str">
        <f>LOOKUP(TableSolo[[#This Row],[Character]], TableKit[], TableKit[Species])</f>
        <v>Human</v>
      </c>
      <c r="I3278" s="22" t="str">
        <f>LOOKUP(TableSolo[[#This Row],[Character]], TableKit[], TableKit[DLC])</f>
        <v>Original Game</v>
      </c>
      <c r="J3278" s="19" t="s">
        <v>92</v>
      </c>
      <c r="K327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78" s="19" t="s">
        <v>187</v>
      </c>
      <c r="N32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78" s="19" t="s">
        <v>381</v>
      </c>
      <c r="Q3278" s="19"/>
      <c r="R3278" s="25">
        <v>0</v>
      </c>
      <c r="S3278" s="19" t="s">
        <v>887</v>
      </c>
      <c r="T3278" s="28" t="str">
        <f>IF(ISBLANK(TableSolo[[#This Row],[URL]]), TableSolo[[#This Row],[Player]], HYPERLINK(TableSolo[[#This Row],[URL]], TableSolo[[#This Row],[Player]]))</f>
        <v>AW_FC_1986</v>
      </c>
      <c r="U32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V3278" s="24" t="str">
        <f>_xlfn.IFNA(HYPERLINK(TableSolo[[#This Row],[URL]], TableSolo[[#This Row],[Player]]), TableSolo[[#This Row],[Player]])</f>
        <v>AW_FC_1986</v>
      </c>
      <c r="W32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05, 2017 | 1:17:19 | Condor | Collectors | M-358 Talon</v>
      </c>
      <c r="X3278" s="25">
        <v>1</v>
      </c>
    </row>
    <row r="3279" spans="1:24" x14ac:dyDescent="0.25">
      <c r="A3279" s="19" t="s">
        <v>408</v>
      </c>
      <c r="B3279" s="20">
        <v>42772</v>
      </c>
      <c r="C3279" s="7">
        <v>1.6759259259259258E-2</v>
      </c>
      <c r="D3279" s="22" t="s">
        <v>132</v>
      </c>
      <c r="E3279" s="19" t="s">
        <v>9</v>
      </c>
      <c r="F3279" s="22" t="s">
        <v>31</v>
      </c>
      <c r="G3279" s="22" t="str">
        <f>LOOKUP(TableSolo[[#This Row],[Character]], TableKit[], TableKit[Class])</f>
        <v>Soldier</v>
      </c>
      <c r="H3279" s="22" t="str">
        <f>LOOKUP(TableSolo[[#This Row],[Character]], TableKit[], TableKit[Species])</f>
        <v>Geth</v>
      </c>
      <c r="I3279" s="22" t="str">
        <f>LOOKUP(TableSolo[[#This Row],[Character]], TableKit[], TableKit[DLC])</f>
        <v>Retaliation</v>
      </c>
      <c r="J3279" s="19" t="s">
        <v>91</v>
      </c>
      <c r="K327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7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79" s="19" t="s">
        <v>187</v>
      </c>
      <c r="N327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7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79" s="19" t="s">
        <v>381</v>
      </c>
      <c r="Q3279" s="19"/>
      <c r="R3279" s="25">
        <v>0</v>
      </c>
      <c r="S3279" s="19" t="s">
        <v>889</v>
      </c>
      <c r="T3279" s="28" t="str">
        <f>IF(ISBLANK(TableSolo[[#This Row],[URL]]), TableSolo[[#This Row],[Player]], HYPERLINK(TableSolo[[#This Row],[URL]], TableSolo[[#This Row],[Player]]))</f>
        <v>Bateman1980</v>
      </c>
      <c r="U32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V3279" s="24" t="str">
        <f>_xlfn.IFNA(HYPERLINK(TableSolo[[#This Row],[URL]], TableSolo[[#This Row],[Player]]), TableSolo[[#This Row],[Player]])</f>
        <v>Bateman1980</v>
      </c>
      <c r="W32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06, 2017 | 24:08 | White | Cerberus | Acolyte</v>
      </c>
      <c r="X3279" s="25">
        <v>1</v>
      </c>
    </row>
    <row r="3280" spans="1:24" x14ac:dyDescent="0.25">
      <c r="A3280" s="19" t="s">
        <v>437</v>
      </c>
      <c r="B3280" s="20">
        <v>42773</v>
      </c>
      <c r="C3280" s="7">
        <v>1.3726851851851851E-2</v>
      </c>
      <c r="D3280" s="22" t="s">
        <v>132</v>
      </c>
      <c r="E3280" s="19" t="s">
        <v>9</v>
      </c>
      <c r="F3280" s="22" t="s">
        <v>53</v>
      </c>
      <c r="G3280" s="22" t="str">
        <f>LOOKUP(TableSolo[[#This Row],[Character]], TableKit[], TableKit[Class])</f>
        <v>Infiltrator</v>
      </c>
      <c r="H3280" s="22" t="str">
        <f>LOOKUP(TableSolo[[#This Row],[Character]], TableKit[], TableKit[Species])</f>
        <v>Geth</v>
      </c>
      <c r="I3280" s="22" t="str">
        <f>LOOKUP(TableSolo[[#This Row],[Character]], TableKit[], TableKit[DLC])</f>
        <v>Resurgence</v>
      </c>
      <c r="J3280" s="19" t="s">
        <v>104</v>
      </c>
      <c r="K32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0" s="19" t="s">
        <v>187</v>
      </c>
      <c r="N32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80" s="19" t="s">
        <v>381</v>
      </c>
      <c r="Q3280" s="19"/>
      <c r="R3280" s="25">
        <v>1</v>
      </c>
      <c r="S3280" s="19" t="s">
        <v>890</v>
      </c>
      <c r="T3280" s="28" t="str">
        <f>IF(ISBLANK(TableSolo[[#This Row],[URL]]), TableSolo[[#This Row],[Player]], HYPERLINK(TableSolo[[#This Row],[URL]], TableSolo[[#This Row],[Player]]))</f>
        <v>The_Doctor46N7</v>
      </c>
      <c r="U32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V3280" s="24" t="str">
        <f>_xlfn.IFNA(HYPERLINK(TableSolo[[#This Row],[URL]], TableSolo[[#This Row],[Player]]), TableSolo[[#This Row],[Player]])</f>
        <v>The_Doctor46N7</v>
      </c>
      <c r="W32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07, 2017 | 19:46 | White | Cerberus | M-300 Claymore (v)</v>
      </c>
      <c r="X3280" s="25">
        <v>1</v>
      </c>
    </row>
    <row r="3281" spans="1:24" x14ac:dyDescent="0.25">
      <c r="A3281" s="19" t="s">
        <v>408</v>
      </c>
      <c r="B3281" s="20">
        <v>42774</v>
      </c>
      <c r="C3281" s="7">
        <v>1.6342592592592593E-2</v>
      </c>
      <c r="D3281" s="22" t="s">
        <v>132</v>
      </c>
      <c r="E3281" s="19" t="s">
        <v>9</v>
      </c>
      <c r="F3281" s="22" t="s">
        <v>710</v>
      </c>
      <c r="G3281" s="22" t="str">
        <f>LOOKUP(TableSolo[[#This Row],[Character]], TableKit[], TableKit[Class])</f>
        <v>Infiltrator</v>
      </c>
      <c r="H3281" s="22" t="str">
        <f>LOOKUP(TableSolo[[#This Row],[Character]], TableKit[], TableKit[Species])</f>
        <v>Drell</v>
      </c>
      <c r="I3281" s="22" t="str">
        <f>LOOKUP(TableSolo[[#This Row],[Character]], TableKit[], TableKit[DLC])</f>
        <v>Retaliation</v>
      </c>
      <c r="J3281" s="19" t="s">
        <v>87</v>
      </c>
      <c r="K328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1" s="19" t="s">
        <v>107</v>
      </c>
      <c r="N3281" s="19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28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1" s="19" t="s">
        <v>381</v>
      </c>
      <c r="Q3281" s="19"/>
      <c r="R3281" s="25">
        <v>0</v>
      </c>
      <c r="S3281" s="19" t="s">
        <v>892</v>
      </c>
      <c r="T3281" s="28" t="str">
        <f>IF(ISBLANK(TableSolo[[#This Row],[URL]]), TableSolo[[#This Row],[Player]], HYPERLINK(TableSolo[[#This Row],[URL]], TableSolo[[#This Row],[Player]]))</f>
        <v>Bateman1980</v>
      </c>
      <c r="U32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V3281" s="24" t="str">
        <f>_xlfn.IFNA(HYPERLINK(TableSolo[[#This Row],[URL]], TableSolo[[#This Row],[Player]]), TableSolo[[#This Row],[Player]])</f>
        <v>Bateman1980</v>
      </c>
      <c r="W32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23:32 | White | Cerberus | Arc Pistol, Venom Shotgun</v>
      </c>
      <c r="X3281" s="25">
        <v>1</v>
      </c>
    </row>
    <row r="3282" spans="1:24" x14ac:dyDescent="0.25">
      <c r="A3282" s="19" t="s">
        <v>433</v>
      </c>
      <c r="B3282" s="20">
        <v>42774</v>
      </c>
      <c r="C3282" s="7">
        <v>4.5509259259259256E-2</v>
      </c>
      <c r="D3282" s="22" t="s">
        <v>133</v>
      </c>
      <c r="E3282" s="19" t="s">
        <v>11</v>
      </c>
      <c r="F3282" s="22" t="s">
        <v>53</v>
      </c>
      <c r="G3282" s="22" t="str">
        <f>LOOKUP(TableSolo[[#This Row],[Character]], TableKit[], TableKit[Class])</f>
        <v>Infiltrator</v>
      </c>
      <c r="H3282" s="22" t="str">
        <f>LOOKUP(TableSolo[[#This Row],[Character]], TableKit[], TableKit[Species])</f>
        <v>Geth</v>
      </c>
      <c r="I3282" s="22" t="str">
        <f>LOOKUP(TableSolo[[#This Row],[Character]], TableKit[], TableKit[DLC])</f>
        <v>Resurgence</v>
      </c>
      <c r="J3282" s="19" t="s">
        <v>128</v>
      </c>
      <c r="K328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2" s="19" t="s">
        <v>187</v>
      </c>
      <c r="N32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82" s="19" t="s">
        <v>381</v>
      </c>
      <c r="Q3282" s="19"/>
      <c r="R3282" s="25">
        <v>0</v>
      </c>
      <c r="S3282" s="19" t="s">
        <v>891</v>
      </c>
      <c r="T3282" s="28" t="str">
        <f>IF(ISBLANK(TableSolo[[#This Row],[URL]]), TableSolo[[#This Row],[Player]], HYPERLINK(TableSolo[[#This Row],[URL]], TableSolo[[#This Row],[Player]]))</f>
        <v>Kisvesza</v>
      </c>
      <c r="U32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V3282" s="24" t="str">
        <f>_xlfn.IFNA(HYPERLINK(TableSolo[[#This Row],[URL]], TableSolo[[#This Row],[Player]]), TableSolo[[#This Row],[Player]])</f>
        <v>Kisvesza</v>
      </c>
      <c r="W32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08, 2017 | 1:05:32 | Glacier | Reapers | Black Widow</v>
      </c>
      <c r="X3282" s="25">
        <v>1</v>
      </c>
    </row>
    <row r="3283" spans="1:24" x14ac:dyDescent="0.25">
      <c r="A3283" s="19" t="s">
        <v>192</v>
      </c>
      <c r="B3283" s="20">
        <v>42777</v>
      </c>
      <c r="C3283" s="7">
        <v>1.8993055555555558E-2</v>
      </c>
      <c r="D3283" s="22" t="s">
        <v>132</v>
      </c>
      <c r="E3283" s="19" t="s">
        <v>9</v>
      </c>
      <c r="F3283" s="22" t="s">
        <v>710</v>
      </c>
      <c r="G3283" s="22" t="str">
        <f>LOOKUP(TableSolo[[#This Row],[Character]], TableKit[], TableKit[Class])</f>
        <v>Infiltrator</v>
      </c>
      <c r="H3283" s="22" t="str">
        <f>LOOKUP(TableSolo[[#This Row],[Character]], TableKit[], TableKit[Species])</f>
        <v>Drell</v>
      </c>
      <c r="I3283" s="22" t="str">
        <f>LOOKUP(TableSolo[[#This Row],[Character]], TableKit[], TableKit[DLC])</f>
        <v>Retaliation</v>
      </c>
      <c r="J3283" s="19" t="s">
        <v>87</v>
      </c>
      <c r="K328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3" s="19" t="s">
        <v>187</v>
      </c>
      <c r="N32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83" s="19" t="s">
        <v>381</v>
      </c>
      <c r="Q3283" s="19"/>
      <c r="R3283" s="25">
        <v>0</v>
      </c>
      <c r="S3283" s="19" t="s">
        <v>984</v>
      </c>
      <c r="T3283" s="28" t="str">
        <f>IF(ISBLANK(TableSolo[[#This Row],[URL]]), TableSolo[[#This Row],[Player]], HYPERLINK(TableSolo[[#This Row],[URL]], TableSolo[[#This Row],[Player]]))</f>
        <v>anterojp</v>
      </c>
      <c r="U32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V3283" s="24" t="str">
        <f>_xlfn.IFNA(HYPERLINK(TableSolo[[#This Row],[URL]], TableSolo[[#This Row],[Player]]), TableSolo[[#This Row],[Player]])</f>
        <v>anterojp</v>
      </c>
      <c r="W32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27:21 | White | Cerberus | Arc Pistol</v>
      </c>
      <c r="X3283" s="25">
        <v>1</v>
      </c>
    </row>
    <row r="3284" spans="1:24" x14ac:dyDescent="0.25">
      <c r="A3284" s="19" t="s">
        <v>192</v>
      </c>
      <c r="B3284" s="20">
        <v>42777</v>
      </c>
      <c r="C3284" s="7">
        <v>1.9317129629629629E-2</v>
      </c>
      <c r="D3284" s="22" t="s">
        <v>132</v>
      </c>
      <c r="E3284" s="19" t="s">
        <v>9</v>
      </c>
      <c r="F3284" s="22" t="s">
        <v>710</v>
      </c>
      <c r="G3284" s="22" t="str">
        <f>LOOKUP(TableSolo[[#This Row],[Character]], TableKit[], TableKit[Class])</f>
        <v>Infiltrator</v>
      </c>
      <c r="H3284" s="22" t="str">
        <f>LOOKUP(TableSolo[[#This Row],[Character]], TableKit[], TableKit[Species])</f>
        <v>Drell</v>
      </c>
      <c r="I3284" s="22" t="str">
        <f>LOOKUP(TableSolo[[#This Row],[Character]], TableKit[], TableKit[DLC])</f>
        <v>Retaliation</v>
      </c>
      <c r="J3284" s="19" t="s">
        <v>128</v>
      </c>
      <c r="K328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28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4" s="19" t="s">
        <v>187</v>
      </c>
      <c r="N32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84" s="19" t="s">
        <v>381</v>
      </c>
      <c r="Q3284" s="19"/>
      <c r="R3284" s="25">
        <v>0</v>
      </c>
      <c r="S3284" s="19" t="s">
        <v>985</v>
      </c>
      <c r="T3284" s="28" t="str">
        <f>IF(ISBLANK(TableSolo[[#This Row],[URL]]), TableSolo[[#This Row],[Player]], HYPERLINK(TableSolo[[#This Row],[URL]], TableSolo[[#This Row],[Player]]))</f>
        <v>anterojp</v>
      </c>
      <c r="U32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V3284" s="24" t="str">
        <f>_xlfn.IFNA(HYPERLINK(TableSolo[[#This Row],[URL]], TableSolo[[#This Row],[Player]]), TableSolo[[#This Row],[Player]])</f>
        <v>anterojp</v>
      </c>
      <c r="W32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27:49 | White | Cerberus | Black Widow</v>
      </c>
      <c r="X3284" s="25">
        <v>1</v>
      </c>
    </row>
    <row r="3285" spans="1:24" x14ac:dyDescent="0.25">
      <c r="A3285" s="19" t="s">
        <v>202</v>
      </c>
      <c r="B3285" s="20">
        <v>42777</v>
      </c>
      <c r="C3285" s="7">
        <v>4.6828703703703706E-2</v>
      </c>
      <c r="D3285" s="22" t="s">
        <v>141</v>
      </c>
      <c r="E3285" s="19" t="s">
        <v>11</v>
      </c>
      <c r="F3285" s="22" t="s">
        <v>23</v>
      </c>
      <c r="G3285" s="22" t="str">
        <f>LOOKUP(TableSolo[[#This Row],[Character]], TableKit[], TableKit[Class])</f>
        <v>Soldier</v>
      </c>
      <c r="H3285" s="22" t="str">
        <f>LOOKUP(TableSolo[[#This Row],[Character]], TableKit[], TableKit[Species])</f>
        <v>Human</v>
      </c>
      <c r="I3285" s="22" t="str">
        <f>LOOKUP(TableSolo[[#This Row],[Character]], TableKit[], TableKit[DLC])</f>
        <v>Original Game</v>
      </c>
      <c r="J3285" s="19" t="s">
        <v>83</v>
      </c>
      <c r="K328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2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5" s="19" t="s">
        <v>187</v>
      </c>
      <c r="N328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8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85" s="19" t="s">
        <v>381</v>
      </c>
      <c r="Q3285" s="19"/>
      <c r="R3285" s="25">
        <v>0</v>
      </c>
      <c r="S3285" s="19" t="s">
        <v>893</v>
      </c>
      <c r="T3285" s="28" t="str">
        <f>IF(ISBLANK(TableSolo[[#This Row],[URL]]), TableSolo[[#This Row],[Player]], HYPERLINK(TableSolo[[#This Row],[URL]], TableSolo[[#This Row],[Player]]))</f>
        <v>AW_FC_1986</v>
      </c>
      <c r="U32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V3285" s="24" t="str">
        <f>_xlfn.IFNA(HYPERLINK(TableSolo[[#This Row],[URL]], TableSolo[[#This Row],[Player]]), TableSolo[[#This Row],[Player]])</f>
        <v>AW_FC_1986</v>
      </c>
      <c r="W32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11, 2017 | 1:07:26 | London | Reapers | N7 Typhoon</v>
      </c>
      <c r="X3285" s="25">
        <v>1</v>
      </c>
    </row>
    <row r="3286" spans="1:24" x14ac:dyDescent="0.25">
      <c r="A3286" s="19" t="s">
        <v>192</v>
      </c>
      <c r="B3286" s="20">
        <v>42778</v>
      </c>
      <c r="C3286" s="7">
        <v>1.6562500000000001E-2</v>
      </c>
      <c r="D3286" s="22" t="s">
        <v>132</v>
      </c>
      <c r="E3286" s="19" t="s">
        <v>9</v>
      </c>
      <c r="F3286" s="22" t="s">
        <v>710</v>
      </c>
      <c r="G3286" s="22" t="str">
        <f>LOOKUP(TableSolo[[#This Row],[Character]], TableKit[], TableKit[Class])</f>
        <v>Infiltrator</v>
      </c>
      <c r="H3286" s="22" t="str">
        <f>LOOKUP(TableSolo[[#This Row],[Character]], TableKit[], TableKit[Species])</f>
        <v>Drell</v>
      </c>
      <c r="I3286" s="22" t="str">
        <f>LOOKUP(TableSolo[[#This Row],[Character]], TableKit[], TableKit[DLC])</f>
        <v>Retaliation</v>
      </c>
      <c r="J3286" s="19" t="s">
        <v>107</v>
      </c>
      <c r="K32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6" s="19" t="s">
        <v>114</v>
      </c>
      <c r="N328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8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86" s="19" t="s">
        <v>381</v>
      </c>
      <c r="Q3286" s="19"/>
      <c r="R3286" s="25">
        <v>0</v>
      </c>
      <c r="S3286" s="19" t="s">
        <v>986</v>
      </c>
      <c r="T3286" s="28" t="str">
        <f>IF(ISBLANK(TableSolo[[#This Row],[URL]]), TableSolo[[#This Row],[Player]], HYPERLINK(TableSolo[[#This Row],[URL]], TableSolo[[#This Row],[Player]]))</f>
        <v>anterojp</v>
      </c>
      <c r="U32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V3286" s="24" t="str">
        <f>_xlfn.IFNA(HYPERLINK(TableSolo[[#This Row],[URL]], TableSolo[[#This Row],[Player]]), TableSolo[[#This Row],[Player]])</f>
        <v>anterojp</v>
      </c>
      <c r="W32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23:51 | White | Cerberus | Venom Shotgun, N7 Hurricane</v>
      </c>
      <c r="X3286" s="25">
        <v>1</v>
      </c>
    </row>
    <row r="3287" spans="1:24" x14ac:dyDescent="0.25">
      <c r="A3287" s="19" t="s">
        <v>414</v>
      </c>
      <c r="B3287" s="20">
        <v>42778</v>
      </c>
      <c r="C3287" s="7">
        <v>3.4224537037037032E-2</v>
      </c>
      <c r="D3287" s="22" t="s">
        <v>131</v>
      </c>
      <c r="E3287" s="19" t="s">
        <v>12</v>
      </c>
      <c r="F3287" s="22" t="s">
        <v>710</v>
      </c>
      <c r="G3287" s="22" t="str">
        <f>LOOKUP(TableSolo[[#This Row],[Character]], TableKit[], TableKit[Class])</f>
        <v>Infiltrator</v>
      </c>
      <c r="H3287" s="22" t="str">
        <f>LOOKUP(TableSolo[[#This Row],[Character]], TableKit[], TableKit[Species])</f>
        <v>Drell</v>
      </c>
      <c r="I3287" s="22" t="str">
        <f>LOOKUP(TableSolo[[#This Row],[Character]], TableKit[], TableKit[DLC])</f>
        <v>Retaliation</v>
      </c>
      <c r="J3287" s="19" t="s">
        <v>87</v>
      </c>
      <c r="K328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2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7" s="19" t="s">
        <v>187</v>
      </c>
      <c r="N32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87" s="19" t="s">
        <v>379</v>
      </c>
      <c r="Q3287" s="19"/>
      <c r="R3287" s="25">
        <v>0</v>
      </c>
      <c r="S3287" s="19" t="s">
        <v>894</v>
      </c>
      <c r="T3287" s="28" t="str">
        <f>IF(ISBLANK(TableSolo[[#This Row],[URL]]), TableSolo[[#This Row],[Player]], HYPERLINK(TableSolo[[#This Row],[URL]], TableSolo[[#This Row],[Player]]))</f>
        <v>XAN1_95</v>
      </c>
      <c r="U32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V3287" s="24" t="str">
        <f>_xlfn.IFNA(HYPERLINK(TableSolo[[#This Row],[URL]], TableSolo[[#This Row],[Player]]), TableSolo[[#This Row],[Player]])</f>
        <v>XAN1_95</v>
      </c>
      <c r="W32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49:17 | Giant | Collectors | Arc Pistol</v>
      </c>
      <c r="X3287" s="25">
        <v>1</v>
      </c>
    </row>
    <row r="3288" spans="1:24" x14ac:dyDescent="0.25">
      <c r="A3288" s="19" t="s">
        <v>271</v>
      </c>
      <c r="B3288" s="20">
        <v>42778</v>
      </c>
      <c r="C3288" s="7">
        <v>3.4247685185185187E-2</v>
      </c>
      <c r="D3288" s="22" t="s">
        <v>131</v>
      </c>
      <c r="E3288" s="19" t="s">
        <v>9</v>
      </c>
      <c r="F3288" s="22" t="s">
        <v>20</v>
      </c>
      <c r="G3288" s="22" t="str">
        <f>LOOKUP(TableSolo[[#This Row],[Character]], TableKit[], TableKit[Class])</f>
        <v>Adept</v>
      </c>
      <c r="H3288" s="22" t="str">
        <f>LOOKUP(TableSolo[[#This Row],[Character]], TableKit[], TableKit[Species])</f>
        <v>Krogan</v>
      </c>
      <c r="I3288" s="22" t="str">
        <f>LOOKUP(TableSolo[[#This Row],[Character]], TableKit[], TableKit[DLC])</f>
        <v>Retaliation</v>
      </c>
      <c r="J3288" s="19" t="s">
        <v>101</v>
      </c>
      <c r="K32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8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88" s="19" t="s">
        <v>187</v>
      </c>
      <c r="N32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88" s="19" t="s">
        <v>381</v>
      </c>
      <c r="Q3288" s="19"/>
      <c r="R3288" s="25">
        <v>1</v>
      </c>
      <c r="S3288" s="19" t="s">
        <v>994</v>
      </c>
      <c r="T3288" s="28" t="str">
        <f>IF(ISBLANK(TableSolo[[#This Row],[URL]]), TableSolo[[#This Row],[Player]], HYPERLINK(TableSolo[[#This Row],[URL]], TableSolo[[#This Row],[Player]]))</f>
        <v>Alfonsedode</v>
      </c>
      <c r="U32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V3288" s="24" t="str">
        <f>_xlfn.IFNA(HYPERLINK(TableSolo[[#This Row],[URL]], TableSolo[[#This Row],[Player]]), TableSolo[[#This Row],[Player]])</f>
        <v>Alfonsedode</v>
      </c>
      <c r="W32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2017 | 49:19 | Giant | Cerberus | Graal Spike Thrower (v)</v>
      </c>
      <c r="X3288" s="25">
        <v>1</v>
      </c>
    </row>
    <row r="3289" spans="1:24" x14ac:dyDescent="0.25">
      <c r="A3289" s="19" t="s">
        <v>345</v>
      </c>
      <c r="B3289" s="20">
        <v>42779</v>
      </c>
      <c r="C3289" s="7">
        <v>2.8009259259259262E-2</v>
      </c>
      <c r="D3289" s="22" t="s">
        <v>131</v>
      </c>
      <c r="E3289" s="19" t="s">
        <v>9</v>
      </c>
      <c r="F3289" s="22" t="s">
        <v>13</v>
      </c>
      <c r="G3289" s="22" t="str">
        <f>LOOKUP(TableSolo[[#This Row],[Character]], TableKit[], TableKit[Class])</f>
        <v>Adept</v>
      </c>
      <c r="H3289" s="22" t="str">
        <f>LOOKUP(TableSolo[[#This Row],[Character]], TableKit[], TableKit[Species])</f>
        <v>Human</v>
      </c>
      <c r="I3289" s="22" t="str">
        <f>LOOKUP(TableSolo[[#This Row],[Character]], TableKit[], TableKit[DLC])</f>
        <v>Original Game</v>
      </c>
      <c r="J3289" s="19" t="s">
        <v>115</v>
      </c>
      <c r="K328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89" s="19" t="s">
        <v>91</v>
      </c>
      <c r="N328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8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89" s="19" t="s">
        <v>381</v>
      </c>
      <c r="Q3289" s="19"/>
      <c r="R3289" s="25">
        <v>0</v>
      </c>
      <c r="S3289" s="19" t="s">
        <v>895</v>
      </c>
      <c r="T3289" s="28" t="str">
        <f>IF(ISBLANK(TableSolo[[#This Row],[URL]]), TableSolo[[#This Row],[Player]], HYPERLINK(TableSolo[[#This Row],[URL]], TableSolo[[#This Row],[Player]]))</f>
        <v>t_raks_99</v>
      </c>
      <c r="U32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V3289" s="24" t="str">
        <f>_xlfn.IFNA(HYPERLINK(TableSolo[[#This Row],[URL]], TableSolo[[#This Row],[Player]]), TableSolo[[#This Row],[Player]])</f>
        <v>t_raks_99</v>
      </c>
      <c r="W32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2017 | 40:20 | Giant | Cerberus | Collector SMG, Acolyte</v>
      </c>
      <c r="X3289" s="25">
        <v>1</v>
      </c>
    </row>
    <row r="3290" spans="1:24" x14ac:dyDescent="0.25">
      <c r="A3290" s="19" t="s">
        <v>192</v>
      </c>
      <c r="B3290" s="20">
        <v>42784</v>
      </c>
      <c r="C3290" s="7">
        <v>1.7337962962962961E-2</v>
      </c>
      <c r="D3290" s="22" t="s">
        <v>132</v>
      </c>
      <c r="E3290" s="19" t="s">
        <v>9</v>
      </c>
      <c r="F3290" s="22" t="s">
        <v>710</v>
      </c>
      <c r="G3290" s="22" t="str">
        <f>LOOKUP(TableSolo[[#This Row],[Character]], TableKit[], TableKit[Class])</f>
        <v>Infiltrator</v>
      </c>
      <c r="H3290" s="22" t="str">
        <f>LOOKUP(TableSolo[[#This Row],[Character]], TableKit[], TableKit[Species])</f>
        <v>Drell</v>
      </c>
      <c r="I3290" s="22" t="str">
        <f>LOOKUP(TableSolo[[#This Row],[Character]], TableKit[], TableKit[DLC])</f>
        <v>Retaliation</v>
      </c>
      <c r="J3290" s="19" t="s">
        <v>107</v>
      </c>
      <c r="K32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0" s="19" t="s">
        <v>114</v>
      </c>
      <c r="N329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0" s="19" t="s">
        <v>381</v>
      </c>
      <c r="Q3290" s="19"/>
      <c r="R3290" s="25">
        <v>0</v>
      </c>
      <c r="S3290" s="19" t="s">
        <v>987</v>
      </c>
      <c r="T3290" s="28" t="str">
        <f>IF(ISBLANK(TableSolo[[#This Row],[URL]]), TableSolo[[#This Row],[Player]], HYPERLINK(TableSolo[[#This Row],[URL]], TableSolo[[#This Row],[Player]]))</f>
        <v>anterojp</v>
      </c>
      <c r="U32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V3290" s="24" t="str">
        <f>_xlfn.IFNA(HYPERLINK(TableSolo[[#This Row],[URL]], TableSolo[[#This Row],[Player]]), TableSolo[[#This Row],[Player]])</f>
        <v>anterojp</v>
      </c>
      <c r="W32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24:58 | White | Cerberus | Venom Shotgun, N7 Hurricane</v>
      </c>
      <c r="X3290" s="25">
        <v>1</v>
      </c>
    </row>
    <row r="3291" spans="1:24" x14ac:dyDescent="0.25">
      <c r="A3291" s="19" t="s">
        <v>345</v>
      </c>
      <c r="B3291" s="20">
        <v>42784</v>
      </c>
      <c r="C3291" s="7">
        <v>3.1458333333333331E-2</v>
      </c>
      <c r="D3291" s="22" t="s">
        <v>131</v>
      </c>
      <c r="E3291" s="19" t="s">
        <v>9</v>
      </c>
      <c r="F3291" s="22" t="s">
        <v>13</v>
      </c>
      <c r="G3291" s="22" t="str">
        <f>LOOKUP(TableSolo[[#This Row],[Character]], TableKit[], TableKit[Class])</f>
        <v>Adept</v>
      </c>
      <c r="H3291" s="22" t="str">
        <f>LOOKUP(TableSolo[[#This Row],[Character]], TableKit[], TableKit[Species])</f>
        <v>Human</v>
      </c>
      <c r="I3291" s="22" t="str">
        <f>LOOKUP(TableSolo[[#This Row],[Character]], TableKit[], TableKit[DLC])</f>
        <v>Original Game</v>
      </c>
      <c r="J3291" s="19" t="s">
        <v>115</v>
      </c>
      <c r="K329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1" s="19" t="s">
        <v>91</v>
      </c>
      <c r="N329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1" s="19" t="s">
        <v>381</v>
      </c>
      <c r="Q3291" s="19"/>
      <c r="R3291" s="25">
        <v>0</v>
      </c>
      <c r="S3291" s="19" t="s">
        <v>990</v>
      </c>
      <c r="T3291" s="28" t="str">
        <f>IF(ISBLANK(TableSolo[[#This Row],[URL]]), TableSolo[[#This Row],[Player]], HYPERLINK(TableSolo[[#This Row],[URL]], TableSolo[[#This Row],[Player]]))</f>
        <v>t_raks_99</v>
      </c>
      <c r="U32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V3291" s="24" t="str">
        <f>_xlfn.IFNA(HYPERLINK(TableSolo[[#This Row],[URL]], TableSolo[[#This Row],[Player]]), TableSolo[[#This Row],[Player]])</f>
        <v>t_raks_99</v>
      </c>
      <c r="W32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2017 | 45:18 | Giant | Cerberus | Collector SMG, Acolyte</v>
      </c>
      <c r="X3291" s="25">
        <v>1</v>
      </c>
    </row>
    <row r="3292" spans="1:24" x14ac:dyDescent="0.25">
      <c r="A3292" s="19" t="s">
        <v>192</v>
      </c>
      <c r="B3292" s="20">
        <v>42785</v>
      </c>
      <c r="C3292" s="7">
        <v>1.7673611111111109E-2</v>
      </c>
      <c r="D3292" s="22" t="s">
        <v>132</v>
      </c>
      <c r="E3292" s="19" t="s">
        <v>9</v>
      </c>
      <c r="F3292" s="22" t="s">
        <v>710</v>
      </c>
      <c r="G3292" s="22" t="str">
        <f>LOOKUP(TableSolo[[#This Row],[Character]], TableKit[], TableKit[Class])</f>
        <v>Infiltrator</v>
      </c>
      <c r="H3292" s="22" t="str">
        <f>LOOKUP(TableSolo[[#This Row],[Character]], TableKit[], TableKit[Species])</f>
        <v>Drell</v>
      </c>
      <c r="I3292" s="22" t="str">
        <f>LOOKUP(TableSolo[[#This Row],[Character]], TableKit[], TableKit[DLC])</f>
        <v>Retaliation</v>
      </c>
      <c r="J3292" s="19" t="s">
        <v>107</v>
      </c>
      <c r="K32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2" s="19" t="s">
        <v>114</v>
      </c>
      <c r="N3292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2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2" s="19" t="s">
        <v>381</v>
      </c>
      <c r="Q3292" s="19"/>
      <c r="R3292" s="25">
        <v>0</v>
      </c>
      <c r="S3292" s="19" t="s">
        <v>988</v>
      </c>
      <c r="T3292" s="28" t="str">
        <f>IF(ISBLANK(TableSolo[[#This Row],[URL]]), TableSolo[[#This Row],[Player]], HYPERLINK(TableSolo[[#This Row],[URL]], TableSolo[[#This Row],[Player]]))</f>
        <v>anterojp</v>
      </c>
      <c r="U32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V3292" s="24" t="str">
        <f>_xlfn.IFNA(HYPERLINK(TableSolo[[#This Row],[URL]], TableSolo[[#This Row],[Player]]), TableSolo[[#This Row],[Player]])</f>
        <v>anterojp</v>
      </c>
      <c r="W32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2017 | 25:27 | White | Cerberus | Venom Shotgun, N7 Hurricane</v>
      </c>
      <c r="X3292" s="25">
        <v>1</v>
      </c>
    </row>
    <row r="3293" spans="1:24" x14ac:dyDescent="0.25">
      <c r="A3293" s="19" t="s">
        <v>271</v>
      </c>
      <c r="B3293" s="20">
        <v>42789</v>
      </c>
      <c r="C3293" s="7">
        <v>3.1863425925925927E-2</v>
      </c>
      <c r="D3293" s="22" t="s">
        <v>132</v>
      </c>
      <c r="E3293" s="19" t="s">
        <v>9</v>
      </c>
      <c r="F3293" s="22" t="s">
        <v>20</v>
      </c>
      <c r="G3293" s="22" t="str">
        <f>LOOKUP(TableSolo[[#This Row],[Character]], TableKit[], TableKit[Class])</f>
        <v>Adept</v>
      </c>
      <c r="H3293" s="22" t="str">
        <f>LOOKUP(TableSolo[[#This Row],[Character]], TableKit[], TableKit[Species])</f>
        <v>Krogan</v>
      </c>
      <c r="I3293" s="22" t="str">
        <f>LOOKUP(TableSolo[[#This Row],[Character]], TableKit[], TableKit[DLC])</f>
        <v>Retaliation</v>
      </c>
      <c r="J3293" s="19" t="s">
        <v>101</v>
      </c>
      <c r="K329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3" s="19" t="s">
        <v>187</v>
      </c>
      <c r="N32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93" s="19" t="s">
        <v>381</v>
      </c>
      <c r="Q3293" s="19"/>
      <c r="R3293" s="25">
        <v>1</v>
      </c>
      <c r="S3293" s="19" t="s">
        <v>995</v>
      </c>
      <c r="T3293" s="28" t="str">
        <f>IF(ISBLANK(TableSolo[[#This Row],[URL]]), TableSolo[[#This Row],[Player]], HYPERLINK(TableSolo[[#This Row],[URL]], TableSolo[[#This Row],[Player]]))</f>
        <v>Alfonsedode</v>
      </c>
      <c r="U32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V3293" s="24" t="str">
        <f>_xlfn.IFNA(HYPERLINK(TableSolo[[#This Row],[URL]], TableSolo[[#This Row],[Player]]), TableSolo[[#This Row],[Player]])</f>
        <v>Alfonsedode</v>
      </c>
      <c r="W32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23, 2017 | 45:53 | White | Cerberus | Graal Spike Thrower (v)</v>
      </c>
      <c r="X3293" s="25">
        <v>1</v>
      </c>
    </row>
    <row r="3294" spans="1:24" x14ac:dyDescent="0.25">
      <c r="A3294" s="19" t="s">
        <v>271</v>
      </c>
      <c r="B3294" s="20">
        <v>42790</v>
      </c>
      <c r="C3294" s="7">
        <v>3.0104166666666668E-2</v>
      </c>
      <c r="D3294" s="22" t="s">
        <v>132</v>
      </c>
      <c r="E3294" s="19" t="s">
        <v>12</v>
      </c>
      <c r="F3294" s="22" t="s">
        <v>14</v>
      </c>
      <c r="G3294" s="22" t="str">
        <f>LOOKUP(TableSolo[[#This Row],[Character]], TableKit[], TableKit[Class])</f>
        <v>Adept</v>
      </c>
      <c r="H3294" s="22" t="str">
        <f>LOOKUP(TableSolo[[#This Row],[Character]], TableKit[], TableKit[Species])</f>
        <v>Drell</v>
      </c>
      <c r="I3294" s="22" t="str">
        <f>LOOKUP(TableSolo[[#This Row],[Character]], TableKit[], TableKit[DLC])</f>
        <v>Original Game</v>
      </c>
      <c r="J3294" s="19" t="s">
        <v>108</v>
      </c>
      <c r="K329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4" s="19" t="s">
        <v>187</v>
      </c>
      <c r="N32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94" s="19" t="s">
        <v>381</v>
      </c>
      <c r="Q3294" s="19"/>
      <c r="R3294" s="25">
        <v>0</v>
      </c>
      <c r="S3294" s="19" t="s">
        <v>993</v>
      </c>
      <c r="T3294" s="28" t="str">
        <f>IF(ISBLANK(TableSolo[[#This Row],[URL]]), TableSolo[[#This Row],[Player]], HYPERLINK(TableSolo[[#This Row],[URL]], TableSolo[[#This Row],[Player]]))</f>
        <v>Alfonsedode</v>
      </c>
      <c r="U32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V3294" s="24" t="str">
        <f>_xlfn.IFNA(HYPERLINK(TableSolo[[#This Row],[URL]], TableSolo[[#This Row],[Player]]), TableSolo[[#This Row],[Player]])</f>
        <v>Alfonsedode</v>
      </c>
      <c r="W32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24, 2017 | 43:21 | White | Collectors | N7 Crusader</v>
      </c>
      <c r="X3294" s="25">
        <v>1</v>
      </c>
    </row>
    <row r="3295" spans="1:24" x14ac:dyDescent="0.25">
      <c r="A3295" s="19" t="s">
        <v>192</v>
      </c>
      <c r="B3295" s="20">
        <v>42791</v>
      </c>
      <c r="C3295" s="7">
        <v>1.638888888888889E-2</v>
      </c>
      <c r="D3295" s="22" t="s">
        <v>132</v>
      </c>
      <c r="E3295" s="19" t="s">
        <v>9</v>
      </c>
      <c r="F3295" s="22" t="s">
        <v>710</v>
      </c>
      <c r="G3295" s="22" t="str">
        <f>LOOKUP(TableSolo[[#This Row],[Character]], TableKit[], TableKit[Class])</f>
        <v>Infiltrator</v>
      </c>
      <c r="H3295" s="22" t="str">
        <f>LOOKUP(TableSolo[[#This Row],[Character]], TableKit[], TableKit[Species])</f>
        <v>Drell</v>
      </c>
      <c r="I3295" s="22" t="str">
        <f>LOOKUP(TableSolo[[#This Row],[Character]], TableKit[], TableKit[DLC])</f>
        <v>Retaliation</v>
      </c>
      <c r="J3295" s="19" t="s">
        <v>107</v>
      </c>
      <c r="K32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5" s="19" t="s">
        <v>114</v>
      </c>
      <c r="N329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29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295" s="19" t="s">
        <v>381</v>
      </c>
      <c r="Q3295" s="19"/>
      <c r="R3295" s="25">
        <v>1</v>
      </c>
      <c r="S3295" s="19" t="s">
        <v>989</v>
      </c>
      <c r="T3295" s="28" t="str">
        <f>IF(ISBLANK(TableSolo[[#This Row],[URL]]), TableSolo[[#This Row],[Player]], HYPERLINK(TableSolo[[#This Row],[URL]], TableSolo[[#This Row],[Player]]))</f>
        <v>anterojp</v>
      </c>
      <c r="U329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V3295" s="24" t="str">
        <f>_xlfn.IFNA(HYPERLINK(TableSolo[[#This Row],[URL]], TableSolo[[#This Row],[Player]]), TableSolo[[#This Row],[Player]])</f>
        <v>anterojp</v>
      </c>
      <c r="W32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23:36 | White | Cerberus | Venom Shotgun, N7 Hurricane (v)</v>
      </c>
      <c r="X3295" s="25">
        <v>1</v>
      </c>
    </row>
    <row r="3296" spans="1:24" x14ac:dyDescent="0.25">
      <c r="A3296" s="19" t="s">
        <v>345</v>
      </c>
      <c r="B3296" s="20">
        <v>42791</v>
      </c>
      <c r="C3296" s="7">
        <v>2.6909722222222224E-2</v>
      </c>
      <c r="D3296" s="22" t="s">
        <v>131</v>
      </c>
      <c r="E3296" s="19" t="s">
        <v>9</v>
      </c>
      <c r="F3296" s="22" t="s">
        <v>13</v>
      </c>
      <c r="G3296" s="22" t="str">
        <f>LOOKUP(TableSolo[[#This Row],[Character]], TableKit[], TableKit[Class])</f>
        <v>Adept</v>
      </c>
      <c r="H3296" s="22" t="str">
        <f>LOOKUP(TableSolo[[#This Row],[Character]], TableKit[], TableKit[Species])</f>
        <v>Human</v>
      </c>
      <c r="I3296" s="22" t="str">
        <f>LOOKUP(TableSolo[[#This Row],[Character]], TableKit[], TableKit[DLC])</f>
        <v>Original Game</v>
      </c>
      <c r="J3296" s="19" t="s">
        <v>115</v>
      </c>
      <c r="K329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6" s="19" t="s">
        <v>91</v>
      </c>
      <c r="N329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6" s="19" t="s">
        <v>381</v>
      </c>
      <c r="Q3296" s="19"/>
      <c r="R3296" s="25">
        <v>0</v>
      </c>
      <c r="S3296" s="19" t="s">
        <v>991</v>
      </c>
      <c r="T3296" s="28" t="str">
        <f>IF(ISBLANK(TableSolo[[#This Row],[URL]]), TableSolo[[#This Row],[Player]], HYPERLINK(TableSolo[[#This Row],[URL]], TableSolo[[#This Row],[Player]]))</f>
        <v>t_raks_99</v>
      </c>
      <c r="U329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V3296" s="24" t="str">
        <f>_xlfn.IFNA(HYPERLINK(TableSolo[[#This Row],[URL]], TableSolo[[#This Row],[Player]]), TableSolo[[#This Row],[Player]])</f>
        <v>t_raks_99</v>
      </c>
      <c r="W329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2017 | 38:45 | Giant | Cerberus | Collector SMG, Acolyte</v>
      </c>
      <c r="X3296" s="25">
        <v>1</v>
      </c>
    </row>
    <row r="3297" spans="1:24" x14ac:dyDescent="0.25">
      <c r="A3297" s="19" t="s">
        <v>345</v>
      </c>
      <c r="B3297" s="20">
        <v>42792</v>
      </c>
      <c r="C3297" s="7">
        <v>2.6365740740740742E-2</v>
      </c>
      <c r="D3297" s="22" t="s">
        <v>131</v>
      </c>
      <c r="E3297" s="19" t="s">
        <v>9</v>
      </c>
      <c r="F3297" s="22" t="s">
        <v>13</v>
      </c>
      <c r="G3297" s="22" t="str">
        <f>LOOKUP(TableSolo[[#This Row],[Character]], TableKit[], TableKit[Class])</f>
        <v>Adept</v>
      </c>
      <c r="H3297" s="22" t="str">
        <f>LOOKUP(TableSolo[[#This Row],[Character]], TableKit[], TableKit[Species])</f>
        <v>Human</v>
      </c>
      <c r="I3297" s="22" t="str">
        <f>LOOKUP(TableSolo[[#This Row],[Character]], TableKit[], TableKit[DLC])</f>
        <v>Original Game</v>
      </c>
      <c r="J3297" s="19" t="s">
        <v>115</v>
      </c>
      <c r="K3297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29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7" s="19" t="s">
        <v>91</v>
      </c>
      <c r="N329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29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297" s="19" t="s">
        <v>381</v>
      </c>
      <c r="Q3297" s="19"/>
      <c r="R3297" s="25">
        <v>0</v>
      </c>
      <c r="S3297" s="19" t="s">
        <v>992</v>
      </c>
      <c r="T3297" s="28" t="str">
        <f>IF(ISBLANK(TableSolo[[#This Row],[URL]]), TableSolo[[#This Row],[Player]], HYPERLINK(TableSolo[[#This Row],[URL]], TableSolo[[#This Row],[Player]]))</f>
        <v>t_raks_99</v>
      </c>
      <c r="U32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V3297" s="24" t="str">
        <f>_xlfn.IFNA(HYPERLINK(TableSolo[[#This Row],[URL]], TableSolo[[#This Row],[Player]]), TableSolo[[#This Row],[Player]])</f>
        <v>t_raks_99</v>
      </c>
      <c r="W32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2017 | 37:58 | Giant | Cerberus | Collector SMG, Acolyte</v>
      </c>
      <c r="X3297" s="25">
        <v>1</v>
      </c>
    </row>
    <row r="3298" spans="1:24" x14ac:dyDescent="0.25">
      <c r="A3298" s="19" t="s">
        <v>437</v>
      </c>
      <c r="B3298" s="20">
        <v>42793</v>
      </c>
      <c r="C3298" s="7">
        <v>1.3333333333333334E-2</v>
      </c>
      <c r="D3298" s="22" t="s">
        <v>132</v>
      </c>
      <c r="E3298" s="19" t="s">
        <v>9</v>
      </c>
      <c r="F3298" s="22" t="s">
        <v>710</v>
      </c>
      <c r="G3298" s="22" t="str">
        <f>LOOKUP(TableSolo[[#This Row],[Character]], TableKit[], TableKit[Class])</f>
        <v>Infiltrator</v>
      </c>
      <c r="H3298" s="22" t="str">
        <f>LOOKUP(TableSolo[[#This Row],[Character]], TableKit[], TableKit[Species])</f>
        <v>Drell</v>
      </c>
      <c r="I3298" s="22" t="str">
        <f>LOOKUP(TableSolo[[#This Row],[Character]], TableKit[], TableKit[DLC])</f>
        <v>Retaliation</v>
      </c>
      <c r="J3298" s="19" t="s">
        <v>99</v>
      </c>
      <c r="K329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298" s="19" t="s">
        <v>187</v>
      </c>
      <c r="N32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98" s="19" t="s">
        <v>381</v>
      </c>
      <c r="Q3298" s="19"/>
      <c r="R3298" s="25">
        <v>1</v>
      </c>
      <c r="S3298" s="19" t="s">
        <v>997</v>
      </c>
      <c r="T3298" s="28" t="str">
        <f>IF(ISBLANK(TableSolo[[#This Row],[URL]]), TableSolo[[#This Row],[Player]], HYPERLINK(TableSolo[[#This Row],[URL]], TableSolo[[#This Row],[Player]]))</f>
        <v>The_Doctor46N7</v>
      </c>
      <c r="U32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V3298" s="24" t="str">
        <f>_xlfn.IFNA(HYPERLINK(TableSolo[[#This Row],[URL]], TableSolo[[#This Row],[Player]]), TableSolo[[#This Row],[Player]])</f>
        <v>The_Doctor46N7</v>
      </c>
      <c r="W32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19:12 | White | Cerberus | AT-12 Raider (v)</v>
      </c>
      <c r="X3298" s="25">
        <v>1</v>
      </c>
    </row>
    <row r="3299" spans="1:24" x14ac:dyDescent="0.25">
      <c r="A3299" s="19" t="s">
        <v>408</v>
      </c>
      <c r="B3299" s="20">
        <v>42793</v>
      </c>
      <c r="C3299" s="7">
        <v>1.5358796296296296E-2</v>
      </c>
      <c r="D3299" s="22" t="s">
        <v>132</v>
      </c>
      <c r="E3299" s="19" t="s">
        <v>9</v>
      </c>
      <c r="F3299" s="22" t="s">
        <v>710</v>
      </c>
      <c r="G3299" s="22" t="str">
        <f>LOOKUP(TableSolo[[#This Row],[Character]], TableKit[], TableKit[Class])</f>
        <v>Infiltrator</v>
      </c>
      <c r="H3299" s="22" t="str">
        <f>LOOKUP(TableSolo[[#This Row],[Character]], TableKit[], TableKit[Species])</f>
        <v>Drell</v>
      </c>
      <c r="I3299" s="22" t="str">
        <f>LOOKUP(TableSolo[[#This Row],[Character]], TableKit[], TableKit[DLC])</f>
        <v>Retaliation</v>
      </c>
      <c r="J3299" s="19" t="s">
        <v>107</v>
      </c>
      <c r="K32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2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299" s="19" t="s">
        <v>187</v>
      </c>
      <c r="N329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29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299" s="19" t="s">
        <v>381</v>
      </c>
      <c r="Q3299" s="19" t="s">
        <v>399</v>
      </c>
      <c r="R3299" s="25">
        <v>0</v>
      </c>
      <c r="S3299" s="19" t="s">
        <v>996</v>
      </c>
      <c r="T3299" s="28" t="str">
        <f>IF(ISBLANK(TableSolo[[#This Row],[URL]]), TableSolo[[#This Row],[Player]], HYPERLINK(TableSolo[[#This Row],[URL]], TableSolo[[#This Row],[Player]]))</f>
        <v>Bateman1980</v>
      </c>
      <c r="U32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White | Cerberus | Venom Shotgun | 10 WS</v>
      </c>
      <c r="V3299" s="24" t="str">
        <f>_xlfn.IFNA(HYPERLINK(TableSolo[[#This Row],[URL]], TableSolo[[#This Row],[Player]]), TableSolo[[#This Row],[Player]])</f>
        <v>Bateman1980</v>
      </c>
      <c r="W32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2017 | 22:07 | Drell Assassin | White | Cerberus | Venom Shotgun | 10 WS</v>
      </c>
      <c r="X3299" s="25">
        <v>1</v>
      </c>
    </row>
    <row r="3300" spans="1:24" x14ac:dyDescent="0.25">
      <c r="A3300" s="19" t="s">
        <v>195</v>
      </c>
      <c r="B3300" s="20">
        <v>42794</v>
      </c>
      <c r="C3300" s="7">
        <v>2.3402777777777783E-2</v>
      </c>
      <c r="D3300" s="22" t="s">
        <v>144</v>
      </c>
      <c r="E3300" s="19" t="s">
        <v>9</v>
      </c>
      <c r="F3300" s="22" t="s">
        <v>24</v>
      </c>
      <c r="G3300" s="22" t="str">
        <f>LOOKUP(TableSolo[[#This Row],[Character]], TableKit[], TableKit[Class])</f>
        <v>Soldier</v>
      </c>
      <c r="H3300" s="22" t="str">
        <f>LOOKUP(TableSolo[[#This Row],[Character]], TableKit[], TableKit[Species])</f>
        <v>Turian</v>
      </c>
      <c r="I3300" s="22" t="str">
        <f>LOOKUP(TableSolo[[#This Row],[Character]], TableKit[], TableKit[DLC])</f>
        <v>Original Game</v>
      </c>
      <c r="J3300" s="19" t="s">
        <v>121</v>
      </c>
      <c r="K330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0" s="19" t="s">
        <v>187</v>
      </c>
      <c r="N33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00" s="19" t="s">
        <v>381</v>
      </c>
      <c r="Q3300" s="19"/>
      <c r="R3300" s="25">
        <v>1</v>
      </c>
      <c r="S3300" s="19" t="s">
        <v>999</v>
      </c>
      <c r="T3300" s="28" t="str">
        <f>IF(ISBLANK(TableSolo[[#This Row],[URL]]), TableSolo[[#This Row],[Player]], HYPERLINK(TableSolo[[#This Row],[URL]], TableSolo[[#This Row],[Player]]))</f>
        <v>TheTechnoTurian</v>
      </c>
      <c r="U33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V3300" s="24" t="str">
        <f>_xlfn.IFNA(HYPERLINK(TableSolo[[#This Row],[URL]], TableSolo[[#This Row],[Player]]), TableSolo[[#This Row],[Player]])</f>
        <v>TheTechnoTurian</v>
      </c>
      <c r="W33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2017 | 33:42 | Giant (Hazard) | Cerberus | M-98 Widow (v)</v>
      </c>
      <c r="X3300" s="25">
        <v>1</v>
      </c>
    </row>
    <row r="3301" spans="1:24" x14ac:dyDescent="0.25">
      <c r="A3301" s="19" t="s">
        <v>325</v>
      </c>
      <c r="B3301" s="20">
        <v>42796</v>
      </c>
      <c r="C3301" s="7">
        <v>1.3912037037037037E-2</v>
      </c>
      <c r="D3301" s="22" t="s">
        <v>132</v>
      </c>
      <c r="E3301" s="19" t="s">
        <v>9</v>
      </c>
      <c r="F3301" s="22" t="s">
        <v>710</v>
      </c>
      <c r="G3301" s="22" t="str">
        <f>LOOKUP(TableSolo[[#This Row],[Character]], TableKit[], TableKit[Class])</f>
        <v>Infiltrator</v>
      </c>
      <c r="H3301" s="22" t="str">
        <f>LOOKUP(TableSolo[[#This Row],[Character]], TableKit[], TableKit[Species])</f>
        <v>Drell</v>
      </c>
      <c r="I3301" s="22" t="str">
        <f>LOOKUP(TableSolo[[#This Row],[Character]], TableKit[], TableKit[DLC])</f>
        <v>Retaliation</v>
      </c>
      <c r="J3301" s="19" t="s">
        <v>87</v>
      </c>
      <c r="K330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1" s="19" t="s">
        <v>187</v>
      </c>
      <c r="N33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01" s="19" t="s">
        <v>381</v>
      </c>
      <c r="Q3301" s="19" t="s">
        <v>399</v>
      </c>
      <c r="R3301" s="25">
        <v>0</v>
      </c>
      <c r="S3301" s="19" t="s">
        <v>1002</v>
      </c>
      <c r="T3301" s="28" t="str">
        <f>IF(ISBLANK(TableSolo[[#This Row],[URL]]), TableSolo[[#This Row],[Player]], HYPERLINK(TableSolo[[#This Row],[URL]], TableSolo[[#This Row],[Player]]))</f>
        <v>Areksto</v>
      </c>
      <c r="U33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White | Cerberus | Arc Pistol | 10 WS</v>
      </c>
      <c r="V3301" s="24" t="str">
        <f>_xlfn.IFNA(HYPERLINK(TableSolo[[#This Row],[URL]], TableSolo[[#This Row],[Player]]), TableSolo[[#This Row],[Player]])</f>
        <v>Areksto</v>
      </c>
      <c r="W33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20:02 | Drell Assassin | White | Cerberus | Arc Pistol | 10 WS</v>
      </c>
      <c r="X3301" s="25">
        <v>1</v>
      </c>
    </row>
    <row r="3302" spans="1:24" x14ac:dyDescent="0.25">
      <c r="A3302" s="19" t="s">
        <v>325</v>
      </c>
      <c r="B3302" s="20">
        <v>42796</v>
      </c>
      <c r="C3302" s="7">
        <v>1.5555555555555553E-2</v>
      </c>
      <c r="D3302" s="22" t="s">
        <v>132</v>
      </c>
      <c r="E3302" s="19" t="s">
        <v>9</v>
      </c>
      <c r="F3302" s="22" t="s">
        <v>48</v>
      </c>
      <c r="G3302" s="22" t="str">
        <f>LOOKUP(TableSolo[[#This Row],[Character]], TableKit[], TableKit[Class])</f>
        <v>Sentinel</v>
      </c>
      <c r="H3302" s="22" t="str">
        <f>LOOKUP(TableSolo[[#This Row],[Character]], TableKit[], TableKit[Species])</f>
        <v>Human</v>
      </c>
      <c r="I3302" s="22" t="str">
        <f>LOOKUP(TableSolo[[#This Row],[Character]], TableKit[], TableKit[DLC])</f>
        <v>Earth</v>
      </c>
      <c r="J3302" s="19" t="s">
        <v>107</v>
      </c>
      <c r="K33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2" s="19" t="s">
        <v>187</v>
      </c>
      <c r="N33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02" s="19" t="s">
        <v>381</v>
      </c>
      <c r="Q3302" s="19"/>
      <c r="R3302" s="25">
        <v>0</v>
      </c>
      <c r="S3302" s="19" t="s">
        <v>2485</v>
      </c>
      <c r="T3302" s="28" t="str">
        <f>IF(ISBLANK(TableSolo[[#This Row],[URL]]), TableSolo[[#This Row],[Player]], HYPERLINK(TableSolo[[#This Row],[URL]], TableSolo[[#This Row],[Player]]))</f>
        <v>Areksto</v>
      </c>
      <c r="U33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V3302" s="24" t="str">
        <f>_xlfn.IFNA(HYPERLINK(TableSolo[[#This Row],[URL]], TableSolo[[#This Row],[Player]]), TableSolo[[#This Row],[Player]])</f>
        <v>Areksto</v>
      </c>
      <c r="W33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22:24 | White | Cerberus | Venom Shotgun</v>
      </c>
      <c r="X3302" s="25">
        <v>1</v>
      </c>
    </row>
    <row r="3303" spans="1:24" x14ac:dyDescent="0.25">
      <c r="A3303" s="19" t="s">
        <v>325</v>
      </c>
      <c r="B3303" s="20">
        <v>42796</v>
      </c>
      <c r="C3303" s="7">
        <v>2.0104166666666666E-2</v>
      </c>
      <c r="D3303" s="22" t="s">
        <v>132</v>
      </c>
      <c r="E3303" s="19" t="s">
        <v>9</v>
      </c>
      <c r="F3303" s="22" t="s">
        <v>36</v>
      </c>
      <c r="G3303" s="22" t="str">
        <f>LOOKUP(TableSolo[[#This Row],[Character]], TableKit[], TableKit[Class])</f>
        <v>Engineer</v>
      </c>
      <c r="H3303" s="22" t="str">
        <f>LOOKUP(TableSolo[[#This Row],[Character]], TableKit[], TableKit[Species])</f>
        <v>Quarian</v>
      </c>
      <c r="I3303" s="22" t="str">
        <f>LOOKUP(TableSolo[[#This Row],[Character]], TableKit[], TableKit[DLC])</f>
        <v>Original Game</v>
      </c>
      <c r="J3303" s="19" t="s">
        <v>107</v>
      </c>
      <c r="K33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3" s="19" t="s">
        <v>187</v>
      </c>
      <c r="N33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03" s="19" t="s">
        <v>381</v>
      </c>
      <c r="Q3303" s="19"/>
      <c r="R3303" s="25">
        <v>0</v>
      </c>
      <c r="S3303" s="19" t="s">
        <v>1003</v>
      </c>
      <c r="T3303" s="28" t="str">
        <f>IF(ISBLANK(TableSolo[[#This Row],[URL]]), TableSolo[[#This Row],[Player]], HYPERLINK(TableSolo[[#This Row],[URL]], TableSolo[[#This Row],[Player]]))</f>
        <v>Areksto</v>
      </c>
      <c r="U33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V3303" s="24" t="str">
        <f>_xlfn.IFNA(HYPERLINK(TableSolo[[#This Row],[URL]], TableSolo[[#This Row],[Player]]), TableSolo[[#This Row],[Player]])</f>
        <v>Areksto</v>
      </c>
      <c r="W33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28:57 | White | Cerberus | Venom Shotgun</v>
      </c>
      <c r="X3303" s="25">
        <v>1</v>
      </c>
    </row>
    <row r="3304" spans="1:24" x14ac:dyDescent="0.25">
      <c r="A3304" s="19" t="s">
        <v>419</v>
      </c>
      <c r="B3304" s="20">
        <v>42796</v>
      </c>
      <c r="C3304" s="7">
        <v>2.1215277777777777E-2</v>
      </c>
      <c r="D3304" s="22" t="s">
        <v>131</v>
      </c>
      <c r="E3304" s="19" t="s">
        <v>9</v>
      </c>
      <c r="F3304" s="22" t="s">
        <v>710</v>
      </c>
      <c r="G3304" s="22" t="str">
        <f>LOOKUP(TableSolo[[#This Row],[Character]], TableKit[], TableKit[Class])</f>
        <v>Infiltrator</v>
      </c>
      <c r="H3304" s="22" t="str">
        <f>LOOKUP(TableSolo[[#This Row],[Character]], TableKit[], TableKit[Species])</f>
        <v>Drell</v>
      </c>
      <c r="I3304" s="22" t="str">
        <f>LOOKUP(TableSolo[[#This Row],[Character]], TableKit[], TableKit[DLC])</f>
        <v>Retaliation</v>
      </c>
      <c r="J3304" s="19" t="s">
        <v>128</v>
      </c>
      <c r="K330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4" s="19" t="s">
        <v>187</v>
      </c>
      <c r="N330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0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04" s="19" t="s">
        <v>381</v>
      </c>
      <c r="Q3304" s="19" t="s">
        <v>397</v>
      </c>
      <c r="R3304" s="25">
        <v>1</v>
      </c>
      <c r="S3304" s="19" t="s">
        <v>1000</v>
      </c>
      <c r="T3304" s="28" t="str">
        <f>IF(ISBLANK(TableSolo[[#This Row],[URL]]), TableSolo[[#This Row],[Player]], HYPERLINK(TableSolo[[#This Row],[URL]], TableSolo[[#This Row],[Player]]))</f>
        <v>srgtcolon</v>
      </c>
      <c r="U33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Giant | Cerberus | Black Widow | No Rockets (v)</v>
      </c>
      <c r="V3304" s="24" t="str">
        <f>_xlfn.IFNA(HYPERLINK(TableSolo[[#This Row],[URL]], TableSolo[[#This Row],[Player]]), TableSolo[[#This Row],[Player]])</f>
        <v>srgtcolon</v>
      </c>
      <c r="W33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2017 | 30:33 | Drell Assassin | Giant | Cerberus | Black Widow | No Rockets (v)</v>
      </c>
      <c r="X3304" s="25">
        <v>1</v>
      </c>
    </row>
    <row r="3305" spans="1:24" x14ac:dyDescent="0.25">
      <c r="A3305" s="19" t="s">
        <v>195</v>
      </c>
      <c r="B3305" s="20">
        <v>42797</v>
      </c>
      <c r="C3305" s="7">
        <v>1.579861111111111E-2</v>
      </c>
      <c r="D3305" s="22" t="s">
        <v>132</v>
      </c>
      <c r="E3305" s="19" t="s">
        <v>9</v>
      </c>
      <c r="F3305" s="22" t="s">
        <v>44</v>
      </c>
      <c r="G3305" s="22" t="str">
        <f>LOOKUP(TableSolo[[#This Row],[Character]], TableKit[], TableKit[Class])</f>
        <v>Sentinel</v>
      </c>
      <c r="H3305" s="22" t="str">
        <f>LOOKUP(TableSolo[[#This Row],[Character]], TableKit[], TableKit[Species])</f>
        <v>Turian</v>
      </c>
      <c r="I3305" s="22" t="str">
        <f>LOOKUP(TableSolo[[#This Row],[Character]], TableKit[], TableKit[DLC])</f>
        <v>Original Game</v>
      </c>
      <c r="J3305" s="19" t="s">
        <v>87</v>
      </c>
      <c r="K330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5" s="19" t="s">
        <v>187</v>
      </c>
      <c r="N33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05" s="19" t="s">
        <v>381</v>
      </c>
      <c r="Q3305" s="19"/>
      <c r="R3305" s="25">
        <v>0</v>
      </c>
      <c r="S3305" s="19" t="s">
        <v>3111</v>
      </c>
      <c r="T3305" s="28" t="str">
        <f>IF(ISBLANK(TableSolo[[#This Row],[URL]]), TableSolo[[#This Row],[Player]], HYPERLINK(TableSolo[[#This Row],[URL]], TableSolo[[#This Row],[Player]]))</f>
        <v>TheTechnoTurian</v>
      </c>
      <c r="U33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V3305" s="24" t="str">
        <f>_xlfn.IFNA(HYPERLINK(TableSolo[[#This Row],[URL]], TableSolo[[#This Row],[Player]]), TableSolo[[#This Row],[Player]])</f>
        <v>TheTechnoTurian</v>
      </c>
      <c r="W33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2017 | 22:45 | White | Cerberus | Arc Pistol</v>
      </c>
      <c r="X3305" s="25">
        <v>1</v>
      </c>
    </row>
    <row r="3306" spans="1:24" x14ac:dyDescent="0.25">
      <c r="A3306" s="19" t="s">
        <v>630</v>
      </c>
      <c r="B3306" s="20">
        <v>42799</v>
      </c>
      <c r="C3306" s="7">
        <v>4.971064814814815E-2</v>
      </c>
      <c r="D3306" s="22" t="s">
        <v>131</v>
      </c>
      <c r="E3306" s="19" t="s">
        <v>11</v>
      </c>
      <c r="F3306" s="22" t="s">
        <v>53</v>
      </c>
      <c r="G3306" s="22" t="str">
        <f>LOOKUP(TableSolo[[#This Row],[Character]], TableKit[], TableKit[Class])</f>
        <v>Infiltrator</v>
      </c>
      <c r="H3306" s="22" t="str">
        <f>LOOKUP(TableSolo[[#This Row],[Character]], TableKit[], TableKit[Species])</f>
        <v>Geth</v>
      </c>
      <c r="I3306" s="22" t="str">
        <f>LOOKUP(TableSolo[[#This Row],[Character]], TableKit[], TableKit[DLC])</f>
        <v>Resurgence</v>
      </c>
      <c r="J3306" s="19" t="s">
        <v>102</v>
      </c>
      <c r="K33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6" s="19" t="s">
        <v>187</v>
      </c>
      <c r="N330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0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06" s="19" t="s">
        <v>381</v>
      </c>
      <c r="Q3306" s="19"/>
      <c r="R3306" s="25">
        <v>0</v>
      </c>
      <c r="S3306" s="19" t="s">
        <v>1004</v>
      </c>
      <c r="T3306" s="28" t="str">
        <f>IF(ISBLANK(TableSolo[[#This Row],[URL]]), TableSolo[[#This Row],[Player]], HYPERLINK(TableSolo[[#This Row],[URL]], TableSolo[[#This Row],[Player]]))</f>
        <v>docsteely</v>
      </c>
      <c r="U33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V3306" s="24" t="str">
        <f>_xlfn.IFNA(HYPERLINK(TableSolo[[#This Row],[URL]], TableSolo[[#This Row],[Player]]), TableSolo[[#This Row],[Player]])</f>
        <v>docsteely</v>
      </c>
      <c r="W33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05, 2017 | 1:11:35 | Giant | Reapers | Geth Plasma Shotgun</v>
      </c>
      <c r="X3306" s="25">
        <v>1</v>
      </c>
    </row>
    <row r="3307" spans="1:24" x14ac:dyDescent="0.25">
      <c r="A3307" s="19" t="s">
        <v>195</v>
      </c>
      <c r="B3307" s="20">
        <v>42801</v>
      </c>
      <c r="C3307" s="7">
        <v>1.525462962962963E-2</v>
      </c>
      <c r="D3307" s="22" t="s">
        <v>132</v>
      </c>
      <c r="E3307" s="19" t="s">
        <v>9</v>
      </c>
      <c r="F3307" s="22" t="s">
        <v>13</v>
      </c>
      <c r="G3307" s="22" t="str">
        <f>LOOKUP(TableSolo[[#This Row],[Character]], TableKit[], TableKit[Class])</f>
        <v>Adept</v>
      </c>
      <c r="H3307" s="22" t="str">
        <f>LOOKUP(TableSolo[[#This Row],[Character]], TableKit[], TableKit[Species])</f>
        <v>Human</v>
      </c>
      <c r="I3307" s="22" t="str">
        <f>LOOKUP(TableSolo[[#This Row],[Character]], TableKit[], TableKit[DLC])</f>
        <v>Original Game</v>
      </c>
      <c r="J3307" s="19" t="s">
        <v>87</v>
      </c>
      <c r="K330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07" s="19" t="s">
        <v>187</v>
      </c>
      <c r="N33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07" s="19" t="s">
        <v>381</v>
      </c>
      <c r="Q3307" s="19"/>
      <c r="R3307" s="25">
        <v>0</v>
      </c>
      <c r="S3307" s="19" t="s">
        <v>1007</v>
      </c>
      <c r="T3307" s="28" t="str">
        <f>IF(ISBLANK(TableSolo[[#This Row],[URL]]), TableSolo[[#This Row],[Player]], HYPERLINK(TableSolo[[#This Row],[URL]], TableSolo[[#This Row],[Player]]))</f>
        <v>TheTechnoTurian</v>
      </c>
      <c r="U33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V3307" s="24" t="str">
        <f>_xlfn.IFNA(HYPERLINK(TableSolo[[#This Row],[URL]], TableSolo[[#This Row],[Player]]), TableSolo[[#This Row],[Player]])</f>
        <v>TheTechnoTurian</v>
      </c>
      <c r="W33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21:58 | White | Cerberus | Arc Pistol</v>
      </c>
      <c r="X3307" s="25">
        <v>1</v>
      </c>
    </row>
    <row r="3308" spans="1:24" x14ac:dyDescent="0.25">
      <c r="A3308" s="19" t="s">
        <v>345</v>
      </c>
      <c r="B3308" s="20">
        <v>42801</v>
      </c>
      <c r="C3308" s="7">
        <v>2.5914351851851855E-2</v>
      </c>
      <c r="D3308" s="22" t="s">
        <v>131</v>
      </c>
      <c r="E3308" s="19" t="s">
        <v>9</v>
      </c>
      <c r="F3308" s="22" t="s">
        <v>13</v>
      </c>
      <c r="G3308" s="22" t="str">
        <f>LOOKUP(TableSolo[[#This Row],[Character]], TableKit[], TableKit[Class])</f>
        <v>Adept</v>
      </c>
      <c r="H3308" s="22" t="str">
        <f>LOOKUP(TableSolo[[#This Row],[Character]], TableKit[], TableKit[Species])</f>
        <v>Human</v>
      </c>
      <c r="I3308" s="22" t="str">
        <f>LOOKUP(TableSolo[[#This Row],[Character]], TableKit[], TableKit[DLC])</f>
        <v>Original Game</v>
      </c>
      <c r="J3308" s="19" t="s">
        <v>115</v>
      </c>
      <c r="K330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3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8" s="19" t="s">
        <v>91</v>
      </c>
      <c r="N330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0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08" s="19" t="s">
        <v>381</v>
      </c>
      <c r="Q3308" s="19"/>
      <c r="R3308" s="25">
        <v>1</v>
      </c>
      <c r="S3308" s="19" t="s">
        <v>3173</v>
      </c>
      <c r="T3308" s="28" t="str">
        <f>IF(ISBLANK(TableSolo[[#This Row],[URL]]), TableSolo[[#This Row],[Player]], HYPERLINK(TableSolo[[#This Row],[URL]], TableSolo[[#This Row],[Player]]))</f>
        <v>t_raks_99</v>
      </c>
      <c r="U33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V3308" s="24" t="str">
        <f>_xlfn.IFNA(HYPERLINK(TableSolo[[#This Row],[URL]], TableSolo[[#This Row],[Player]]), TableSolo[[#This Row],[Player]])</f>
        <v>t_raks_99</v>
      </c>
      <c r="W33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37:19 | Giant | Cerberus | Collector SMG, Acolyte (v)</v>
      </c>
      <c r="X3308" s="25">
        <v>1</v>
      </c>
    </row>
    <row r="3309" spans="1:24" x14ac:dyDescent="0.25">
      <c r="A3309" s="19" t="s">
        <v>630</v>
      </c>
      <c r="B3309" s="20">
        <v>42801</v>
      </c>
      <c r="C3309" s="7">
        <v>5.4143518518518514E-2</v>
      </c>
      <c r="D3309" s="22" t="s">
        <v>131</v>
      </c>
      <c r="E3309" s="19" t="s">
        <v>11</v>
      </c>
      <c r="F3309" s="22" t="s">
        <v>710</v>
      </c>
      <c r="G3309" s="22" t="str">
        <f>LOOKUP(TableSolo[[#This Row],[Character]], TableKit[], TableKit[Class])</f>
        <v>Infiltrator</v>
      </c>
      <c r="H3309" s="22" t="str">
        <f>LOOKUP(TableSolo[[#This Row],[Character]], TableKit[], TableKit[Species])</f>
        <v>Drell</v>
      </c>
      <c r="I3309" s="22" t="str">
        <f>LOOKUP(TableSolo[[#This Row],[Character]], TableKit[], TableKit[DLC])</f>
        <v>Retaliation</v>
      </c>
      <c r="J3309" s="19" t="s">
        <v>128</v>
      </c>
      <c r="K330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09" s="19" t="s">
        <v>187</v>
      </c>
      <c r="N33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09" s="19" t="s">
        <v>381</v>
      </c>
      <c r="Q3309" s="19"/>
      <c r="R3309" s="25">
        <v>0</v>
      </c>
      <c r="S3309" s="19" t="s">
        <v>1008</v>
      </c>
      <c r="T3309" s="28" t="str">
        <f>IF(ISBLANK(TableSolo[[#This Row],[URL]]), TableSolo[[#This Row],[Player]], HYPERLINK(TableSolo[[#This Row],[URL]], TableSolo[[#This Row],[Player]]))</f>
        <v>docsteely</v>
      </c>
      <c r="U33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V3309" s="24" t="str">
        <f>_xlfn.IFNA(HYPERLINK(TableSolo[[#This Row],[URL]], TableSolo[[#This Row],[Player]]), TableSolo[[#This Row],[Player]])</f>
        <v>docsteely</v>
      </c>
      <c r="W33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2017 | 1:17:58 | Giant | Reapers | Black Widow</v>
      </c>
      <c r="X3309" s="25">
        <v>1</v>
      </c>
    </row>
    <row r="3310" spans="1:24" x14ac:dyDescent="0.25">
      <c r="A3310" s="19" t="s">
        <v>195</v>
      </c>
      <c r="B3310" s="20">
        <v>42802</v>
      </c>
      <c r="C3310" s="7">
        <v>1.4293981481481482E-2</v>
      </c>
      <c r="D3310" s="22" t="s">
        <v>132</v>
      </c>
      <c r="E3310" s="19" t="s">
        <v>9</v>
      </c>
      <c r="F3310" s="22" t="s">
        <v>61</v>
      </c>
      <c r="G3310" s="22" t="str">
        <f>LOOKUP(TableSolo[[#This Row],[Character]], TableKit[], TableKit[Class])</f>
        <v>Vanguard</v>
      </c>
      <c r="H3310" s="22" t="str">
        <f>LOOKUP(TableSolo[[#This Row],[Character]], TableKit[], TableKit[Species])</f>
        <v>Asari</v>
      </c>
      <c r="I3310" s="22" t="str">
        <f>LOOKUP(TableSolo[[#This Row],[Character]], TableKit[], TableKit[DLC])</f>
        <v>Original Game</v>
      </c>
      <c r="J3310" s="19" t="s">
        <v>100</v>
      </c>
      <c r="K33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0" s="19" t="s">
        <v>187</v>
      </c>
      <c r="N33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10" s="19" t="s">
        <v>381</v>
      </c>
      <c r="Q3310" s="19"/>
      <c r="R3310" s="25">
        <v>0</v>
      </c>
      <c r="S3310" s="19" t="s">
        <v>1009</v>
      </c>
      <c r="T3310" s="28" t="str">
        <f>IF(ISBLANK(TableSolo[[#This Row],[URL]]), TableSolo[[#This Row],[Player]], HYPERLINK(TableSolo[[#This Row],[URL]], TableSolo[[#This Row],[Player]]))</f>
        <v>TheTechnoTurian</v>
      </c>
      <c r="U33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V3310" s="24" t="str">
        <f>_xlfn.IFNA(HYPERLINK(TableSolo[[#This Row],[URL]], TableSolo[[#This Row],[Player]]), TableSolo[[#This Row],[Player]])</f>
        <v>TheTechnoTurian</v>
      </c>
      <c r="W33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2017 | 20:35 | White | Cerberus | Reegar Carbine</v>
      </c>
      <c r="X3310" s="25">
        <v>1</v>
      </c>
    </row>
    <row r="3311" spans="1:24" x14ac:dyDescent="0.25">
      <c r="A3311" s="19" t="s">
        <v>195</v>
      </c>
      <c r="B3311" s="20">
        <v>42803</v>
      </c>
      <c r="C3311" s="7">
        <v>1.6701388888888887E-2</v>
      </c>
      <c r="D3311" s="22" t="s">
        <v>132</v>
      </c>
      <c r="E3311" s="19" t="s">
        <v>9</v>
      </c>
      <c r="F3311" s="22" t="s">
        <v>15</v>
      </c>
      <c r="G3311" s="22" t="str">
        <f>LOOKUP(TableSolo[[#This Row],[Character]], TableKit[], TableKit[Class])</f>
        <v>Adept</v>
      </c>
      <c r="H3311" s="22" t="str">
        <f>LOOKUP(TableSolo[[#This Row],[Character]], TableKit[], TableKit[Species])</f>
        <v>Asari</v>
      </c>
      <c r="I3311" s="22" t="str">
        <f>LOOKUP(TableSolo[[#This Row],[Character]], TableKit[], TableKit[DLC])</f>
        <v>Original Game</v>
      </c>
      <c r="J3311" s="19" t="s">
        <v>94</v>
      </c>
      <c r="K331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1" s="19" t="s">
        <v>187</v>
      </c>
      <c r="N33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11" s="19" t="s">
        <v>381</v>
      </c>
      <c r="Q3311" s="19" t="s">
        <v>399</v>
      </c>
      <c r="R3311" s="25">
        <v>1</v>
      </c>
      <c r="S3311" s="19" t="s">
        <v>1010</v>
      </c>
      <c r="T3311" s="28" t="str">
        <f>IF(ISBLANK(TableSolo[[#This Row],[URL]]), TableSolo[[#This Row],[Player]], HYPERLINK(TableSolo[[#This Row],[URL]], TableSolo[[#This Row],[Player]]))</f>
        <v>TheTechnoTurian</v>
      </c>
      <c r="U33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White | Cerberus | M-77 Paladin | 10 WS (v)</v>
      </c>
      <c r="V3311" s="24" t="str">
        <f>_xlfn.IFNA(HYPERLINK(TableSolo[[#This Row],[URL]], TableSolo[[#This Row],[Player]]), TableSolo[[#This Row],[Player]])</f>
        <v>TheTechnoTurian</v>
      </c>
      <c r="W33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2017 | 24:03 | Asari Adept | White | Cerberus | M-77 Paladin | 10 WS (v)</v>
      </c>
      <c r="X3311" s="25">
        <v>1</v>
      </c>
    </row>
    <row r="3312" spans="1:24" x14ac:dyDescent="0.25">
      <c r="A3312" s="19" t="s">
        <v>195</v>
      </c>
      <c r="B3312" s="20">
        <v>42804</v>
      </c>
      <c r="C3312" s="7">
        <v>1.8449074074074073E-2</v>
      </c>
      <c r="D3312" s="22" t="s">
        <v>132</v>
      </c>
      <c r="E3312" s="19" t="s">
        <v>9</v>
      </c>
      <c r="F3312" s="22" t="s">
        <v>23</v>
      </c>
      <c r="G3312" s="22" t="str">
        <f>LOOKUP(TableSolo[[#This Row],[Character]], TableKit[], TableKit[Class])</f>
        <v>Soldier</v>
      </c>
      <c r="H3312" s="22" t="str">
        <f>LOOKUP(TableSolo[[#This Row],[Character]], TableKit[], TableKit[Species])</f>
        <v>Human</v>
      </c>
      <c r="I3312" s="22" t="str">
        <f>LOOKUP(TableSolo[[#This Row],[Character]], TableKit[], TableKit[DLC])</f>
        <v>Original Game</v>
      </c>
      <c r="J3312" s="19" t="s">
        <v>104</v>
      </c>
      <c r="K33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2" s="19" t="s">
        <v>187</v>
      </c>
      <c r="N33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12" s="19" t="s">
        <v>381</v>
      </c>
      <c r="Q3312" s="19"/>
      <c r="R3312" s="25">
        <v>0</v>
      </c>
      <c r="S3312" s="19" t="s">
        <v>1011</v>
      </c>
      <c r="T3312" s="28" t="str">
        <f>IF(ISBLANK(TableSolo[[#This Row],[URL]]), TableSolo[[#This Row],[Player]], HYPERLINK(TableSolo[[#This Row],[URL]], TableSolo[[#This Row],[Player]]))</f>
        <v>TheTechnoTurian</v>
      </c>
      <c r="U33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V3312" s="24" t="str">
        <f>_xlfn.IFNA(HYPERLINK(TableSolo[[#This Row],[URL]], TableSolo[[#This Row],[Player]]), TableSolo[[#This Row],[Player]])</f>
        <v>TheTechnoTurian</v>
      </c>
      <c r="W33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26:34 | White | Cerberus | M-300 Claymore</v>
      </c>
      <c r="X3312" s="25">
        <v>1</v>
      </c>
    </row>
    <row r="3313" spans="1:24" x14ac:dyDescent="0.25">
      <c r="A3313" s="19" t="s">
        <v>412</v>
      </c>
      <c r="B3313" s="20">
        <v>42804</v>
      </c>
      <c r="C3313" s="7">
        <v>2.6782407407407408E-2</v>
      </c>
      <c r="D3313" s="22" t="s">
        <v>145</v>
      </c>
      <c r="E3313" s="19" t="s">
        <v>12</v>
      </c>
      <c r="F3313" s="22" t="s">
        <v>64</v>
      </c>
      <c r="G3313" s="22" t="str">
        <f>LOOKUP(TableSolo[[#This Row],[Character]], TableKit[], TableKit[Class])</f>
        <v>Vanguard</v>
      </c>
      <c r="H3313" s="22" t="str">
        <f>LOOKUP(TableSolo[[#This Row],[Character]], TableKit[], TableKit[Species])</f>
        <v>Batarian</v>
      </c>
      <c r="I3313" s="22" t="str">
        <f>LOOKUP(TableSolo[[#This Row],[Character]], TableKit[], TableKit[DLC])</f>
        <v>Retaliation</v>
      </c>
      <c r="J3313" s="19" t="s">
        <v>100</v>
      </c>
      <c r="K33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3" s="19" t="s">
        <v>187</v>
      </c>
      <c r="N33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13" s="19" t="s">
        <v>381</v>
      </c>
      <c r="Q3313" s="19"/>
      <c r="R3313" s="25">
        <v>0</v>
      </c>
      <c r="S3313" s="19" t="s">
        <v>1015</v>
      </c>
      <c r="T3313" s="28" t="str">
        <f>IF(ISBLANK(TableSolo[[#This Row],[URL]]), TableSolo[[#This Row],[Player]], HYPERLINK(TableSolo[[#This Row],[URL]], TableSolo[[#This Row],[Player]]))</f>
        <v>frank_is_crank</v>
      </c>
      <c r="U33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V3313" s="24" t="str">
        <f>_xlfn.IFNA(HYPERLINK(TableSolo[[#This Row],[URL]], TableSolo[[#This Row],[Player]]), TableSolo[[#This Row],[Player]])</f>
        <v>frank_is_crank</v>
      </c>
      <c r="W33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38:34 | White (Hazard) | Collectors | Reegar Carbine</v>
      </c>
      <c r="X3313" s="25">
        <v>1</v>
      </c>
    </row>
    <row r="3314" spans="1:24" x14ac:dyDescent="0.25">
      <c r="A3314" s="19" t="s">
        <v>431</v>
      </c>
      <c r="B3314" s="20">
        <v>42804</v>
      </c>
      <c r="C3314" s="7">
        <v>2.9120370370370366E-2</v>
      </c>
      <c r="D3314" s="22" t="s">
        <v>133</v>
      </c>
      <c r="E3314" s="19" t="s">
        <v>9</v>
      </c>
      <c r="F3314" s="22" t="s">
        <v>34</v>
      </c>
      <c r="G3314" s="22" t="str">
        <f>LOOKUP(TableSolo[[#This Row],[Character]], TableKit[], TableKit[Class])</f>
        <v>Engineer</v>
      </c>
      <c r="H3314" s="22" t="str">
        <f>LOOKUP(TableSolo[[#This Row],[Character]], TableKit[], TableKit[Species])</f>
        <v>Human</v>
      </c>
      <c r="I3314" s="22" t="str">
        <f>LOOKUP(TableSolo[[#This Row],[Character]], TableKit[], TableKit[DLC])</f>
        <v>Original Game</v>
      </c>
      <c r="J3314" s="19" t="s">
        <v>114</v>
      </c>
      <c r="K331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3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4" s="19" t="s">
        <v>91</v>
      </c>
      <c r="N331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1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14" s="19" t="s">
        <v>381</v>
      </c>
      <c r="Q3314" s="19"/>
      <c r="R3314" s="25">
        <v>1</v>
      </c>
      <c r="S3314" s="19" t="s">
        <v>1014</v>
      </c>
      <c r="T3314" s="28" t="str">
        <f>IF(ISBLANK(TableSolo[[#This Row],[URL]]), TableSolo[[#This Row],[Player]], HYPERLINK(TableSolo[[#This Row],[URL]], TableSolo[[#This Row],[Player]]))</f>
        <v>LightRobot</v>
      </c>
      <c r="U33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V3314" s="24" t="str">
        <f>_xlfn.IFNA(HYPERLINK(TableSolo[[#This Row],[URL]], TableSolo[[#This Row],[Player]]), TableSolo[[#This Row],[Player]])</f>
        <v>LightRobot</v>
      </c>
      <c r="W33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2017 | 41:56 | Glacier | Cerberus | N7 Hurricane, Acolyte (v)</v>
      </c>
      <c r="X3314" s="25">
        <v>1</v>
      </c>
    </row>
    <row r="3315" spans="1:24" x14ac:dyDescent="0.25">
      <c r="A3315" s="19" t="s">
        <v>412</v>
      </c>
      <c r="B3315" s="20">
        <v>42805</v>
      </c>
      <c r="C3315" s="7">
        <v>2.6608796296296297E-2</v>
      </c>
      <c r="D3315" s="22" t="s">
        <v>132</v>
      </c>
      <c r="E3315" s="19" t="s">
        <v>11</v>
      </c>
      <c r="F3315" s="22" t="s">
        <v>31</v>
      </c>
      <c r="G3315" s="22" t="str">
        <f>LOOKUP(TableSolo[[#This Row],[Character]], TableKit[], TableKit[Class])</f>
        <v>Soldier</v>
      </c>
      <c r="H3315" s="22" t="str">
        <f>LOOKUP(TableSolo[[#This Row],[Character]], TableKit[], TableKit[Species])</f>
        <v>Geth</v>
      </c>
      <c r="I3315" s="22" t="str">
        <f>LOOKUP(TableSolo[[#This Row],[Character]], TableKit[], TableKit[DLC])</f>
        <v>Retaliation</v>
      </c>
      <c r="J3315" s="19" t="s">
        <v>91</v>
      </c>
      <c r="K331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5" s="19" t="s">
        <v>114</v>
      </c>
      <c r="N3315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1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15" s="19" t="s">
        <v>381</v>
      </c>
      <c r="Q3315" s="19"/>
      <c r="R3315" s="25">
        <v>0</v>
      </c>
      <c r="S3315" s="19" t="s">
        <v>1016</v>
      </c>
      <c r="T3315" s="28" t="str">
        <f>IF(ISBLANK(TableSolo[[#This Row],[URL]]), TableSolo[[#This Row],[Player]], HYPERLINK(TableSolo[[#This Row],[URL]], TableSolo[[#This Row],[Player]]))</f>
        <v>frank_is_crank</v>
      </c>
      <c r="U33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V3315" s="24" t="str">
        <f>_xlfn.IFNA(HYPERLINK(TableSolo[[#This Row],[URL]], TableSolo[[#This Row],[Player]]), TableSolo[[#This Row],[Player]])</f>
        <v>frank_is_crank</v>
      </c>
      <c r="W33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38:19 | White | Reapers | Acolyte, N7 Hurricane</v>
      </c>
      <c r="X3315" s="25">
        <v>1</v>
      </c>
    </row>
    <row r="3316" spans="1:24" x14ac:dyDescent="0.25">
      <c r="A3316" s="19" t="s">
        <v>419</v>
      </c>
      <c r="B3316" s="20">
        <v>42805</v>
      </c>
      <c r="C3316" s="7">
        <v>2.9756944444444447E-2</v>
      </c>
      <c r="D3316" s="22" t="s">
        <v>131</v>
      </c>
      <c r="E3316" s="19" t="s">
        <v>9</v>
      </c>
      <c r="F3316" s="22" t="s">
        <v>53</v>
      </c>
      <c r="G3316" s="22" t="str">
        <f>LOOKUP(TableSolo[[#This Row],[Character]], TableKit[], TableKit[Class])</f>
        <v>Infiltrator</v>
      </c>
      <c r="H3316" s="22" t="str">
        <f>LOOKUP(TableSolo[[#This Row],[Character]], TableKit[], TableKit[Species])</f>
        <v>Geth</v>
      </c>
      <c r="I3316" s="22" t="str">
        <f>LOOKUP(TableSolo[[#This Row],[Character]], TableKit[], TableKit[DLC])</f>
        <v>Resurgence</v>
      </c>
      <c r="J3316" s="19" t="s">
        <v>126</v>
      </c>
      <c r="K331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6" s="19" t="s">
        <v>187</v>
      </c>
      <c r="N33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16" s="19" t="s">
        <v>381</v>
      </c>
      <c r="Q3316" s="19" t="s">
        <v>397</v>
      </c>
      <c r="R3316" s="25">
        <v>1</v>
      </c>
      <c r="S3316" s="19" t="s">
        <v>1025</v>
      </c>
      <c r="T3316" s="28" t="str">
        <f>IF(ISBLANK(TableSolo[[#This Row],[URL]]), TableSolo[[#This Row],[Player]], HYPERLINK(TableSolo[[#This Row],[URL]], TableSolo[[#This Row],[Player]]))</f>
        <v>srgtcolon</v>
      </c>
      <c r="U33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Giant | Cerberus | Javelin | No Rockets (v)</v>
      </c>
      <c r="V3316" s="24" t="str">
        <f>_xlfn.IFNA(HYPERLINK(TableSolo[[#This Row],[URL]], TableSolo[[#This Row],[Player]]), TableSolo[[#This Row],[Player]])</f>
        <v>srgtcolon</v>
      </c>
      <c r="W33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11, 2017 | 42:51 | Geth Infiltrator | Giant | Cerberus | Javelin | No Rockets (v)</v>
      </c>
      <c r="X3316" s="25">
        <v>1</v>
      </c>
    </row>
    <row r="3317" spans="1:24" x14ac:dyDescent="0.25">
      <c r="A3317" s="19" t="s">
        <v>431</v>
      </c>
      <c r="B3317" s="20">
        <v>42806</v>
      </c>
      <c r="C3317" s="7">
        <v>3.6388888888888887E-2</v>
      </c>
      <c r="D3317" s="22" t="s">
        <v>145</v>
      </c>
      <c r="E3317" s="19" t="s">
        <v>10</v>
      </c>
      <c r="F3317" s="22" t="s">
        <v>44</v>
      </c>
      <c r="G3317" s="22" t="str">
        <f>LOOKUP(TableSolo[[#This Row],[Character]], TableKit[], TableKit[Class])</f>
        <v>Sentinel</v>
      </c>
      <c r="H3317" s="22" t="str">
        <f>LOOKUP(TableSolo[[#This Row],[Character]], TableKit[], TableKit[Species])</f>
        <v>Turian</v>
      </c>
      <c r="I3317" s="22" t="str">
        <f>LOOKUP(TableSolo[[#This Row],[Character]], TableKit[], TableKit[DLC])</f>
        <v>Original Game</v>
      </c>
      <c r="J3317" s="19" t="s">
        <v>87</v>
      </c>
      <c r="K331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17" s="19" t="s">
        <v>187</v>
      </c>
      <c r="N331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1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17" s="19" t="s">
        <v>381</v>
      </c>
      <c r="Q3317" s="19" t="s">
        <v>399</v>
      </c>
      <c r="R3317" s="25">
        <v>1</v>
      </c>
      <c r="S3317" s="19" t="s">
        <v>1019</v>
      </c>
      <c r="T3317" s="28" t="str">
        <f>IF(ISBLANK(TableSolo[[#This Row],[URL]]), TableSolo[[#This Row],[Player]], HYPERLINK(TableSolo[[#This Row],[URL]], TableSolo[[#This Row],[Player]]))</f>
        <v>LightRobot</v>
      </c>
      <c r="U33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White (Hazard) | Geth | Arc Pistol | 10 WS (v)</v>
      </c>
      <c r="V3317" s="24" t="str">
        <f>_xlfn.IFNA(HYPERLINK(TableSolo[[#This Row],[URL]], TableSolo[[#This Row],[Player]]), TableSolo[[#This Row],[Player]])</f>
        <v>LightRobot</v>
      </c>
      <c r="W33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12, 2017 | 52:24 | Turian Sentinel | White (Hazard) | Geth | Arc Pistol | 10 WS (v)</v>
      </c>
      <c r="X3317" s="25">
        <v>1</v>
      </c>
    </row>
    <row r="3318" spans="1:24" x14ac:dyDescent="0.25">
      <c r="A3318" s="19" t="s">
        <v>431</v>
      </c>
      <c r="B3318" s="20">
        <v>42807</v>
      </c>
      <c r="C3318" s="7">
        <v>4.6863425925925926E-2</v>
      </c>
      <c r="D3318" s="22" t="s">
        <v>143</v>
      </c>
      <c r="E3318" s="19" t="s">
        <v>12</v>
      </c>
      <c r="F3318" s="22" t="s">
        <v>56</v>
      </c>
      <c r="G3318" s="22" t="str">
        <f>LOOKUP(TableSolo[[#This Row],[Character]], TableKit[], TableKit[Class])</f>
        <v>Infiltrator</v>
      </c>
      <c r="H3318" s="22" t="str">
        <f>LOOKUP(TableSolo[[#This Row],[Character]], TableKit[], TableKit[Species])</f>
        <v>Turian</v>
      </c>
      <c r="I3318" s="22" t="str">
        <f>LOOKUP(TableSolo[[#This Row],[Character]], TableKit[], TableKit[DLC])</f>
        <v>Retaliation</v>
      </c>
      <c r="J3318" s="19" t="s">
        <v>80</v>
      </c>
      <c r="K331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8" s="19" t="s">
        <v>187</v>
      </c>
      <c r="N331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1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18" s="19" t="s">
        <v>381</v>
      </c>
      <c r="Q3318" s="19"/>
      <c r="R3318" s="25">
        <v>0</v>
      </c>
      <c r="S3318" s="19" t="s">
        <v>1017</v>
      </c>
      <c r="T3318" s="28" t="str">
        <f>IF(ISBLANK(TableSolo[[#This Row],[URL]]), TableSolo[[#This Row],[Player]], HYPERLINK(TableSolo[[#This Row],[URL]], TableSolo[[#This Row],[Player]]))</f>
        <v>LightRobot</v>
      </c>
      <c r="U33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V3318" s="24" t="str">
        <f>_xlfn.IFNA(HYPERLINK(TableSolo[[#This Row],[URL]], TableSolo[[#This Row],[Player]]), TableSolo[[#This Row],[Player]])</f>
        <v>LightRobot</v>
      </c>
      <c r="W33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13, 2017 | 1:07:29 | Ghost (Hazard) | Collectors | M-99 Saber</v>
      </c>
      <c r="X3318" s="25">
        <v>1</v>
      </c>
    </row>
    <row r="3319" spans="1:24" x14ac:dyDescent="0.25">
      <c r="A3319" s="19" t="s">
        <v>201</v>
      </c>
      <c r="B3319" s="20">
        <v>42808</v>
      </c>
      <c r="C3319" s="7">
        <v>1.5856481481481482E-2</v>
      </c>
      <c r="D3319" s="22" t="s">
        <v>132</v>
      </c>
      <c r="E3319" s="19" t="s">
        <v>9</v>
      </c>
      <c r="F3319" s="22" t="s">
        <v>44</v>
      </c>
      <c r="G3319" s="22" t="str">
        <f>LOOKUP(TableSolo[[#This Row],[Character]], TableKit[], TableKit[Class])</f>
        <v>Sentinel</v>
      </c>
      <c r="H3319" s="22" t="str">
        <f>LOOKUP(TableSolo[[#This Row],[Character]], TableKit[], TableKit[Species])</f>
        <v>Turian</v>
      </c>
      <c r="I3319" s="22" t="str">
        <f>LOOKUP(TableSolo[[#This Row],[Character]], TableKit[], TableKit[DLC])</f>
        <v>Original Game</v>
      </c>
      <c r="J3319" s="19" t="s">
        <v>107</v>
      </c>
      <c r="K33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19" s="19" t="s">
        <v>187</v>
      </c>
      <c r="N33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19" s="19" t="s">
        <v>381</v>
      </c>
      <c r="Q3319" s="19"/>
      <c r="R3319" s="25">
        <v>0</v>
      </c>
      <c r="S3319" s="19" t="s">
        <v>1018</v>
      </c>
      <c r="T3319" s="28" t="str">
        <f>IF(ISBLANK(TableSolo[[#This Row],[URL]]), TableSolo[[#This Row],[Player]], HYPERLINK(TableSolo[[#This Row],[URL]], TableSolo[[#This Row],[Player]]))</f>
        <v>N7-Gerbil</v>
      </c>
      <c r="U33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V3319" s="24" t="str">
        <f>_xlfn.IFNA(HYPERLINK(TableSolo[[#This Row],[URL]], TableSolo[[#This Row],[Player]]), TableSolo[[#This Row],[Player]])</f>
        <v>N7-Gerbil</v>
      </c>
      <c r="W33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2017 | 22:50 | White | Cerberus | Venom Shotgun</v>
      </c>
      <c r="X3319" s="25">
        <v>1</v>
      </c>
    </row>
    <row r="3320" spans="1:24" x14ac:dyDescent="0.25">
      <c r="A3320" s="19" t="s">
        <v>437</v>
      </c>
      <c r="B3320" s="20">
        <v>42809</v>
      </c>
      <c r="C3320" s="7">
        <v>1.3414351851851851E-2</v>
      </c>
      <c r="D3320" s="22" t="s">
        <v>132</v>
      </c>
      <c r="E3320" s="19" t="s">
        <v>9</v>
      </c>
      <c r="F3320" s="22" t="s">
        <v>44</v>
      </c>
      <c r="G3320" s="22" t="str">
        <f>LOOKUP(TableSolo[[#This Row],[Character]], TableKit[], TableKit[Class])</f>
        <v>Sentinel</v>
      </c>
      <c r="H3320" s="22" t="str">
        <f>LOOKUP(TableSolo[[#This Row],[Character]], TableKit[], TableKit[Species])</f>
        <v>Turian</v>
      </c>
      <c r="I3320" s="22" t="str">
        <f>LOOKUP(TableSolo[[#This Row],[Character]], TableKit[], TableKit[DLC])</f>
        <v>Original Game</v>
      </c>
      <c r="J3320" s="19" t="s">
        <v>100</v>
      </c>
      <c r="K33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0" s="19" t="s">
        <v>187</v>
      </c>
      <c r="N332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2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20" s="19" t="s">
        <v>381</v>
      </c>
      <c r="Q3320" s="19" t="s">
        <v>398</v>
      </c>
      <c r="R3320" s="25">
        <v>1</v>
      </c>
      <c r="S3320" s="19" t="s">
        <v>1020</v>
      </c>
      <c r="T3320" s="28" t="str">
        <f>IF(ISBLANK(TableSolo[[#This Row],[URL]]), TableSolo[[#This Row],[Player]], HYPERLINK(TableSolo[[#This Row],[URL]], TableSolo[[#This Row],[Player]]))</f>
        <v>The_Doctor46N7</v>
      </c>
      <c r="U33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White | Cerberus | Reegar Carbine | Modded (v)</v>
      </c>
      <c r="V3320" s="24" t="str">
        <f>_xlfn.IFNA(HYPERLINK(TableSolo[[#This Row],[URL]], TableSolo[[#This Row],[Player]]), TableSolo[[#This Row],[Player]])</f>
        <v>The_Doctor46N7</v>
      </c>
      <c r="W33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15, 2017 | 19:19 | Turian Sentinel | White | Cerberus | Reegar Carbine | Modded (v)</v>
      </c>
      <c r="X3320" s="25">
        <v>1</v>
      </c>
    </row>
    <row r="3321" spans="1:24" x14ac:dyDescent="0.25">
      <c r="A3321" s="19" t="s">
        <v>1022</v>
      </c>
      <c r="B3321" s="20">
        <v>42810</v>
      </c>
      <c r="C3321" s="7">
        <v>3.5405092592592592E-2</v>
      </c>
      <c r="D3321" s="22" t="s">
        <v>131</v>
      </c>
      <c r="E3321" s="19" t="s">
        <v>11</v>
      </c>
      <c r="F3321" s="22" t="s">
        <v>31</v>
      </c>
      <c r="G3321" s="22" t="str">
        <f>LOOKUP(TableSolo[[#This Row],[Character]], TableKit[], TableKit[Class])</f>
        <v>Soldier</v>
      </c>
      <c r="H3321" s="22" t="str">
        <f>LOOKUP(TableSolo[[#This Row],[Character]], TableKit[], TableKit[Species])</f>
        <v>Geth</v>
      </c>
      <c r="I3321" s="22" t="str">
        <f>LOOKUP(TableSolo[[#This Row],[Character]], TableKit[], TableKit[DLC])</f>
        <v>Retaliation</v>
      </c>
      <c r="J3321" s="19" t="s">
        <v>91</v>
      </c>
      <c r="K332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2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1" s="19" t="s">
        <v>114</v>
      </c>
      <c r="N3321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2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21" s="19" t="s">
        <v>381</v>
      </c>
      <c r="Q3321" s="19"/>
      <c r="R3321" s="25">
        <v>0</v>
      </c>
      <c r="S3321" s="19" t="s">
        <v>1023</v>
      </c>
      <c r="T3321" s="28" t="str">
        <f>IF(ISBLANK(TableSolo[[#This Row],[URL]]), TableSolo[[#This Row],[Player]], HYPERLINK(TableSolo[[#This Row],[URL]], TableSolo[[#This Row],[Player]]))</f>
        <v>Soullessunit</v>
      </c>
      <c r="U33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V3321" s="24" t="str">
        <f>_xlfn.IFNA(HYPERLINK(TableSolo[[#This Row],[URL]], TableSolo[[#This Row],[Player]]), TableSolo[[#This Row],[Player]])</f>
        <v>Soullessunit</v>
      </c>
      <c r="W33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16, 2017 | 50:59 | Giant | Reapers | Acolyte, N7 Hurricane</v>
      </c>
      <c r="X3321" s="25">
        <v>1</v>
      </c>
    </row>
    <row r="3322" spans="1:24" x14ac:dyDescent="0.25">
      <c r="A3322" s="19" t="s">
        <v>271</v>
      </c>
      <c r="B3322" s="20">
        <v>42812</v>
      </c>
      <c r="C3322" s="7">
        <v>3.9803240740740743E-2</v>
      </c>
      <c r="D3322" s="22" t="s">
        <v>139</v>
      </c>
      <c r="E3322" s="19" t="s">
        <v>11</v>
      </c>
      <c r="F3322" s="22" t="s">
        <v>13</v>
      </c>
      <c r="G3322" s="22" t="str">
        <f>LOOKUP(TableSolo[[#This Row],[Character]], TableKit[], TableKit[Class])</f>
        <v>Adept</v>
      </c>
      <c r="H3322" s="22" t="str">
        <f>LOOKUP(TableSolo[[#This Row],[Character]], TableKit[], TableKit[Species])</f>
        <v>Human</v>
      </c>
      <c r="I3322" s="22" t="str">
        <f>LOOKUP(TableSolo[[#This Row],[Character]], TableKit[], TableKit[DLC])</f>
        <v>Original Game</v>
      </c>
      <c r="J3322" s="19" t="s">
        <v>106</v>
      </c>
      <c r="K33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2" s="19" t="s">
        <v>187</v>
      </c>
      <c r="N33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22" s="19" t="s">
        <v>381</v>
      </c>
      <c r="Q3322" s="19"/>
      <c r="R3322" s="25">
        <v>0</v>
      </c>
      <c r="S3322" s="19" t="s">
        <v>1021</v>
      </c>
      <c r="T3322" s="28" t="str">
        <f>IF(ISBLANK(TableSolo[[#This Row],[URL]]), TableSolo[[#This Row],[Player]], HYPERLINK(TableSolo[[#This Row],[URL]], TableSolo[[#This Row],[Player]]))</f>
        <v>Alfonsedode</v>
      </c>
      <c r="U33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V3322" s="24" t="str">
        <f>_xlfn.IFNA(HYPERLINK(TableSolo[[#This Row],[URL]], TableSolo[[#This Row],[Player]]), TableSolo[[#This Row],[Player]])</f>
        <v>Alfonsedode</v>
      </c>
      <c r="W33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2017 | 57:19 | Vancouver | Reapers | M-11 Wraith</v>
      </c>
      <c r="X3322" s="25">
        <v>1</v>
      </c>
    </row>
    <row r="3323" spans="1:24" x14ac:dyDescent="0.25">
      <c r="A3323" s="19" t="s">
        <v>271</v>
      </c>
      <c r="B3323" s="20">
        <v>42816</v>
      </c>
      <c r="C3323" s="7">
        <v>4.0682870370370376E-2</v>
      </c>
      <c r="D3323" s="22" t="s">
        <v>131</v>
      </c>
      <c r="E3323" s="19" t="s">
        <v>9</v>
      </c>
      <c r="F3323" s="22" t="s">
        <v>19</v>
      </c>
      <c r="G3323" s="22" t="str">
        <f>LOOKUP(TableSolo[[#This Row],[Character]], TableKit[], TableKit[Class])</f>
        <v>Adept</v>
      </c>
      <c r="H3323" s="22" t="str">
        <f>LOOKUP(TableSolo[[#This Row],[Character]], TableKit[], TableKit[Species])</f>
        <v>Volus</v>
      </c>
      <c r="I3323" s="22" t="str">
        <f>LOOKUP(TableSolo[[#This Row],[Character]], TableKit[], TableKit[DLC])</f>
        <v>Retaliation</v>
      </c>
      <c r="J3323" s="19" t="s">
        <v>124</v>
      </c>
      <c r="K332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2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3" s="19" t="s">
        <v>91</v>
      </c>
      <c r="N3323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23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23" s="19" t="s">
        <v>381</v>
      </c>
      <c r="Q3323" s="19"/>
      <c r="R3323" s="25">
        <v>0</v>
      </c>
      <c r="S3323" s="19" t="s">
        <v>1024</v>
      </c>
      <c r="T3323" s="28" t="str">
        <f>IF(ISBLANK(TableSolo[[#This Row],[URL]]), TableSolo[[#This Row],[Player]], HYPERLINK(TableSolo[[#This Row],[URL]], TableSolo[[#This Row],[Player]]))</f>
        <v>Alfonsedode</v>
      </c>
      <c r="U33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V3323" s="24" t="str">
        <f>_xlfn.IFNA(HYPERLINK(TableSolo[[#This Row],[URL]], TableSolo[[#This Row],[Player]]), TableSolo[[#This Row],[Player]])</f>
        <v>Alfonsedode</v>
      </c>
      <c r="W33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2017 | 58:35 | Giant | Cerberus | Kishock Harpoon Gun, Acolyte</v>
      </c>
      <c r="X3323" s="25">
        <v>1</v>
      </c>
    </row>
    <row r="3324" spans="1:24" x14ac:dyDescent="0.25">
      <c r="A3324" s="19" t="s">
        <v>271</v>
      </c>
      <c r="B3324" s="20">
        <v>42817</v>
      </c>
      <c r="C3324" s="7">
        <v>2.6342592592592588E-2</v>
      </c>
      <c r="D3324" s="22" t="s">
        <v>133</v>
      </c>
      <c r="E3324" s="19" t="s">
        <v>10</v>
      </c>
      <c r="F3324" s="22" t="s">
        <v>21</v>
      </c>
      <c r="G3324" s="22" t="str">
        <f>LOOKUP(TableSolo[[#This Row],[Character]], TableKit[], TableKit[Class])</f>
        <v>Adept</v>
      </c>
      <c r="H3324" s="22" t="str">
        <f>LOOKUP(TableSolo[[#This Row],[Character]], TableKit[], TableKit[Species])</f>
        <v>Batarian</v>
      </c>
      <c r="I3324" s="22" t="str">
        <f>LOOKUP(TableSolo[[#This Row],[Character]], TableKit[], TableKit[DLC])</f>
        <v>Retaliation</v>
      </c>
      <c r="J3324" s="19" t="s">
        <v>100</v>
      </c>
      <c r="K332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4" s="19" t="s">
        <v>187</v>
      </c>
      <c r="N33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24" s="19" t="s">
        <v>381</v>
      </c>
      <c r="Q3324" s="19"/>
      <c r="R3324" s="25">
        <v>0</v>
      </c>
      <c r="S3324" s="19" t="s">
        <v>1026</v>
      </c>
      <c r="T3324" s="28" t="str">
        <f>IF(ISBLANK(TableSolo[[#This Row],[URL]]), TableSolo[[#This Row],[Player]], HYPERLINK(TableSolo[[#This Row],[URL]], TableSolo[[#This Row],[Player]]))</f>
        <v>Alfonsedode</v>
      </c>
      <c r="U33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V3324" s="24" t="str">
        <f>_xlfn.IFNA(HYPERLINK(TableSolo[[#This Row],[URL]], TableSolo[[#This Row],[Player]]), TableSolo[[#This Row],[Player]])</f>
        <v>Alfonsedode</v>
      </c>
      <c r="W33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23, 2017 | 37:56 | Glacier | Geth | Reegar Carbine</v>
      </c>
      <c r="X3324" s="25">
        <v>1</v>
      </c>
    </row>
    <row r="3325" spans="1:24" x14ac:dyDescent="0.25">
      <c r="A3325" s="19" t="s">
        <v>271</v>
      </c>
      <c r="B3325" s="20">
        <v>42818</v>
      </c>
      <c r="C3325" s="7">
        <v>3.9004629629629632E-2</v>
      </c>
      <c r="D3325" s="22" t="s">
        <v>132</v>
      </c>
      <c r="E3325" s="19" t="s">
        <v>12</v>
      </c>
      <c r="F3325" s="22" t="s">
        <v>22</v>
      </c>
      <c r="G3325" s="22" t="str">
        <f>LOOKUP(TableSolo[[#This Row],[Character]], TableKit[], TableKit[Class])</f>
        <v>Adept</v>
      </c>
      <c r="H3325" s="22" t="str">
        <f>LOOKUP(TableSolo[[#This Row],[Character]], TableKit[], TableKit[Species])</f>
        <v>Collector</v>
      </c>
      <c r="I3325" s="22" t="str">
        <f>LOOKUP(TableSolo[[#This Row],[Character]], TableKit[], TableKit[DLC])</f>
        <v>Reckoning</v>
      </c>
      <c r="J3325" s="19" t="s">
        <v>81</v>
      </c>
      <c r="K332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5" s="19" t="s">
        <v>187</v>
      </c>
      <c r="N33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25" s="19" t="s">
        <v>381</v>
      </c>
      <c r="Q3325" s="19"/>
      <c r="R3325" s="25">
        <v>0</v>
      </c>
      <c r="S3325" s="19" t="s">
        <v>3130</v>
      </c>
      <c r="T3325" s="28" t="str">
        <f>IF(ISBLANK(TableSolo[[#This Row],[URL]]), TableSolo[[#This Row],[Player]], HYPERLINK(TableSolo[[#This Row],[URL]], TableSolo[[#This Row],[Player]]))</f>
        <v>Alfonsedode</v>
      </c>
      <c r="U33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V3325" s="24" t="str">
        <f>_xlfn.IFNA(HYPERLINK(TableSolo[[#This Row],[URL]], TableSolo[[#This Row],[Player]]), TableSolo[[#This Row],[Player]])</f>
        <v>Alfonsedode</v>
      </c>
      <c r="W33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24, 2017 | 56:10 | White | Collectors | Particle Rifle</v>
      </c>
      <c r="X3325" s="25">
        <v>1</v>
      </c>
    </row>
    <row r="3326" spans="1:24" x14ac:dyDescent="0.25">
      <c r="A3326" s="19" t="s">
        <v>271</v>
      </c>
      <c r="B3326" s="20">
        <v>42821</v>
      </c>
      <c r="C3326" s="7">
        <v>3.6712962962962961E-2</v>
      </c>
      <c r="D3326" s="22" t="s">
        <v>132</v>
      </c>
      <c r="E3326" s="19" t="s">
        <v>10</v>
      </c>
      <c r="F3326" s="22" t="s">
        <v>41</v>
      </c>
      <c r="G3326" s="22" t="str">
        <f>LOOKUP(TableSolo[[#This Row],[Character]], TableKit[], TableKit[Class])</f>
        <v>Engineer</v>
      </c>
      <c r="H3326" s="22" t="str">
        <f>LOOKUP(TableSolo[[#This Row],[Character]], TableKit[], TableKit[Species])</f>
        <v>Turian</v>
      </c>
      <c r="I3326" s="22" t="str">
        <f>LOOKUP(TableSolo[[#This Row],[Character]], TableKit[], TableKit[DLC])</f>
        <v>Retaliation</v>
      </c>
      <c r="J3326" s="19" t="s">
        <v>107</v>
      </c>
      <c r="K33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6" s="19" t="s">
        <v>187</v>
      </c>
      <c r="N33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26" s="19" t="s">
        <v>381</v>
      </c>
      <c r="Q3326" s="19"/>
      <c r="R3326" s="25">
        <v>0</v>
      </c>
      <c r="S3326" s="19" t="s">
        <v>1378</v>
      </c>
      <c r="T3326" s="28" t="str">
        <f>IF(ISBLANK(TableSolo[[#This Row],[URL]]), TableSolo[[#This Row],[Player]], HYPERLINK(TableSolo[[#This Row],[URL]], TableSolo[[#This Row],[Player]]))</f>
        <v>Alfonsedode</v>
      </c>
      <c r="U33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V3326" s="24" t="str">
        <f>_xlfn.IFNA(HYPERLINK(TableSolo[[#This Row],[URL]], TableSolo[[#This Row],[Player]]), TableSolo[[#This Row],[Player]])</f>
        <v>Alfonsedode</v>
      </c>
      <c r="W33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27, 2017 | 52:52 | White | Geth | Venom Shotgun</v>
      </c>
      <c r="X3326" s="25">
        <v>1</v>
      </c>
    </row>
    <row r="3327" spans="1:24" x14ac:dyDescent="0.25">
      <c r="A3327" s="19" t="s">
        <v>195</v>
      </c>
      <c r="B3327" s="20">
        <v>42825</v>
      </c>
      <c r="C3327" s="7">
        <v>1.638888888888889E-2</v>
      </c>
      <c r="D3327" s="22" t="s">
        <v>132</v>
      </c>
      <c r="E3327" s="19" t="s">
        <v>11</v>
      </c>
      <c r="F3327" s="22" t="s">
        <v>16</v>
      </c>
      <c r="G3327" s="22" t="str">
        <f>LOOKUP(TableSolo[[#This Row],[Character]], TableKit[], TableKit[Class])</f>
        <v>Adept</v>
      </c>
      <c r="H3327" s="22" t="str">
        <f>LOOKUP(TableSolo[[#This Row],[Character]], TableKit[], TableKit[Species])</f>
        <v>Asari</v>
      </c>
      <c r="I3327" s="22" t="str">
        <f>LOOKUP(TableSolo[[#This Row],[Character]], TableKit[], TableKit[DLC])</f>
        <v>Resurgence</v>
      </c>
      <c r="J3327" s="19" t="s">
        <v>107</v>
      </c>
      <c r="K332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27" s="19" t="s">
        <v>187</v>
      </c>
      <c r="N33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27" s="19" t="s">
        <v>381</v>
      </c>
      <c r="Q3327" s="19" t="s">
        <v>399</v>
      </c>
      <c r="R3327" s="25">
        <v>1</v>
      </c>
      <c r="S3327" s="19" t="s">
        <v>1379</v>
      </c>
      <c r="T3327" s="28" t="str">
        <f>IF(ISBLANK(TableSolo[[#This Row],[URL]]), TableSolo[[#This Row],[Player]], HYPERLINK(TableSolo[[#This Row],[URL]], TableSolo[[#This Row],[Player]]))</f>
        <v>TheTechnoTurian</v>
      </c>
      <c r="U33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White | Reapers | Venom Shotgun | 10 WS (v)</v>
      </c>
      <c r="V3327" s="24" t="str">
        <f>_xlfn.IFNA(HYPERLINK(TableSolo[[#This Row],[URL]], TableSolo[[#This Row],[Player]]), TableSolo[[#This Row],[Player]])</f>
        <v>TheTechnoTurian</v>
      </c>
      <c r="W33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2017 | 23:36 | Asari Justicar | White | Reapers | Venom Shotgun | 10 WS (v)</v>
      </c>
      <c r="X3327" s="25">
        <v>1</v>
      </c>
    </row>
    <row r="3328" spans="1:24" x14ac:dyDescent="0.25">
      <c r="A3328" s="19" t="s">
        <v>437</v>
      </c>
      <c r="B3328" s="20">
        <v>42827</v>
      </c>
      <c r="C3328" s="7">
        <v>1.7210648148148149E-2</v>
      </c>
      <c r="D3328" s="22" t="s">
        <v>132</v>
      </c>
      <c r="E3328" s="19" t="s">
        <v>9</v>
      </c>
      <c r="F3328" s="22" t="s">
        <v>60</v>
      </c>
      <c r="G3328" s="22" t="str">
        <f>LOOKUP(TableSolo[[#This Row],[Character]], TableKit[], TableKit[Class])</f>
        <v>Vanguard</v>
      </c>
      <c r="H3328" s="22" t="str">
        <f>LOOKUP(TableSolo[[#This Row],[Character]], TableKit[], TableKit[Species])</f>
        <v>Drell</v>
      </c>
      <c r="I3328" s="22" t="str">
        <f>LOOKUP(TableSolo[[#This Row],[Character]], TableKit[], TableKit[DLC])</f>
        <v>Original Game</v>
      </c>
      <c r="J3328" s="19" t="s">
        <v>104</v>
      </c>
      <c r="K33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8" s="19" t="s">
        <v>187</v>
      </c>
      <c r="N33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28" s="19" t="s">
        <v>381</v>
      </c>
      <c r="Q3328" s="19" t="s">
        <v>398</v>
      </c>
      <c r="R3328" s="25">
        <v>1</v>
      </c>
      <c r="S3328" s="19" t="s">
        <v>1381</v>
      </c>
      <c r="T3328" s="28" t="str">
        <f>IF(ISBLANK(TableSolo[[#This Row],[URL]]), TableSolo[[#This Row],[Player]], HYPERLINK(TableSolo[[#This Row],[URL]], TableSolo[[#This Row],[Player]]))</f>
        <v>The_Doctor46N7</v>
      </c>
      <c r="U33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White | Cerberus | M-300 Claymore | Modded (v)</v>
      </c>
      <c r="V3328" s="24" t="str">
        <f>_xlfn.IFNA(HYPERLINK(TableSolo[[#This Row],[URL]], TableSolo[[#This Row],[Player]]), TableSolo[[#This Row],[Player]])</f>
        <v>The_Doctor46N7</v>
      </c>
      <c r="W33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24:47 | Drell Vanguard | White | Cerberus | M-300 Claymore | Modded (v)</v>
      </c>
      <c r="X3328" s="25">
        <v>1</v>
      </c>
    </row>
    <row r="3329" spans="1:24" x14ac:dyDescent="0.25">
      <c r="A3329" s="19" t="s">
        <v>271</v>
      </c>
      <c r="B3329" s="20">
        <v>42827</v>
      </c>
      <c r="C3329" s="7">
        <v>3.2939814814814811E-2</v>
      </c>
      <c r="D3329" s="22" t="s">
        <v>132</v>
      </c>
      <c r="E3329" s="19" t="s">
        <v>11</v>
      </c>
      <c r="F3329" s="22" t="s">
        <v>60</v>
      </c>
      <c r="G3329" s="22" t="str">
        <f>LOOKUP(TableSolo[[#This Row],[Character]], TableKit[], TableKit[Class])</f>
        <v>Vanguard</v>
      </c>
      <c r="H3329" s="22" t="str">
        <f>LOOKUP(TableSolo[[#This Row],[Character]], TableKit[], TableKit[Species])</f>
        <v>Drell</v>
      </c>
      <c r="I3329" s="22" t="str">
        <f>LOOKUP(TableSolo[[#This Row],[Character]], TableKit[], TableKit[DLC])</f>
        <v>Original Game</v>
      </c>
      <c r="J3329" s="19" t="s">
        <v>104</v>
      </c>
      <c r="K33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29" s="19" t="s">
        <v>187</v>
      </c>
      <c r="N33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29" s="19" t="s">
        <v>381</v>
      </c>
      <c r="Q3329" s="19" t="s">
        <v>398</v>
      </c>
      <c r="R3329" s="25">
        <v>0</v>
      </c>
      <c r="S3329" s="19" t="s">
        <v>1380</v>
      </c>
      <c r="T3329" s="28" t="str">
        <f>IF(ISBLANK(TableSolo[[#This Row],[URL]]), TableSolo[[#This Row],[Player]], HYPERLINK(TableSolo[[#This Row],[URL]], TableSolo[[#This Row],[Player]]))</f>
        <v>Alfonsedode</v>
      </c>
      <c r="U33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White | Reapers | M-300 Claymore | Modded</v>
      </c>
      <c r="V3329" s="24" t="str">
        <f>_xlfn.IFNA(HYPERLINK(TableSolo[[#This Row],[URL]], TableSolo[[#This Row],[Player]]), TableSolo[[#This Row],[Player]])</f>
        <v>Alfonsedode</v>
      </c>
      <c r="W33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2017 | 47:26 | Drell Vanguard | White | Reapers | M-300 Claymore | Modded</v>
      </c>
      <c r="X3329" s="25">
        <v>1</v>
      </c>
    </row>
    <row r="3330" spans="1:24" x14ac:dyDescent="0.25">
      <c r="A3330" s="19" t="s">
        <v>412</v>
      </c>
      <c r="B3330" s="20">
        <v>42838</v>
      </c>
      <c r="C3330" s="7">
        <v>3.4884259259259261E-2</v>
      </c>
      <c r="D3330" s="22" t="s">
        <v>131</v>
      </c>
      <c r="E3330" s="19" t="s">
        <v>11</v>
      </c>
      <c r="F3330" s="22" t="s">
        <v>43</v>
      </c>
      <c r="G3330" s="22" t="str">
        <f>LOOKUP(TableSolo[[#This Row],[Character]], TableKit[], TableKit[Class])</f>
        <v>Sentinel</v>
      </c>
      <c r="H3330" s="22" t="str">
        <f>LOOKUP(TableSolo[[#This Row],[Character]], TableKit[], TableKit[Species])</f>
        <v>Human</v>
      </c>
      <c r="I3330" s="22" t="str">
        <f>LOOKUP(TableSolo[[#This Row],[Character]], TableKit[], TableKit[DLC])</f>
        <v>Original Game</v>
      </c>
      <c r="J3330" s="19" t="s">
        <v>91</v>
      </c>
      <c r="K333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0" s="19" t="s">
        <v>115</v>
      </c>
      <c r="N3330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30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30" s="19" t="s">
        <v>381</v>
      </c>
      <c r="Q3330" s="19"/>
      <c r="R3330" s="25">
        <v>0</v>
      </c>
      <c r="S3330" s="19" t="s">
        <v>2091</v>
      </c>
      <c r="T3330" s="28" t="str">
        <f>IF(ISBLANK(TableSolo[[#This Row],[URL]]), TableSolo[[#This Row],[Player]], HYPERLINK(TableSolo[[#This Row],[URL]], TableSolo[[#This Row],[Player]]))</f>
        <v>frank_is_crank</v>
      </c>
      <c r="U33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V3330" s="24" t="str">
        <f>_xlfn.IFNA(HYPERLINK(TableSolo[[#This Row],[URL]], TableSolo[[#This Row],[Player]]), TableSolo[[#This Row],[Player]])</f>
        <v>frank_is_crank</v>
      </c>
      <c r="W33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13, 2017 | 50:14 | Giant | Reapers | Acolyte, Collector SMG</v>
      </c>
      <c r="X3330" s="25">
        <v>1</v>
      </c>
    </row>
    <row r="3331" spans="1:24" x14ac:dyDescent="0.25">
      <c r="A3331" s="19" t="s">
        <v>195</v>
      </c>
      <c r="B3331" s="20">
        <v>42844</v>
      </c>
      <c r="C3331" s="7">
        <v>1.6099537037037037E-2</v>
      </c>
      <c r="D3331" s="22" t="s">
        <v>145</v>
      </c>
      <c r="E3331" s="19" t="s">
        <v>9</v>
      </c>
      <c r="F3331" s="22" t="s">
        <v>53</v>
      </c>
      <c r="G3331" s="22" t="str">
        <f>LOOKUP(TableSolo[[#This Row],[Character]], TableKit[], TableKit[Class])</f>
        <v>Infiltrator</v>
      </c>
      <c r="H3331" s="22" t="str">
        <f>LOOKUP(TableSolo[[#This Row],[Character]], TableKit[], TableKit[Species])</f>
        <v>Geth</v>
      </c>
      <c r="I3331" s="22" t="str">
        <f>LOOKUP(TableSolo[[#This Row],[Character]], TableKit[], TableKit[DLC])</f>
        <v>Resurgence</v>
      </c>
      <c r="J3331" s="19" t="s">
        <v>126</v>
      </c>
      <c r="K333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31" s="19" t="s">
        <v>187</v>
      </c>
      <c r="N33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31" s="19" t="s">
        <v>381</v>
      </c>
      <c r="Q3331" s="19"/>
      <c r="R3331" s="25">
        <v>0</v>
      </c>
      <c r="S3331" s="19" t="s">
        <v>2094</v>
      </c>
      <c r="T3331" s="28" t="str">
        <f>IF(ISBLANK(TableSolo[[#This Row],[URL]]), TableSolo[[#This Row],[Player]], HYPERLINK(TableSolo[[#This Row],[URL]], TableSolo[[#This Row],[Player]]))</f>
        <v>TheTechnoTurian</v>
      </c>
      <c r="U33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V3331" s="24" t="str">
        <f>_xlfn.IFNA(HYPERLINK(TableSolo[[#This Row],[URL]], TableSolo[[#This Row],[Player]]), TableSolo[[#This Row],[Player]])</f>
        <v>TheTechnoTurian</v>
      </c>
      <c r="W33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23:11 | White (Hazard) | Cerberus | Javelin</v>
      </c>
      <c r="X3331" s="25">
        <v>1</v>
      </c>
    </row>
    <row r="3332" spans="1:24" x14ac:dyDescent="0.25">
      <c r="A3332" s="19" t="s">
        <v>195</v>
      </c>
      <c r="B3332" s="20">
        <v>42844</v>
      </c>
      <c r="C3332" s="7">
        <v>1.7662037037037035E-2</v>
      </c>
      <c r="D3332" s="22" t="s">
        <v>145</v>
      </c>
      <c r="E3332" s="19" t="s">
        <v>9</v>
      </c>
      <c r="F3332" s="22" t="s">
        <v>53</v>
      </c>
      <c r="G3332" s="22" t="str">
        <f>LOOKUP(TableSolo[[#This Row],[Character]], TableKit[], TableKit[Class])</f>
        <v>Infiltrator</v>
      </c>
      <c r="H3332" s="22" t="str">
        <f>LOOKUP(TableSolo[[#This Row],[Character]], TableKit[], TableKit[Species])</f>
        <v>Geth</v>
      </c>
      <c r="I3332" s="22" t="str">
        <f>LOOKUP(TableSolo[[#This Row],[Character]], TableKit[], TableKit[DLC])</f>
        <v>Resurgence</v>
      </c>
      <c r="J3332" s="19" t="s">
        <v>121</v>
      </c>
      <c r="K333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2" s="19" t="s">
        <v>187</v>
      </c>
      <c r="N33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32" s="19" t="s">
        <v>381</v>
      </c>
      <c r="Q3332" s="19"/>
      <c r="R3332" s="25">
        <v>0</v>
      </c>
      <c r="S3332" s="19" t="s">
        <v>2093</v>
      </c>
      <c r="T3332" s="28" t="str">
        <f>IF(ISBLANK(TableSolo[[#This Row],[URL]]), TableSolo[[#This Row],[Player]], HYPERLINK(TableSolo[[#This Row],[URL]], TableSolo[[#This Row],[Player]]))</f>
        <v>TheTechnoTurian</v>
      </c>
      <c r="U33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V3332" s="24" t="str">
        <f>_xlfn.IFNA(HYPERLINK(TableSolo[[#This Row],[URL]], TableSolo[[#This Row],[Player]]), TableSolo[[#This Row],[Player]])</f>
        <v>TheTechnoTurian</v>
      </c>
      <c r="W33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25:26 | White (Hazard) | Cerberus | M-98 Widow</v>
      </c>
      <c r="X3332" s="25">
        <v>1</v>
      </c>
    </row>
    <row r="3333" spans="1:24" x14ac:dyDescent="0.25">
      <c r="A3333" s="19" t="s">
        <v>195</v>
      </c>
      <c r="B3333" s="20">
        <v>42844</v>
      </c>
      <c r="C3333" s="7">
        <v>1.8981481481481481E-2</v>
      </c>
      <c r="D3333" s="22" t="s">
        <v>145</v>
      </c>
      <c r="E3333" s="19" t="s">
        <v>9</v>
      </c>
      <c r="F3333" s="22" t="s">
        <v>25</v>
      </c>
      <c r="G3333" s="22" t="str">
        <f>LOOKUP(TableSolo[[#This Row],[Character]], TableKit[], TableKit[Class])</f>
        <v>Soldier</v>
      </c>
      <c r="H3333" s="22" t="str">
        <f>LOOKUP(TableSolo[[#This Row],[Character]], TableKit[], TableKit[Species])</f>
        <v>Krogan</v>
      </c>
      <c r="I3333" s="22" t="str">
        <f>LOOKUP(TableSolo[[#This Row],[Character]], TableKit[], TableKit[DLC])</f>
        <v>Original Game</v>
      </c>
      <c r="J3333" s="19" t="s">
        <v>101</v>
      </c>
      <c r="K33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3" s="19" t="s">
        <v>187</v>
      </c>
      <c r="N33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33" s="19" t="s">
        <v>381</v>
      </c>
      <c r="Q3333" s="19"/>
      <c r="R3333" s="25">
        <v>0</v>
      </c>
      <c r="S3333" s="19" t="s">
        <v>2092</v>
      </c>
      <c r="T3333" s="28" t="str">
        <f>IF(ISBLANK(TableSolo[[#This Row],[URL]]), TableSolo[[#This Row],[Player]], HYPERLINK(TableSolo[[#This Row],[URL]], TableSolo[[#This Row],[Player]]))</f>
        <v>TheTechnoTurian</v>
      </c>
      <c r="U33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V3333" s="24" t="str">
        <f>_xlfn.IFNA(HYPERLINK(TableSolo[[#This Row],[URL]], TableSolo[[#This Row],[Player]]), TableSolo[[#This Row],[Player]])</f>
        <v>TheTechnoTurian</v>
      </c>
      <c r="W33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19, 2017 | 27:20 | White (Hazard) | Cerberus | Graal Spike Thrower</v>
      </c>
      <c r="X3333" s="25">
        <v>1</v>
      </c>
    </row>
    <row r="3334" spans="1:24" x14ac:dyDescent="0.25">
      <c r="A3334" s="19" t="s">
        <v>437</v>
      </c>
      <c r="B3334" s="20">
        <v>42846</v>
      </c>
      <c r="C3334" s="7">
        <v>1.5381944444444443E-2</v>
      </c>
      <c r="D3334" s="22" t="s">
        <v>132</v>
      </c>
      <c r="E3334" s="19" t="s">
        <v>9</v>
      </c>
      <c r="F3334" s="22" t="s">
        <v>710</v>
      </c>
      <c r="G3334" s="22" t="str">
        <f>LOOKUP(TableSolo[[#This Row],[Character]], TableKit[], TableKit[Class])</f>
        <v>Infiltrator</v>
      </c>
      <c r="H3334" s="22" t="str">
        <f>LOOKUP(TableSolo[[#This Row],[Character]], TableKit[], TableKit[Species])</f>
        <v>Drell</v>
      </c>
      <c r="I3334" s="22" t="str">
        <f>LOOKUP(TableSolo[[#This Row],[Character]], TableKit[], TableKit[DLC])</f>
        <v>Retaliation</v>
      </c>
      <c r="J3334" s="19" t="s">
        <v>117</v>
      </c>
      <c r="K333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34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334" s="19" t="s">
        <v>187</v>
      </c>
      <c r="N33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34" s="19" t="s">
        <v>381</v>
      </c>
      <c r="Q3334" s="19" t="s">
        <v>398</v>
      </c>
      <c r="R3334" s="25">
        <v>0</v>
      </c>
      <c r="S3334" s="19" t="s">
        <v>2095</v>
      </c>
      <c r="T3334" s="28" t="str">
        <f>IF(ISBLANK(TableSolo[[#This Row],[URL]]), TableSolo[[#This Row],[Player]], HYPERLINK(TableSolo[[#This Row],[URL]], TableSolo[[#This Row],[Player]]))</f>
        <v>The_Doctor46N7</v>
      </c>
      <c r="U33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White | Cerberus | M-92 Mantis | Modded</v>
      </c>
      <c r="V3334" s="24" t="str">
        <f>_xlfn.IFNA(HYPERLINK(TableSolo[[#This Row],[URL]], TableSolo[[#This Row],[Player]]), TableSolo[[#This Row],[Player]])</f>
        <v>The_Doctor46N7</v>
      </c>
      <c r="W33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2017 | 22:09 | Drell Assassin | White | Cerberus | M-92 Mantis | Modded</v>
      </c>
      <c r="X3334" s="25">
        <v>1</v>
      </c>
    </row>
    <row r="3335" spans="1:24" x14ac:dyDescent="0.25">
      <c r="A3335" s="19" t="s">
        <v>437</v>
      </c>
      <c r="B3335" s="20">
        <v>42847</v>
      </c>
      <c r="C3335" s="7">
        <v>1.3796296296296298E-2</v>
      </c>
      <c r="D3335" s="22" t="s">
        <v>132</v>
      </c>
      <c r="E3335" s="19" t="s">
        <v>9</v>
      </c>
      <c r="F3335" s="22" t="s">
        <v>61</v>
      </c>
      <c r="G3335" s="22" t="str">
        <f>LOOKUP(TableSolo[[#This Row],[Character]], TableKit[], TableKit[Class])</f>
        <v>Vanguard</v>
      </c>
      <c r="H3335" s="22" t="str">
        <f>LOOKUP(TableSolo[[#This Row],[Character]], TableKit[], TableKit[Species])</f>
        <v>Asari</v>
      </c>
      <c r="I3335" s="22" t="str">
        <f>LOOKUP(TableSolo[[#This Row],[Character]], TableKit[], TableKit[DLC])</f>
        <v>Original Game</v>
      </c>
      <c r="J3335" s="19" t="s">
        <v>100</v>
      </c>
      <c r="K33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5" s="19" t="s">
        <v>187</v>
      </c>
      <c r="N33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35" s="19" t="s">
        <v>381</v>
      </c>
      <c r="Q3335" s="19" t="s">
        <v>398</v>
      </c>
      <c r="R3335" s="25">
        <v>1</v>
      </c>
      <c r="S3335" s="19" t="s">
        <v>2716</v>
      </c>
      <c r="T3335" s="28" t="str">
        <f>IF(ISBLANK(TableSolo[[#This Row],[URL]]), TableSolo[[#This Row],[Player]], HYPERLINK(TableSolo[[#This Row],[URL]], TableSolo[[#This Row],[Player]]))</f>
        <v>The_Doctor46N7</v>
      </c>
      <c r="U33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White | Cerberus | Reegar Carbine | Modded (v)</v>
      </c>
      <c r="V3335" s="24" t="str">
        <f>_xlfn.IFNA(HYPERLINK(TableSolo[[#This Row],[URL]], TableSolo[[#This Row],[Player]]), TableSolo[[#This Row],[Player]])</f>
        <v>The_Doctor46N7</v>
      </c>
      <c r="W33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19:52 | Asari Vanguard | White | Cerberus | Reegar Carbine | Modded (v)</v>
      </c>
      <c r="X3335" s="25">
        <v>1</v>
      </c>
    </row>
    <row r="3336" spans="1:24" x14ac:dyDescent="0.25">
      <c r="A3336" s="19" t="s">
        <v>2717</v>
      </c>
      <c r="B3336" s="20">
        <v>42847</v>
      </c>
      <c r="C3336" s="7">
        <v>2.0277777777777777E-2</v>
      </c>
      <c r="D3336" s="22" t="s">
        <v>132</v>
      </c>
      <c r="E3336" s="19" t="s">
        <v>9</v>
      </c>
      <c r="F3336" s="22" t="s">
        <v>31</v>
      </c>
      <c r="G3336" s="22" t="str">
        <f>LOOKUP(TableSolo[[#This Row],[Character]], TableKit[], TableKit[Class])</f>
        <v>Soldier</v>
      </c>
      <c r="H3336" s="22" t="str">
        <f>LOOKUP(TableSolo[[#This Row],[Character]], TableKit[], TableKit[Species])</f>
        <v>Geth</v>
      </c>
      <c r="I3336" s="22" t="str">
        <f>LOOKUP(TableSolo[[#This Row],[Character]], TableKit[], TableKit[DLC])</f>
        <v>Retaliation</v>
      </c>
      <c r="J3336" s="19" t="s">
        <v>91</v>
      </c>
      <c r="K333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6" s="19" t="s">
        <v>114</v>
      </c>
      <c r="N3336" s="1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336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336" s="19" t="s">
        <v>381</v>
      </c>
      <c r="Q3336" s="19"/>
      <c r="R3336" s="25">
        <v>0</v>
      </c>
      <c r="S3336" s="19" t="s">
        <v>2718</v>
      </c>
      <c r="T3336" s="28" t="str">
        <f>IF(ISBLANK(TableSolo[[#This Row],[URL]]), TableSolo[[#This Row],[Player]], HYPERLINK(TableSolo[[#This Row],[URL]], TableSolo[[#This Row],[Player]]))</f>
        <v>AbyssWatch3r</v>
      </c>
      <c r="U33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V3336" s="24" t="str">
        <f>_xlfn.IFNA(HYPERLINK(TableSolo[[#This Row],[URL]], TableSolo[[#This Row],[Player]]), TableSolo[[#This Row],[Player]])</f>
        <v>AbyssWatch3r</v>
      </c>
      <c r="W33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22, 2017 | 29:12 | White | Cerberus | Acolyte, N7 Hurricane</v>
      </c>
      <c r="X3336" s="25">
        <v>1</v>
      </c>
    </row>
    <row r="3337" spans="1:24" x14ac:dyDescent="0.25">
      <c r="A3337" s="19" t="s">
        <v>271</v>
      </c>
      <c r="B3337" s="20">
        <v>42853</v>
      </c>
      <c r="C3337" s="7">
        <v>2.479166666666667E-2</v>
      </c>
      <c r="D3337" s="22" t="s">
        <v>145</v>
      </c>
      <c r="E3337" s="19" t="s">
        <v>10</v>
      </c>
      <c r="F3337" s="22" t="s">
        <v>64</v>
      </c>
      <c r="G3337" s="22" t="str">
        <f>LOOKUP(TableSolo[[#This Row],[Character]], TableKit[], TableKit[Class])</f>
        <v>Vanguard</v>
      </c>
      <c r="H3337" s="22" t="str">
        <f>LOOKUP(TableSolo[[#This Row],[Character]], TableKit[], TableKit[Species])</f>
        <v>Batarian</v>
      </c>
      <c r="I3337" s="22" t="str">
        <f>LOOKUP(TableSolo[[#This Row],[Character]], TableKit[], TableKit[DLC])</f>
        <v>Retaliation</v>
      </c>
      <c r="J3337" s="19" t="s">
        <v>100</v>
      </c>
      <c r="K33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7" s="19" t="s">
        <v>187</v>
      </c>
      <c r="N33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37" s="19" t="s">
        <v>381</v>
      </c>
      <c r="Q3337" s="19"/>
      <c r="R3337" s="25">
        <v>0</v>
      </c>
      <c r="S3337" s="19" t="s">
        <v>2719</v>
      </c>
      <c r="T3337" s="28" t="str">
        <f>IF(ISBLANK(TableSolo[[#This Row],[URL]]), TableSolo[[#This Row],[Player]], HYPERLINK(TableSolo[[#This Row],[URL]], TableSolo[[#This Row],[Player]]))</f>
        <v>Alfonsedode</v>
      </c>
      <c r="U33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V3337" s="24" t="str">
        <f>_xlfn.IFNA(HYPERLINK(TableSolo[[#This Row],[URL]], TableSolo[[#This Row],[Player]]), TableSolo[[#This Row],[Player]])</f>
        <v>Alfonsedode</v>
      </c>
      <c r="W33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2017 | 35:42 | White (Hazard) | Geth | Reegar Carbine</v>
      </c>
      <c r="X3337" s="25">
        <v>1</v>
      </c>
    </row>
    <row r="3338" spans="1:24" x14ac:dyDescent="0.25">
      <c r="A3338" s="19" t="s">
        <v>630</v>
      </c>
      <c r="B3338" s="20">
        <v>42854</v>
      </c>
      <c r="C3338" s="7">
        <v>6.5381944444444451E-2</v>
      </c>
      <c r="D3338" s="22" t="s">
        <v>132</v>
      </c>
      <c r="E3338" s="19" t="s">
        <v>11</v>
      </c>
      <c r="F3338" s="22" t="s">
        <v>58</v>
      </c>
      <c r="G3338" s="22" t="str">
        <f>LOOKUP(TableSolo[[#This Row],[Character]], TableKit[], TableKit[Class])</f>
        <v>Infiltrator</v>
      </c>
      <c r="H3338" s="22" t="str">
        <f>LOOKUP(TableSolo[[#This Row],[Character]], TableKit[], TableKit[Species])</f>
        <v>Synthetic</v>
      </c>
      <c r="I3338" s="22" t="str">
        <f>LOOKUP(TableSolo[[#This Row],[Character]], TableKit[], TableKit[DLC])</f>
        <v>Reckoning</v>
      </c>
      <c r="J3338" s="19" t="s">
        <v>104</v>
      </c>
      <c r="K333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8" s="19" t="s">
        <v>187</v>
      </c>
      <c r="N33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38" s="19" t="s">
        <v>381</v>
      </c>
      <c r="Q3338" s="19"/>
      <c r="R3338" s="25">
        <v>0</v>
      </c>
      <c r="S3338" s="19" t="s">
        <v>2720</v>
      </c>
      <c r="T3338" s="28" t="str">
        <f>IF(ISBLANK(TableSolo[[#This Row],[URL]]), TableSolo[[#This Row],[Player]], HYPERLINK(TableSolo[[#This Row],[URL]], TableSolo[[#This Row],[Player]]))</f>
        <v>docsteely</v>
      </c>
      <c r="U33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V3338" s="24" t="str">
        <f>_xlfn.IFNA(HYPERLINK(TableSolo[[#This Row],[URL]], TableSolo[[#This Row],[Player]]), TableSolo[[#This Row],[Player]])</f>
        <v>docsteely</v>
      </c>
      <c r="W33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2017 | 1:34:09 | White | Reapers | M-300 Claymore</v>
      </c>
      <c r="X3338" s="25">
        <v>1</v>
      </c>
    </row>
    <row r="3339" spans="1:24" x14ac:dyDescent="0.25">
      <c r="A3339" s="19" t="s">
        <v>437</v>
      </c>
      <c r="B3339" s="20">
        <v>42855</v>
      </c>
      <c r="C3339" s="7">
        <v>1.4293981481481482E-2</v>
      </c>
      <c r="D3339" s="22" t="s">
        <v>132</v>
      </c>
      <c r="E3339" s="19" t="s">
        <v>9</v>
      </c>
      <c r="F3339" s="22" t="s">
        <v>50</v>
      </c>
      <c r="G3339" s="22" t="str">
        <f>LOOKUP(TableSolo[[#This Row],[Character]], TableKit[], TableKit[Class])</f>
        <v>Sentinel</v>
      </c>
      <c r="H3339" s="22" t="str">
        <f>LOOKUP(TableSolo[[#This Row],[Character]], TableKit[], TableKit[Species])</f>
        <v>Asari</v>
      </c>
      <c r="I3339" s="22" t="str">
        <f>LOOKUP(TableSolo[[#This Row],[Character]], TableKit[], TableKit[DLC])</f>
        <v>Retaliation</v>
      </c>
      <c r="J3339" s="19" t="s">
        <v>101</v>
      </c>
      <c r="K33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39" s="19" t="s">
        <v>187</v>
      </c>
      <c r="N333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3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39" s="19" t="s">
        <v>381</v>
      </c>
      <c r="Q3339" s="19" t="s">
        <v>398</v>
      </c>
      <c r="R3339" s="25">
        <v>1</v>
      </c>
      <c r="S3339" s="19" t="s">
        <v>2721</v>
      </c>
      <c r="T3339" s="28" t="str">
        <f>IF(ISBLANK(TableSolo[[#This Row],[URL]]), TableSolo[[#This Row],[Player]], HYPERLINK(TableSolo[[#This Row],[URL]], TableSolo[[#This Row],[Player]]))</f>
        <v>The_Doctor46N7</v>
      </c>
      <c r="U333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White | Cerberus | Graal Spike Thrower | Modded (v)</v>
      </c>
      <c r="V3339" s="24" t="str">
        <f>_xlfn.IFNA(HYPERLINK(TableSolo[[#This Row],[URL]], TableSolo[[#This Row],[Player]]), TableSolo[[#This Row],[Player]])</f>
        <v>The_Doctor46N7</v>
      </c>
      <c r="W33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2017 | 20:35 | Asari Valkyrie | White | Cerberus | Graal Spike Thrower | Modded (v)</v>
      </c>
      <c r="X3339" s="25">
        <v>1</v>
      </c>
    </row>
    <row r="3340" spans="1:24" x14ac:dyDescent="0.25">
      <c r="A3340" s="19" t="s">
        <v>271</v>
      </c>
      <c r="B3340" s="20">
        <v>42856</v>
      </c>
      <c r="C3340" s="7">
        <v>3.4837962962962959E-2</v>
      </c>
      <c r="D3340" s="22" t="s">
        <v>132</v>
      </c>
      <c r="E3340" s="19" t="s">
        <v>12</v>
      </c>
      <c r="F3340" s="22" t="s">
        <v>27</v>
      </c>
      <c r="G3340" s="22" t="str">
        <f>LOOKUP(TableSolo[[#This Row],[Character]], TableKit[], TableKit[Class])</f>
        <v>Soldier</v>
      </c>
      <c r="H3340" s="22" t="str">
        <f>LOOKUP(TableSolo[[#This Row],[Character]], TableKit[], TableKit[Species])</f>
        <v>Batarian</v>
      </c>
      <c r="I3340" s="22" t="str">
        <f>LOOKUP(TableSolo[[#This Row],[Character]], TableKit[], TableKit[DLC])</f>
        <v>Resurgence</v>
      </c>
      <c r="J3340" s="19" t="s">
        <v>84</v>
      </c>
      <c r="K334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0" s="19" t="s">
        <v>91</v>
      </c>
      <c r="N334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4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40" s="19" t="s">
        <v>381</v>
      </c>
      <c r="Q3340" s="19"/>
      <c r="R3340" s="25">
        <v>0</v>
      </c>
      <c r="S3340" s="19" t="s">
        <v>2722</v>
      </c>
      <c r="T3340" s="28" t="str">
        <f>IF(ISBLANK(TableSolo[[#This Row],[URL]]), TableSolo[[#This Row],[Player]], HYPERLINK(TableSolo[[#This Row],[URL]], TableSolo[[#This Row],[Player]]))</f>
        <v>Alfonsedode</v>
      </c>
      <c r="U334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V3340" s="24" t="str">
        <f>_xlfn.IFNA(HYPERLINK(TableSolo[[#This Row],[URL]], TableSolo[[#This Row],[Player]]), TableSolo[[#This Row],[Player]])</f>
        <v>Alfonsedode</v>
      </c>
      <c r="W334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2017 | 50:10 | White | Collectors | Cerberus Harrier, Acolyte</v>
      </c>
      <c r="X3340" s="25">
        <v>1</v>
      </c>
    </row>
    <row r="3341" spans="1:24" x14ac:dyDescent="0.25">
      <c r="A3341" s="19" t="s">
        <v>201</v>
      </c>
      <c r="B3341" s="20">
        <v>42857</v>
      </c>
      <c r="C3341" s="7">
        <v>1.3680555555555555E-2</v>
      </c>
      <c r="D3341" s="22" t="s">
        <v>132</v>
      </c>
      <c r="E3341" s="19" t="s">
        <v>9</v>
      </c>
      <c r="F3341" s="22" t="s">
        <v>14</v>
      </c>
      <c r="G3341" s="22" t="str">
        <f>LOOKUP(TableSolo[[#This Row],[Character]], TableKit[], TableKit[Class])</f>
        <v>Adept</v>
      </c>
      <c r="H3341" s="22" t="str">
        <f>LOOKUP(TableSolo[[#This Row],[Character]], TableKit[], TableKit[Species])</f>
        <v>Drell</v>
      </c>
      <c r="I3341" s="22" t="str">
        <f>LOOKUP(TableSolo[[#This Row],[Character]], TableKit[], TableKit[DLC])</f>
        <v>Original Game</v>
      </c>
      <c r="J3341" s="19" t="s">
        <v>107</v>
      </c>
      <c r="K33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1" s="19" t="s">
        <v>187</v>
      </c>
      <c r="N33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41" s="19" t="s">
        <v>381</v>
      </c>
      <c r="Q3341" s="19"/>
      <c r="R3341" s="25">
        <v>0</v>
      </c>
      <c r="S3341" s="19" t="s">
        <v>2723</v>
      </c>
      <c r="T3341" s="28" t="str">
        <f>IF(ISBLANK(TableSolo[[#This Row],[URL]]), TableSolo[[#This Row],[Player]], HYPERLINK(TableSolo[[#This Row],[URL]], TableSolo[[#This Row],[Player]]))</f>
        <v>N7-Gerbil</v>
      </c>
      <c r="U33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V3341" s="24" t="str">
        <f>_xlfn.IFNA(HYPERLINK(TableSolo[[#This Row],[URL]], TableSolo[[#This Row],[Player]]), TableSolo[[#This Row],[Player]])</f>
        <v>N7-Gerbil</v>
      </c>
      <c r="W33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2017 | 19:42 | White | Cerberus | Venom Shotgun</v>
      </c>
      <c r="X3341" s="25">
        <v>1</v>
      </c>
    </row>
    <row r="3342" spans="1:24" x14ac:dyDescent="0.25">
      <c r="A3342" s="19" t="s">
        <v>437</v>
      </c>
      <c r="B3342" s="20">
        <v>42859</v>
      </c>
      <c r="C3342" s="7">
        <v>1.3171296296296294E-2</v>
      </c>
      <c r="D3342" s="22" t="s">
        <v>132</v>
      </c>
      <c r="E3342" s="19" t="s">
        <v>9</v>
      </c>
      <c r="F3342" s="22" t="s">
        <v>18</v>
      </c>
      <c r="G3342" s="22" t="str">
        <f>LOOKUP(TableSolo[[#This Row],[Character]], TableKit[], TableKit[Class])</f>
        <v>Adept</v>
      </c>
      <c r="H3342" s="22" t="str">
        <f>LOOKUP(TableSolo[[#This Row],[Character]], TableKit[], TableKit[Species])</f>
        <v>Human</v>
      </c>
      <c r="I3342" s="22" t="str">
        <f>LOOKUP(TableSolo[[#This Row],[Character]], TableKit[], TableKit[DLC])</f>
        <v>Earth</v>
      </c>
      <c r="J3342" s="19" t="s">
        <v>107</v>
      </c>
      <c r="K33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2" s="19" t="s">
        <v>187</v>
      </c>
      <c r="N33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42" s="19" t="s">
        <v>381</v>
      </c>
      <c r="Q3342" s="19" t="s">
        <v>398</v>
      </c>
      <c r="R3342" s="25">
        <v>1</v>
      </c>
      <c r="S3342" s="19" t="s">
        <v>2724</v>
      </c>
      <c r="T3342" s="28" t="str">
        <f>IF(ISBLANK(TableSolo[[#This Row],[URL]]), TableSolo[[#This Row],[Player]], HYPERLINK(TableSolo[[#This Row],[URL]], TableSolo[[#This Row],[Player]]))</f>
        <v>The_Doctor46N7</v>
      </c>
      <c r="U33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White | Cerberus | Venom Shotgun | Modded (v)</v>
      </c>
      <c r="V3342" s="24" t="str">
        <f>_xlfn.IFNA(HYPERLINK(TableSolo[[#This Row],[URL]], TableSolo[[#This Row],[Player]]), TableSolo[[#This Row],[Player]])</f>
        <v>The_Doctor46N7</v>
      </c>
      <c r="W33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18:58 | N7 Fury | White | Cerberus | Venom Shotgun | Modded (v)</v>
      </c>
      <c r="X3342" s="25">
        <v>1</v>
      </c>
    </row>
    <row r="3343" spans="1:24" x14ac:dyDescent="0.25">
      <c r="A3343" s="19" t="s">
        <v>437</v>
      </c>
      <c r="B3343" s="20">
        <v>42859</v>
      </c>
      <c r="C3343" s="7">
        <v>1.3854166666666666E-2</v>
      </c>
      <c r="D3343" s="22" t="s">
        <v>132</v>
      </c>
      <c r="E3343" s="19" t="s">
        <v>9</v>
      </c>
      <c r="F3343" s="22" t="s">
        <v>16</v>
      </c>
      <c r="G3343" s="22" t="str">
        <f>LOOKUP(TableSolo[[#This Row],[Character]], TableKit[], TableKit[Class])</f>
        <v>Adept</v>
      </c>
      <c r="H3343" s="22" t="str">
        <f>LOOKUP(TableSolo[[#This Row],[Character]], TableKit[], TableKit[Species])</f>
        <v>Asari</v>
      </c>
      <c r="I3343" s="22" t="str">
        <f>LOOKUP(TableSolo[[#This Row],[Character]], TableKit[], TableKit[DLC])</f>
        <v>Resurgence</v>
      </c>
      <c r="J3343" s="19" t="s">
        <v>107</v>
      </c>
      <c r="K334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3" s="19" t="s">
        <v>187</v>
      </c>
      <c r="N33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43" s="19" t="s">
        <v>381</v>
      </c>
      <c r="Q3343" s="19" t="s">
        <v>398</v>
      </c>
      <c r="R3343" s="25">
        <v>1</v>
      </c>
      <c r="S3343" s="19" t="s">
        <v>2725</v>
      </c>
      <c r="T3343" s="28" t="str">
        <f>IF(ISBLANK(TableSolo[[#This Row],[URL]]), TableSolo[[#This Row],[Player]], HYPERLINK(TableSolo[[#This Row],[URL]], TableSolo[[#This Row],[Player]]))</f>
        <v>The_Doctor46N7</v>
      </c>
      <c r="U33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White | Cerberus | Venom Shotgun | Modded (v)</v>
      </c>
      <c r="V3343" s="24" t="str">
        <f>_xlfn.IFNA(HYPERLINK(TableSolo[[#This Row],[URL]], TableSolo[[#This Row],[Player]]), TableSolo[[#This Row],[Player]])</f>
        <v>The_Doctor46N7</v>
      </c>
      <c r="W33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2017 | 19:57 | Asari Justicar | White | Cerberus | Venom Shotgun | Modded (v)</v>
      </c>
      <c r="X3343" s="25">
        <v>1</v>
      </c>
    </row>
    <row r="3344" spans="1:24" x14ac:dyDescent="0.25">
      <c r="A3344" s="19" t="s">
        <v>437</v>
      </c>
      <c r="B3344" s="20">
        <v>42860</v>
      </c>
      <c r="C3344" s="7">
        <v>1.5844907407407408E-2</v>
      </c>
      <c r="D3344" s="22" t="s">
        <v>132</v>
      </c>
      <c r="E3344" s="19" t="s">
        <v>9</v>
      </c>
      <c r="F3344" s="22" t="s">
        <v>710</v>
      </c>
      <c r="G3344" s="22" t="str">
        <f>LOOKUP(TableSolo[[#This Row],[Character]], TableKit[], TableKit[Class])</f>
        <v>Infiltrator</v>
      </c>
      <c r="H3344" s="22" t="str">
        <f>LOOKUP(TableSolo[[#This Row],[Character]], TableKit[], TableKit[Species])</f>
        <v>Drell</v>
      </c>
      <c r="I3344" s="22" t="str">
        <f>LOOKUP(TableSolo[[#This Row],[Character]], TableKit[], TableKit[DLC])</f>
        <v>Retaliation</v>
      </c>
      <c r="J3344" s="19" t="s">
        <v>124</v>
      </c>
      <c r="K334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4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4" s="19" t="s">
        <v>187</v>
      </c>
      <c r="N33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44" s="19" t="s">
        <v>381</v>
      </c>
      <c r="Q3344" s="19"/>
      <c r="R3344" s="25">
        <v>0</v>
      </c>
      <c r="S3344" s="19" t="s">
        <v>2726</v>
      </c>
      <c r="T3344" s="28" t="str">
        <f>IF(ISBLANK(TableSolo[[#This Row],[URL]]), TableSolo[[#This Row],[Player]], HYPERLINK(TableSolo[[#This Row],[URL]], TableSolo[[#This Row],[Player]]))</f>
        <v>The_Doctor46N7</v>
      </c>
      <c r="U33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V3344" s="24" t="str">
        <f>_xlfn.IFNA(HYPERLINK(TableSolo[[#This Row],[URL]], TableSolo[[#This Row],[Player]]), TableSolo[[#This Row],[Player]])</f>
        <v>The_Doctor46N7</v>
      </c>
      <c r="W33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22:49 | White | Cerberus | Kishock Harpoon Gun</v>
      </c>
      <c r="X3344" s="25">
        <v>1</v>
      </c>
    </row>
    <row r="3345" spans="1:24" x14ac:dyDescent="0.25">
      <c r="A3345" s="19" t="s">
        <v>412</v>
      </c>
      <c r="B3345" s="20">
        <v>42860</v>
      </c>
      <c r="C3345" s="7">
        <v>2.119212962962963E-2</v>
      </c>
      <c r="D3345" s="22" t="s">
        <v>132</v>
      </c>
      <c r="E3345" s="19" t="s">
        <v>10</v>
      </c>
      <c r="F3345" s="22" t="s">
        <v>831</v>
      </c>
      <c r="G3345" s="22" t="str">
        <f>LOOKUP(TableSolo[[#This Row],[Character]], TableKit[], TableKit[Class])</f>
        <v>Vanguard</v>
      </c>
      <c r="H3345" s="22" t="str">
        <f>LOOKUP(TableSolo[[#This Row],[Character]], TableKit[], TableKit[Species])</f>
        <v>Krogan</v>
      </c>
      <c r="I3345" s="22" t="str">
        <f>LOOKUP(TableSolo[[#This Row],[Character]], TableKit[], TableKit[DLC])</f>
        <v>Resurgence</v>
      </c>
      <c r="J3345" s="19" t="s">
        <v>100</v>
      </c>
      <c r="K33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5" s="19" t="s">
        <v>187</v>
      </c>
      <c r="N33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45" s="19" t="s">
        <v>381</v>
      </c>
      <c r="Q3345" s="19"/>
      <c r="R3345" s="25">
        <v>1</v>
      </c>
      <c r="S3345" s="19" t="s">
        <v>2727</v>
      </c>
      <c r="T3345" s="28" t="str">
        <f>IF(ISBLANK(TableSolo[[#This Row],[URL]]), TableSolo[[#This Row],[Player]], HYPERLINK(TableSolo[[#This Row],[URL]], TableSolo[[#This Row],[Player]]))</f>
        <v>frank_is_crank</v>
      </c>
      <c r="U33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V3345" s="24" t="str">
        <f>_xlfn.IFNA(HYPERLINK(TableSolo[[#This Row],[URL]], TableSolo[[#This Row],[Player]]), TableSolo[[#This Row],[Player]])</f>
        <v>frank_is_crank</v>
      </c>
      <c r="W33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2017 | 30:31 | White | Geth | Reegar Carbine (v)</v>
      </c>
      <c r="X3345" s="25">
        <v>1</v>
      </c>
    </row>
    <row r="3346" spans="1:24" x14ac:dyDescent="0.25">
      <c r="A3346" s="19" t="s">
        <v>271</v>
      </c>
      <c r="B3346" s="20">
        <v>42861</v>
      </c>
      <c r="C3346" s="7">
        <v>3.3692129629629627E-2</v>
      </c>
      <c r="D3346" s="22" t="s">
        <v>143</v>
      </c>
      <c r="E3346" s="19" t="s">
        <v>9</v>
      </c>
      <c r="F3346" s="22" t="s">
        <v>46</v>
      </c>
      <c r="G3346" s="22" t="str">
        <f>LOOKUP(TableSolo[[#This Row],[Character]], TableKit[], TableKit[Class])</f>
        <v>Sentinel</v>
      </c>
      <c r="H3346" s="22" t="str">
        <f>LOOKUP(TableSolo[[#This Row],[Character]], TableKit[], TableKit[Species])</f>
        <v>Batarian</v>
      </c>
      <c r="I3346" s="22" t="str">
        <f>LOOKUP(TableSolo[[#This Row],[Character]], TableKit[], TableKit[DLC])</f>
        <v>Resurgence</v>
      </c>
      <c r="J3346" s="19" t="s">
        <v>107</v>
      </c>
      <c r="K33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6" s="19" t="s">
        <v>187</v>
      </c>
      <c r="N334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4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46" s="19" t="s">
        <v>381</v>
      </c>
      <c r="Q3346" s="19"/>
      <c r="R3346" s="25">
        <v>0</v>
      </c>
      <c r="S3346" s="19" t="s">
        <v>2729</v>
      </c>
      <c r="T3346" s="28" t="str">
        <f>IF(ISBLANK(TableSolo[[#This Row],[URL]]), TableSolo[[#This Row],[Player]], HYPERLINK(TableSolo[[#This Row],[URL]], TableSolo[[#This Row],[Player]]))</f>
        <v>Alfonsedode</v>
      </c>
      <c r="U33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V3346" s="24" t="str">
        <f>_xlfn.IFNA(HYPERLINK(TableSolo[[#This Row],[URL]], TableSolo[[#This Row],[Player]]), TableSolo[[#This Row],[Player]])</f>
        <v>Alfonsedode</v>
      </c>
      <c r="W33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2017 | 48:31 | Ghost (Hazard) | Cerberus | Venom Shotgun</v>
      </c>
      <c r="X3346" s="25">
        <v>1</v>
      </c>
    </row>
    <row r="3347" spans="1:24" x14ac:dyDescent="0.25">
      <c r="A3347" s="19" t="s">
        <v>195</v>
      </c>
      <c r="B3347" s="20">
        <v>42862</v>
      </c>
      <c r="C3347" s="7">
        <v>1.7071759259259259E-2</v>
      </c>
      <c r="D3347" s="22" t="s">
        <v>132</v>
      </c>
      <c r="E3347" s="19" t="s">
        <v>9</v>
      </c>
      <c r="F3347" s="22" t="s">
        <v>24</v>
      </c>
      <c r="G3347" s="22" t="str">
        <f>LOOKUP(TableSolo[[#This Row],[Character]], TableKit[], TableKit[Class])</f>
        <v>Soldier</v>
      </c>
      <c r="H3347" s="22" t="str">
        <f>LOOKUP(TableSolo[[#This Row],[Character]], TableKit[], TableKit[Species])</f>
        <v>Turian</v>
      </c>
      <c r="I3347" s="22" t="str">
        <f>LOOKUP(TableSolo[[#This Row],[Character]], TableKit[], TableKit[DLC])</f>
        <v>Original Game</v>
      </c>
      <c r="J3347" s="19" t="s">
        <v>80</v>
      </c>
      <c r="K334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7" s="19" t="s">
        <v>187</v>
      </c>
      <c r="N33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47" s="19" t="s">
        <v>381</v>
      </c>
      <c r="Q3347" s="19"/>
      <c r="R3347" s="25">
        <v>1</v>
      </c>
      <c r="S3347" s="19" t="s">
        <v>2728</v>
      </c>
      <c r="T3347" s="28" t="str">
        <f>IF(ISBLANK(TableSolo[[#This Row],[URL]]), TableSolo[[#This Row],[Player]], HYPERLINK(TableSolo[[#This Row],[URL]], TableSolo[[#This Row],[Player]]))</f>
        <v>TheTechnoTurian</v>
      </c>
      <c r="U33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V3347" s="24" t="str">
        <f>_xlfn.IFNA(HYPERLINK(TableSolo[[#This Row],[URL]], TableSolo[[#This Row],[Player]]), TableSolo[[#This Row],[Player]])</f>
        <v>TheTechnoTurian</v>
      </c>
      <c r="W33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07, 2017 | 24:35 | White | Cerberus | M-99 Saber (v)</v>
      </c>
      <c r="X3347" s="25">
        <v>1</v>
      </c>
    </row>
    <row r="3348" spans="1:24" x14ac:dyDescent="0.25">
      <c r="A3348" s="19" t="s">
        <v>2730</v>
      </c>
      <c r="B3348" s="20">
        <v>42864</v>
      </c>
      <c r="C3348" s="7">
        <v>3.0937499999999996E-2</v>
      </c>
      <c r="D3348" s="22" t="s">
        <v>132</v>
      </c>
      <c r="E3348" s="19" t="s">
        <v>11</v>
      </c>
      <c r="F3348" s="22" t="s">
        <v>31</v>
      </c>
      <c r="G3348" s="22" t="str">
        <f>LOOKUP(TableSolo[[#This Row],[Character]], TableKit[], TableKit[Class])</f>
        <v>Soldier</v>
      </c>
      <c r="H3348" s="22" t="str">
        <f>LOOKUP(TableSolo[[#This Row],[Character]], TableKit[], TableKit[Species])</f>
        <v>Geth</v>
      </c>
      <c r="I3348" s="22" t="str">
        <f>LOOKUP(TableSolo[[#This Row],[Character]], TableKit[], TableKit[DLC])</f>
        <v>Retaliation</v>
      </c>
      <c r="J3348" s="19" t="s">
        <v>100</v>
      </c>
      <c r="K33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48" s="19" t="s">
        <v>187</v>
      </c>
      <c r="N33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48" s="19" t="s">
        <v>381</v>
      </c>
      <c r="Q3348" s="19"/>
      <c r="R3348" s="25">
        <v>0</v>
      </c>
      <c r="S3348" s="19" t="s">
        <v>2731</v>
      </c>
      <c r="T3348" s="28" t="str">
        <f>IF(ISBLANK(TableSolo[[#This Row],[URL]]), TableSolo[[#This Row],[Player]], HYPERLINK(TableSolo[[#This Row],[URL]], TableSolo[[#This Row],[Player]]))</f>
        <v>xQS6</v>
      </c>
      <c r="U33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V3348" s="24" t="str">
        <f>_xlfn.IFNA(HYPERLINK(TableSolo[[#This Row],[URL]], TableSolo[[#This Row],[Player]]), TableSolo[[#This Row],[Player]])</f>
        <v>xQS6</v>
      </c>
      <c r="W33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2017 | 44:33 | White | Reapers | Reegar Carbine</v>
      </c>
      <c r="X3348" s="25">
        <v>1</v>
      </c>
    </row>
    <row r="3349" spans="1:24" x14ac:dyDescent="0.25">
      <c r="A3349" s="19" t="s">
        <v>195</v>
      </c>
      <c r="B3349" s="20">
        <v>42865</v>
      </c>
      <c r="C3349" s="7">
        <v>1.9409722222222221E-2</v>
      </c>
      <c r="D3349" s="22" t="s">
        <v>132</v>
      </c>
      <c r="E3349" s="19" t="s">
        <v>9</v>
      </c>
      <c r="F3349" s="22" t="s">
        <v>31</v>
      </c>
      <c r="G3349" s="22" t="str">
        <f>LOOKUP(TableSolo[[#This Row],[Character]], TableKit[], TableKit[Class])</f>
        <v>Soldier</v>
      </c>
      <c r="H3349" s="22" t="str">
        <f>LOOKUP(TableSolo[[#This Row],[Character]], TableKit[], TableKit[Species])</f>
        <v>Geth</v>
      </c>
      <c r="I3349" s="22" t="str">
        <f>LOOKUP(TableSolo[[#This Row],[Character]], TableKit[], TableKit[DLC])</f>
        <v>Retaliation</v>
      </c>
      <c r="J3349" s="19" t="s">
        <v>107</v>
      </c>
      <c r="K33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49" s="19" t="s">
        <v>187</v>
      </c>
      <c r="N33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49" s="19" t="s">
        <v>381</v>
      </c>
      <c r="Q3349" s="19" t="s">
        <v>396</v>
      </c>
      <c r="R3349" s="25">
        <v>1</v>
      </c>
      <c r="S3349" s="19" t="s">
        <v>2734</v>
      </c>
      <c r="T3349" s="28" t="str">
        <f>IF(ISBLANK(TableSolo[[#This Row],[URL]]), TableSolo[[#This Row],[Player]], HYPERLINK(TableSolo[[#This Row],[URL]], TableSolo[[#This Row],[Player]]))</f>
        <v>TheTechnoTurian</v>
      </c>
      <c r="U33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White | Cerberus | Venom Shotgun | Flawless (v)</v>
      </c>
      <c r="V3349" s="24" t="str">
        <f>_xlfn.IFNA(HYPERLINK(TableSolo[[#This Row],[URL]], TableSolo[[#This Row],[Player]]), TableSolo[[#This Row],[Player]])</f>
        <v>TheTechnoTurian</v>
      </c>
      <c r="W33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2017 | 27:57 | Geth Trooper | White | Cerberus | Venom Shotgun | Flawless (v)</v>
      </c>
      <c r="X3349" s="25">
        <v>1</v>
      </c>
    </row>
    <row r="3350" spans="1:24" x14ac:dyDescent="0.25">
      <c r="A3350" s="19" t="s">
        <v>271</v>
      </c>
      <c r="B3350" s="20">
        <v>42866</v>
      </c>
      <c r="C3350" s="7">
        <v>3.0439814814814819E-2</v>
      </c>
      <c r="D3350" s="22" t="s">
        <v>132</v>
      </c>
      <c r="E3350" s="19" t="s">
        <v>9</v>
      </c>
      <c r="F3350" s="22" t="s">
        <v>64</v>
      </c>
      <c r="G3350" s="22" t="str">
        <f>LOOKUP(TableSolo[[#This Row],[Character]], TableKit[], TableKit[Class])</f>
        <v>Vanguard</v>
      </c>
      <c r="H3350" s="22" t="str">
        <f>LOOKUP(TableSolo[[#This Row],[Character]], TableKit[], TableKit[Species])</f>
        <v>Batarian</v>
      </c>
      <c r="I3350" s="22" t="str">
        <f>LOOKUP(TableSolo[[#This Row],[Character]], TableKit[], TableKit[DLC])</f>
        <v>Retaliation</v>
      </c>
      <c r="J3350" s="19" t="s">
        <v>106</v>
      </c>
      <c r="K33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0" s="19" t="s">
        <v>187</v>
      </c>
      <c r="N33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50" s="19" t="s">
        <v>381</v>
      </c>
      <c r="Q3350" s="19" t="s">
        <v>398</v>
      </c>
      <c r="R3350" s="25">
        <v>1</v>
      </c>
      <c r="S3350" s="19" t="s">
        <v>3139</v>
      </c>
      <c r="T3350" s="28" t="str">
        <f>IF(ISBLANK(TableSolo[[#This Row],[URL]]), TableSolo[[#This Row],[Player]], HYPERLINK(TableSolo[[#This Row],[URL]], TableSolo[[#This Row],[Player]]))</f>
        <v>Alfonsedode</v>
      </c>
      <c r="U33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White | Cerberus | M-11 Wraith | Modded (v)</v>
      </c>
      <c r="V3350" s="24" t="str">
        <f>_xlfn.IFNA(HYPERLINK(TableSolo[[#This Row],[URL]], TableSolo[[#This Row],[Player]]), TableSolo[[#This Row],[Player]])</f>
        <v>Alfonsedode</v>
      </c>
      <c r="W33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2017 | 43:50 | Batarian Brawler | White | Cerberus | M-11 Wraith | Modded (v)</v>
      </c>
      <c r="X3350" s="25">
        <v>1</v>
      </c>
    </row>
    <row r="3351" spans="1:24" x14ac:dyDescent="0.25">
      <c r="A3351" s="19" t="s">
        <v>437</v>
      </c>
      <c r="B3351" s="20">
        <v>42870</v>
      </c>
      <c r="C3351" s="7">
        <v>1.2442129629629629E-2</v>
      </c>
      <c r="D3351" s="22" t="s">
        <v>146</v>
      </c>
      <c r="E3351" s="19" t="s">
        <v>9</v>
      </c>
      <c r="F3351" s="22" t="s">
        <v>831</v>
      </c>
      <c r="G3351" s="22" t="str">
        <f>LOOKUP(TableSolo[[#This Row],[Character]], TableKit[], TableKit[Class])</f>
        <v>Vanguard</v>
      </c>
      <c r="H3351" s="22" t="str">
        <f>LOOKUP(TableSolo[[#This Row],[Character]], TableKit[], TableKit[Species])</f>
        <v>Krogan</v>
      </c>
      <c r="I3351" s="22" t="str">
        <f>LOOKUP(TableSolo[[#This Row],[Character]], TableKit[], TableKit[DLC])</f>
        <v>Resurgence</v>
      </c>
      <c r="J3351" s="19" t="s">
        <v>100</v>
      </c>
      <c r="K33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1" s="19" t="s">
        <v>187</v>
      </c>
      <c r="N335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5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51" s="19" t="s">
        <v>381</v>
      </c>
      <c r="Q3351" s="19"/>
      <c r="R3351" s="25">
        <v>0</v>
      </c>
      <c r="S3351" s="19" t="s">
        <v>3089</v>
      </c>
      <c r="T3351" s="28" t="str">
        <f>IF(ISBLANK(TableSolo[[#This Row],[URL]]), TableSolo[[#This Row],[Player]], HYPERLINK(TableSolo[[#This Row],[URL]], TableSolo[[#This Row],[Player]]))</f>
        <v>The_Doctor46N7</v>
      </c>
      <c r="U33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V3351" s="24" t="str">
        <f>_xlfn.IFNA(HYPERLINK(TableSolo[[#This Row],[URL]], TableSolo[[#This Row],[Player]]), TableSolo[[#This Row],[Player]])</f>
        <v>The_Doctor46N7</v>
      </c>
      <c r="W33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17:55 | Glacier (Hazard) | Cerberus | Reegar Carbine</v>
      </c>
      <c r="X3351" s="25">
        <v>1</v>
      </c>
    </row>
    <row r="3352" spans="1:24" x14ac:dyDescent="0.25">
      <c r="A3352" s="19" t="s">
        <v>437</v>
      </c>
      <c r="B3352" s="20">
        <v>42870</v>
      </c>
      <c r="C3352" s="7">
        <v>1.3321759259259261E-2</v>
      </c>
      <c r="D3352" s="22" t="s">
        <v>146</v>
      </c>
      <c r="E3352" s="19" t="s">
        <v>10</v>
      </c>
      <c r="F3352" s="22" t="s">
        <v>64</v>
      </c>
      <c r="G3352" s="22" t="str">
        <f>LOOKUP(TableSolo[[#This Row],[Character]], TableKit[], TableKit[Class])</f>
        <v>Vanguard</v>
      </c>
      <c r="H3352" s="22" t="str">
        <f>LOOKUP(TableSolo[[#This Row],[Character]], TableKit[], TableKit[Species])</f>
        <v>Batarian</v>
      </c>
      <c r="I3352" s="22" t="str">
        <f>LOOKUP(TableSolo[[#This Row],[Character]], TableKit[], TableKit[DLC])</f>
        <v>Retaliation</v>
      </c>
      <c r="J3352" s="19" t="s">
        <v>107</v>
      </c>
      <c r="K33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2" s="19" t="s">
        <v>187</v>
      </c>
      <c r="N33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52" s="19" t="s">
        <v>381</v>
      </c>
      <c r="Q3352" s="19"/>
      <c r="R3352" s="25">
        <v>0</v>
      </c>
      <c r="S3352" s="19" t="s">
        <v>3092</v>
      </c>
      <c r="T3352" s="28" t="str">
        <f>IF(ISBLANK(TableSolo[[#This Row],[URL]]), TableSolo[[#This Row],[Player]], HYPERLINK(TableSolo[[#This Row],[URL]], TableSolo[[#This Row],[Player]]))</f>
        <v>The_Doctor46N7</v>
      </c>
      <c r="U33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V3352" s="24" t="str">
        <f>_xlfn.IFNA(HYPERLINK(TableSolo[[#This Row],[URL]], TableSolo[[#This Row],[Player]]), TableSolo[[#This Row],[Player]])</f>
        <v>The_Doctor46N7</v>
      </c>
      <c r="W33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19:11 | Glacier (Hazard) | Geth | Venom Shotgun</v>
      </c>
      <c r="X3352" s="25">
        <v>1</v>
      </c>
    </row>
    <row r="3353" spans="1:24" x14ac:dyDescent="0.25">
      <c r="A3353" s="19" t="s">
        <v>2717</v>
      </c>
      <c r="B3353" s="20">
        <v>42870</v>
      </c>
      <c r="C3353" s="7">
        <v>2.5868055555555557E-2</v>
      </c>
      <c r="D3353" s="22" t="s">
        <v>132</v>
      </c>
      <c r="E3353" s="19" t="s">
        <v>11</v>
      </c>
      <c r="F3353" s="22" t="s">
        <v>50</v>
      </c>
      <c r="G3353" s="22" t="str">
        <f>LOOKUP(TableSolo[[#This Row],[Character]], TableKit[], TableKit[Class])</f>
        <v>Sentinel</v>
      </c>
      <c r="H3353" s="22" t="str">
        <f>LOOKUP(TableSolo[[#This Row],[Character]], TableKit[], TableKit[Species])</f>
        <v>Asari</v>
      </c>
      <c r="I3353" s="22" t="str">
        <f>LOOKUP(TableSolo[[#This Row],[Character]], TableKit[], TableKit[DLC])</f>
        <v>Retaliation</v>
      </c>
      <c r="J3353" s="19" t="s">
        <v>107</v>
      </c>
      <c r="K33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3" s="19" t="s">
        <v>187</v>
      </c>
      <c r="N33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53" s="19" t="s">
        <v>381</v>
      </c>
      <c r="Q3353" s="19"/>
      <c r="R3353" s="25">
        <v>0</v>
      </c>
      <c r="S3353" s="19" t="s">
        <v>3093</v>
      </c>
      <c r="T3353" s="28" t="str">
        <f>IF(ISBLANK(TableSolo[[#This Row],[URL]]), TableSolo[[#This Row],[Player]], HYPERLINK(TableSolo[[#This Row],[URL]], TableSolo[[#This Row],[Player]]))</f>
        <v>AbyssWatch3r</v>
      </c>
      <c r="U33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V3353" s="24" t="str">
        <f>_xlfn.IFNA(HYPERLINK(TableSolo[[#This Row],[URL]], TableSolo[[#This Row],[Player]]), TableSolo[[#This Row],[Player]])</f>
        <v>AbyssWatch3r</v>
      </c>
      <c r="W33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37:15 | White | Reapers | Venom Shotgun</v>
      </c>
      <c r="X3353" s="25">
        <v>1</v>
      </c>
    </row>
    <row r="3354" spans="1:24" x14ac:dyDescent="0.25">
      <c r="A3354" s="19" t="s">
        <v>437</v>
      </c>
      <c r="B3354" s="20">
        <v>42870</v>
      </c>
      <c r="C3354" s="7">
        <v>2.7835648148148151E-2</v>
      </c>
      <c r="D3354" s="22" t="s">
        <v>135</v>
      </c>
      <c r="E3354" s="19" t="s">
        <v>9</v>
      </c>
      <c r="F3354" s="22" t="s">
        <v>61</v>
      </c>
      <c r="G3354" s="22" t="str">
        <f>LOOKUP(TableSolo[[#This Row],[Character]], TableKit[], TableKit[Class])</f>
        <v>Vanguard</v>
      </c>
      <c r="H3354" s="22" t="str">
        <f>LOOKUP(TableSolo[[#This Row],[Character]], TableKit[], TableKit[Species])</f>
        <v>Asari</v>
      </c>
      <c r="I3354" s="22" t="str">
        <f>LOOKUP(TableSolo[[#This Row],[Character]], TableKit[], TableKit[DLC])</f>
        <v>Original Game</v>
      </c>
      <c r="J3354" s="19" t="s">
        <v>106</v>
      </c>
      <c r="K33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4" s="19" t="s">
        <v>187</v>
      </c>
      <c r="N335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5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54" s="19" t="s">
        <v>381</v>
      </c>
      <c r="Q3354" s="19"/>
      <c r="R3354" s="25">
        <v>0</v>
      </c>
      <c r="S3354" s="19" t="s">
        <v>3090</v>
      </c>
      <c r="T3354" s="28" t="str">
        <f>IF(ISBLANK(TableSolo[[#This Row],[URL]]), TableSolo[[#This Row],[Player]], HYPERLINK(TableSolo[[#This Row],[URL]], TableSolo[[#This Row],[Player]]))</f>
        <v>The_Doctor46N7</v>
      </c>
      <c r="U33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V3354" s="24" t="str">
        <f>_xlfn.IFNA(HYPERLINK(TableSolo[[#This Row],[URL]], TableSolo[[#This Row],[Player]]), TableSolo[[#This Row],[Player]])</f>
        <v>The_Doctor46N7</v>
      </c>
      <c r="W33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15, 2017 | 40:05 | Condor | Cerberus | M-11 Wraith</v>
      </c>
      <c r="X3354" s="25">
        <v>1</v>
      </c>
    </row>
    <row r="3355" spans="1:24" x14ac:dyDescent="0.25">
      <c r="A3355" s="19" t="s">
        <v>437</v>
      </c>
      <c r="B3355" s="20">
        <v>42871</v>
      </c>
      <c r="C3355" s="7">
        <v>1.5960648148148151E-2</v>
      </c>
      <c r="D3355" s="22" t="s">
        <v>146</v>
      </c>
      <c r="E3355" s="19" t="s">
        <v>11</v>
      </c>
      <c r="F3355" s="22" t="s">
        <v>50</v>
      </c>
      <c r="G3355" s="22" t="str">
        <f>LOOKUP(TableSolo[[#This Row],[Character]], TableKit[], TableKit[Class])</f>
        <v>Sentinel</v>
      </c>
      <c r="H3355" s="22" t="str">
        <f>LOOKUP(TableSolo[[#This Row],[Character]], TableKit[], TableKit[Species])</f>
        <v>Asari</v>
      </c>
      <c r="I3355" s="22" t="str">
        <f>LOOKUP(TableSolo[[#This Row],[Character]], TableKit[], TableKit[DLC])</f>
        <v>Retaliation</v>
      </c>
      <c r="J3355" s="19" t="s">
        <v>99</v>
      </c>
      <c r="K33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55" s="19" t="s">
        <v>187</v>
      </c>
      <c r="N335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5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55" s="19" t="s">
        <v>381</v>
      </c>
      <c r="Q3355" s="19"/>
      <c r="R3355" s="25">
        <v>0</v>
      </c>
      <c r="S3355" s="19" t="s">
        <v>3094</v>
      </c>
      <c r="T3355" s="28" t="str">
        <f>IF(ISBLANK(TableSolo[[#This Row],[URL]]), TableSolo[[#This Row],[Player]], HYPERLINK(TableSolo[[#This Row],[URL]], TableSolo[[#This Row],[Player]]))</f>
        <v>The_Doctor46N7</v>
      </c>
      <c r="U33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V3355" s="24" t="str">
        <f>_xlfn.IFNA(HYPERLINK(TableSolo[[#This Row],[URL]], TableSolo[[#This Row],[Player]]), TableSolo[[#This Row],[Player]])</f>
        <v>The_Doctor46N7</v>
      </c>
      <c r="W33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22:59 | Glacier (Hazard) | Reapers | AT-12 Raider</v>
      </c>
      <c r="X3355" s="25">
        <v>1</v>
      </c>
    </row>
    <row r="3356" spans="1:24" x14ac:dyDescent="0.25">
      <c r="A3356" s="19" t="s">
        <v>437</v>
      </c>
      <c r="B3356" s="20">
        <v>42871</v>
      </c>
      <c r="C3356" s="7">
        <v>1.8240740740740741E-2</v>
      </c>
      <c r="D3356" s="22" t="s">
        <v>133</v>
      </c>
      <c r="E3356" s="19" t="s">
        <v>12</v>
      </c>
      <c r="F3356" s="22" t="s">
        <v>21</v>
      </c>
      <c r="G3356" s="22" t="str">
        <f>LOOKUP(TableSolo[[#This Row],[Character]], TableKit[], TableKit[Class])</f>
        <v>Adept</v>
      </c>
      <c r="H3356" s="22" t="str">
        <f>LOOKUP(TableSolo[[#This Row],[Character]], TableKit[], TableKit[Species])</f>
        <v>Batarian</v>
      </c>
      <c r="I3356" s="22" t="str">
        <f>LOOKUP(TableSolo[[#This Row],[Character]], TableKit[], TableKit[DLC])</f>
        <v>Retaliation</v>
      </c>
      <c r="J3356" s="19" t="s">
        <v>107</v>
      </c>
      <c r="K33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6" s="19" t="s">
        <v>187</v>
      </c>
      <c r="N33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56" s="19" t="s">
        <v>381</v>
      </c>
      <c r="Q3356" s="19"/>
      <c r="R3356" s="25">
        <v>0</v>
      </c>
      <c r="S3356" s="19" t="s">
        <v>3095</v>
      </c>
      <c r="T3356" s="28" t="str">
        <f>IF(ISBLANK(TableSolo[[#This Row],[URL]]), TableSolo[[#This Row],[Player]], HYPERLINK(TableSolo[[#This Row],[URL]], TableSolo[[#This Row],[Player]]))</f>
        <v>The_Doctor46N7</v>
      </c>
      <c r="U33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V3356" s="24" t="str">
        <f>_xlfn.IFNA(HYPERLINK(TableSolo[[#This Row],[URL]], TableSolo[[#This Row],[Player]]), TableSolo[[#This Row],[Player]])</f>
        <v>The_Doctor46N7</v>
      </c>
      <c r="W33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26:16 | Glacier | Collectors | Venom Shotgun</v>
      </c>
      <c r="X3356" s="25">
        <v>1</v>
      </c>
    </row>
    <row r="3357" spans="1:24" x14ac:dyDescent="0.25">
      <c r="A3357" s="19" t="s">
        <v>437</v>
      </c>
      <c r="B3357" s="20">
        <v>42871</v>
      </c>
      <c r="C3357" s="7">
        <v>2.2337962962962962E-2</v>
      </c>
      <c r="D3357" s="22" t="s">
        <v>129</v>
      </c>
      <c r="E3357" s="19" t="s">
        <v>10</v>
      </c>
      <c r="F3357" s="22" t="s">
        <v>53</v>
      </c>
      <c r="G3357" s="22" t="str">
        <f>LOOKUP(TableSolo[[#This Row],[Character]], TableKit[], TableKit[Class])</f>
        <v>Infiltrator</v>
      </c>
      <c r="H3357" s="22" t="str">
        <f>LOOKUP(TableSolo[[#This Row],[Character]], TableKit[], TableKit[Species])</f>
        <v>Geth</v>
      </c>
      <c r="I3357" s="22" t="str">
        <f>LOOKUP(TableSolo[[#This Row],[Character]], TableKit[], TableKit[DLC])</f>
        <v>Resurgence</v>
      </c>
      <c r="J3357" s="19" t="s">
        <v>107</v>
      </c>
      <c r="K33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7" s="19" t="s">
        <v>187</v>
      </c>
      <c r="N33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57" s="19" t="s">
        <v>381</v>
      </c>
      <c r="Q3357" s="19"/>
      <c r="R3357" s="25">
        <v>0</v>
      </c>
      <c r="S3357" s="19" t="s">
        <v>3096</v>
      </c>
      <c r="T3357" s="28" t="str">
        <f>IF(ISBLANK(TableSolo[[#This Row],[URL]]), TableSolo[[#This Row],[Player]], HYPERLINK(TableSolo[[#This Row],[URL]], TableSolo[[#This Row],[Player]]))</f>
        <v>The_Doctor46N7</v>
      </c>
      <c r="U33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V3357" s="24" t="str">
        <f>_xlfn.IFNA(HYPERLINK(TableSolo[[#This Row],[URL]], TableSolo[[#This Row],[Player]]), TableSolo[[#This Row],[Player]])</f>
        <v>The_Doctor46N7</v>
      </c>
      <c r="W33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2017 | 32:10 | Dagger | Geth | Venom Shotgun</v>
      </c>
      <c r="X3357" s="25">
        <v>1</v>
      </c>
    </row>
    <row r="3358" spans="1:24" x14ac:dyDescent="0.25">
      <c r="A3358" s="19" t="s">
        <v>195</v>
      </c>
      <c r="B3358" s="20">
        <v>42872</v>
      </c>
      <c r="C3358" s="7">
        <v>1.8680555555555554E-2</v>
      </c>
      <c r="D3358" s="22" t="s">
        <v>132</v>
      </c>
      <c r="E3358" s="19" t="s">
        <v>9</v>
      </c>
      <c r="F3358" s="22" t="s">
        <v>57</v>
      </c>
      <c r="G3358" s="22" t="str">
        <f>LOOKUP(TableSolo[[#This Row],[Character]], TableKit[], TableKit[Class])</f>
        <v>Infiltrator</v>
      </c>
      <c r="H3358" s="22" t="str">
        <f>LOOKUP(TableSolo[[#This Row],[Character]], TableKit[], TableKit[Species])</f>
        <v>Asari</v>
      </c>
      <c r="I3358" s="22" t="str">
        <f>LOOKUP(TableSolo[[#This Row],[Character]], TableKit[], TableKit[DLC])</f>
        <v>Retaliation</v>
      </c>
      <c r="J3358" s="19" t="s">
        <v>108</v>
      </c>
      <c r="K33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8" s="19" t="s">
        <v>187</v>
      </c>
      <c r="N33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58" s="19" t="s">
        <v>381</v>
      </c>
      <c r="Q3358" s="19"/>
      <c r="R3358" s="25">
        <v>0</v>
      </c>
      <c r="S3358" s="19" t="s">
        <v>3103</v>
      </c>
      <c r="T3358" s="28" t="str">
        <f>IF(ISBLANK(TableSolo[[#This Row],[URL]]), TableSolo[[#This Row],[Player]], HYPERLINK(TableSolo[[#This Row],[URL]], TableSolo[[#This Row],[Player]]))</f>
        <v>TheTechnoTurian</v>
      </c>
      <c r="U33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V3358" s="24" t="str">
        <f>_xlfn.IFNA(HYPERLINK(TableSolo[[#This Row],[URL]], TableSolo[[#This Row],[Player]]), TableSolo[[#This Row],[Player]])</f>
        <v>TheTechnoTurian</v>
      </c>
      <c r="W33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26:54 | White | Cerberus | N7 Crusader</v>
      </c>
      <c r="X3358" s="25">
        <v>1</v>
      </c>
    </row>
    <row r="3359" spans="1:24" x14ac:dyDescent="0.25">
      <c r="A3359" s="19" t="s">
        <v>437</v>
      </c>
      <c r="B3359" s="20">
        <v>42872</v>
      </c>
      <c r="C3359" s="7">
        <v>1.9328703703703702E-2</v>
      </c>
      <c r="D3359" s="22" t="s">
        <v>140</v>
      </c>
      <c r="E3359" s="19" t="s">
        <v>10</v>
      </c>
      <c r="F3359" s="22" t="s">
        <v>38</v>
      </c>
      <c r="G3359" s="22" t="str">
        <f>LOOKUP(TableSolo[[#This Row],[Character]], TableKit[], TableKit[Class])</f>
        <v>Engineer</v>
      </c>
      <c r="H3359" s="22" t="str">
        <f>LOOKUP(TableSolo[[#This Row],[Character]], TableKit[], TableKit[Species])</f>
        <v>Quarian</v>
      </c>
      <c r="I3359" s="22" t="str">
        <f>LOOKUP(TableSolo[[#This Row],[Character]], TableKit[], TableKit[DLC])</f>
        <v>Rebellion</v>
      </c>
      <c r="J3359" s="19" t="s">
        <v>107</v>
      </c>
      <c r="K33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59" s="19" t="s">
        <v>187</v>
      </c>
      <c r="N335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5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59" s="19" t="s">
        <v>381</v>
      </c>
      <c r="Q3359" s="19"/>
      <c r="R3359" s="25">
        <v>0</v>
      </c>
      <c r="S3359" s="19" t="s">
        <v>3098</v>
      </c>
      <c r="T3359" s="28" t="str">
        <f>IF(ISBLANK(TableSolo[[#This Row],[URL]]), TableSolo[[#This Row],[Player]], HYPERLINK(TableSolo[[#This Row],[URL]], TableSolo[[#This Row],[Player]]))</f>
        <v>The_Doctor46N7</v>
      </c>
      <c r="U33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V3359" s="24" t="str">
        <f>_xlfn.IFNA(HYPERLINK(TableSolo[[#This Row],[URL]], TableSolo[[#This Row],[Player]]), TableSolo[[#This Row],[Player]])</f>
        <v>The_Doctor46N7</v>
      </c>
      <c r="W33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27:50 | Rio | Geth | Venom Shotgun</v>
      </c>
      <c r="X3359" s="25">
        <v>1</v>
      </c>
    </row>
    <row r="3360" spans="1:24" x14ac:dyDescent="0.25">
      <c r="A3360" s="19" t="s">
        <v>437</v>
      </c>
      <c r="B3360" s="20">
        <v>42872</v>
      </c>
      <c r="C3360" s="7">
        <v>0.02</v>
      </c>
      <c r="D3360" s="22" t="s">
        <v>140</v>
      </c>
      <c r="E3360" s="19" t="s">
        <v>9</v>
      </c>
      <c r="F3360" s="22" t="s">
        <v>38</v>
      </c>
      <c r="G3360" s="22" t="str">
        <f>LOOKUP(TableSolo[[#This Row],[Character]], TableKit[], TableKit[Class])</f>
        <v>Engineer</v>
      </c>
      <c r="H3360" s="22" t="str">
        <f>LOOKUP(TableSolo[[#This Row],[Character]], TableKit[], TableKit[Species])</f>
        <v>Quarian</v>
      </c>
      <c r="I3360" s="22" t="str">
        <f>LOOKUP(TableSolo[[#This Row],[Character]], TableKit[], TableKit[DLC])</f>
        <v>Rebellion</v>
      </c>
      <c r="J3360" s="19" t="s">
        <v>102</v>
      </c>
      <c r="K33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0" s="19" t="s">
        <v>187</v>
      </c>
      <c r="N33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60" s="19" t="s">
        <v>381</v>
      </c>
      <c r="Q3360" s="19"/>
      <c r="R3360" s="25">
        <v>0</v>
      </c>
      <c r="S3360" s="19" t="s">
        <v>3100</v>
      </c>
      <c r="T3360" s="28" t="str">
        <f>IF(ISBLANK(TableSolo[[#This Row],[URL]]), TableSolo[[#This Row],[Player]], HYPERLINK(TableSolo[[#This Row],[URL]], TableSolo[[#This Row],[Player]]))</f>
        <v>The_Doctor46N7</v>
      </c>
      <c r="U33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V3360" s="24" t="str">
        <f>_xlfn.IFNA(HYPERLINK(TableSolo[[#This Row],[URL]], TableSolo[[#This Row],[Player]]), TableSolo[[#This Row],[Player]])</f>
        <v>The_Doctor46N7</v>
      </c>
      <c r="W33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28:48 | Rio | Cerberus | Geth Plasma Shotgun</v>
      </c>
      <c r="X3360" s="25">
        <v>1</v>
      </c>
    </row>
    <row r="3361" spans="1:24" x14ac:dyDescent="0.25">
      <c r="A3361" s="19" t="s">
        <v>437</v>
      </c>
      <c r="B3361" s="20">
        <v>42872</v>
      </c>
      <c r="C3361" s="7">
        <v>2.5011574074074075E-2</v>
      </c>
      <c r="D3361" s="22" t="s">
        <v>140</v>
      </c>
      <c r="E3361" s="19" t="s">
        <v>12</v>
      </c>
      <c r="F3361" s="22" t="s">
        <v>38</v>
      </c>
      <c r="G3361" s="22" t="str">
        <f>LOOKUP(TableSolo[[#This Row],[Character]], TableKit[], TableKit[Class])</f>
        <v>Engineer</v>
      </c>
      <c r="H3361" s="22" t="str">
        <f>LOOKUP(TableSolo[[#This Row],[Character]], TableKit[], TableKit[Species])</f>
        <v>Quarian</v>
      </c>
      <c r="I3361" s="22" t="str">
        <f>LOOKUP(TableSolo[[#This Row],[Character]], TableKit[], TableKit[DLC])</f>
        <v>Rebellion</v>
      </c>
      <c r="J3361" s="19" t="s">
        <v>107</v>
      </c>
      <c r="K33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1" s="19" t="s">
        <v>187</v>
      </c>
      <c r="N33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61" s="19" t="s">
        <v>381</v>
      </c>
      <c r="Q3361" s="19"/>
      <c r="R3361" s="25">
        <v>0</v>
      </c>
      <c r="S3361" s="19" t="s">
        <v>3099</v>
      </c>
      <c r="T3361" s="28" t="str">
        <f>IF(ISBLANK(TableSolo[[#This Row],[URL]]), TableSolo[[#This Row],[Player]], HYPERLINK(TableSolo[[#This Row],[URL]], TableSolo[[#This Row],[Player]]))</f>
        <v>The_Doctor46N7</v>
      </c>
      <c r="U33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V3361" s="24" t="str">
        <f>_xlfn.IFNA(HYPERLINK(TableSolo[[#This Row],[URL]], TableSolo[[#This Row],[Player]]), TableSolo[[#This Row],[Player]])</f>
        <v>The_Doctor46N7</v>
      </c>
      <c r="W33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36:01 | Rio | Collectors | Venom Shotgun</v>
      </c>
      <c r="X3361" s="25">
        <v>1</v>
      </c>
    </row>
    <row r="3362" spans="1:24" x14ac:dyDescent="0.25">
      <c r="A3362" s="19" t="s">
        <v>2730</v>
      </c>
      <c r="B3362" s="20">
        <v>42872</v>
      </c>
      <c r="C3362" s="7">
        <v>3.3865740740740738E-2</v>
      </c>
      <c r="D3362" s="22" t="s">
        <v>132</v>
      </c>
      <c r="E3362" s="19" t="s">
        <v>11</v>
      </c>
      <c r="F3362" s="22" t="s">
        <v>53</v>
      </c>
      <c r="G3362" s="22" t="str">
        <f>LOOKUP(TableSolo[[#This Row],[Character]], TableKit[], TableKit[Class])</f>
        <v>Infiltrator</v>
      </c>
      <c r="H3362" s="22" t="str">
        <f>LOOKUP(TableSolo[[#This Row],[Character]], TableKit[], TableKit[Species])</f>
        <v>Geth</v>
      </c>
      <c r="I3362" s="22" t="str">
        <f>LOOKUP(TableSolo[[#This Row],[Character]], TableKit[], TableKit[DLC])</f>
        <v>Resurgence</v>
      </c>
      <c r="J3362" s="19" t="s">
        <v>105</v>
      </c>
      <c r="K33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62" s="19" t="s">
        <v>187</v>
      </c>
      <c r="N33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62" s="19" t="s">
        <v>381</v>
      </c>
      <c r="Q3362" s="19"/>
      <c r="R3362" s="25">
        <v>0</v>
      </c>
      <c r="S3362" s="19" t="s">
        <v>3097</v>
      </c>
      <c r="T3362" s="28" t="str">
        <f>IF(ISBLANK(TableSolo[[#This Row],[URL]]), TableSolo[[#This Row],[Player]], HYPERLINK(TableSolo[[#This Row],[URL]], TableSolo[[#This Row],[Player]]))</f>
        <v>xQS6</v>
      </c>
      <c r="U33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V3362" s="24" t="str">
        <f>_xlfn.IFNA(HYPERLINK(TableSolo[[#This Row],[URL]], TableSolo[[#This Row],[Player]]), TableSolo[[#This Row],[Player]])</f>
        <v>xQS6</v>
      </c>
      <c r="W33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2017 | 48:46 | White | Reapers | N7 Piranha</v>
      </c>
      <c r="X3362" s="25">
        <v>1</v>
      </c>
    </row>
    <row r="3363" spans="1:24" x14ac:dyDescent="0.25">
      <c r="A3363" s="19" t="s">
        <v>195</v>
      </c>
      <c r="B3363" s="20">
        <v>42873</v>
      </c>
      <c r="C3363" s="7">
        <v>1.4699074074074074E-2</v>
      </c>
      <c r="D3363" s="22" t="s">
        <v>132</v>
      </c>
      <c r="E3363" s="19" t="s">
        <v>9</v>
      </c>
      <c r="F3363" s="22" t="s">
        <v>710</v>
      </c>
      <c r="G3363" s="22" t="str">
        <f>LOOKUP(TableSolo[[#This Row],[Character]], TableKit[], TableKit[Class])</f>
        <v>Infiltrator</v>
      </c>
      <c r="H3363" s="22" t="str">
        <f>LOOKUP(TableSolo[[#This Row],[Character]], TableKit[], TableKit[Species])</f>
        <v>Drell</v>
      </c>
      <c r="I3363" s="22" t="str">
        <f>LOOKUP(TableSolo[[#This Row],[Character]], TableKit[], TableKit[DLC])</f>
        <v>Retaliation</v>
      </c>
      <c r="J3363" s="19" t="s">
        <v>108</v>
      </c>
      <c r="K33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3" s="19" t="s">
        <v>187</v>
      </c>
      <c r="N33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63" s="19" t="s">
        <v>381</v>
      </c>
      <c r="Q3363" s="19" t="s">
        <v>397</v>
      </c>
      <c r="R3363" s="25">
        <v>1</v>
      </c>
      <c r="S3363" s="19" t="s">
        <v>3104</v>
      </c>
      <c r="T3363" s="28" t="str">
        <f>IF(ISBLANK(TableSolo[[#This Row],[URL]]), TableSolo[[#This Row],[Player]], HYPERLINK(TableSolo[[#This Row],[URL]], TableSolo[[#This Row],[Player]]))</f>
        <v>TheTechnoTurian</v>
      </c>
      <c r="U33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White | Cerberus | N7 Crusader | No Rockets (v)</v>
      </c>
      <c r="V3363" s="24" t="str">
        <f>_xlfn.IFNA(HYPERLINK(TableSolo[[#This Row],[URL]], TableSolo[[#This Row],[Player]]), TableSolo[[#This Row],[Player]])</f>
        <v>TheTechnoTurian</v>
      </c>
      <c r="W33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21:10 | Drell Assassin | White | Cerberus | N7 Crusader | No Rockets (v)</v>
      </c>
      <c r="X3363" s="25">
        <v>1</v>
      </c>
    </row>
    <row r="3364" spans="1:24" x14ac:dyDescent="0.25">
      <c r="A3364" s="19" t="s">
        <v>437</v>
      </c>
      <c r="B3364" s="20">
        <v>42873</v>
      </c>
      <c r="C3364" s="7">
        <v>1.7939814814814815E-2</v>
      </c>
      <c r="D3364" s="22" t="s">
        <v>142</v>
      </c>
      <c r="E3364" s="19" t="s">
        <v>10</v>
      </c>
      <c r="F3364" s="22" t="s">
        <v>31</v>
      </c>
      <c r="G3364" s="22" t="str">
        <f>LOOKUP(TableSolo[[#This Row],[Character]], TableKit[], TableKit[Class])</f>
        <v>Soldier</v>
      </c>
      <c r="H3364" s="22" t="str">
        <f>LOOKUP(TableSolo[[#This Row],[Character]], TableKit[], TableKit[Species])</f>
        <v>Geth</v>
      </c>
      <c r="I3364" s="22" t="str">
        <f>LOOKUP(TableSolo[[#This Row],[Character]], TableKit[], TableKit[DLC])</f>
        <v>Retaliation</v>
      </c>
      <c r="J3364" s="19" t="s">
        <v>107</v>
      </c>
      <c r="K33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4" s="19" t="s">
        <v>187</v>
      </c>
      <c r="N33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64" s="19" t="s">
        <v>381</v>
      </c>
      <c r="Q3364" s="19"/>
      <c r="R3364" s="25">
        <v>0</v>
      </c>
      <c r="S3364" s="19" t="s">
        <v>3102</v>
      </c>
      <c r="T3364" s="28" t="str">
        <f>IF(ISBLANK(TableSolo[[#This Row],[URL]]), TableSolo[[#This Row],[Player]], HYPERLINK(TableSolo[[#This Row],[URL]], TableSolo[[#This Row],[Player]]))</f>
        <v>The_Doctor46N7</v>
      </c>
      <c r="U33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V3364" s="24" t="str">
        <f>_xlfn.IFNA(HYPERLINK(TableSolo[[#This Row],[URL]], TableSolo[[#This Row],[Player]]), TableSolo[[#This Row],[Player]])</f>
        <v>The_Doctor46N7</v>
      </c>
      <c r="W33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25:50 | Dagger (Hazard) | Geth | Venom Shotgun</v>
      </c>
      <c r="X3364" s="25">
        <v>1</v>
      </c>
    </row>
    <row r="3365" spans="1:24" x14ac:dyDescent="0.25">
      <c r="A3365" s="19" t="s">
        <v>437</v>
      </c>
      <c r="B3365" s="20">
        <v>42873</v>
      </c>
      <c r="C3365" s="7">
        <v>1.9745370370370371E-2</v>
      </c>
      <c r="D3365" s="22" t="s">
        <v>143</v>
      </c>
      <c r="E3365" s="19" t="s">
        <v>10</v>
      </c>
      <c r="F3365" s="22" t="s">
        <v>710</v>
      </c>
      <c r="G3365" s="22" t="str">
        <f>LOOKUP(TableSolo[[#This Row],[Character]], TableKit[], TableKit[Class])</f>
        <v>Infiltrator</v>
      </c>
      <c r="H3365" s="22" t="str">
        <f>LOOKUP(TableSolo[[#This Row],[Character]], TableKit[], TableKit[Species])</f>
        <v>Drell</v>
      </c>
      <c r="I3365" s="22" t="str">
        <f>LOOKUP(TableSolo[[#This Row],[Character]], TableKit[], TableKit[DLC])</f>
        <v>Retaliation</v>
      </c>
      <c r="J3365" s="19" t="s">
        <v>128</v>
      </c>
      <c r="K336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6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5" s="19" t="s">
        <v>187</v>
      </c>
      <c r="N336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6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65" s="19" t="s">
        <v>381</v>
      </c>
      <c r="Q3365" s="19"/>
      <c r="R3365" s="25">
        <v>0</v>
      </c>
      <c r="S3365" s="19" t="s">
        <v>3101</v>
      </c>
      <c r="T3365" s="28" t="str">
        <f>IF(ISBLANK(TableSolo[[#This Row],[URL]]), TableSolo[[#This Row],[Player]], HYPERLINK(TableSolo[[#This Row],[URL]], TableSolo[[#This Row],[Player]]))</f>
        <v>The_Doctor46N7</v>
      </c>
      <c r="U336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V3365" s="24" t="str">
        <f>_xlfn.IFNA(HYPERLINK(TableSolo[[#This Row],[URL]], TableSolo[[#This Row],[Player]]), TableSolo[[#This Row],[Player]])</f>
        <v>The_Doctor46N7</v>
      </c>
      <c r="W33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18, 2017 | 28:26 | Ghost (Hazard) | Geth | Black Widow</v>
      </c>
      <c r="X3365" s="25">
        <v>1</v>
      </c>
    </row>
    <row r="3366" spans="1:24" x14ac:dyDescent="0.25">
      <c r="A3366" s="19" t="s">
        <v>195</v>
      </c>
      <c r="B3366" s="20">
        <v>42874</v>
      </c>
      <c r="C3366" s="7">
        <v>2.2465277777777778E-2</v>
      </c>
      <c r="D3366" s="22" t="s">
        <v>132</v>
      </c>
      <c r="E3366" s="19" t="s">
        <v>9</v>
      </c>
      <c r="F3366" s="22" t="s">
        <v>16</v>
      </c>
      <c r="G3366" s="22" t="str">
        <f>LOOKUP(TableSolo[[#This Row],[Character]], TableKit[], TableKit[Class])</f>
        <v>Adept</v>
      </c>
      <c r="H3366" s="22" t="str">
        <f>LOOKUP(TableSolo[[#This Row],[Character]], TableKit[], TableKit[Species])</f>
        <v>Asari</v>
      </c>
      <c r="I3366" s="22" t="str">
        <f>LOOKUP(TableSolo[[#This Row],[Character]], TableKit[], TableKit[DLC])</f>
        <v>Resurgence</v>
      </c>
      <c r="J3366" s="19" t="s">
        <v>108</v>
      </c>
      <c r="K33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6" s="19" t="s">
        <v>187</v>
      </c>
      <c r="N336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6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66" s="19" t="s">
        <v>381</v>
      </c>
      <c r="Q3366" s="19" t="s">
        <v>397</v>
      </c>
      <c r="R3366" s="25">
        <v>0</v>
      </c>
      <c r="S3366" s="19" t="s">
        <v>3105</v>
      </c>
      <c r="T3366" s="28" t="str">
        <f>IF(ISBLANK(TableSolo[[#This Row],[URL]]), TableSolo[[#This Row],[Player]], HYPERLINK(TableSolo[[#This Row],[URL]], TableSolo[[#This Row],[Player]]))</f>
        <v>TheTechnoTurian</v>
      </c>
      <c r="U336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White | Cerberus | N7 Crusader | No Rockets</v>
      </c>
      <c r="V3366" s="24" t="str">
        <f>_xlfn.IFNA(HYPERLINK(TableSolo[[#This Row],[URL]], TableSolo[[#This Row],[Player]]), TableSolo[[#This Row],[Player]])</f>
        <v>TheTechnoTurian</v>
      </c>
      <c r="W336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2017 | 32:21 | Asari Justicar | White | Cerberus | N7 Crusader | No Rockets</v>
      </c>
      <c r="X3366" s="25">
        <v>1</v>
      </c>
    </row>
    <row r="3367" spans="1:24" x14ac:dyDescent="0.25">
      <c r="A3367" s="19" t="s">
        <v>195</v>
      </c>
      <c r="B3367" s="20">
        <v>42875</v>
      </c>
      <c r="C3367" s="7">
        <v>1.7106481481481483E-2</v>
      </c>
      <c r="D3367" s="22" t="s">
        <v>131</v>
      </c>
      <c r="E3367" s="19" t="s">
        <v>9</v>
      </c>
      <c r="F3367" s="22" t="s">
        <v>56</v>
      </c>
      <c r="G3367" s="22" t="str">
        <f>LOOKUP(TableSolo[[#This Row],[Character]], TableKit[], TableKit[Class])</f>
        <v>Infiltrator</v>
      </c>
      <c r="H3367" s="22" t="str">
        <f>LOOKUP(TableSolo[[#This Row],[Character]], TableKit[], TableKit[Species])</f>
        <v>Turian</v>
      </c>
      <c r="I3367" s="22" t="str">
        <f>LOOKUP(TableSolo[[#This Row],[Character]], TableKit[], TableKit[DLC])</f>
        <v>Retaliation</v>
      </c>
      <c r="J3367" s="19" t="s">
        <v>84</v>
      </c>
      <c r="K3367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7" s="19" t="s">
        <v>187</v>
      </c>
      <c r="N33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67" s="19" t="s">
        <v>381</v>
      </c>
      <c r="Q3367" s="19"/>
      <c r="R3367" s="25">
        <v>0</v>
      </c>
      <c r="S3367" s="19" t="s">
        <v>3110</v>
      </c>
      <c r="T3367" s="28" t="str">
        <f>IF(ISBLANK(TableSolo[[#This Row],[URL]]), TableSolo[[#This Row],[Player]], HYPERLINK(TableSolo[[#This Row],[URL]], TableSolo[[#This Row],[Player]]))</f>
        <v>TheTechnoTurian</v>
      </c>
      <c r="U33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V3367" s="24" t="str">
        <f>_xlfn.IFNA(HYPERLINK(TableSolo[[#This Row],[URL]], TableSolo[[#This Row],[Player]]), TableSolo[[#This Row],[Player]])</f>
        <v>TheTechnoTurian</v>
      </c>
      <c r="W33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24:38 | Giant | Cerberus | Cerberus Harrier</v>
      </c>
      <c r="X3367" s="25">
        <v>1</v>
      </c>
    </row>
    <row r="3368" spans="1:24" x14ac:dyDescent="0.25">
      <c r="A3368" s="19" t="s">
        <v>195</v>
      </c>
      <c r="B3368" s="20">
        <v>42875</v>
      </c>
      <c r="C3368" s="7">
        <v>1.7384259259259262E-2</v>
      </c>
      <c r="D3368" s="22" t="s">
        <v>132</v>
      </c>
      <c r="E3368" s="19" t="s">
        <v>9</v>
      </c>
      <c r="F3368" s="22" t="s">
        <v>65</v>
      </c>
      <c r="G3368" s="22" t="str">
        <f>LOOKUP(TableSolo[[#This Row],[Character]], TableKit[], TableKit[Class])</f>
        <v>Vanguard</v>
      </c>
      <c r="H3368" s="22" t="str">
        <f>LOOKUP(TableSolo[[#This Row],[Character]], TableKit[], TableKit[Species])</f>
        <v>Turian</v>
      </c>
      <c r="I3368" s="22" t="str">
        <f>LOOKUP(TableSolo[[#This Row],[Character]], TableKit[], TableKit[DLC])</f>
        <v>Reckoning</v>
      </c>
      <c r="J3368" s="19" t="s">
        <v>108</v>
      </c>
      <c r="K33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8" s="19" t="s">
        <v>187</v>
      </c>
      <c r="N33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68" s="19" t="s">
        <v>381</v>
      </c>
      <c r="Q3368" s="19"/>
      <c r="R3368" s="25">
        <v>0</v>
      </c>
      <c r="S3368" s="19" t="s">
        <v>3109</v>
      </c>
      <c r="T3368" s="28" t="str">
        <f>IF(ISBLANK(TableSolo[[#This Row],[URL]]), TableSolo[[#This Row],[Player]], HYPERLINK(TableSolo[[#This Row],[URL]], TableSolo[[#This Row],[Player]]))</f>
        <v>TheTechnoTurian</v>
      </c>
      <c r="U33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V3368" s="24" t="str">
        <f>_xlfn.IFNA(HYPERLINK(TableSolo[[#This Row],[URL]], TableSolo[[#This Row],[Player]]), TableSolo[[#This Row],[Player]])</f>
        <v>TheTechnoTurian</v>
      </c>
      <c r="W33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25:02 | White | Cerberus | N7 Crusader</v>
      </c>
      <c r="X3368" s="25">
        <v>1</v>
      </c>
    </row>
    <row r="3369" spans="1:24" x14ac:dyDescent="0.25">
      <c r="A3369" s="19" t="s">
        <v>195</v>
      </c>
      <c r="B3369" s="20">
        <v>42875</v>
      </c>
      <c r="C3369" s="7">
        <v>1.8715277777777779E-2</v>
      </c>
      <c r="D3369" s="22" t="s">
        <v>132</v>
      </c>
      <c r="E3369" s="19" t="s">
        <v>9</v>
      </c>
      <c r="F3369" s="22" t="s">
        <v>38</v>
      </c>
      <c r="G3369" s="22" t="str">
        <f>LOOKUP(TableSolo[[#This Row],[Character]], TableKit[], TableKit[Class])</f>
        <v>Engineer</v>
      </c>
      <c r="H3369" s="22" t="str">
        <f>LOOKUP(TableSolo[[#This Row],[Character]], TableKit[], TableKit[Species])</f>
        <v>Quarian</v>
      </c>
      <c r="I3369" s="22" t="str">
        <f>LOOKUP(TableSolo[[#This Row],[Character]], TableKit[], TableKit[DLC])</f>
        <v>Rebellion</v>
      </c>
      <c r="J3369" s="19" t="s">
        <v>108</v>
      </c>
      <c r="K336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69" s="19" t="s">
        <v>187</v>
      </c>
      <c r="N336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6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69" s="19" t="s">
        <v>381</v>
      </c>
      <c r="Q3369" s="19" t="s">
        <v>397</v>
      </c>
      <c r="R3369" s="25">
        <v>0</v>
      </c>
      <c r="S3369" s="19" t="s">
        <v>3106</v>
      </c>
      <c r="T3369" s="28" t="str">
        <f>IF(ISBLANK(TableSolo[[#This Row],[URL]]), TableSolo[[#This Row],[Player]], HYPERLINK(TableSolo[[#This Row],[URL]], TableSolo[[#This Row],[Player]]))</f>
        <v>TheTechnoTurian</v>
      </c>
      <c r="U336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White | Cerberus | N7 Crusader | No Rockets</v>
      </c>
      <c r="V3369" s="24" t="str">
        <f>_xlfn.IFNA(HYPERLINK(TableSolo[[#This Row],[URL]], TableSolo[[#This Row],[Player]]), TableSolo[[#This Row],[Player]])</f>
        <v>TheTechnoTurian</v>
      </c>
      <c r="W33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2017 | 26:57 | Quarian Male Engineer | White | Cerberus | N7 Crusader | No Rockets</v>
      </c>
      <c r="X3369" s="25">
        <v>1</v>
      </c>
    </row>
    <row r="3370" spans="1:24" x14ac:dyDescent="0.25">
      <c r="A3370" s="19" t="s">
        <v>195</v>
      </c>
      <c r="B3370" s="20">
        <v>42876</v>
      </c>
      <c r="C3370" s="7">
        <v>1.5520833333333333E-2</v>
      </c>
      <c r="D3370" s="22" t="s">
        <v>132</v>
      </c>
      <c r="E3370" s="19" t="s">
        <v>9</v>
      </c>
      <c r="F3370" s="22" t="s">
        <v>24</v>
      </c>
      <c r="G3370" s="22" t="str">
        <f>LOOKUP(TableSolo[[#This Row],[Character]], TableKit[], TableKit[Class])</f>
        <v>Soldier</v>
      </c>
      <c r="H3370" s="22" t="str">
        <f>LOOKUP(TableSolo[[#This Row],[Character]], TableKit[], TableKit[Species])</f>
        <v>Turian</v>
      </c>
      <c r="I3370" s="22" t="str">
        <f>LOOKUP(TableSolo[[#This Row],[Character]], TableKit[], TableKit[DLC])</f>
        <v>Original Game</v>
      </c>
      <c r="J3370" s="19" t="s">
        <v>108</v>
      </c>
      <c r="K33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0" s="19" t="s">
        <v>187</v>
      </c>
      <c r="N337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7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70" s="19" t="s">
        <v>381</v>
      </c>
      <c r="Q3370" s="19"/>
      <c r="R3370" s="25">
        <v>0</v>
      </c>
      <c r="S3370" s="19" t="s">
        <v>3113</v>
      </c>
      <c r="T3370" s="28" t="str">
        <f>IF(ISBLANK(TableSolo[[#This Row],[URL]]), TableSolo[[#This Row],[Player]], HYPERLINK(TableSolo[[#This Row],[URL]], TableSolo[[#This Row],[Player]]))</f>
        <v>TheTechnoTurian</v>
      </c>
      <c r="U337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V3370" s="24" t="str">
        <f>_xlfn.IFNA(HYPERLINK(TableSolo[[#This Row],[URL]], TableSolo[[#This Row],[Player]]), TableSolo[[#This Row],[Player]])</f>
        <v>TheTechnoTurian</v>
      </c>
      <c r="W337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22:21 | White | Cerberus | N7 Crusader</v>
      </c>
      <c r="X3370" s="25">
        <v>1</v>
      </c>
    </row>
    <row r="3371" spans="1:24" x14ac:dyDescent="0.25">
      <c r="A3371" s="19" t="s">
        <v>195</v>
      </c>
      <c r="B3371" s="20">
        <v>42876</v>
      </c>
      <c r="C3371" s="7">
        <v>2.0324074074074074E-2</v>
      </c>
      <c r="D3371" s="22" t="s">
        <v>132</v>
      </c>
      <c r="E3371" s="19" t="s">
        <v>9</v>
      </c>
      <c r="F3371" s="22" t="s">
        <v>30</v>
      </c>
      <c r="G3371" s="22" t="str">
        <f>LOOKUP(TableSolo[[#This Row],[Character]], TableKit[], TableKit[Class])</f>
        <v>Soldier</v>
      </c>
      <c r="H3371" s="22" t="str">
        <f>LOOKUP(TableSolo[[#This Row],[Character]], TableKit[], TableKit[Species])</f>
        <v>Turian</v>
      </c>
      <c r="I3371" s="22" t="str">
        <f>LOOKUP(TableSolo[[#This Row],[Character]], TableKit[], TableKit[DLC])</f>
        <v>Retaliation</v>
      </c>
      <c r="J3371" s="19" t="s">
        <v>99</v>
      </c>
      <c r="K33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1" s="19" t="s">
        <v>187</v>
      </c>
      <c r="N337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7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71" s="19" t="s">
        <v>381</v>
      </c>
      <c r="Q3371" s="19"/>
      <c r="R3371" s="25">
        <v>0</v>
      </c>
      <c r="S3371" s="19" t="s">
        <v>3112</v>
      </c>
      <c r="T3371" s="28" t="str">
        <f>IF(ISBLANK(TableSolo[[#This Row],[URL]]), TableSolo[[#This Row],[Player]], HYPERLINK(TableSolo[[#This Row],[URL]], TableSolo[[#This Row],[Player]]))</f>
        <v>TheTechnoTurian</v>
      </c>
      <c r="U337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V3371" s="24" t="str">
        <f>_xlfn.IFNA(HYPERLINK(TableSolo[[#This Row],[URL]], TableSolo[[#This Row],[Player]]), TableSolo[[#This Row],[Player]])</f>
        <v>TheTechnoTurian</v>
      </c>
      <c r="W337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2017 | 29:16 | White | Cerberus | AT-12 Raider</v>
      </c>
      <c r="X3371" s="25">
        <v>1</v>
      </c>
    </row>
    <row r="3372" spans="1:24" x14ac:dyDescent="0.25">
      <c r="A3372" s="19" t="s">
        <v>437</v>
      </c>
      <c r="B3372" s="20">
        <v>42877</v>
      </c>
      <c r="C3372" s="7">
        <v>1.6099537037037037E-2</v>
      </c>
      <c r="D3372" s="22" t="s">
        <v>142</v>
      </c>
      <c r="E3372" s="19" t="s">
        <v>9</v>
      </c>
      <c r="F3372" s="22" t="s">
        <v>53</v>
      </c>
      <c r="G3372" s="22" t="str">
        <f>LOOKUP(TableSolo[[#This Row],[Character]], TableKit[], TableKit[Class])</f>
        <v>Infiltrator</v>
      </c>
      <c r="H3372" s="22" t="str">
        <f>LOOKUP(TableSolo[[#This Row],[Character]], TableKit[], TableKit[Species])</f>
        <v>Geth</v>
      </c>
      <c r="I3372" s="22" t="str">
        <f>LOOKUP(TableSolo[[#This Row],[Character]], TableKit[], TableKit[DLC])</f>
        <v>Resurgence</v>
      </c>
      <c r="J3372" s="19" t="s">
        <v>107</v>
      </c>
      <c r="K33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2" s="19" t="s">
        <v>187</v>
      </c>
      <c r="N337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7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72" s="19" t="s">
        <v>381</v>
      </c>
      <c r="Q3372" s="19"/>
      <c r="R3372" s="25">
        <v>0</v>
      </c>
      <c r="S3372" s="19" t="s">
        <v>3114</v>
      </c>
      <c r="T3372" s="28" t="str">
        <f>IF(ISBLANK(TableSolo[[#This Row],[URL]]), TableSolo[[#This Row],[Player]], HYPERLINK(TableSolo[[#This Row],[URL]], TableSolo[[#This Row],[Player]]))</f>
        <v>The_Doctor46N7</v>
      </c>
      <c r="U337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V3372" s="24" t="str">
        <f>_xlfn.IFNA(HYPERLINK(TableSolo[[#This Row],[URL]], TableSolo[[#This Row],[Player]]), TableSolo[[#This Row],[Player]])</f>
        <v>The_Doctor46N7</v>
      </c>
      <c r="W337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23:11 | Dagger (Hazard) | Cerberus | Venom Shotgun</v>
      </c>
      <c r="X3372" s="25">
        <v>1</v>
      </c>
    </row>
    <row r="3373" spans="1:24" x14ac:dyDescent="0.25">
      <c r="A3373" s="19" t="s">
        <v>437</v>
      </c>
      <c r="B3373" s="20">
        <v>42877</v>
      </c>
      <c r="C3373" s="7">
        <v>1.7314814814814814E-2</v>
      </c>
      <c r="D3373" s="22" t="s">
        <v>137</v>
      </c>
      <c r="E3373" s="19" t="s">
        <v>12</v>
      </c>
      <c r="F3373" s="22" t="s">
        <v>53</v>
      </c>
      <c r="G3373" s="22" t="str">
        <f>LOOKUP(TableSolo[[#This Row],[Character]], TableKit[], TableKit[Class])</f>
        <v>Infiltrator</v>
      </c>
      <c r="H3373" s="22" t="str">
        <f>LOOKUP(TableSolo[[#This Row],[Character]], TableKit[], TableKit[Species])</f>
        <v>Geth</v>
      </c>
      <c r="I3373" s="22" t="str">
        <f>LOOKUP(TableSolo[[#This Row],[Character]], TableKit[], TableKit[DLC])</f>
        <v>Resurgence</v>
      </c>
      <c r="J3373" s="19" t="s">
        <v>107</v>
      </c>
      <c r="K33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3" s="19" t="s">
        <v>187</v>
      </c>
      <c r="N337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7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73" s="19" t="s">
        <v>381</v>
      </c>
      <c r="Q3373" s="19"/>
      <c r="R3373" s="25">
        <v>0</v>
      </c>
      <c r="S3373" s="19" t="s">
        <v>3118</v>
      </c>
      <c r="T3373" s="28" t="str">
        <f>IF(ISBLANK(TableSolo[[#This Row],[URL]]), TableSolo[[#This Row],[Player]], HYPERLINK(TableSolo[[#This Row],[URL]], TableSolo[[#This Row],[Player]]))</f>
        <v>The_Doctor46N7</v>
      </c>
      <c r="U337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V3373" s="24" t="str">
        <f>_xlfn.IFNA(HYPERLINK(TableSolo[[#This Row],[URL]], TableSolo[[#This Row],[Player]]), TableSolo[[#This Row],[Player]])</f>
        <v>The_Doctor46N7</v>
      </c>
      <c r="W337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24:56 | Jade | Collectors | Venom Shotgun</v>
      </c>
      <c r="X3373" s="25">
        <v>1</v>
      </c>
    </row>
    <row r="3374" spans="1:24" x14ac:dyDescent="0.25">
      <c r="A3374" s="19" t="s">
        <v>437</v>
      </c>
      <c r="B3374" s="20">
        <v>42877</v>
      </c>
      <c r="C3374" s="7">
        <v>1.9108796296296294E-2</v>
      </c>
      <c r="D3374" s="22" t="s">
        <v>132</v>
      </c>
      <c r="E3374" s="19" t="s">
        <v>9</v>
      </c>
      <c r="F3374" s="22" t="s">
        <v>15</v>
      </c>
      <c r="G3374" s="22" t="str">
        <f>LOOKUP(TableSolo[[#This Row],[Character]], TableKit[], TableKit[Class])</f>
        <v>Adept</v>
      </c>
      <c r="H3374" s="22" t="str">
        <f>LOOKUP(TableSolo[[#This Row],[Character]], TableKit[], TableKit[Species])</f>
        <v>Asari</v>
      </c>
      <c r="I3374" s="22" t="str">
        <f>LOOKUP(TableSolo[[#This Row],[Character]], TableKit[], TableKit[DLC])</f>
        <v>Original Game</v>
      </c>
      <c r="J3374" s="19" t="s">
        <v>104</v>
      </c>
      <c r="K33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4" s="19" t="s">
        <v>187</v>
      </c>
      <c r="N337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7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74" s="19" t="s">
        <v>381</v>
      </c>
      <c r="Q3374" s="19"/>
      <c r="R3374" s="25">
        <v>0</v>
      </c>
      <c r="S3374" s="19" t="s">
        <v>3119</v>
      </c>
      <c r="T3374" s="28" t="str">
        <f>IF(ISBLANK(TableSolo[[#This Row],[URL]]), TableSolo[[#This Row],[Player]], HYPERLINK(TableSolo[[#This Row],[URL]], TableSolo[[#This Row],[Player]]))</f>
        <v>The_Doctor46N7</v>
      </c>
      <c r="U337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V3374" s="24" t="str">
        <f>_xlfn.IFNA(HYPERLINK(TableSolo[[#This Row],[URL]], TableSolo[[#This Row],[Player]]), TableSolo[[#This Row],[Player]])</f>
        <v>The_Doctor46N7</v>
      </c>
      <c r="W337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27:31 | White | Cerberus | M-300 Claymore</v>
      </c>
      <c r="X3374" s="25">
        <v>1</v>
      </c>
    </row>
    <row r="3375" spans="1:24" x14ac:dyDescent="0.25">
      <c r="A3375" s="19" t="s">
        <v>437</v>
      </c>
      <c r="B3375" s="20">
        <v>42877</v>
      </c>
      <c r="C3375" s="7">
        <v>2.0775462962962964E-2</v>
      </c>
      <c r="D3375" s="22" t="s">
        <v>143</v>
      </c>
      <c r="E3375" s="19" t="s">
        <v>11</v>
      </c>
      <c r="F3375" s="22" t="s">
        <v>710</v>
      </c>
      <c r="G3375" s="22" t="str">
        <f>LOOKUP(TableSolo[[#This Row],[Character]], TableKit[], TableKit[Class])</f>
        <v>Infiltrator</v>
      </c>
      <c r="H3375" s="22" t="str">
        <f>LOOKUP(TableSolo[[#This Row],[Character]], TableKit[], TableKit[Species])</f>
        <v>Drell</v>
      </c>
      <c r="I3375" s="22" t="str">
        <f>LOOKUP(TableSolo[[#This Row],[Character]], TableKit[], TableKit[DLC])</f>
        <v>Retaliation</v>
      </c>
      <c r="J3375" s="19" t="s">
        <v>128</v>
      </c>
      <c r="K337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5" s="19" t="s">
        <v>187</v>
      </c>
      <c r="N337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7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75" s="19" t="s">
        <v>381</v>
      </c>
      <c r="Q3375" s="19"/>
      <c r="R3375" s="25">
        <v>0</v>
      </c>
      <c r="S3375" s="19" t="s">
        <v>3115</v>
      </c>
      <c r="T3375" s="28" t="str">
        <f>IF(ISBLANK(TableSolo[[#This Row],[URL]]), TableSolo[[#This Row],[Player]], HYPERLINK(TableSolo[[#This Row],[URL]], TableSolo[[#This Row],[Player]]))</f>
        <v>The_Doctor46N7</v>
      </c>
      <c r="U337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V3375" s="24" t="str">
        <f>_xlfn.IFNA(HYPERLINK(TableSolo[[#This Row],[URL]], TableSolo[[#This Row],[Player]]), TableSolo[[#This Row],[Player]])</f>
        <v>The_Doctor46N7</v>
      </c>
      <c r="W337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29:55 | Ghost (Hazard) | Reapers | Black Widow</v>
      </c>
      <c r="X3375" s="25">
        <v>1</v>
      </c>
    </row>
    <row r="3376" spans="1:24" x14ac:dyDescent="0.25">
      <c r="A3376" s="19" t="s">
        <v>437</v>
      </c>
      <c r="B3376" s="20">
        <v>42877</v>
      </c>
      <c r="C3376" s="7">
        <v>2.2835648148148147E-2</v>
      </c>
      <c r="D3376" s="22" t="s">
        <v>139</v>
      </c>
      <c r="E3376" s="19" t="s">
        <v>10</v>
      </c>
      <c r="F3376" s="22" t="s">
        <v>710</v>
      </c>
      <c r="G3376" s="22" t="str">
        <f>LOOKUP(TableSolo[[#This Row],[Character]], TableKit[], TableKit[Class])</f>
        <v>Infiltrator</v>
      </c>
      <c r="H3376" s="22" t="str">
        <f>LOOKUP(TableSolo[[#This Row],[Character]], TableKit[], TableKit[Species])</f>
        <v>Drell</v>
      </c>
      <c r="I3376" s="22" t="str">
        <f>LOOKUP(TableSolo[[#This Row],[Character]], TableKit[], TableKit[DLC])</f>
        <v>Retaliation</v>
      </c>
      <c r="J3376" s="19" t="s">
        <v>128</v>
      </c>
      <c r="K337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6" s="19" t="s">
        <v>187</v>
      </c>
      <c r="N337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7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76" s="19" t="s">
        <v>381</v>
      </c>
      <c r="Q3376" s="19"/>
      <c r="R3376" s="25">
        <v>0</v>
      </c>
      <c r="S3376" s="19" t="s">
        <v>3116</v>
      </c>
      <c r="T3376" s="28" t="str">
        <f>IF(ISBLANK(TableSolo[[#This Row],[URL]]), TableSolo[[#This Row],[Player]], HYPERLINK(TableSolo[[#This Row],[URL]], TableSolo[[#This Row],[Player]]))</f>
        <v>The_Doctor46N7</v>
      </c>
      <c r="U337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V3376" s="24" t="str">
        <f>_xlfn.IFNA(HYPERLINK(TableSolo[[#This Row],[URL]], TableSolo[[#This Row],[Player]]), TableSolo[[#This Row],[Player]])</f>
        <v>The_Doctor46N7</v>
      </c>
      <c r="W337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32:53 | Vancouver | Geth | Black Widow</v>
      </c>
      <c r="X3376" s="25">
        <v>1</v>
      </c>
    </row>
    <row r="3377" spans="1:24" x14ac:dyDescent="0.25">
      <c r="A3377" s="19" t="s">
        <v>437</v>
      </c>
      <c r="B3377" s="20">
        <v>42877</v>
      </c>
      <c r="C3377" s="7">
        <v>2.4039351851851853E-2</v>
      </c>
      <c r="D3377" s="22" t="s">
        <v>139</v>
      </c>
      <c r="E3377" s="19" t="s">
        <v>12</v>
      </c>
      <c r="F3377" s="22" t="s">
        <v>710</v>
      </c>
      <c r="G3377" s="22" t="str">
        <f>LOOKUP(TableSolo[[#This Row],[Character]], TableKit[], TableKit[Class])</f>
        <v>Infiltrator</v>
      </c>
      <c r="H3377" s="22" t="str">
        <f>LOOKUP(TableSolo[[#This Row],[Character]], TableKit[], TableKit[Species])</f>
        <v>Drell</v>
      </c>
      <c r="I3377" s="22" t="str">
        <f>LOOKUP(TableSolo[[#This Row],[Character]], TableKit[], TableKit[DLC])</f>
        <v>Retaliation</v>
      </c>
      <c r="J3377" s="19" t="s">
        <v>128</v>
      </c>
      <c r="K337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7" s="19" t="s">
        <v>187</v>
      </c>
      <c r="N337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7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77" s="19" t="s">
        <v>381</v>
      </c>
      <c r="Q3377" s="19"/>
      <c r="R3377" s="25">
        <v>0</v>
      </c>
      <c r="S3377" s="19" t="s">
        <v>3117</v>
      </c>
      <c r="T3377" s="28" t="str">
        <f>IF(ISBLANK(TableSolo[[#This Row],[URL]]), TableSolo[[#This Row],[Player]], HYPERLINK(TableSolo[[#This Row],[URL]], TableSolo[[#This Row],[Player]]))</f>
        <v>The_Doctor46N7</v>
      </c>
      <c r="U337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V3377" s="24" t="str">
        <f>_xlfn.IFNA(HYPERLINK(TableSolo[[#This Row],[URL]], TableSolo[[#This Row],[Player]]), TableSolo[[#This Row],[Player]])</f>
        <v>The_Doctor46N7</v>
      </c>
      <c r="W337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34:37 | Vancouver | Collectors | Black Widow</v>
      </c>
      <c r="X3377" s="25">
        <v>1</v>
      </c>
    </row>
    <row r="3378" spans="1:24" x14ac:dyDescent="0.25">
      <c r="A3378" s="19" t="s">
        <v>271</v>
      </c>
      <c r="B3378" s="20">
        <v>42877</v>
      </c>
      <c r="C3378" s="7">
        <v>3.1909722222222221E-2</v>
      </c>
      <c r="D3378" s="22" t="s">
        <v>132</v>
      </c>
      <c r="E3378" s="19" t="s">
        <v>9</v>
      </c>
      <c r="F3378" s="22" t="s">
        <v>32</v>
      </c>
      <c r="G3378" s="22" t="str">
        <f>LOOKUP(TableSolo[[#This Row],[Character]], TableKit[], TableKit[Class])</f>
        <v>Soldier</v>
      </c>
      <c r="H3378" s="22" t="str">
        <f>LOOKUP(TableSolo[[#This Row],[Character]], TableKit[], TableKit[Species])</f>
        <v>Geth</v>
      </c>
      <c r="I3378" s="22" t="str">
        <f>LOOKUP(TableSolo[[#This Row],[Character]], TableKit[], TableKit[DLC])</f>
        <v>Reckoning</v>
      </c>
      <c r="J3378" s="19" t="s">
        <v>102</v>
      </c>
      <c r="K337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7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78" s="19" t="s">
        <v>187</v>
      </c>
      <c r="N337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7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78" s="19" t="s">
        <v>381</v>
      </c>
      <c r="Q3378" s="19"/>
      <c r="R3378" s="25">
        <v>1</v>
      </c>
      <c r="S3378" s="19" t="s">
        <v>3140</v>
      </c>
      <c r="T3378" s="28" t="str">
        <f>IF(ISBLANK(TableSolo[[#This Row],[URL]]), TableSolo[[#This Row],[Player]], HYPERLINK(TableSolo[[#This Row],[URL]], TableSolo[[#This Row],[Player]]))</f>
        <v>Alfonsedode</v>
      </c>
      <c r="U337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V3378" s="24" t="str">
        <f>_xlfn.IFNA(HYPERLINK(TableSolo[[#This Row],[URL]], TableSolo[[#This Row],[Player]]), TableSolo[[#This Row],[Player]])</f>
        <v>Alfonsedode</v>
      </c>
      <c r="W337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45:57 | White | Cerberus | Geth Plasma Shotgun (v)</v>
      </c>
      <c r="X3378" s="25">
        <v>1</v>
      </c>
    </row>
    <row r="3379" spans="1:24" x14ac:dyDescent="0.25">
      <c r="A3379" s="19" t="s">
        <v>271</v>
      </c>
      <c r="B3379" s="20">
        <v>42877</v>
      </c>
      <c r="C3379" s="7">
        <v>5.1377314814814813E-2</v>
      </c>
      <c r="D3379" s="22" t="s">
        <v>134</v>
      </c>
      <c r="E3379" s="19" t="s">
        <v>12</v>
      </c>
      <c r="F3379" s="22" t="s">
        <v>37</v>
      </c>
      <c r="G3379" s="22" t="str">
        <f>LOOKUP(TableSolo[[#This Row],[Character]], TableKit[], TableKit[Class])</f>
        <v>Engineer</v>
      </c>
      <c r="H3379" s="22" t="str">
        <f>LOOKUP(TableSolo[[#This Row],[Character]], TableKit[], TableKit[Species])</f>
        <v>Geth</v>
      </c>
      <c r="I3379" s="22" t="str">
        <f>LOOKUP(TableSolo[[#This Row],[Character]], TableKit[], TableKit[DLC])</f>
        <v>Resurgence</v>
      </c>
      <c r="J3379" s="19" t="s">
        <v>80</v>
      </c>
      <c r="K337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7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79" s="19" t="s">
        <v>91</v>
      </c>
      <c r="N337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7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79" s="19" t="s">
        <v>381</v>
      </c>
      <c r="Q3379" s="19"/>
      <c r="R3379" s="25">
        <v>0</v>
      </c>
      <c r="S3379" s="19" t="s">
        <v>3124</v>
      </c>
      <c r="T3379" s="28" t="str">
        <f>IF(ISBLANK(TableSolo[[#This Row],[URL]]), TableSolo[[#This Row],[Player]], HYPERLINK(TableSolo[[#This Row],[URL]], TableSolo[[#This Row],[Player]]))</f>
        <v>Alfonsedode</v>
      </c>
      <c r="U337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V3379" s="24" t="str">
        <f>_xlfn.IFNA(HYPERLINK(TableSolo[[#This Row],[URL]], TableSolo[[#This Row],[Player]]), TableSolo[[#This Row],[Player]])</f>
        <v>Alfonsedode</v>
      </c>
      <c r="W337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2017 | 1:13:59 | Reactor | Collectors | M-99 Saber, Acolyte</v>
      </c>
      <c r="X3379" s="25">
        <v>1</v>
      </c>
    </row>
    <row r="3380" spans="1:24" x14ac:dyDescent="0.25">
      <c r="A3380" s="19" t="s">
        <v>437</v>
      </c>
      <c r="B3380" s="20">
        <v>42878</v>
      </c>
      <c r="C3380" s="7">
        <v>1.5462962962962963E-2</v>
      </c>
      <c r="D3380" s="22" t="s">
        <v>144</v>
      </c>
      <c r="E3380" s="19" t="s">
        <v>9</v>
      </c>
      <c r="F3380" s="22" t="s">
        <v>710</v>
      </c>
      <c r="G3380" s="22" t="str">
        <f>LOOKUP(TableSolo[[#This Row],[Character]], TableKit[], TableKit[Class])</f>
        <v>Infiltrator</v>
      </c>
      <c r="H3380" s="22" t="str">
        <f>LOOKUP(TableSolo[[#This Row],[Character]], TableKit[], TableKit[Species])</f>
        <v>Drell</v>
      </c>
      <c r="I3380" s="22" t="str">
        <f>LOOKUP(TableSolo[[#This Row],[Character]], TableKit[], TableKit[DLC])</f>
        <v>Retaliation</v>
      </c>
      <c r="J3380" s="19" t="s">
        <v>87</v>
      </c>
      <c r="K338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0" s="19" t="s">
        <v>187</v>
      </c>
      <c r="N338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8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80" s="19" t="s">
        <v>381</v>
      </c>
      <c r="Q3380" s="19"/>
      <c r="R3380" s="25">
        <v>0</v>
      </c>
      <c r="S3380" s="19" t="s">
        <v>3123</v>
      </c>
      <c r="T3380" s="28" t="str">
        <f>IF(ISBLANK(TableSolo[[#This Row],[URL]]), TableSolo[[#This Row],[Player]], HYPERLINK(TableSolo[[#This Row],[URL]], TableSolo[[#This Row],[Player]]))</f>
        <v>The_Doctor46N7</v>
      </c>
      <c r="U338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V3380" s="24" t="str">
        <f>_xlfn.IFNA(HYPERLINK(TableSolo[[#This Row],[URL]], TableSolo[[#This Row],[Player]]), TableSolo[[#This Row],[Player]])</f>
        <v>The_Doctor46N7</v>
      </c>
      <c r="W338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22:16 | Giant (Hazard) | Cerberus | Arc Pistol</v>
      </c>
      <c r="X3380" s="25">
        <v>1</v>
      </c>
    </row>
    <row r="3381" spans="1:24" x14ac:dyDescent="0.25">
      <c r="A3381" s="19" t="s">
        <v>437</v>
      </c>
      <c r="B3381" s="20">
        <v>42878</v>
      </c>
      <c r="C3381" s="7">
        <v>1.577546296296296E-2</v>
      </c>
      <c r="D3381" s="22" t="s">
        <v>185</v>
      </c>
      <c r="E3381" s="19" t="s">
        <v>11</v>
      </c>
      <c r="F3381" s="22" t="s">
        <v>50</v>
      </c>
      <c r="G3381" s="22" t="str">
        <f>LOOKUP(TableSolo[[#This Row],[Character]], TableKit[], TableKit[Class])</f>
        <v>Sentinel</v>
      </c>
      <c r="H3381" s="22" t="str">
        <f>LOOKUP(TableSolo[[#This Row],[Character]], TableKit[], TableKit[Species])</f>
        <v>Asari</v>
      </c>
      <c r="I3381" s="22" t="str">
        <f>LOOKUP(TableSolo[[#This Row],[Character]], TableKit[], TableKit[DLC])</f>
        <v>Retaliation</v>
      </c>
      <c r="J3381" s="19" t="s">
        <v>107</v>
      </c>
      <c r="K338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1" s="19" t="s">
        <v>187</v>
      </c>
      <c r="N338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8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81" s="19" t="s">
        <v>381</v>
      </c>
      <c r="Q3381" s="19"/>
      <c r="R3381" s="25">
        <v>0</v>
      </c>
      <c r="S3381" s="19" t="s">
        <v>3121</v>
      </c>
      <c r="T3381" s="28" t="str">
        <f>IF(ISBLANK(TableSolo[[#This Row],[URL]]), TableSolo[[#This Row],[Player]], HYPERLINK(TableSolo[[#This Row],[URL]], TableSolo[[#This Row],[Player]]))</f>
        <v>The_Doctor46N7</v>
      </c>
      <c r="U338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V3381" s="24" t="str">
        <f>_xlfn.IFNA(HYPERLINK(TableSolo[[#This Row],[URL]], TableSolo[[#This Row],[Player]]), TableSolo[[#This Row],[Player]])</f>
        <v>The_Doctor46N7</v>
      </c>
      <c r="W338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22:43 | Reactor (Hazard) | Reapers | Venom Shotgun</v>
      </c>
      <c r="X3381" s="25">
        <v>1</v>
      </c>
    </row>
    <row r="3382" spans="1:24" x14ac:dyDescent="0.25">
      <c r="A3382" s="19" t="s">
        <v>437</v>
      </c>
      <c r="B3382" s="20">
        <v>42878</v>
      </c>
      <c r="C3382" s="7">
        <v>1.8993055555555558E-2</v>
      </c>
      <c r="D3382" s="22" t="s">
        <v>144</v>
      </c>
      <c r="E3382" s="19" t="s">
        <v>10</v>
      </c>
      <c r="F3382" s="22" t="s">
        <v>33</v>
      </c>
      <c r="G3382" s="22" t="str">
        <f>LOOKUP(TableSolo[[#This Row],[Character]], TableKit[], TableKit[Class])</f>
        <v>Soldier</v>
      </c>
      <c r="H3382" s="22" t="str">
        <f>LOOKUP(TableSolo[[#This Row],[Character]], TableKit[], TableKit[Species])</f>
        <v>Quarian</v>
      </c>
      <c r="I3382" s="22" t="str">
        <f>LOOKUP(TableSolo[[#This Row],[Character]], TableKit[], TableKit[DLC])</f>
        <v>Retaliation</v>
      </c>
      <c r="J3382" s="19" t="s">
        <v>107</v>
      </c>
      <c r="K33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2" s="19" t="s">
        <v>187</v>
      </c>
      <c r="N338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8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82" s="19" t="s">
        <v>381</v>
      </c>
      <c r="Q3382" s="19"/>
      <c r="R3382" s="25">
        <v>0</v>
      </c>
      <c r="S3382" s="19" t="s">
        <v>3122</v>
      </c>
      <c r="T3382" s="28" t="str">
        <f>IF(ISBLANK(TableSolo[[#This Row],[URL]]), TableSolo[[#This Row],[Player]], HYPERLINK(TableSolo[[#This Row],[URL]], TableSolo[[#This Row],[Player]]))</f>
        <v>The_Doctor46N7</v>
      </c>
      <c r="U338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V3382" s="24" t="str">
        <f>_xlfn.IFNA(HYPERLINK(TableSolo[[#This Row],[URL]], TableSolo[[#This Row],[Player]]), TableSolo[[#This Row],[Player]])</f>
        <v>The_Doctor46N7</v>
      </c>
      <c r="W338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27:21 | Giant (Hazard) | Geth | Venom Shotgun</v>
      </c>
      <c r="X3382" s="25">
        <v>1</v>
      </c>
    </row>
    <row r="3383" spans="1:24" x14ac:dyDescent="0.25">
      <c r="A3383" s="19" t="s">
        <v>437</v>
      </c>
      <c r="B3383" s="20">
        <v>42878</v>
      </c>
      <c r="C3383" s="7">
        <v>2.2395833333333334E-2</v>
      </c>
      <c r="D3383" s="22" t="s">
        <v>129</v>
      </c>
      <c r="E3383" s="19" t="s">
        <v>11</v>
      </c>
      <c r="F3383" s="22" t="s">
        <v>66</v>
      </c>
      <c r="G3383" s="22" t="str">
        <f>LOOKUP(TableSolo[[#This Row],[Character]], TableKit[], TableKit[Class])</f>
        <v>Infiltrator</v>
      </c>
      <c r="H3383" s="22" t="str">
        <f>LOOKUP(TableSolo[[#This Row],[Character]], TableKit[], TableKit[Species])</f>
        <v>Salarian</v>
      </c>
      <c r="I3383" s="22" t="str">
        <f>LOOKUP(TableSolo[[#This Row],[Character]], TableKit[], TableKit[DLC])</f>
        <v>Original Game</v>
      </c>
      <c r="J3383" s="19" t="s">
        <v>108</v>
      </c>
      <c r="K33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3" s="19" t="s">
        <v>187</v>
      </c>
      <c r="N338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8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83" s="19" t="s">
        <v>381</v>
      </c>
      <c r="Q3383" s="19"/>
      <c r="R3383" s="25">
        <v>0</v>
      </c>
      <c r="S3383" s="19" t="s">
        <v>3120</v>
      </c>
      <c r="T3383" s="28" t="str">
        <f>IF(ISBLANK(TableSolo[[#This Row],[URL]]), TableSolo[[#This Row],[Player]], HYPERLINK(TableSolo[[#This Row],[URL]], TableSolo[[#This Row],[Player]]))</f>
        <v>The_Doctor46N7</v>
      </c>
      <c r="U338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V3383" s="24" t="str">
        <f>_xlfn.IFNA(HYPERLINK(TableSolo[[#This Row],[URL]], TableSolo[[#This Row],[Player]]), TableSolo[[#This Row],[Player]])</f>
        <v>The_Doctor46N7</v>
      </c>
      <c r="W338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23, 2017 | 32:15 | Dagger | Reapers | N7 Crusader</v>
      </c>
      <c r="X3383" s="25">
        <v>1</v>
      </c>
    </row>
    <row r="3384" spans="1:24" x14ac:dyDescent="0.25">
      <c r="A3384" s="19" t="s">
        <v>195</v>
      </c>
      <c r="B3384" s="20">
        <v>42887</v>
      </c>
      <c r="C3384" s="7">
        <v>1.4074074074074074E-2</v>
      </c>
      <c r="D3384" s="22" t="s">
        <v>132</v>
      </c>
      <c r="E3384" s="19" t="s">
        <v>9</v>
      </c>
      <c r="F3384" s="22" t="s">
        <v>13</v>
      </c>
      <c r="G3384" s="22" t="str">
        <f>LOOKUP(TableSolo[[#This Row],[Character]], TableKit[], TableKit[Class])</f>
        <v>Adept</v>
      </c>
      <c r="H3384" s="22" t="str">
        <f>LOOKUP(TableSolo[[#This Row],[Character]], TableKit[], TableKit[Species])</f>
        <v>Human</v>
      </c>
      <c r="I3384" s="22" t="str">
        <f>LOOKUP(TableSolo[[#This Row],[Character]], TableKit[], TableKit[DLC])</f>
        <v>Original Game</v>
      </c>
      <c r="J3384" s="19" t="s">
        <v>87</v>
      </c>
      <c r="K338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4" s="19" t="s">
        <v>187</v>
      </c>
      <c r="N338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8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84" s="19" t="s">
        <v>381</v>
      </c>
      <c r="Q3384" s="19"/>
      <c r="R3384" s="25">
        <v>0</v>
      </c>
      <c r="S3384" s="19" t="s">
        <v>3185</v>
      </c>
      <c r="T3384" s="28" t="str">
        <f>IF(ISBLANK(TableSolo[[#This Row],[URL]]), TableSolo[[#This Row],[Player]], HYPERLINK(TableSolo[[#This Row],[URL]], TableSolo[[#This Row],[Player]]))</f>
        <v>TheTechnoTurian</v>
      </c>
      <c r="U338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V3384" s="24" t="str">
        <f>_xlfn.IFNA(HYPERLINK(TableSolo[[#This Row],[URL]], TableSolo[[#This Row],[Player]]), TableSolo[[#This Row],[Player]])</f>
        <v>TheTechnoTurian</v>
      </c>
      <c r="W338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2017 | 20:16 | White | Cerberus | Arc Pistol</v>
      </c>
      <c r="X3384" s="25">
        <v>1</v>
      </c>
    </row>
    <row r="3385" spans="1:24" x14ac:dyDescent="0.25">
      <c r="A3385" s="19" t="s">
        <v>630</v>
      </c>
      <c r="B3385" s="20">
        <v>42890</v>
      </c>
      <c r="C3385" s="7">
        <v>4.8888888888888891E-2</v>
      </c>
      <c r="D3385" s="22" t="s">
        <v>185</v>
      </c>
      <c r="E3385" s="19" t="s">
        <v>9</v>
      </c>
      <c r="F3385" s="22" t="s">
        <v>56</v>
      </c>
      <c r="G3385" s="22" t="str">
        <f>LOOKUP(TableSolo[[#This Row],[Character]], TableKit[], TableKit[Class])</f>
        <v>Infiltrator</v>
      </c>
      <c r="H3385" s="22" t="str">
        <f>LOOKUP(TableSolo[[#This Row],[Character]], TableKit[], TableKit[Species])</f>
        <v>Turian</v>
      </c>
      <c r="I3385" s="22" t="str">
        <f>LOOKUP(TableSolo[[#This Row],[Character]], TableKit[], TableKit[DLC])</f>
        <v>Retaliation</v>
      </c>
      <c r="J3385" s="19" t="s">
        <v>82</v>
      </c>
      <c r="K338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8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85" s="19" t="s">
        <v>91</v>
      </c>
      <c r="N338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85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85" s="19" t="s">
        <v>381</v>
      </c>
      <c r="Q3385" s="19"/>
      <c r="R3385" s="25">
        <v>0</v>
      </c>
      <c r="S3385" s="19" t="s">
        <v>3125</v>
      </c>
      <c r="T3385" s="28" t="str">
        <f>IF(ISBLANK(TableSolo[[#This Row],[URL]]), TableSolo[[#This Row],[Player]], HYPERLINK(TableSolo[[#This Row],[URL]], TableSolo[[#This Row],[Player]]))</f>
        <v>docsteely</v>
      </c>
      <c r="U338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V3385" s="24" t="str">
        <f>_xlfn.IFNA(HYPERLINK(TableSolo[[#This Row],[URL]], TableSolo[[#This Row],[Player]]), TableSolo[[#This Row],[Player]])</f>
        <v>docsteely</v>
      </c>
      <c r="W338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2017 | 1:10:24 | Reactor (Hazard) | Cerberus | M-7 Lancer, Acolyte</v>
      </c>
      <c r="X3385" s="25">
        <v>1</v>
      </c>
    </row>
    <row r="3386" spans="1:24" x14ac:dyDescent="0.25">
      <c r="A3386" s="19" t="s">
        <v>437</v>
      </c>
      <c r="B3386" s="20">
        <v>42891</v>
      </c>
      <c r="C3386" s="7">
        <v>1.8472222222222223E-2</v>
      </c>
      <c r="D3386" s="22" t="s">
        <v>132</v>
      </c>
      <c r="E3386" s="19" t="s">
        <v>9</v>
      </c>
      <c r="F3386" s="22" t="s">
        <v>15</v>
      </c>
      <c r="G3386" s="22" t="str">
        <f>LOOKUP(TableSolo[[#This Row],[Character]], TableKit[], TableKit[Class])</f>
        <v>Adept</v>
      </c>
      <c r="H3386" s="22" t="str">
        <f>LOOKUP(TableSolo[[#This Row],[Character]], TableKit[], TableKit[Species])</f>
        <v>Asari</v>
      </c>
      <c r="I3386" s="22" t="str">
        <f>LOOKUP(TableSolo[[#This Row],[Character]], TableKit[], TableKit[DLC])</f>
        <v>Original Game</v>
      </c>
      <c r="J3386" s="19" t="s">
        <v>104</v>
      </c>
      <c r="K33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6" s="19" t="s">
        <v>187</v>
      </c>
      <c r="N338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8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86" s="19" t="s">
        <v>381</v>
      </c>
      <c r="Q3386" s="19"/>
      <c r="R3386" s="25">
        <v>1</v>
      </c>
      <c r="S3386" s="19" t="s">
        <v>3129</v>
      </c>
      <c r="T3386" s="28" t="str">
        <f>IF(ISBLANK(TableSolo[[#This Row],[URL]]), TableSolo[[#This Row],[Player]], HYPERLINK(TableSolo[[#This Row],[URL]], TableSolo[[#This Row],[Player]]))</f>
        <v>The_Doctor46N7</v>
      </c>
      <c r="U338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V3386" s="24" t="str">
        <f>_xlfn.IFNA(HYPERLINK(TableSolo[[#This Row],[URL]], TableSolo[[#This Row],[Player]]), TableSolo[[#This Row],[Player]])</f>
        <v>The_Doctor46N7</v>
      </c>
      <c r="W338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26:36 | White | Cerberus | M-300 Claymore (v)</v>
      </c>
      <c r="X3386" s="25">
        <v>1</v>
      </c>
    </row>
    <row r="3387" spans="1:24" x14ac:dyDescent="0.25">
      <c r="A3387" s="19" t="s">
        <v>271</v>
      </c>
      <c r="B3387" s="20">
        <v>42891</v>
      </c>
      <c r="C3387" s="7">
        <v>2.7766203703703706E-2</v>
      </c>
      <c r="D3387" s="22" t="s">
        <v>146</v>
      </c>
      <c r="E3387" s="19" t="s">
        <v>11</v>
      </c>
      <c r="F3387" s="22" t="s">
        <v>47</v>
      </c>
      <c r="G3387" s="22" t="str">
        <f>LOOKUP(TableSolo[[#This Row],[Character]], TableKit[], TableKit[Class])</f>
        <v>Sentinel</v>
      </c>
      <c r="H3387" s="22" t="str">
        <f>LOOKUP(TableSolo[[#This Row],[Character]], TableKit[], TableKit[Species])</f>
        <v>Vorcha</v>
      </c>
      <c r="I3387" s="22" t="str">
        <f>LOOKUP(TableSolo[[#This Row],[Character]], TableKit[], TableKit[DLC])</f>
        <v>Rebellion</v>
      </c>
      <c r="J3387" s="19" t="s">
        <v>91</v>
      </c>
      <c r="K338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7" s="19" t="s">
        <v>187</v>
      </c>
      <c r="N338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8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87" s="19" t="s">
        <v>381</v>
      </c>
      <c r="Q3387" s="19"/>
      <c r="R3387" s="25">
        <v>0</v>
      </c>
      <c r="S3387" s="19" t="s">
        <v>3128</v>
      </c>
      <c r="T3387" s="28" t="str">
        <f>IF(ISBLANK(TableSolo[[#This Row],[URL]]), TableSolo[[#This Row],[Player]], HYPERLINK(TableSolo[[#This Row],[URL]], TableSolo[[#This Row],[Player]]))</f>
        <v>Alfonsedode</v>
      </c>
      <c r="U338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V3387" s="24" t="str">
        <f>_xlfn.IFNA(HYPERLINK(TableSolo[[#This Row],[URL]], TableSolo[[#This Row],[Player]]), TableSolo[[#This Row],[Player]])</f>
        <v>Alfonsedode</v>
      </c>
      <c r="W338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2017 | 39:59 | Glacier (Hazard) | Reapers | Acolyte</v>
      </c>
      <c r="X3387" s="25">
        <v>1</v>
      </c>
    </row>
    <row r="3388" spans="1:24" x14ac:dyDescent="0.25">
      <c r="A3388" s="19" t="s">
        <v>437</v>
      </c>
      <c r="B3388" s="20">
        <v>42894</v>
      </c>
      <c r="C3388" s="7">
        <v>1.7962962962962962E-2</v>
      </c>
      <c r="D3388" s="22" t="s">
        <v>185</v>
      </c>
      <c r="E3388" s="19" t="s">
        <v>9</v>
      </c>
      <c r="F3388" s="22" t="s">
        <v>38</v>
      </c>
      <c r="G3388" s="22" t="str">
        <f>LOOKUP(TableSolo[[#This Row],[Character]], TableKit[], TableKit[Class])</f>
        <v>Engineer</v>
      </c>
      <c r="H3388" s="22" t="str">
        <f>LOOKUP(TableSolo[[#This Row],[Character]], TableKit[], TableKit[Species])</f>
        <v>Quarian</v>
      </c>
      <c r="I3388" s="22" t="str">
        <f>LOOKUP(TableSolo[[#This Row],[Character]], TableKit[], TableKit[DLC])</f>
        <v>Rebellion</v>
      </c>
      <c r="J3388" s="19" t="s">
        <v>102</v>
      </c>
      <c r="K33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8" s="19" t="s">
        <v>187</v>
      </c>
      <c r="N338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8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88" s="19" t="s">
        <v>381</v>
      </c>
      <c r="Q3388" s="19" t="s">
        <v>398</v>
      </c>
      <c r="R3388" s="25">
        <v>1</v>
      </c>
      <c r="S3388" s="19" t="s">
        <v>3133</v>
      </c>
      <c r="T3388" s="28" t="str">
        <f>IF(ISBLANK(TableSolo[[#This Row],[URL]]), TableSolo[[#This Row],[Player]], HYPERLINK(TableSolo[[#This Row],[URL]], TableSolo[[#This Row],[Player]]))</f>
        <v>The_Doctor46N7</v>
      </c>
      <c r="U338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Reactor (Hazard) | Cerberus | Geth Plasma Shotgun | Modded (v)</v>
      </c>
      <c r="V3388" s="24" t="str">
        <f>_xlfn.IFNA(HYPERLINK(TableSolo[[#This Row],[URL]], TableSolo[[#This Row],[Player]]), TableSolo[[#This Row],[Player]])</f>
        <v>The_Doctor46N7</v>
      </c>
      <c r="W338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2017 | 25:52 | Quarian Male Engineer | Reactor (Hazard) | Cerberus | Geth Plasma Shotgun | Modded (v)</v>
      </c>
      <c r="X3388" s="25">
        <v>1</v>
      </c>
    </row>
    <row r="3389" spans="1:24" x14ac:dyDescent="0.25">
      <c r="A3389" s="19" t="s">
        <v>195</v>
      </c>
      <c r="B3389" s="20">
        <v>42896</v>
      </c>
      <c r="C3389" s="7">
        <v>1.8020833333333333E-2</v>
      </c>
      <c r="D3389" s="22" t="s">
        <v>143</v>
      </c>
      <c r="E3389" s="19" t="s">
        <v>9</v>
      </c>
      <c r="F3389" s="22" t="s">
        <v>53</v>
      </c>
      <c r="G3389" s="22" t="str">
        <f>LOOKUP(TableSolo[[#This Row],[Character]], TableKit[], TableKit[Class])</f>
        <v>Infiltrator</v>
      </c>
      <c r="H3389" s="22" t="str">
        <f>LOOKUP(TableSolo[[#This Row],[Character]], TableKit[], TableKit[Species])</f>
        <v>Geth</v>
      </c>
      <c r="I3389" s="22" t="str">
        <f>LOOKUP(TableSolo[[#This Row],[Character]], TableKit[], TableKit[DLC])</f>
        <v>Resurgence</v>
      </c>
      <c r="J3389" s="19" t="s">
        <v>102</v>
      </c>
      <c r="K33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8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89" s="19" t="s">
        <v>187</v>
      </c>
      <c r="N338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8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89" s="19" t="s">
        <v>381</v>
      </c>
      <c r="Q3389" s="19"/>
      <c r="R3389" s="25">
        <v>1</v>
      </c>
      <c r="S3389" s="19" t="s">
        <v>3137</v>
      </c>
      <c r="T3389" s="28" t="str">
        <f>IF(ISBLANK(TableSolo[[#This Row],[URL]]), TableSolo[[#This Row],[Player]], HYPERLINK(TableSolo[[#This Row],[URL]], TableSolo[[#This Row],[Player]]))</f>
        <v>TheTechnoTurian</v>
      </c>
      <c r="U338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V3389" s="24" t="str">
        <f>_xlfn.IFNA(HYPERLINK(TableSolo[[#This Row],[URL]], TableSolo[[#This Row],[Player]]), TableSolo[[#This Row],[Player]])</f>
        <v>TheTechnoTurian</v>
      </c>
      <c r="W338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25:57 | Ghost (Hazard) | Cerberus | Geth Plasma Shotgun (v)</v>
      </c>
      <c r="X3389" s="25">
        <v>1</v>
      </c>
    </row>
    <row r="3390" spans="1:24" x14ac:dyDescent="0.25">
      <c r="A3390" s="19" t="s">
        <v>412</v>
      </c>
      <c r="B3390" s="20">
        <v>42896</v>
      </c>
      <c r="C3390" s="7">
        <v>2.3668981481481485E-2</v>
      </c>
      <c r="D3390" s="22" t="s">
        <v>132</v>
      </c>
      <c r="E3390" s="19" t="s">
        <v>11</v>
      </c>
      <c r="F3390" s="22" t="s">
        <v>53</v>
      </c>
      <c r="G3390" s="22" t="str">
        <f>LOOKUP(TableSolo[[#This Row],[Character]], TableKit[], TableKit[Class])</f>
        <v>Infiltrator</v>
      </c>
      <c r="H3390" s="22" t="str">
        <f>LOOKUP(TableSolo[[#This Row],[Character]], TableKit[], TableKit[Species])</f>
        <v>Geth</v>
      </c>
      <c r="I3390" s="22" t="str">
        <f>LOOKUP(TableSolo[[#This Row],[Character]], TableKit[], TableKit[DLC])</f>
        <v>Resurgence</v>
      </c>
      <c r="J3390" s="19" t="s">
        <v>108</v>
      </c>
      <c r="K33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0" s="19" t="s">
        <v>77</v>
      </c>
      <c r="N3390" s="1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39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0" s="19" t="s">
        <v>381</v>
      </c>
      <c r="Q3390" s="19"/>
      <c r="R3390" s="25">
        <v>0</v>
      </c>
      <c r="S3390" s="19" t="s">
        <v>3134</v>
      </c>
      <c r="T3390" s="28" t="str">
        <f>IF(ISBLANK(TableSolo[[#This Row],[URL]]), TableSolo[[#This Row],[Player]], HYPERLINK(TableSolo[[#This Row],[URL]], TableSolo[[#This Row],[Player]]))</f>
        <v>frank_is_crank</v>
      </c>
      <c r="U339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V3390" s="24" t="str">
        <f>_xlfn.IFNA(HYPERLINK(TableSolo[[#This Row],[URL]], TableSolo[[#This Row],[Player]]), TableSolo[[#This Row],[Player]])</f>
        <v>frank_is_crank</v>
      </c>
      <c r="W339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2017 | 34:05 | White | Reapers | N7 Crusader, Adas Anti-Synthetic Rifle</v>
      </c>
      <c r="X3390" s="25">
        <v>1</v>
      </c>
    </row>
    <row r="3391" spans="1:24" x14ac:dyDescent="0.25">
      <c r="A3391" s="19" t="s">
        <v>195</v>
      </c>
      <c r="B3391" s="20">
        <v>42897</v>
      </c>
      <c r="C3391" s="7">
        <v>1.909722222222222E-2</v>
      </c>
      <c r="D3391" s="22" t="s">
        <v>142</v>
      </c>
      <c r="E3391" s="19" t="s">
        <v>9</v>
      </c>
      <c r="F3391" s="22" t="s">
        <v>50</v>
      </c>
      <c r="G3391" s="22" t="str">
        <f>LOOKUP(TableSolo[[#This Row],[Character]], TableKit[], TableKit[Class])</f>
        <v>Sentinel</v>
      </c>
      <c r="H3391" s="22" t="str">
        <f>LOOKUP(TableSolo[[#This Row],[Character]], TableKit[], TableKit[Species])</f>
        <v>Asari</v>
      </c>
      <c r="I3391" s="22" t="str">
        <f>LOOKUP(TableSolo[[#This Row],[Character]], TableKit[], TableKit[DLC])</f>
        <v>Retaliation</v>
      </c>
      <c r="J3391" s="19" t="s">
        <v>107</v>
      </c>
      <c r="K33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1" s="19" t="s">
        <v>187</v>
      </c>
      <c r="N339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9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1" s="19" t="s">
        <v>381</v>
      </c>
      <c r="Q3391" s="19"/>
      <c r="R3391" s="25">
        <v>1</v>
      </c>
      <c r="S3391" s="19" t="s">
        <v>3138</v>
      </c>
      <c r="T3391" s="28" t="str">
        <f>IF(ISBLANK(TableSolo[[#This Row],[URL]]), TableSolo[[#This Row],[Player]], HYPERLINK(TableSolo[[#This Row],[URL]], TableSolo[[#This Row],[Player]]))</f>
        <v>TheTechnoTurian</v>
      </c>
      <c r="U339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V3391" s="24" t="str">
        <f>_xlfn.IFNA(HYPERLINK(TableSolo[[#This Row],[URL]], TableSolo[[#This Row],[Player]]), TableSolo[[#This Row],[Player]])</f>
        <v>TheTechnoTurian</v>
      </c>
      <c r="W339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27:30 | Dagger (Hazard) | Cerberus | Venom Shotgun (v)</v>
      </c>
      <c r="X3391" s="25">
        <v>1</v>
      </c>
    </row>
    <row r="3392" spans="1:24" x14ac:dyDescent="0.25">
      <c r="A3392" s="19" t="s">
        <v>630</v>
      </c>
      <c r="B3392" s="20">
        <v>42897</v>
      </c>
      <c r="C3392" s="7">
        <v>7.5196759259259255E-2</v>
      </c>
      <c r="D3392" s="22" t="s">
        <v>131</v>
      </c>
      <c r="E3392" s="19" t="s">
        <v>12</v>
      </c>
      <c r="F3392" s="22" t="s">
        <v>44</v>
      </c>
      <c r="G3392" s="22" t="str">
        <f>LOOKUP(TableSolo[[#This Row],[Character]], TableKit[], TableKit[Class])</f>
        <v>Sentinel</v>
      </c>
      <c r="H3392" s="22" t="str">
        <f>LOOKUP(TableSolo[[#This Row],[Character]], TableKit[], TableKit[Species])</f>
        <v>Turian</v>
      </c>
      <c r="I3392" s="22" t="str">
        <f>LOOKUP(TableSolo[[#This Row],[Character]], TableKit[], TableKit[DLC])</f>
        <v>Original Game</v>
      </c>
      <c r="J3392" s="19" t="s">
        <v>107</v>
      </c>
      <c r="K33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2" s="19" t="s">
        <v>187</v>
      </c>
      <c r="N339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9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2" s="19" t="s">
        <v>381</v>
      </c>
      <c r="Q3392" s="19"/>
      <c r="R3392" s="25">
        <v>0</v>
      </c>
      <c r="S3392" s="19" t="s">
        <v>3135</v>
      </c>
      <c r="T3392" s="28" t="str">
        <f>IF(ISBLANK(TableSolo[[#This Row],[URL]]), TableSolo[[#This Row],[Player]], HYPERLINK(TableSolo[[#This Row],[URL]], TableSolo[[#This Row],[Player]]))</f>
        <v>docsteely</v>
      </c>
      <c r="U339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V3392" s="24" t="str">
        <f>_xlfn.IFNA(HYPERLINK(TableSolo[[#This Row],[URL]], TableSolo[[#This Row],[Player]]), TableSolo[[#This Row],[Player]])</f>
        <v>docsteely</v>
      </c>
      <c r="W339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2017 | 1:48:17 | Giant | Collectors | Venom Shotgun</v>
      </c>
      <c r="X3392" s="25">
        <v>1</v>
      </c>
    </row>
    <row r="3393" spans="1:24" x14ac:dyDescent="0.25">
      <c r="A3393" s="19" t="s">
        <v>271</v>
      </c>
      <c r="B3393" s="20">
        <v>42898</v>
      </c>
      <c r="C3393" s="7">
        <v>3.5902777777777777E-2</v>
      </c>
      <c r="D3393" s="22" t="s">
        <v>129</v>
      </c>
      <c r="E3393" s="19" t="s">
        <v>12</v>
      </c>
      <c r="F3393" s="22" t="s">
        <v>66</v>
      </c>
      <c r="G3393" s="22" t="str">
        <f>LOOKUP(TableSolo[[#This Row],[Character]], TableKit[], TableKit[Class])</f>
        <v>Infiltrator</v>
      </c>
      <c r="H3393" s="22" t="str">
        <f>LOOKUP(TableSolo[[#This Row],[Character]], TableKit[], TableKit[Species])</f>
        <v>Salarian</v>
      </c>
      <c r="I3393" s="22" t="str">
        <f>LOOKUP(TableSolo[[#This Row],[Character]], TableKit[], TableKit[DLC])</f>
        <v>Original Game</v>
      </c>
      <c r="J3393" s="19" t="s">
        <v>128</v>
      </c>
      <c r="K339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3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3" s="19" t="s">
        <v>187</v>
      </c>
      <c r="N339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9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3" s="19" t="s">
        <v>381</v>
      </c>
      <c r="Q3393" s="19"/>
      <c r="R3393" s="25">
        <v>0</v>
      </c>
      <c r="S3393" s="19" t="s">
        <v>3136</v>
      </c>
      <c r="T3393" s="28" t="str">
        <f>IF(ISBLANK(TableSolo[[#This Row],[URL]]), TableSolo[[#This Row],[Player]], HYPERLINK(TableSolo[[#This Row],[URL]], TableSolo[[#This Row],[Player]]))</f>
        <v>Alfonsedode</v>
      </c>
      <c r="U339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V3393" s="24" t="str">
        <f>_xlfn.IFNA(HYPERLINK(TableSolo[[#This Row],[URL]], TableSolo[[#This Row],[Player]]), TableSolo[[#This Row],[Player]])</f>
        <v>Alfonsedode</v>
      </c>
      <c r="W339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2017 | 51:42 | Dagger | Collectors | Black Widow</v>
      </c>
      <c r="X3393" s="25">
        <v>1</v>
      </c>
    </row>
    <row r="3394" spans="1:24" x14ac:dyDescent="0.25">
      <c r="A3394" s="19" t="s">
        <v>437</v>
      </c>
      <c r="B3394" s="20">
        <v>42905</v>
      </c>
      <c r="C3394" s="7">
        <v>1.3715277777777778E-2</v>
      </c>
      <c r="D3394" s="22" t="s">
        <v>132</v>
      </c>
      <c r="E3394" s="19" t="s">
        <v>9</v>
      </c>
      <c r="F3394" s="22" t="s">
        <v>53</v>
      </c>
      <c r="G3394" s="22" t="str">
        <f>LOOKUP(TableSolo[[#This Row],[Character]], TableKit[], TableKit[Class])</f>
        <v>Infiltrator</v>
      </c>
      <c r="H3394" s="22" t="str">
        <f>LOOKUP(TableSolo[[#This Row],[Character]], TableKit[], TableKit[Species])</f>
        <v>Geth</v>
      </c>
      <c r="I3394" s="22" t="str">
        <f>LOOKUP(TableSolo[[#This Row],[Character]], TableKit[], TableKit[DLC])</f>
        <v>Resurgence</v>
      </c>
      <c r="J3394" s="19" t="s">
        <v>92</v>
      </c>
      <c r="K339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4" s="19" t="s">
        <v>187</v>
      </c>
      <c r="N339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9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4" s="19" t="s">
        <v>381</v>
      </c>
      <c r="Q3394" s="19"/>
      <c r="R3394" s="25">
        <v>1</v>
      </c>
      <c r="S3394" s="19" t="s">
        <v>3141</v>
      </c>
      <c r="T3394" s="28" t="str">
        <f>IF(ISBLANK(TableSolo[[#This Row],[URL]]), TableSolo[[#This Row],[Player]], HYPERLINK(TableSolo[[#This Row],[URL]], TableSolo[[#This Row],[Player]]))</f>
        <v>The_Doctor46N7</v>
      </c>
      <c r="U339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V3394" s="24" t="str">
        <f>_xlfn.IFNA(HYPERLINK(TableSolo[[#This Row],[URL]], TableSolo[[#This Row],[Player]]), TableSolo[[#This Row],[Player]])</f>
        <v>The_Doctor46N7</v>
      </c>
      <c r="W339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19, 2017 | 19:45 | White | Cerberus | M-358 Talon (v)</v>
      </c>
      <c r="X3394" s="25">
        <v>1</v>
      </c>
    </row>
    <row r="3395" spans="1:24" x14ac:dyDescent="0.25">
      <c r="A3395" s="39" t="s">
        <v>271</v>
      </c>
      <c r="B3395" s="40">
        <v>42926</v>
      </c>
      <c r="C3395" s="7">
        <v>3.0138888888888885E-2</v>
      </c>
      <c r="D3395" s="47" t="s">
        <v>132</v>
      </c>
      <c r="E3395" s="39" t="s">
        <v>9</v>
      </c>
      <c r="F3395" s="47" t="s">
        <v>65</v>
      </c>
      <c r="G3395" s="47" t="str">
        <f>LOOKUP(TableSolo[[#This Row],[Character]], TableKit[], TableKit[Class])</f>
        <v>Vanguard</v>
      </c>
      <c r="H3395" s="47" t="str">
        <f>LOOKUP(TableSolo[[#This Row],[Character]], TableKit[], TableKit[Species])</f>
        <v>Turian</v>
      </c>
      <c r="I3395" s="47" t="str">
        <f>LOOKUP(TableSolo[[#This Row],[Character]], TableKit[], TableKit[DLC])</f>
        <v>Reckoning</v>
      </c>
      <c r="J3395" s="19" t="s">
        <v>107</v>
      </c>
      <c r="K3395" s="3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5" s="3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5" s="19" t="s">
        <v>187</v>
      </c>
      <c r="N3395" s="39" t="str">
        <f xml:space="preserve"> IF(ISBLANK( LOOKUP(TableSolo[[#This Row],[Secondary Weapon]], TableWeapon[], TableWeapon[Type])), "", LOOKUP(TableSolo[[#This Row],[Secondary Weapon]], TableWeapon[], TableWeapon[Type]))</f>
        <v/>
      </c>
      <c r="O3395" s="3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5" s="39" t="s">
        <v>381</v>
      </c>
      <c r="Q3395" s="39"/>
      <c r="R3395" s="43">
        <v>0</v>
      </c>
      <c r="S3395" s="39" t="s">
        <v>3144</v>
      </c>
      <c r="T3395" s="28" t="str">
        <f>IF(ISBLANK(TableSolo[[#This Row],[URL]]), TableSolo[[#This Row],[Player]], HYPERLINK(TableSolo[[#This Row],[URL]], TableSolo[[#This Row],[Player]]))</f>
        <v>Alfonsedode</v>
      </c>
      <c r="U3395" s="3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V3395" s="42" t="str">
        <f>_xlfn.IFNA(HYPERLINK(TableSolo[[#This Row],[URL]], TableSolo[[#This Row],[Player]]), TableSolo[[#This Row],[Player]])</f>
        <v>Alfonsedode</v>
      </c>
      <c r="W339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2017 | 43:24 | White | Cerberus | Venom Shotgun</v>
      </c>
      <c r="X3395" s="43">
        <v>1</v>
      </c>
    </row>
    <row r="3396" spans="1:24" x14ac:dyDescent="0.25">
      <c r="A3396" s="37" t="s">
        <v>437</v>
      </c>
      <c r="B3396" s="41">
        <v>42929</v>
      </c>
      <c r="C3396" s="8">
        <v>1.2592592592592593E-2</v>
      </c>
      <c r="D3396" s="46" t="s">
        <v>132</v>
      </c>
      <c r="E3396" s="37" t="s">
        <v>9</v>
      </c>
      <c r="F3396" s="46" t="s">
        <v>21</v>
      </c>
      <c r="G3396" s="15" t="str">
        <f>LOOKUP(TableSolo[[#This Row],[Character]], TableKit[], TableKit[Class])</f>
        <v>Adept</v>
      </c>
      <c r="H3396" s="15" t="str">
        <f>LOOKUP(TableSolo[[#This Row],[Character]], TableKit[], TableKit[Species])</f>
        <v>Batarian</v>
      </c>
      <c r="I3396" s="15" t="str">
        <f>LOOKUP(TableSolo[[#This Row],[Character]], TableKit[], TableKit[DLC])</f>
        <v>Retaliation</v>
      </c>
      <c r="J3396" s="19" t="s">
        <v>107</v>
      </c>
      <c r="K339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6" s="19" t="s">
        <v>187</v>
      </c>
      <c r="N339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39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6" s="37" t="s">
        <v>381</v>
      </c>
      <c r="Q3396" s="37" t="s">
        <v>398</v>
      </c>
      <c r="R3396" s="38">
        <v>1</v>
      </c>
      <c r="S3396" s="37" t="s">
        <v>3879</v>
      </c>
      <c r="T3396" s="28" t="str">
        <f>IF(ISBLANK(TableSolo[[#This Row],[URL]]), TableSolo[[#This Row],[Player]], HYPERLINK(TableSolo[[#This Row],[URL]], TableSolo[[#This Row],[Player]]))</f>
        <v>The_Doctor46N7</v>
      </c>
      <c r="U339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White | Cerberus | Venom Shotgun | Modded (v)</v>
      </c>
      <c r="V3396" s="10" t="str">
        <f>_xlfn.IFNA(HYPERLINK(TableSolo[[#This Row],[URL]], TableSolo[[#This Row],[Player]]), TableSolo[[#This Row],[Player]])</f>
        <v>The_Doctor46N7</v>
      </c>
      <c r="W339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2017 | 18:08 | Batarian Slasher | White | Cerberus | Venom Shotgun | Modded (v)</v>
      </c>
      <c r="X3396" s="38">
        <v>1</v>
      </c>
    </row>
    <row r="3397" spans="1:24" x14ac:dyDescent="0.25">
      <c r="A3397" s="19" t="s">
        <v>437</v>
      </c>
      <c r="B3397" s="20">
        <v>42932</v>
      </c>
      <c r="C3397" s="7">
        <v>1.0983796296296297E-2</v>
      </c>
      <c r="D3397" s="22" t="s">
        <v>133</v>
      </c>
      <c r="E3397" s="19" t="s">
        <v>9</v>
      </c>
      <c r="F3397" s="22" t="s">
        <v>31</v>
      </c>
      <c r="G3397" s="22" t="str">
        <f>LOOKUP(TableSolo[[#This Row],[Character]], TableKit[], TableKit[Class])</f>
        <v>Soldier</v>
      </c>
      <c r="H3397" s="22" t="str">
        <f>LOOKUP(TableSolo[[#This Row],[Character]], TableKit[], TableKit[Species])</f>
        <v>Geth</v>
      </c>
      <c r="I3397" s="22" t="str">
        <f>LOOKUP(TableSolo[[#This Row],[Character]], TableKit[], TableKit[DLC])</f>
        <v>Retaliation</v>
      </c>
      <c r="J3397" s="19" t="s">
        <v>100</v>
      </c>
      <c r="K339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3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7" s="19" t="s">
        <v>187</v>
      </c>
      <c r="N339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9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7" s="19" t="s">
        <v>381</v>
      </c>
      <c r="Q3397" s="19" t="s">
        <v>398</v>
      </c>
      <c r="R3397" s="25">
        <v>1</v>
      </c>
      <c r="S3397" s="19" t="s">
        <v>3142</v>
      </c>
      <c r="T3397" s="28" t="str">
        <f>IF(ISBLANK(TableSolo[[#This Row],[URL]]), TableSolo[[#This Row],[Player]], HYPERLINK(TableSolo[[#This Row],[URL]], TableSolo[[#This Row],[Player]]))</f>
        <v>The_Doctor46N7</v>
      </c>
      <c r="U339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Glacier | Cerberus | Reegar Carbine | Modded (v)</v>
      </c>
      <c r="V3397" s="24" t="str">
        <f>_xlfn.IFNA(HYPERLINK(TableSolo[[#This Row],[URL]], TableSolo[[#This Row],[Player]]), TableSolo[[#This Row],[Player]])</f>
        <v>The_Doctor46N7</v>
      </c>
      <c r="W339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16, 2017 | 15:49 | Geth Trooper | Glacier | Cerberus | Reegar Carbine | Modded (v)</v>
      </c>
      <c r="X3397" s="25">
        <v>1</v>
      </c>
    </row>
    <row r="3398" spans="1:24" x14ac:dyDescent="0.25">
      <c r="A3398" s="19" t="s">
        <v>271</v>
      </c>
      <c r="B3398" s="20">
        <v>42937</v>
      </c>
      <c r="C3398" s="7">
        <v>2.6643518518518521E-2</v>
      </c>
      <c r="D3398" s="22" t="s">
        <v>132</v>
      </c>
      <c r="E3398" s="19" t="s">
        <v>9</v>
      </c>
      <c r="F3398" s="22" t="s">
        <v>38</v>
      </c>
      <c r="G3398" s="22" t="str">
        <f>LOOKUP(TableSolo[[#This Row],[Character]], TableKit[], TableKit[Class])</f>
        <v>Engineer</v>
      </c>
      <c r="H3398" s="22" t="str">
        <f>LOOKUP(TableSolo[[#This Row],[Character]], TableKit[], TableKit[Species])</f>
        <v>Quarian</v>
      </c>
      <c r="I3398" s="22" t="str">
        <f>LOOKUP(TableSolo[[#This Row],[Character]], TableKit[], TableKit[DLC])</f>
        <v>Rebellion</v>
      </c>
      <c r="J3398" s="19" t="s">
        <v>87</v>
      </c>
      <c r="K339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39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398" s="19" t="s">
        <v>187</v>
      </c>
      <c r="N339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39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398" s="19" t="s">
        <v>381</v>
      </c>
      <c r="Q3398" s="19"/>
      <c r="R3398" s="25">
        <v>0</v>
      </c>
      <c r="S3398" s="19" t="s">
        <v>3143</v>
      </c>
      <c r="T3398" s="28" t="str">
        <f>IF(ISBLANK(TableSolo[[#This Row],[URL]]), TableSolo[[#This Row],[Player]], HYPERLINK(TableSolo[[#This Row],[URL]], TableSolo[[#This Row],[Player]]))</f>
        <v>Alfonsedode</v>
      </c>
      <c r="U339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V3398" s="24" t="str">
        <f>_xlfn.IFNA(HYPERLINK(TableSolo[[#This Row],[URL]], TableSolo[[#This Row],[Player]]), TableSolo[[#This Row],[Player]])</f>
        <v>Alfonsedode</v>
      </c>
      <c r="W339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2017 | 38:22 | White | Cerberus | Arc Pistol</v>
      </c>
      <c r="X3398" s="25">
        <v>1</v>
      </c>
    </row>
    <row r="3399" spans="1:24" x14ac:dyDescent="0.25">
      <c r="A3399" s="19" t="s">
        <v>630</v>
      </c>
      <c r="B3399" s="20">
        <v>42938</v>
      </c>
      <c r="C3399" s="7">
        <v>5.1111111111111107E-2</v>
      </c>
      <c r="D3399" s="22" t="s">
        <v>131</v>
      </c>
      <c r="E3399" s="19" t="s">
        <v>11</v>
      </c>
      <c r="F3399" s="22" t="s">
        <v>22</v>
      </c>
      <c r="G3399" s="22" t="str">
        <f>LOOKUP(TableSolo[[#This Row],[Character]], TableKit[], TableKit[Class])</f>
        <v>Adept</v>
      </c>
      <c r="H3399" s="22" t="str">
        <f>LOOKUP(TableSolo[[#This Row],[Character]], TableKit[], TableKit[Species])</f>
        <v>Collector</v>
      </c>
      <c r="I3399" s="22" t="str">
        <f>LOOKUP(TableSolo[[#This Row],[Character]], TableKit[], TableKit[DLC])</f>
        <v>Reckoning</v>
      </c>
      <c r="J3399" s="19" t="s">
        <v>81</v>
      </c>
      <c r="K3399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3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399" s="19" t="s">
        <v>91</v>
      </c>
      <c r="N339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399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399" s="19" t="s">
        <v>381</v>
      </c>
      <c r="Q3399" s="19"/>
      <c r="R3399" s="25">
        <v>1</v>
      </c>
      <c r="S3399" s="19" t="s">
        <v>3145</v>
      </c>
      <c r="T3399" s="28" t="str">
        <f>IF(ISBLANK(TableSolo[[#This Row],[URL]]), TableSolo[[#This Row],[Player]], HYPERLINK(TableSolo[[#This Row],[URL]], TableSolo[[#This Row],[Player]]))</f>
        <v>docsteely</v>
      </c>
      <c r="U339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V3399" s="24" t="str">
        <f>_xlfn.IFNA(HYPERLINK(TableSolo[[#This Row],[URL]], TableSolo[[#This Row],[Player]]), TableSolo[[#This Row],[Player]])</f>
        <v>docsteely</v>
      </c>
      <c r="W339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22, 2017 | 1:13:36 | Giant | Reapers | Particle Rifle, Acolyte (v)</v>
      </c>
      <c r="X3399" s="25">
        <v>1</v>
      </c>
    </row>
    <row r="3400" spans="1:24" x14ac:dyDescent="0.25">
      <c r="A3400" s="19" t="s">
        <v>433</v>
      </c>
      <c r="B3400" s="20">
        <v>42939</v>
      </c>
      <c r="C3400" s="7">
        <v>6.3090277777777773E-2</v>
      </c>
      <c r="D3400" s="22" t="s">
        <v>144</v>
      </c>
      <c r="E3400" s="19" t="s">
        <v>9</v>
      </c>
      <c r="F3400" s="22" t="s">
        <v>66</v>
      </c>
      <c r="G3400" s="22" t="str">
        <f>LOOKUP(TableSolo[[#This Row],[Character]], TableKit[], TableKit[Class])</f>
        <v>Infiltrator</v>
      </c>
      <c r="H3400" s="22" t="str">
        <f>LOOKUP(TableSolo[[#This Row],[Character]], TableKit[], TableKit[Species])</f>
        <v>Salarian</v>
      </c>
      <c r="I3400" s="22" t="str">
        <f>LOOKUP(TableSolo[[#This Row],[Character]], TableKit[], TableKit[DLC])</f>
        <v>Original Game</v>
      </c>
      <c r="J3400" s="19" t="s">
        <v>117</v>
      </c>
      <c r="K3400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0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400" s="19" t="s">
        <v>187</v>
      </c>
      <c r="N340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0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00" s="19" t="s">
        <v>380</v>
      </c>
      <c r="Q3400" s="19"/>
      <c r="R3400" s="25">
        <v>0</v>
      </c>
      <c r="S3400" s="19" t="s">
        <v>3146</v>
      </c>
      <c r="T3400" s="28" t="str">
        <f>IF(ISBLANK(TableSolo[[#This Row],[URL]]), TableSolo[[#This Row],[Player]], HYPERLINK(TableSolo[[#This Row],[URL]], TableSolo[[#This Row],[Player]]))</f>
        <v>Kisvesza</v>
      </c>
      <c r="U340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V3400" s="24" t="str">
        <f>_xlfn.IFNA(HYPERLINK(TableSolo[[#This Row],[URL]], TableSolo[[#This Row],[Player]]), TableSolo[[#This Row],[Player]])</f>
        <v>Kisvesza</v>
      </c>
      <c r="W340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2017 | 1:30:51 | Giant (Hazard) | Cerberus | M-92 Mantis</v>
      </c>
      <c r="X3400" s="25">
        <v>1</v>
      </c>
    </row>
    <row r="3401" spans="1:24" x14ac:dyDescent="0.25">
      <c r="A3401" s="19" t="s">
        <v>630</v>
      </c>
      <c r="B3401" s="20">
        <v>42942</v>
      </c>
      <c r="C3401" s="7">
        <v>4.7534722222222221E-2</v>
      </c>
      <c r="D3401" s="22" t="s">
        <v>131</v>
      </c>
      <c r="E3401" s="19" t="s">
        <v>11</v>
      </c>
      <c r="F3401" s="22" t="s">
        <v>37</v>
      </c>
      <c r="G3401" s="22" t="str">
        <f>LOOKUP(TableSolo[[#This Row],[Character]], TableKit[], TableKit[Class])</f>
        <v>Engineer</v>
      </c>
      <c r="H3401" s="22" t="str">
        <f>LOOKUP(TableSolo[[#This Row],[Character]], TableKit[], TableKit[Species])</f>
        <v>Geth</v>
      </c>
      <c r="I3401" s="22" t="str">
        <f>LOOKUP(TableSolo[[#This Row],[Character]], TableKit[], TableKit[DLC])</f>
        <v>Resurgence</v>
      </c>
      <c r="J3401" s="19" t="s">
        <v>102</v>
      </c>
      <c r="K34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1" s="19" t="s">
        <v>187</v>
      </c>
      <c r="N340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0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01" s="19" t="s">
        <v>381</v>
      </c>
      <c r="Q3401" s="19"/>
      <c r="R3401" s="25">
        <v>0</v>
      </c>
      <c r="S3401" s="19" t="s">
        <v>3147</v>
      </c>
      <c r="T3401" s="28" t="str">
        <f>IF(ISBLANK(TableSolo[[#This Row],[URL]]), TableSolo[[#This Row],[Player]], HYPERLINK(TableSolo[[#This Row],[URL]], TableSolo[[#This Row],[Player]]))</f>
        <v>docsteely</v>
      </c>
      <c r="U340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V3401" s="24" t="str">
        <f>_xlfn.IFNA(HYPERLINK(TableSolo[[#This Row],[URL]], TableSolo[[#This Row],[Player]]), TableSolo[[#This Row],[Player]])</f>
        <v>docsteely</v>
      </c>
      <c r="W340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2017 | 1:08:27 | Giant | Reapers | Geth Plasma Shotgun</v>
      </c>
      <c r="X3401" s="25">
        <v>1</v>
      </c>
    </row>
    <row r="3402" spans="1:24" x14ac:dyDescent="0.25">
      <c r="A3402" s="19" t="s">
        <v>437</v>
      </c>
      <c r="B3402" s="20">
        <v>42954</v>
      </c>
      <c r="C3402" s="7">
        <v>1.3495370370370371E-2</v>
      </c>
      <c r="D3402" s="22" t="s">
        <v>132</v>
      </c>
      <c r="E3402" s="19" t="s">
        <v>9</v>
      </c>
      <c r="F3402" s="22" t="s">
        <v>25</v>
      </c>
      <c r="G3402" s="22" t="str">
        <f>LOOKUP(TableSolo[[#This Row],[Character]], TableKit[], TableKit[Class])</f>
        <v>Soldier</v>
      </c>
      <c r="H3402" s="22" t="str">
        <f>LOOKUP(TableSolo[[#This Row],[Character]], TableKit[], TableKit[Species])</f>
        <v>Krogan</v>
      </c>
      <c r="I3402" s="22" t="str">
        <f>LOOKUP(TableSolo[[#This Row],[Character]], TableKit[], TableKit[DLC])</f>
        <v>Original Game</v>
      </c>
      <c r="J3402" s="19" t="s">
        <v>107</v>
      </c>
      <c r="K34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2" s="19" t="s">
        <v>187</v>
      </c>
      <c r="N340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0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02" s="19" t="s">
        <v>381</v>
      </c>
      <c r="Q3402" s="19"/>
      <c r="R3402" s="25">
        <v>1</v>
      </c>
      <c r="S3402" s="19" t="s">
        <v>3150</v>
      </c>
      <c r="T3402" s="28" t="str">
        <f>IF(ISBLANK(TableSolo[[#This Row],[URL]]), TableSolo[[#This Row],[Player]], HYPERLINK(TableSolo[[#This Row],[URL]], TableSolo[[#This Row],[Player]]))</f>
        <v>The_Doctor46N7</v>
      </c>
      <c r="U340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V3402" s="24" t="str">
        <f>_xlfn.IFNA(HYPERLINK(TableSolo[[#This Row],[URL]], TableSolo[[#This Row],[Player]]), TableSolo[[#This Row],[Player]])</f>
        <v>The_Doctor46N7</v>
      </c>
      <c r="W340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07, 2017 | 19:26 | White | Cerberus | Venom Shotgun (v)</v>
      </c>
      <c r="X3402" s="25">
        <v>1</v>
      </c>
    </row>
    <row r="3403" spans="1:24" x14ac:dyDescent="0.25">
      <c r="A3403" s="19" t="s">
        <v>201</v>
      </c>
      <c r="B3403" s="20">
        <v>42958</v>
      </c>
      <c r="C3403" s="7">
        <v>1.3807870370370371E-2</v>
      </c>
      <c r="D3403" s="22" t="s">
        <v>132</v>
      </c>
      <c r="E3403" s="19" t="s">
        <v>9</v>
      </c>
      <c r="F3403" s="22" t="s">
        <v>16</v>
      </c>
      <c r="G3403" s="22" t="str">
        <f>LOOKUP(TableSolo[[#This Row],[Character]], TableKit[], TableKit[Class])</f>
        <v>Adept</v>
      </c>
      <c r="H3403" s="22" t="str">
        <f>LOOKUP(TableSolo[[#This Row],[Character]], TableKit[], TableKit[Species])</f>
        <v>Asari</v>
      </c>
      <c r="I3403" s="22" t="str">
        <f>LOOKUP(TableSolo[[#This Row],[Character]], TableKit[], TableKit[DLC])</f>
        <v>Resurgence</v>
      </c>
      <c r="J3403" s="19" t="s">
        <v>87</v>
      </c>
      <c r="K340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3" s="19" t="s">
        <v>187</v>
      </c>
      <c r="N340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0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03" s="19" t="s">
        <v>381</v>
      </c>
      <c r="Q3403" s="19"/>
      <c r="R3403" s="25">
        <v>1</v>
      </c>
      <c r="S3403" s="19" t="s">
        <v>3148</v>
      </c>
      <c r="T3403" s="28" t="str">
        <f>IF(ISBLANK(TableSolo[[#This Row],[URL]]), TableSolo[[#This Row],[Player]], HYPERLINK(TableSolo[[#This Row],[URL]], TableSolo[[#This Row],[Player]]))</f>
        <v>N7-Gerbil</v>
      </c>
      <c r="U340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V3403" s="24" t="str">
        <f>_xlfn.IFNA(HYPERLINK(TableSolo[[#This Row],[URL]], TableSolo[[#This Row],[Player]]), TableSolo[[#This Row],[Player]])</f>
        <v>N7-Gerbil</v>
      </c>
      <c r="W340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2017 | 19:53 | White | Cerberus | Arc Pistol (v)</v>
      </c>
      <c r="X3403" s="25">
        <v>1</v>
      </c>
    </row>
    <row r="3404" spans="1:24" x14ac:dyDescent="0.25">
      <c r="A3404" s="19" t="s">
        <v>630</v>
      </c>
      <c r="B3404" s="20">
        <v>42959</v>
      </c>
      <c r="C3404" s="7">
        <v>5.0486111111111114E-2</v>
      </c>
      <c r="D3404" s="22" t="s">
        <v>132</v>
      </c>
      <c r="E3404" s="19" t="s">
        <v>11</v>
      </c>
      <c r="F3404" s="22" t="s">
        <v>30</v>
      </c>
      <c r="G3404" s="22" t="str">
        <f>LOOKUP(TableSolo[[#This Row],[Character]], TableKit[], TableKit[Class])</f>
        <v>Soldier</v>
      </c>
      <c r="H3404" s="22" t="str">
        <f>LOOKUP(TableSolo[[#This Row],[Character]], TableKit[], TableKit[Species])</f>
        <v>Turian</v>
      </c>
      <c r="I3404" s="22" t="str">
        <f>LOOKUP(TableSolo[[#This Row],[Character]], TableKit[], TableKit[DLC])</f>
        <v>Retaliation</v>
      </c>
      <c r="J3404" s="19" t="s">
        <v>108</v>
      </c>
      <c r="K340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4" s="19" t="s">
        <v>91</v>
      </c>
      <c r="N340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4" s="19" t="s">
        <v>381</v>
      </c>
      <c r="Q3404" s="19"/>
      <c r="R3404" s="25">
        <v>0</v>
      </c>
      <c r="S3404" s="19" t="s">
        <v>3149</v>
      </c>
      <c r="T3404" s="28" t="str">
        <f>IF(ISBLANK(TableSolo[[#This Row],[URL]]), TableSolo[[#This Row],[Player]], HYPERLINK(TableSolo[[#This Row],[URL]], TableSolo[[#This Row],[Player]]))</f>
        <v>docsteely</v>
      </c>
      <c r="U340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V3404" s="24" t="str">
        <f>_xlfn.IFNA(HYPERLINK(TableSolo[[#This Row],[URL]], TableSolo[[#This Row],[Player]]), TableSolo[[#This Row],[Player]])</f>
        <v>docsteely</v>
      </c>
      <c r="W340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2017 | 1:12:42 | White | Reapers | N7 Crusader, Acolyte</v>
      </c>
      <c r="X3404" s="25">
        <v>1</v>
      </c>
    </row>
    <row r="3405" spans="1:24" x14ac:dyDescent="0.25">
      <c r="A3405" s="19" t="s">
        <v>437</v>
      </c>
      <c r="B3405" s="20">
        <v>42961</v>
      </c>
      <c r="C3405" s="7">
        <v>1.3738425925925926E-2</v>
      </c>
      <c r="D3405" s="22" t="s">
        <v>132</v>
      </c>
      <c r="E3405" s="19" t="s">
        <v>9</v>
      </c>
      <c r="F3405" s="22" t="s">
        <v>710</v>
      </c>
      <c r="G3405" s="22" t="str">
        <f>LOOKUP(TableSolo[[#This Row],[Character]], TableKit[], TableKit[Class])</f>
        <v>Infiltrator</v>
      </c>
      <c r="H3405" s="22" t="str">
        <f>LOOKUP(TableSolo[[#This Row],[Character]], TableKit[], TableKit[Species])</f>
        <v>Drell</v>
      </c>
      <c r="I3405" s="22" t="str">
        <f>LOOKUP(TableSolo[[#This Row],[Character]], TableKit[], TableKit[DLC])</f>
        <v>Retaliation</v>
      </c>
      <c r="J3405" s="19" t="s">
        <v>101</v>
      </c>
      <c r="K34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5" s="19" t="s">
        <v>187</v>
      </c>
      <c r="N340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0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05" s="19" t="s">
        <v>381</v>
      </c>
      <c r="Q3405" s="19"/>
      <c r="R3405" s="25">
        <v>1</v>
      </c>
      <c r="S3405" s="19" t="s">
        <v>3151</v>
      </c>
      <c r="T3405" s="28" t="str">
        <f>IF(ISBLANK(TableSolo[[#This Row],[URL]]), TableSolo[[#This Row],[Player]], HYPERLINK(TableSolo[[#This Row],[URL]], TableSolo[[#This Row],[Player]]))</f>
        <v>The_Doctor46N7</v>
      </c>
      <c r="U340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V3405" s="24" t="str">
        <f>_xlfn.IFNA(HYPERLINK(TableSolo[[#This Row],[URL]], TableSolo[[#This Row],[Player]]), TableSolo[[#This Row],[Player]])</f>
        <v>The_Doctor46N7</v>
      </c>
      <c r="W340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14, 2017 | 19:47 | White | Cerberus | Graal Spike Thrower (v)</v>
      </c>
      <c r="X3405" s="25">
        <v>1</v>
      </c>
    </row>
    <row r="3406" spans="1:24" x14ac:dyDescent="0.25">
      <c r="A3406" s="19" t="s">
        <v>630</v>
      </c>
      <c r="B3406" s="20">
        <v>42964</v>
      </c>
      <c r="C3406" s="7">
        <v>3.8240740740740742E-2</v>
      </c>
      <c r="D3406" s="22" t="s">
        <v>145</v>
      </c>
      <c r="E3406" s="19" t="s">
        <v>11</v>
      </c>
      <c r="F3406" s="22" t="s">
        <v>41</v>
      </c>
      <c r="G3406" s="22" t="str">
        <f>LOOKUP(TableSolo[[#This Row],[Character]], TableKit[], TableKit[Class])</f>
        <v>Engineer</v>
      </c>
      <c r="H3406" s="22" t="str">
        <f>LOOKUP(TableSolo[[#This Row],[Character]], TableKit[], TableKit[Species])</f>
        <v>Turian</v>
      </c>
      <c r="I3406" s="22" t="str">
        <f>LOOKUP(TableSolo[[#This Row],[Character]], TableKit[], TableKit[DLC])</f>
        <v>Retaliation</v>
      </c>
      <c r="J3406" s="19" t="s">
        <v>100</v>
      </c>
      <c r="K34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6" s="19" t="s">
        <v>91</v>
      </c>
      <c r="N340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0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06" s="19" t="s">
        <v>381</v>
      </c>
      <c r="Q3406" s="19"/>
      <c r="R3406" s="25">
        <v>1</v>
      </c>
      <c r="S3406" s="19" t="s">
        <v>3152</v>
      </c>
      <c r="T3406" s="28" t="str">
        <f>IF(ISBLANK(TableSolo[[#This Row],[URL]]), TableSolo[[#This Row],[Player]], HYPERLINK(TableSolo[[#This Row],[URL]], TableSolo[[#This Row],[Player]]))</f>
        <v>docsteely</v>
      </c>
      <c r="U340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V3406" s="24" t="str">
        <f>_xlfn.IFNA(HYPERLINK(TableSolo[[#This Row],[URL]], TableSolo[[#This Row],[Player]]), TableSolo[[#This Row],[Player]])</f>
        <v>docsteely</v>
      </c>
      <c r="W340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2017 | 55:04 | White (Hazard) | Reapers | Reegar Carbine, Acolyte (v)</v>
      </c>
      <c r="X3406" s="25">
        <v>1</v>
      </c>
    </row>
    <row r="3407" spans="1:24" x14ac:dyDescent="0.25">
      <c r="A3407" s="19" t="s">
        <v>433</v>
      </c>
      <c r="B3407" s="20">
        <v>42966</v>
      </c>
      <c r="C3407" s="7">
        <v>4.5925925925925933E-2</v>
      </c>
      <c r="D3407" s="22" t="s">
        <v>131</v>
      </c>
      <c r="E3407" s="19" t="s">
        <v>9</v>
      </c>
      <c r="F3407" s="22" t="s">
        <v>710</v>
      </c>
      <c r="G3407" s="22" t="str">
        <f>LOOKUP(TableSolo[[#This Row],[Character]], TableKit[], TableKit[Class])</f>
        <v>Infiltrator</v>
      </c>
      <c r="H3407" s="22" t="str">
        <f>LOOKUP(TableSolo[[#This Row],[Character]], TableKit[], TableKit[Species])</f>
        <v>Drell</v>
      </c>
      <c r="I3407" s="22" t="str">
        <f>LOOKUP(TableSolo[[#This Row],[Character]], TableKit[], TableKit[DLC])</f>
        <v>Retaliation</v>
      </c>
      <c r="J3407" s="19" t="s">
        <v>119</v>
      </c>
      <c r="K3407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7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07" s="19" t="s">
        <v>187</v>
      </c>
      <c r="N340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0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07" s="19" t="s">
        <v>380</v>
      </c>
      <c r="Q3407" s="19"/>
      <c r="R3407" s="25">
        <v>0</v>
      </c>
      <c r="S3407" s="19" t="s">
        <v>3153</v>
      </c>
      <c r="T3407" s="28" t="str">
        <f>IF(ISBLANK(TableSolo[[#This Row],[URL]]), TableSolo[[#This Row],[Player]], HYPERLINK(TableSolo[[#This Row],[URL]], TableSolo[[#This Row],[Player]]))</f>
        <v>Kisvesza</v>
      </c>
      <c r="U340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V3407" s="24" t="str">
        <f>_xlfn.IFNA(HYPERLINK(TableSolo[[#This Row],[URL]], TableSolo[[#This Row],[Player]]), TableSolo[[#This Row],[Player]])</f>
        <v>Kisvesza</v>
      </c>
      <c r="W340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2017 | 1:06:08 | Giant | Cerberus | M-13 Raptor</v>
      </c>
      <c r="X3407" s="25">
        <v>1</v>
      </c>
    </row>
    <row r="3408" spans="1:24" x14ac:dyDescent="0.25">
      <c r="A3408" s="19" t="s">
        <v>434</v>
      </c>
      <c r="B3408" s="20">
        <v>42970</v>
      </c>
      <c r="C3408" s="7">
        <v>2.943287037037037E-2</v>
      </c>
      <c r="D3408" s="22" t="s">
        <v>132</v>
      </c>
      <c r="E3408" s="19" t="s">
        <v>10</v>
      </c>
      <c r="F3408" s="22" t="s">
        <v>831</v>
      </c>
      <c r="G3408" s="22" t="str">
        <f>LOOKUP(TableSolo[[#This Row],[Character]], TableKit[], TableKit[Class])</f>
        <v>Vanguard</v>
      </c>
      <c r="H3408" s="22" t="str">
        <f>LOOKUP(TableSolo[[#This Row],[Character]], TableKit[], TableKit[Species])</f>
        <v>Krogan</v>
      </c>
      <c r="I3408" s="22" t="str">
        <f>LOOKUP(TableSolo[[#This Row],[Character]], TableKit[], TableKit[DLC])</f>
        <v>Resurgence</v>
      </c>
      <c r="J3408" s="19" t="s">
        <v>100</v>
      </c>
      <c r="K340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08" s="19" t="s">
        <v>187</v>
      </c>
      <c r="N340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0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08" s="19" t="s">
        <v>379</v>
      </c>
      <c r="Q3408" s="19"/>
      <c r="R3408" s="25">
        <v>0</v>
      </c>
      <c r="S3408" s="19" t="s">
        <v>3154</v>
      </c>
      <c r="T3408" s="28" t="str">
        <f>IF(ISBLANK(TableSolo[[#This Row],[URL]]), TableSolo[[#This Row],[Player]], HYPERLINK(TableSolo[[#This Row],[URL]], TableSolo[[#This Row],[Player]]))</f>
        <v>DistigousForest</v>
      </c>
      <c r="U340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V3408" s="24" t="str">
        <f>_xlfn.IFNA(HYPERLINK(TableSolo[[#This Row],[URL]], TableSolo[[#This Row],[Player]]), TableSolo[[#This Row],[Player]])</f>
        <v>DistigousForest</v>
      </c>
      <c r="W340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2017 | 42:23 | White | Geth | Reegar Carbine</v>
      </c>
      <c r="X3408" s="25">
        <v>1</v>
      </c>
    </row>
    <row r="3409" spans="1:24" x14ac:dyDescent="0.25">
      <c r="A3409" s="19" t="s">
        <v>437</v>
      </c>
      <c r="B3409" s="20">
        <v>42971</v>
      </c>
      <c r="C3409" s="7">
        <v>1.951388888888889E-2</v>
      </c>
      <c r="D3409" s="22" t="s">
        <v>132</v>
      </c>
      <c r="E3409" s="19" t="s">
        <v>9</v>
      </c>
      <c r="F3409" s="22" t="s">
        <v>831</v>
      </c>
      <c r="G3409" s="22" t="str">
        <f>LOOKUP(TableSolo[[#This Row],[Character]], TableKit[], TableKit[Class])</f>
        <v>Vanguard</v>
      </c>
      <c r="H3409" s="22" t="str">
        <f>LOOKUP(TableSolo[[#This Row],[Character]], TableKit[], TableKit[Species])</f>
        <v>Krogan</v>
      </c>
      <c r="I3409" s="22" t="str">
        <f>LOOKUP(TableSolo[[#This Row],[Character]], TableKit[], TableKit[DLC])</f>
        <v>Resurgence</v>
      </c>
      <c r="J3409" s="19" t="s">
        <v>128</v>
      </c>
      <c r="K340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09" s="19" t="s">
        <v>187</v>
      </c>
      <c r="N340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0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09" s="19" t="s">
        <v>381</v>
      </c>
      <c r="Q3409" s="19" t="s">
        <v>399</v>
      </c>
      <c r="R3409" s="25">
        <v>1</v>
      </c>
      <c r="S3409" s="19" t="s">
        <v>3155</v>
      </c>
      <c r="T3409" s="28" t="str">
        <f>IF(ISBLANK(TableSolo[[#This Row],[URL]]), TableSolo[[#This Row],[Player]], HYPERLINK(TableSolo[[#This Row],[URL]], TableSolo[[#This Row],[Player]]))</f>
        <v>The_Doctor46N7</v>
      </c>
      <c r="U340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White | Cerberus | Black Widow | 10 WS (v)</v>
      </c>
      <c r="V3409" s="24" t="str">
        <f>_xlfn.IFNA(HYPERLINK(TableSolo[[#This Row],[URL]], TableSolo[[#This Row],[Player]]), TableSolo[[#This Row],[Player]])</f>
        <v>The_Doctor46N7</v>
      </c>
      <c r="W340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2017 | 28:06 | Krogan Battlemaster | White | Cerberus | Black Widow | 10 WS (v)</v>
      </c>
      <c r="X3409" s="25">
        <v>1</v>
      </c>
    </row>
    <row r="3410" spans="1:24" x14ac:dyDescent="0.25">
      <c r="A3410" s="19" t="s">
        <v>433</v>
      </c>
      <c r="B3410" s="20">
        <v>42974</v>
      </c>
      <c r="C3410" s="7">
        <v>6.2152777777777779E-2</v>
      </c>
      <c r="D3410" s="22" t="s">
        <v>135</v>
      </c>
      <c r="E3410" s="19" t="s">
        <v>11</v>
      </c>
      <c r="F3410" s="22" t="s">
        <v>56</v>
      </c>
      <c r="G3410" s="22" t="str">
        <f>LOOKUP(TableSolo[[#This Row],[Character]], TableKit[], TableKit[Class])</f>
        <v>Infiltrator</v>
      </c>
      <c r="H3410" s="22" t="str">
        <f>LOOKUP(TableSolo[[#This Row],[Character]], TableKit[], TableKit[Species])</f>
        <v>Turian</v>
      </c>
      <c r="I3410" s="22" t="str">
        <f>LOOKUP(TableSolo[[#This Row],[Character]], TableKit[], TableKit[DLC])</f>
        <v>Retaliation</v>
      </c>
      <c r="J3410" s="19" t="s">
        <v>81</v>
      </c>
      <c r="K341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0" s="19" t="s">
        <v>187</v>
      </c>
      <c r="N341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1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10" s="19" t="s">
        <v>380</v>
      </c>
      <c r="Q3410" s="19"/>
      <c r="R3410" s="25">
        <v>0</v>
      </c>
      <c r="S3410" s="19" t="s">
        <v>3156</v>
      </c>
      <c r="T3410" s="28" t="str">
        <f>IF(ISBLANK(TableSolo[[#This Row],[URL]]), TableSolo[[#This Row],[Player]], HYPERLINK(TableSolo[[#This Row],[URL]], TableSolo[[#This Row],[Player]]))</f>
        <v>Kisvesza</v>
      </c>
      <c r="U341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V3410" s="24" t="str">
        <f>_xlfn.IFNA(HYPERLINK(TableSolo[[#This Row],[URL]], TableSolo[[#This Row],[Player]]), TableSolo[[#This Row],[Player]])</f>
        <v>Kisvesza</v>
      </c>
      <c r="W341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2017 | 1:29:30 | Condor | Reapers | Particle Rifle</v>
      </c>
      <c r="X3410" s="25">
        <v>1</v>
      </c>
    </row>
    <row r="3411" spans="1:24" x14ac:dyDescent="0.25">
      <c r="A3411" s="19" t="s">
        <v>437</v>
      </c>
      <c r="B3411" s="20">
        <v>42975</v>
      </c>
      <c r="C3411" s="7">
        <v>1.6643518518518519E-2</v>
      </c>
      <c r="D3411" s="22" t="s">
        <v>132</v>
      </c>
      <c r="E3411" s="19" t="s">
        <v>9</v>
      </c>
      <c r="F3411" s="22" t="s">
        <v>61</v>
      </c>
      <c r="G3411" s="22" t="str">
        <f>LOOKUP(TableSolo[[#This Row],[Character]], TableKit[], TableKit[Class])</f>
        <v>Vanguard</v>
      </c>
      <c r="H3411" s="22" t="str">
        <f>LOOKUP(TableSolo[[#This Row],[Character]], TableKit[], TableKit[Species])</f>
        <v>Asari</v>
      </c>
      <c r="I3411" s="22" t="str">
        <f>LOOKUP(TableSolo[[#This Row],[Character]], TableKit[], TableKit[DLC])</f>
        <v>Original Game</v>
      </c>
      <c r="J3411" s="19" t="s">
        <v>104</v>
      </c>
      <c r="K34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1" s="19" t="s">
        <v>187</v>
      </c>
      <c r="N341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1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11" s="19" t="s">
        <v>381</v>
      </c>
      <c r="Q3411" s="19"/>
      <c r="R3411" s="25">
        <v>1</v>
      </c>
      <c r="S3411" s="19" t="s">
        <v>3158</v>
      </c>
      <c r="T3411" s="28" t="str">
        <f>IF(ISBLANK(TableSolo[[#This Row],[URL]]), TableSolo[[#This Row],[Player]], HYPERLINK(TableSolo[[#This Row],[URL]], TableSolo[[#This Row],[Player]]))</f>
        <v>The_Doctor46N7</v>
      </c>
      <c r="U341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V3411" s="24" t="str">
        <f>_xlfn.IFNA(HYPERLINK(TableSolo[[#This Row],[URL]], TableSolo[[#This Row],[Player]]), TableSolo[[#This Row],[Player]])</f>
        <v>The_Doctor46N7</v>
      </c>
      <c r="W341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23:58 | White | Cerberus | M-300 Claymore (v)</v>
      </c>
      <c r="X3411" s="25">
        <v>1</v>
      </c>
    </row>
    <row r="3412" spans="1:24" x14ac:dyDescent="0.25">
      <c r="A3412" s="19" t="s">
        <v>433</v>
      </c>
      <c r="B3412" s="20">
        <v>42975</v>
      </c>
      <c r="C3412" s="7">
        <v>5.6574074074074075E-2</v>
      </c>
      <c r="D3412" s="22" t="s">
        <v>131</v>
      </c>
      <c r="E3412" s="19" t="s">
        <v>11</v>
      </c>
      <c r="F3412" s="22" t="s">
        <v>710</v>
      </c>
      <c r="G3412" s="22" t="str">
        <f>LOOKUP(TableSolo[[#This Row],[Character]], TableKit[], TableKit[Class])</f>
        <v>Infiltrator</v>
      </c>
      <c r="H3412" s="22" t="str">
        <f>LOOKUP(TableSolo[[#This Row],[Character]], TableKit[], TableKit[Species])</f>
        <v>Drell</v>
      </c>
      <c r="I3412" s="22" t="str">
        <f>LOOKUP(TableSolo[[#This Row],[Character]], TableKit[], TableKit[DLC])</f>
        <v>Retaliation</v>
      </c>
      <c r="J3412" s="19" t="s">
        <v>118</v>
      </c>
      <c r="K341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2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12" s="19" t="s">
        <v>187</v>
      </c>
      <c r="N341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1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12" s="19" t="s">
        <v>380</v>
      </c>
      <c r="Q3412" s="19"/>
      <c r="R3412" s="25">
        <v>0</v>
      </c>
      <c r="S3412" s="19" t="s">
        <v>3157</v>
      </c>
      <c r="T3412" s="28" t="str">
        <f>IF(ISBLANK(TableSolo[[#This Row],[URL]]), TableSolo[[#This Row],[Player]], HYPERLINK(TableSolo[[#This Row],[URL]], TableSolo[[#This Row],[Player]]))</f>
        <v>Kisvesza</v>
      </c>
      <c r="U341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V3412" s="24" t="str">
        <f>_xlfn.IFNA(HYPERLINK(TableSolo[[#This Row],[URL]], TableSolo[[#This Row],[Player]]), TableSolo[[#This Row],[Player]])</f>
        <v>Kisvesza</v>
      </c>
      <c r="W341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28, 2017 | 1:21:28 | Giant | Reapers | M-97 Viper</v>
      </c>
      <c r="X3412" s="25">
        <v>1</v>
      </c>
    </row>
    <row r="3413" spans="1:24" x14ac:dyDescent="0.25">
      <c r="A3413" s="19" t="s">
        <v>437</v>
      </c>
      <c r="B3413" s="20">
        <v>42976</v>
      </c>
      <c r="C3413" s="7">
        <v>1.3668981481481482E-2</v>
      </c>
      <c r="D3413" s="22" t="s">
        <v>132</v>
      </c>
      <c r="E3413" s="19" t="s">
        <v>9</v>
      </c>
      <c r="F3413" s="22" t="s">
        <v>48</v>
      </c>
      <c r="G3413" s="22" t="str">
        <f>LOOKUP(TableSolo[[#This Row],[Character]], TableKit[], TableKit[Class])</f>
        <v>Sentinel</v>
      </c>
      <c r="H3413" s="22" t="str">
        <f>LOOKUP(TableSolo[[#This Row],[Character]], TableKit[], TableKit[Species])</f>
        <v>Human</v>
      </c>
      <c r="I3413" s="22" t="str">
        <f>LOOKUP(TableSolo[[#This Row],[Character]], TableKit[], TableKit[DLC])</f>
        <v>Earth</v>
      </c>
      <c r="J3413" s="19" t="s">
        <v>107</v>
      </c>
      <c r="K34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3" s="19" t="s">
        <v>187</v>
      </c>
      <c r="N341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1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13" s="19" t="s">
        <v>381</v>
      </c>
      <c r="Q3413" s="19"/>
      <c r="R3413" s="25">
        <v>1</v>
      </c>
      <c r="S3413" s="19" t="s">
        <v>3159</v>
      </c>
      <c r="T3413" s="28" t="str">
        <f>IF(ISBLANK(TableSolo[[#This Row],[URL]]), TableSolo[[#This Row],[Player]], HYPERLINK(TableSolo[[#This Row],[URL]], TableSolo[[#This Row],[Player]]))</f>
        <v>The_Doctor46N7</v>
      </c>
      <c r="U341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V3413" s="24" t="str">
        <f>_xlfn.IFNA(HYPERLINK(TableSolo[[#This Row],[URL]], TableSolo[[#This Row],[Player]]), TableSolo[[#This Row],[Player]])</f>
        <v>The_Doctor46N7</v>
      </c>
      <c r="W341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29, 2017 | 19:41 | White | Cerberus | Venom Shotgun (v)</v>
      </c>
      <c r="X3413" s="25">
        <v>1</v>
      </c>
    </row>
    <row r="3414" spans="1:24" x14ac:dyDescent="0.25">
      <c r="A3414" s="19" t="s">
        <v>433</v>
      </c>
      <c r="B3414" s="20">
        <v>42978</v>
      </c>
      <c r="C3414" s="7">
        <v>3.4756944444444444E-2</v>
      </c>
      <c r="D3414" s="22" t="s">
        <v>136</v>
      </c>
      <c r="E3414" s="19" t="s">
        <v>9</v>
      </c>
      <c r="F3414" s="22" t="s">
        <v>53</v>
      </c>
      <c r="G3414" s="22" t="str">
        <f>LOOKUP(TableSolo[[#This Row],[Character]], TableKit[], TableKit[Class])</f>
        <v>Infiltrator</v>
      </c>
      <c r="H3414" s="22" t="str">
        <f>LOOKUP(TableSolo[[#This Row],[Character]], TableKit[], TableKit[Species])</f>
        <v>Geth</v>
      </c>
      <c r="I3414" s="22" t="str">
        <f>LOOKUP(TableSolo[[#This Row],[Character]], TableKit[], TableKit[DLC])</f>
        <v>Resurgence</v>
      </c>
      <c r="J3414" s="19" t="s">
        <v>128</v>
      </c>
      <c r="K341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4" s="19" t="s">
        <v>187</v>
      </c>
      <c r="N341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1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14" s="19" t="s">
        <v>380</v>
      </c>
      <c r="Q3414" s="19"/>
      <c r="R3414" s="25">
        <v>0</v>
      </c>
      <c r="S3414" s="19" t="s">
        <v>3160</v>
      </c>
      <c r="T3414" s="28" t="str">
        <f>IF(ISBLANK(TableSolo[[#This Row],[URL]]), TableSolo[[#This Row],[Player]], HYPERLINK(TableSolo[[#This Row],[URL]], TableSolo[[#This Row],[Player]]))</f>
        <v>Kisvesza</v>
      </c>
      <c r="U341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V3414" s="24" t="str">
        <f>_xlfn.IFNA(HYPERLINK(TableSolo[[#This Row],[URL]], TableSolo[[#This Row],[Player]]), TableSolo[[#This Row],[Player]])</f>
        <v>Kisvesza</v>
      </c>
      <c r="W341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31, 2017 | 50:03 | Hydra | Cerberus | Black Widow</v>
      </c>
      <c r="X3414" s="25">
        <v>1</v>
      </c>
    </row>
    <row r="3415" spans="1:24" x14ac:dyDescent="0.25">
      <c r="A3415" s="19" t="s">
        <v>630</v>
      </c>
      <c r="B3415" s="20">
        <v>42979</v>
      </c>
      <c r="C3415" s="7">
        <v>6.1192129629629631E-2</v>
      </c>
      <c r="D3415" s="22" t="s">
        <v>134</v>
      </c>
      <c r="E3415" s="19" t="s">
        <v>11</v>
      </c>
      <c r="F3415" s="22" t="s">
        <v>66</v>
      </c>
      <c r="G3415" s="22" t="str">
        <f>LOOKUP(TableSolo[[#This Row],[Character]], TableKit[], TableKit[Class])</f>
        <v>Infiltrator</v>
      </c>
      <c r="H3415" s="22" t="str">
        <f>LOOKUP(TableSolo[[#This Row],[Character]], TableKit[], TableKit[Species])</f>
        <v>Salarian</v>
      </c>
      <c r="I3415" s="22" t="str">
        <f>LOOKUP(TableSolo[[#This Row],[Character]], TableKit[], TableKit[DLC])</f>
        <v>Original Game</v>
      </c>
      <c r="J3415" s="19" t="s">
        <v>107</v>
      </c>
      <c r="K34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5" s="19" t="s">
        <v>187</v>
      </c>
      <c r="N341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1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15" s="19" t="s">
        <v>381</v>
      </c>
      <c r="Q3415" s="19"/>
      <c r="R3415" s="25">
        <v>1</v>
      </c>
      <c r="S3415" s="19" t="s">
        <v>3161</v>
      </c>
      <c r="T3415" s="28" t="str">
        <f>IF(ISBLANK(TableSolo[[#This Row],[URL]]), TableSolo[[#This Row],[Player]], HYPERLINK(TableSolo[[#This Row],[URL]], TableSolo[[#This Row],[Player]]))</f>
        <v>docsteely</v>
      </c>
      <c r="U341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V3415" s="24" t="str">
        <f>_xlfn.IFNA(HYPERLINK(TableSolo[[#This Row],[URL]], TableSolo[[#This Row],[Player]]), TableSolo[[#This Row],[Player]])</f>
        <v>docsteely</v>
      </c>
      <c r="W341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2017 | 1:28:07 | Reactor | Reapers | Venom Shotgun (v)</v>
      </c>
      <c r="X3415" s="25">
        <v>1</v>
      </c>
    </row>
    <row r="3416" spans="1:24" x14ac:dyDescent="0.25">
      <c r="A3416" s="19" t="s">
        <v>433</v>
      </c>
      <c r="B3416" s="20">
        <v>42980</v>
      </c>
      <c r="C3416" s="7">
        <v>3.8194444444444441E-2</v>
      </c>
      <c r="D3416" s="22" t="s">
        <v>131</v>
      </c>
      <c r="E3416" s="19" t="s">
        <v>9</v>
      </c>
      <c r="F3416" s="22" t="s">
        <v>710</v>
      </c>
      <c r="G3416" s="22" t="str">
        <f>LOOKUP(TableSolo[[#This Row],[Character]], TableKit[], TableKit[Class])</f>
        <v>Infiltrator</v>
      </c>
      <c r="H3416" s="22" t="str">
        <f>LOOKUP(TableSolo[[#This Row],[Character]], TableKit[], TableKit[Species])</f>
        <v>Drell</v>
      </c>
      <c r="I3416" s="22" t="str">
        <f>LOOKUP(TableSolo[[#This Row],[Character]], TableKit[], TableKit[DLC])</f>
        <v>Retaliation</v>
      </c>
      <c r="J3416" s="19" t="s">
        <v>120</v>
      </c>
      <c r="K3416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16" s="1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416" s="19" t="s">
        <v>187</v>
      </c>
      <c r="N341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1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16" s="19" t="s">
        <v>380</v>
      </c>
      <c r="Q3416" s="19"/>
      <c r="R3416" s="25">
        <v>0</v>
      </c>
      <c r="S3416" s="19" t="s">
        <v>3162</v>
      </c>
      <c r="T3416" s="28" t="str">
        <f>IF(ISBLANK(TableSolo[[#This Row],[URL]]), TableSolo[[#This Row],[Player]], HYPERLINK(TableSolo[[#This Row],[URL]], TableSolo[[#This Row],[Player]]))</f>
        <v>Kisvesza</v>
      </c>
      <c r="U341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V3416" s="24" t="str">
        <f>_xlfn.IFNA(HYPERLINK(TableSolo[[#This Row],[URL]], TableSolo[[#This Row],[Player]]), TableSolo[[#This Row],[Player]])</f>
        <v>Kisvesza</v>
      </c>
      <c r="W341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2017 | 55:00 | Giant | Cerberus | M-29 Incisor</v>
      </c>
      <c r="X3416" s="25">
        <v>1</v>
      </c>
    </row>
    <row r="3417" spans="1:24" x14ac:dyDescent="0.25">
      <c r="A3417" s="19" t="s">
        <v>3164</v>
      </c>
      <c r="B3417" s="20">
        <v>42981</v>
      </c>
      <c r="C3417" s="7">
        <v>2.1805555555555554E-2</v>
      </c>
      <c r="D3417" s="22" t="s">
        <v>132</v>
      </c>
      <c r="E3417" s="19" t="s">
        <v>9</v>
      </c>
      <c r="F3417" s="22" t="s">
        <v>18</v>
      </c>
      <c r="G3417" s="22" t="str">
        <f>LOOKUP(TableSolo[[#This Row],[Character]], TableKit[], TableKit[Class])</f>
        <v>Adept</v>
      </c>
      <c r="H3417" s="22" t="str">
        <f>LOOKUP(TableSolo[[#This Row],[Character]], TableKit[], TableKit[Species])</f>
        <v>Human</v>
      </c>
      <c r="I3417" s="22" t="str">
        <f>LOOKUP(TableSolo[[#This Row],[Character]], TableKit[], TableKit[DLC])</f>
        <v>Earth</v>
      </c>
      <c r="J3417" s="19" t="s">
        <v>106</v>
      </c>
      <c r="K34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7" s="19" t="s">
        <v>91</v>
      </c>
      <c r="N3417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17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17" s="19" t="s">
        <v>381</v>
      </c>
      <c r="Q3417" s="19"/>
      <c r="R3417" s="25">
        <v>1</v>
      </c>
      <c r="S3417" s="19" t="s">
        <v>3165</v>
      </c>
      <c r="T3417" s="28" t="str">
        <f>IF(ISBLANK(TableSolo[[#This Row],[URL]]), TableSolo[[#This Row],[Player]], HYPERLINK(TableSolo[[#This Row],[URL]], TableSolo[[#This Row],[Player]]))</f>
        <v>anarchoturianist</v>
      </c>
      <c r="U341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V3417" s="24" t="str">
        <f>_xlfn.IFNA(HYPERLINK(TableSolo[[#This Row],[URL]], TableSolo[[#This Row],[Player]]), TableSolo[[#This Row],[Player]])</f>
        <v>anarchoturianist</v>
      </c>
      <c r="W341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31:24 | White | Cerberus | M-11 Wraith, Acolyte (v)</v>
      </c>
      <c r="X3417" s="25">
        <v>1</v>
      </c>
    </row>
    <row r="3418" spans="1:24" x14ac:dyDescent="0.25">
      <c r="A3418" s="19" t="s">
        <v>630</v>
      </c>
      <c r="B3418" s="20">
        <v>42981</v>
      </c>
      <c r="C3418" s="7">
        <v>4.2013888888888885E-2</v>
      </c>
      <c r="D3418" s="22" t="s">
        <v>133</v>
      </c>
      <c r="E3418" s="19" t="s">
        <v>11</v>
      </c>
      <c r="F3418" s="22" t="s">
        <v>32</v>
      </c>
      <c r="G3418" s="22" t="str">
        <f>LOOKUP(TableSolo[[#This Row],[Character]], TableKit[], TableKit[Class])</f>
        <v>Soldier</v>
      </c>
      <c r="H3418" s="22" t="str">
        <f>LOOKUP(TableSolo[[#This Row],[Character]], TableKit[], TableKit[Species])</f>
        <v>Geth</v>
      </c>
      <c r="I3418" s="22" t="str">
        <f>LOOKUP(TableSolo[[#This Row],[Character]], TableKit[], TableKit[DLC])</f>
        <v>Reckoning</v>
      </c>
      <c r="J3418" s="19" t="s">
        <v>79</v>
      </c>
      <c r="K341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18" s="19" t="s">
        <v>91</v>
      </c>
      <c r="N3418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18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18" s="19" t="s">
        <v>381</v>
      </c>
      <c r="Q3418" s="19"/>
      <c r="R3418" s="25">
        <v>0</v>
      </c>
      <c r="S3418" s="19" t="s">
        <v>3163</v>
      </c>
      <c r="T3418" s="28" t="str">
        <f>IF(ISBLANK(TableSolo[[#This Row],[URL]]), TableSolo[[#This Row],[Player]], HYPERLINK(TableSolo[[#This Row],[URL]], TableSolo[[#This Row],[Player]]))</f>
        <v>docsteely</v>
      </c>
      <c r="U341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V3418" s="24" t="str">
        <f>_xlfn.IFNA(HYPERLINK(TableSolo[[#This Row],[URL]], TableSolo[[#This Row],[Player]]), TableSolo[[#This Row],[Player]])</f>
        <v>docsteely</v>
      </c>
      <c r="W341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2017 | 1:00:30 | Glacier | Reapers | Geth Spitfire, Acolyte</v>
      </c>
      <c r="X3418" s="25">
        <v>1</v>
      </c>
    </row>
    <row r="3419" spans="1:24" x14ac:dyDescent="0.25">
      <c r="A3419" s="19" t="s">
        <v>3131</v>
      </c>
      <c r="B3419" s="20">
        <v>42982</v>
      </c>
      <c r="C3419" s="7">
        <v>2.2314814814814815E-2</v>
      </c>
      <c r="D3419" s="22" t="s">
        <v>133</v>
      </c>
      <c r="E3419" s="19" t="s">
        <v>11</v>
      </c>
      <c r="F3419" s="22" t="s">
        <v>64</v>
      </c>
      <c r="G3419" s="22" t="str">
        <f>LOOKUP(TableSolo[[#This Row],[Character]], TableKit[], TableKit[Class])</f>
        <v>Vanguard</v>
      </c>
      <c r="H3419" s="22" t="str">
        <f>LOOKUP(TableSolo[[#This Row],[Character]], TableKit[], TableKit[Species])</f>
        <v>Batarian</v>
      </c>
      <c r="I3419" s="22" t="str">
        <f>LOOKUP(TableSolo[[#This Row],[Character]], TableKit[], TableKit[DLC])</f>
        <v>Retaliation</v>
      </c>
      <c r="J3419" s="19" t="s">
        <v>100</v>
      </c>
      <c r="K34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1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19" s="19" t="s">
        <v>187</v>
      </c>
      <c r="N341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1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19" s="19" t="s">
        <v>381</v>
      </c>
      <c r="Q3419" s="19"/>
      <c r="R3419" s="25">
        <v>0</v>
      </c>
      <c r="S3419" s="19" t="s">
        <v>3168</v>
      </c>
      <c r="T3419" s="28" t="str">
        <f>IF(ISBLANK(TableSolo[[#This Row],[URL]]), TableSolo[[#This Row],[Player]], HYPERLINK(TableSolo[[#This Row],[URL]], TableSolo[[#This Row],[Player]]))</f>
        <v>Sonashii</v>
      </c>
      <c r="U341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V3419" s="24" t="str">
        <f>_xlfn.IFNA(HYPERLINK(TableSolo[[#This Row],[URL]], TableSolo[[#This Row],[Player]]), TableSolo[[#This Row],[Player]])</f>
        <v>Sonashii</v>
      </c>
      <c r="W341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32:08 | Glacier | Reapers | Reegar Carbine</v>
      </c>
      <c r="X3419" s="25">
        <v>1</v>
      </c>
    </row>
    <row r="3420" spans="1:24" x14ac:dyDescent="0.25">
      <c r="A3420" s="19" t="s">
        <v>3166</v>
      </c>
      <c r="B3420" s="20">
        <v>42982</v>
      </c>
      <c r="C3420" s="7">
        <v>3.7835648148148153E-2</v>
      </c>
      <c r="D3420" s="22" t="s">
        <v>131</v>
      </c>
      <c r="E3420" s="19" t="s">
        <v>9</v>
      </c>
      <c r="F3420" s="22" t="s">
        <v>56</v>
      </c>
      <c r="G3420" s="22" t="str">
        <f>LOOKUP(TableSolo[[#This Row],[Character]], TableKit[], TableKit[Class])</f>
        <v>Infiltrator</v>
      </c>
      <c r="H3420" s="22" t="str">
        <f>LOOKUP(TableSolo[[#This Row],[Character]], TableKit[], TableKit[Species])</f>
        <v>Turian</v>
      </c>
      <c r="I3420" s="22" t="str">
        <f>LOOKUP(TableSolo[[#This Row],[Character]], TableKit[], TableKit[DLC])</f>
        <v>Retaliation</v>
      </c>
      <c r="J3420" s="19" t="s">
        <v>84</v>
      </c>
      <c r="K342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0" s="19" t="s">
        <v>91</v>
      </c>
      <c r="N3420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0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0" s="19" t="s">
        <v>381</v>
      </c>
      <c r="Q3420" s="19"/>
      <c r="R3420" s="25">
        <v>0</v>
      </c>
      <c r="S3420" s="19" t="s">
        <v>3167</v>
      </c>
      <c r="T3420" s="28" t="str">
        <f>IF(ISBLANK(TableSolo[[#This Row],[URL]]), TableSolo[[#This Row],[Player]], HYPERLINK(TableSolo[[#This Row],[URL]], TableSolo[[#This Row],[Player]]))</f>
        <v>MilkyQuarian</v>
      </c>
      <c r="U342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V3420" s="24" t="str">
        <f>_xlfn.IFNA(HYPERLINK(TableSolo[[#This Row],[URL]], TableSolo[[#This Row],[Player]]), TableSolo[[#This Row],[Player]])</f>
        <v>MilkyQuarian</v>
      </c>
      <c r="W342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2017 | 54:29 | Giant | Cerberus | Cerberus Harrier, Acolyte</v>
      </c>
      <c r="X3420" s="25">
        <v>1</v>
      </c>
    </row>
    <row r="3421" spans="1:24" x14ac:dyDescent="0.25">
      <c r="A3421" s="19" t="s">
        <v>3164</v>
      </c>
      <c r="B3421" s="20">
        <v>42984</v>
      </c>
      <c r="C3421" s="7">
        <v>2.3333333333333334E-2</v>
      </c>
      <c r="D3421" s="22" t="s">
        <v>144</v>
      </c>
      <c r="E3421" s="19" t="s">
        <v>11</v>
      </c>
      <c r="F3421" s="22" t="s">
        <v>31</v>
      </c>
      <c r="G3421" s="22" t="str">
        <f>LOOKUP(TableSolo[[#This Row],[Character]], TableKit[], TableKit[Class])</f>
        <v>Soldier</v>
      </c>
      <c r="H3421" s="22" t="str">
        <f>LOOKUP(TableSolo[[#This Row],[Character]], TableKit[], TableKit[Species])</f>
        <v>Geth</v>
      </c>
      <c r="I3421" s="22" t="str">
        <f>LOOKUP(TableSolo[[#This Row],[Character]], TableKit[], TableKit[DLC])</f>
        <v>Retaliation</v>
      </c>
      <c r="J3421" s="19" t="s">
        <v>106</v>
      </c>
      <c r="K342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1" s="19" t="s">
        <v>91</v>
      </c>
      <c r="N342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21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21" s="19" t="s">
        <v>381</v>
      </c>
      <c r="Q3421" s="19"/>
      <c r="R3421" s="25">
        <v>1</v>
      </c>
      <c r="S3421" s="19" t="s">
        <v>3169</v>
      </c>
      <c r="T3421" s="28" t="str">
        <f>IF(ISBLANK(TableSolo[[#This Row],[URL]]), TableSolo[[#This Row],[Player]], HYPERLINK(TableSolo[[#This Row],[URL]], TableSolo[[#This Row],[Player]]))</f>
        <v>anarchoturianist</v>
      </c>
      <c r="U342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V3421" s="24" t="str">
        <f>_xlfn.IFNA(HYPERLINK(TableSolo[[#This Row],[URL]], TableSolo[[#This Row],[Player]]), TableSolo[[#This Row],[Player]])</f>
        <v>anarchoturianist</v>
      </c>
      <c r="W342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06, 2017 | 33:36 | Giant (Hazard) | Reapers | M-11 Wraith, Acolyte (v)</v>
      </c>
      <c r="X3421" s="25">
        <v>1</v>
      </c>
    </row>
    <row r="3422" spans="1:24" x14ac:dyDescent="0.25">
      <c r="A3422" s="19" t="s">
        <v>434</v>
      </c>
      <c r="B3422" s="20">
        <v>42985</v>
      </c>
      <c r="C3422" s="7">
        <v>3.1620370370370368E-2</v>
      </c>
      <c r="D3422" s="22" t="s">
        <v>131</v>
      </c>
      <c r="E3422" s="19" t="s">
        <v>12</v>
      </c>
      <c r="F3422" s="22" t="s">
        <v>56</v>
      </c>
      <c r="G3422" s="22" t="str">
        <f>LOOKUP(TableSolo[[#This Row],[Character]], TableKit[], TableKit[Class])</f>
        <v>Infiltrator</v>
      </c>
      <c r="H3422" s="22" t="str">
        <f>LOOKUP(TableSolo[[#This Row],[Character]], TableKit[], TableKit[Species])</f>
        <v>Turian</v>
      </c>
      <c r="I3422" s="22" t="str">
        <f>LOOKUP(TableSolo[[#This Row],[Character]], TableKit[], TableKit[DLC])</f>
        <v>Retaliation</v>
      </c>
      <c r="J3422" s="19" t="s">
        <v>84</v>
      </c>
      <c r="K342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2" s="19" t="s">
        <v>187</v>
      </c>
      <c r="N342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2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22" s="19" t="s">
        <v>379</v>
      </c>
      <c r="Q3422" s="19"/>
      <c r="R3422" s="25">
        <v>0</v>
      </c>
      <c r="S3422" s="19" t="s">
        <v>3171</v>
      </c>
      <c r="T3422" s="28" t="str">
        <f>IF(ISBLANK(TableSolo[[#This Row],[URL]]), TableSolo[[#This Row],[Player]], HYPERLINK(TableSolo[[#This Row],[URL]], TableSolo[[#This Row],[Player]]))</f>
        <v>DistigousForest</v>
      </c>
      <c r="U342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V3422" s="24" t="str">
        <f>_xlfn.IFNA(HYPERLINK(TableSolo[[#This Row],[URL]], TableSolo[[#This Row],[Player]]), TableSolo[[#This Row],[Player]])</f>
        <v>DistigousForest</v>
      </c>
      <c r="W342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07, 2017 | 45:32 | Giant | Collectors | Cerberus Harrier</v>
      </c>
      <c r="X3422" s="25">
        <v>1</v>
      </c>
    </row>
    <row r="3423" spans="1:24" x14ac:dyDescent="0.25">
      <c r="A3423" s="19" t="s">
        <v>437</v>
      </c>
      <c r="B3423" s="20">
        <v>42986</v>
      </c>
      <c r="C3423" s="7">
        <v>1.3715277777777778E-2</v>
      </c>
      <c r="D3423" s="22" t="s">
        <v>132</v>
      </c>
      <c r="E3423" s="19" t="s">
        <v>9</v>
      </c>
      <c r="F3423" s="22" t="s">
        <v>710</v>
      </c>
      <c r="G3423" s="22" t="str">
        <f>LOOKUP(TableSolo[[#This Row],[Character]], TableKit[], TableKit[Class])</f>
        <v>Infiltrator</v>
      </c>
      <c r="H3423" s="22" t="str">
        <f>LOOKUP(TableSolo[[#This Row],[Character]], TableKit[], TableKit[Species])</f>
        <v>Drell</v>
      </c>
      <c r="I3423" s="22" t="str">
        <f>LOOKUP(TableSolo[[#This Row],[Character]], TableKit[], TableKit[DLC])</f>
        <v>Retaliation</v>
      </c>
      <c r="J3423" s="19" t="s">
        <v>127</v>
      </c>
      <c r="K342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3" s="19" t="s">
        <v>187</v>
      </c>
      <c r="N342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2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23" s="19" t="s">
        <v>381</v>
      </c>
      <c r="Q3423" s="19"/>
      <c r="R3423" s="25">
        <v>1</v>
      </c>
      <c r="S3423" s="19" t="s">
        <v>3170</v>
      </c>
      <c r="T3423" s="28" t="str">
        <f>IF(ISBLANK(TableSolo[[#This Row],[URL]]), TableSolo[[#This Row],[Player]], HYPERLINK(TableSolo[[#This Row],[URL]], TableSolo[[#This Row],[Player]]))</f>
        <v>The_Doctor46N7</v>
      </c>
      <c r="U342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V3423" s="24" t="str">
        <f>_xlfn.IFNA(HYPERLINK(TableSolo[[#This Row],[URL]], TableSolo[[#This Row],[Player]]), TableSolo[[#This Row],[Player]])</f>
        <v>The_Doctor46N7</v>
      </c>
      <c r="W342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19:45 | White | Cerberus | M-90 Indra (v)</v>
      </c>
      <c r="X3423" s="25">
        <v>1</v>
      </c>
    </row>
    <row r="3424" spans="1:24" x14ac:dyDescent="0.25">
      <c r="A3424" s="19" t="s">
        <v>195</v>
      </c>
      <c r="B3424" s="20">
        <v>42986</v>
      </c>
      <c r="C3424" s="7">
        <v>1.4479166666666668E-2</v>
      </c>
      <c r="D3424" s="22" t="s">
        <v>145</v>
      </c>
      <c r="E3424" s="19" t="s">
        <v>9</v>
      </c>
      <c r="F3424" s="22" t="s">
        <v>53</v>
      </c>
      <c r="G3424" s="22" t="str">
        <f>LOOKUP(TableSolo[[#This Row],[Character]], TableKit[], TableKit[Class])</f>
        <v>Infiltrator</v>
      </c>
      <c r="H3424" s="22" t="str">
        <f>LOOKUP(TableSolo[[#This Row],[Character]], TableKit[], TableKit[Species])</f>
        <v>Geth</v>
      </c>
      <c r="I3424" s="22" t="str">
        <f>LOOKUP(TableSolo[[#This Row],[Character]], TableKit[], TableKit[DLC])</f>
        <v>Resurgence</v>
      </c>
      <c r="J3424" s="19" t="s">
        <v>126</v>
      </c>
      <c r="K342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4" s="19" t="s">
        <v>187</v>
      </c>
      <c r="N342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2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24" s="19" t="s">
        <v>381</v>
      </c>
      <c r="Q3424" s="19"/>
      <c r="R3424" s="25">
        <v>1</v>
      </c>
      <c r="S3424" s="19" t="s">
        <v>3182</v>
      </c>
      <c r="T3424" s="28" t="str">
        <f>IF(ISBLANK(TableSolo[[#This Row],[URL]]), TableSolo[[#This Row],[Player]], HYPERLINK(TableSolo[[#This Row],[URL]], TableSolo[[#This Row],[Player]]))</f>
        <v>TheTechnoTurian</v>
      </c>
      <c r="U342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V3424" s="24" t="str">
        <f>_xlfn.IFNA(HYPERLINK(TableSolo[[#This Row],[URL]], TableSolo[[#This Row],[Player]]), TableSolo[[#This Row],[Player]])</f>
        <v>TheTechnoTurian</v>
      </c>
      <c r="W342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20:51 | White (Hazard) | Cerberus | Javelin (v)</v>
      </c>
      <c r="X3424" s="25">
        <v>1</v>
      </c>
    </row>
    <row r="3425" spans="1:24" x14ac:dyDescent="0.25">
      <c r="A3425" s="19" t="s">
        <v>437</v>
      </c>
      <c r="B3425" s="20">
        <v>42986</v>
      </c>
      <c r="C3425" s="7">
        <v>1.9988425925925927E-2</v>
      </c>
      <c r="D3425" s="22" t="s">
        <v>132</v>
      </c>
      <c r="E3425" s="19" t="s">
        <v>9</v>
      </c>
      <c r="F3425" s="22" t="s">
        <v>23</v>
      </c>
      <c r="G3425" s="22" t="str">
        <f>LOOKUP(TableSolo[[#This Row],[Character]], TableKit[], TableKit[Class])</f>
        <v>Soldier</v>
      </c>
      <c r="H3425" s="22" t="str">
        <f>LOOKUP(TableSolo[[#This Row],[Character]], TableKit[], TableKit[Species])</f>
        <v>Human</v>
      </c>
      <c r="I3425" s="22" t="str">
        <f>LOOKUP(TableSolo[[#This Row],[Character]], TableKit[], TableKit[DLC])</f>
        <v>Original Game</v>
      </c>
      <c r="J3425" s="19" t="s">
        <v>126</v>
      </c>
      <c r="K3425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2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5" s="19" t="s">
        <v>187</v>
      </c>
      <c r="N342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2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25" s="19" t="s">
        <v>381</v>
      </c>
      <c r="Q3425" s="19" t="s">
        <v>398</v>
      </c>
      <c r="R3425" s="25">
        <v>1</v>
      </c>
      <c r="S3425" s="19" t="s">
        <v>3172</v>
      </c>
      <c r="T3425" s="28" t="str">
        <f>IF(ISBLANK(TableSolo[[#This Row],[URL]]), TableSolo[[#This Row],[Player]], HYPERLINK(TableSolo[[#This Row],[URL]], TableSolo[[#This Row],[Player]]))</f>
        <v>The_Doctor46N7</v>
      </c>
      <c r="U342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White | Cerberus | Javelin | Modded (v)</v>
      </c>
      <c r="V3425" s="24" t="str">
        <f>_xlfn.IFNA(HYPERLINK(TableSolo[[#This Row],[URL]], TableSolo[[#This Row],[Player]]), TableSolo[[#This Row],[Player]])</f>
        <v>The_Doctor46N7</v>
      </c>
      <c r="W342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2017 | 28:47 | Human Soldier | White | Cerberus | Javelin | Modded (v)</v>
      </c>
      <c r="X3425" s="25">
        <v>1</v>
      </c>
    </row>
    <row r="3426" spans="1:24" x14ac:dyDescent="0.25">
      <c r="A3426" s="19" t="s">
        <v>434</v>
      </c>
      <c r="B3426" s="20">
        <v>42999</v>
      </c>
      <c r="C3426" s="7">
        <v>3.1759259259259258E-2</v>
      </c>
      <c r="D3426" s="22" t="s">
        <v>138</v>
      </c>
      <c r="E3426" s="19" t="s">
        <v>11</v>
      </c>
      <c r="F3426" s="22" t="s">
        <v>31</v>
      </c>
      <c r="G3426" s="22" t="str">
        <f>LOOKUP(TableSolo[[#This Row],[Character]], TableKit[], TableKit[Class])</f>
        <v>Soldier</v>
      </c>
      <c r="H3426" s="22" t="str">
        <f>LOOKUP(TableSolo[[#This Row],[Character]], TableKit[], TableKit[Species])</f>
        <v>Geth</v>
      </c>
      <c r="I3426" s="22" t="str">
        <f>LOOKUP(TableSolo[[#This Row],[Character]], TableKit[], TableKit[DLC])</f>
        <v>Retaliation</v>
      </c>
      <c r="J3426" s="19" t="s">
        <v>91</v>
      </c>
      <c r="K342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2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6" s="19" t="s">
        <v>187</v>
      </c>
      <c r="N342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2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26" s="19" t="s">
        <v>379</v>
      </c>
      <c r="Q3426" s="19"/>
      <c r="R3426" s="25">
        <v>0</v>
      </c>
      <c r="S3426" s="19" t="s">
        <v>3174</v>
      </c>
      <c r="T3426" s="28" t="str">
        <f>IF(ISBLANK(TableSolo[[#This Row],[URL]]), TableSolo[[#This Row],[Player]], HYPERLINK(TableSolo[[#This Row],[URL]], TableSolo[[#This Row],[Player]]))</f>
        <v>DistigousForest</v>
      </c>
      <c r="U342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V3426" s="24" t="str">
        <f>_xlfn.IFNA(HYPERLINK(TableSolo[[#This Row],[URL]], TableSolo[[#This Row],[Player]]), TableSolo[[#This Row],[Player]])</f>
        <v>DistigousForest</v>
      </c>
      <c r="W342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21, 2017 | 45:44 | Goddess | Reapers | Acolyte</v>
      </c>
      <c r="X3426" s="25">
        <v>1</v>
      </c>
    </row>
    <row r="3427" spans="1:24" x14ac:dyDescent="0.25">
      <c r="A3427" s="19" t="s">
        <v>195</v>
      </c>
      <c r="B3427" s="20">
        <v>43000</v>
      </c>
      <c r="C3427" s="7">
        <v>1.5590277777777778E-2</v>
      </c>
      <c r="D3427" s="22" t="s">
        <v>132</v>
      </c>
      <c r="E3427" s="19" t="s">
        <v>9</v>
      </c>
      <c r="F3427" s="22" t="s">
        <v>40</v>
      </c>
      <c r="G3427" s="22" t="str">
        <f>LOOKUP(TableSolo[[#This Row],[Character]], TableKit[], TableKit[Class])</f>
        <v>Engineer</v>
      </c>
      <c r="H3427" s="22" t="str">
        <f>LOOKUP(TableSolo[[#This Row],[Character]], TableKit[], TableKit[Species])</f>
        <v>Volus</v>
      </c>
      <c r="I3427" s="22" t="str">
        <f>LOOKUP(TableSolo[[#This Row],[Character]], TableKit[], TableKit[DLC])</f>
        <v>Retaliation</v>
      </c>
      <c r="J3427" s="19" t="s">
        <v>87</v>
      </c>
      <c r="K342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2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27" s="19" t="s">
        <v>187</v>
      </c>
      <c r="N342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2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27" s="19" t="s">
        <v>381</v>
      </c>
      <c r="Q3427" s="19" t="s">
        <v>399</v>
      </c>
      <c r="R3427" s="25">
        <v>1</v>
      </c>
      <c r="S3427" s="19" t="s">
        <v>3184</v>
      </c>
      <c r="T3427" s="28" t="str">
        <f>IF(ISBLANK(TableSolo[[#This Row],[URL]]), TableSolo[[#This Row],[Player]], HYPERLINK(TableSolo[[#This Row],[URL]], TableSolo[[#This Row],[Player]]))</f>
        <v>TheTechnoTurian</v>
      </c>
      <c r="U342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White | Cerberus | Arc Pistol | 10 WS (v)</v>
      </c>
      <c r="V3427" s="24" t="str">
        <f>_xlfn.IFNA(HYPERLINK(TableSolo[[#This Row],[URL]], TableSolo[[#This Row],[Player]]), TableSolo[[#This Row],[Player]])</f>
        <v>TheTechnoTurian</v>
      </c>
      <c r="W342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2017 | 22:27 | Volus Engineer | White | Cerberus | Arc Pistol | 10 WS (v)</v>
      </c>
      <c r="X3427" s="25">
        <v>1</v>
      </c>
    </row>
    <row r="3428" spans="1:24" x14ac:dyDescent="0.25">
      <c r="A3428" s="19" t="s">
        <v>192</v>
      </c>
      <c r="B3428" s="20">
        <v>43001</v>
      </c>
      <c r="C3428" s="7">
        <v>1.7222222222222222E-2</v>
      </c>
      <c r="D3428" s="22" t="s">
        <v>132</v>
      </c>
      <c r="E3428" s="19" t="s">
        <v>9</v>
      </c>
      <c r="F3428" s="22" t="s">
        <v>710</v>
      </c>
      <c r="G3428" s="22" t="str">
        <f>LOOKUP(TableSolo[[#This Row],[Character]], TableKit[], TableKit[Class])</f>
        <v>Infiltrator</v>
      </c>
      <c r="H3428" s="22" t="str">
        <f>LOOKUP(TableSolo[[#This Row],[Character]], TableKit[], TableKit[Species])</f>
        <v>Drell</v>
      </c>
      <c r="I3428" s="22" t="str">
        <f>LOOKUP(TableSolo[[#This Row],[Character]], TableKit[], TableKit[DLC])</f>
        <v>Retaliation</v>
      </c>
      <c r="J3428" s="19" t="s">
        <v>107</v>
      </c>
      <c r="K34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8" s="19" t="s">
        <v>187</v>
      </c>
      <c r="N342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2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28" s="19" t="s">
        <v>381</v>
      </c>
      <c r="Q3428" s="19"/>
      <c r="R3428" s="25">
        <v>0</v>
      </c>
      <c r="S3428" s="19" t="s">
        <v>3175</v>
      </c>
      <c r="T3428" s="28" t="str">
        <f>IF(ISBLANK(TableSolo[[#This Row],[URL]]), TableSolo[[#This Row],[Player]], HYPERLINK(TableSolo[[#This Row],[URL]], TableSolo[[#This Row],[Player]]))</f>
        <v>anterojp</v>
      </c>
      <c r="U342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V3428" s="24" t="str">
        <f>_xlfn.IFNA(HYPERLINK(TableSolo[[#This Row],[URL]], TableSolo[[#This Row],[Player]]), TableSolo[[#This Row],[Player]])</f>
        <v>anterojp</v>
      </c>
      <c r="W342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2017 | 24:48 | White | Cerberus | Venom Shotgun</v>
      </c>
      <c r="X3428" s="25">
        <v>1</v>
      </c>
    </row>
    <row r="3429" spans="1:24" x14ac:dyDescent="0.25">
      <c r="A3429" s="19" t="s">
        <v>437</v>
      </c>
      <c r="B3429" s="20">
        <v>43003</v>
      </c>
      <c r="C3429" s="7">
        <v>1.6481481481481482E-2</v>
      </c>
      <c r="D3429" s="22" t="s">
        <v>132</v>
      </c>
      <c r="E3429" s="19" t="s">
        <v>9</v>
      </c>
      <c r="F3429" s="22" t="s">
        <v>24</v>
      </c>
      <c r="G3429" s="22" t="str">
        <f>LOOKUP(TableSolo[[#This Row],[Character]], TableKit[], TableKit[Class])</f>
        <v>Soldier</v>
      </c>
      <c r="H3429" s="22" t="str">
        <f>LOOKUP(TableSolo[[#This Row],[Character]], TableKit[], TableKit[Species])</f>
        <v>Turian</v>
      </c>
      <c r="I3429" s="22" t="str">
        <f>LOOKUP(TableSolo[[#This Row],[Character]], TableKit[], TableKit[DLC])</f>
        <v>Original Game</v>
      </c>
      <c r="J3429" s="19" t="s">
        <v>108</v>
      </c>
      <c r="K34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2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29" s="19" t="s">
        <v>187</v>
      </c>
      <c r="N342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2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29" s="19" t="s">
        <v>381</v>
      </c>
      <c r="Q3429" s="19"/>
      <c r="R3429" s="25">
        <v>1</v>
      </c>
      <c r="S3429" s="19" t="s">
        <v>3176</v>
      </c>
      <c r="T3429" s="28" t="str">
        <f>IF(ISBLANK(TableSolo[[#This Row],[URL]]), TableSolo[[#This Row],[Player]], HYPERLINK(TableSolo[[#This Row],[URL]], TableSolo[[#This Row],[Player]]))</f>
        <v>The_Doctor46N7</v>
      </c>
      <c r="U342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V3429" s="24" t="str">
        <f>_xlfn.IFNA(HYPERLINK(TableSolo[[#This Row],[URL]], TableSolo[[#This Row],[Player]]), TableSolo[[#This Row],[Player]])</f>
        <v>The_Doctor46N7</v>
      </c>
      <c r="W342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25, 2017 | 23:44 | White | Cerberus | N7 Crusader (v)</v>
      </c>
      <c r="X3429" s="25">
        <v>1</v>
      </c>
    </row>
    <row r="3430" spans="1:24" x14ac:dyDescent="0.25">
      <c r="A3430" s="19" t="s">
        <v>3166</v>
      </c>
      <c r="B3430" s="20">
        <v>43004</v>
      </c>
      <c r="C3430" s="7">
        <v>2.9722222222222219E-2</v>
      </c>
      <c r="D3430" s="22" t="s">
        <v>132</v>
      </c>
      <c r="E3430" s="19" t="s">
        <v>11</v>
      </c>
      <c r="F3430" s="22" t="s">
        <v>710</v>
      </c>
      <c r="G3430" s="22" t="str">
        <f>LOOKUP(TableSolo[[#This Row],[Character]], TableKit[], TableKit[Class])</f>
        <v>Infiltrator</v>
      </c>
      <c r="H3430" s="22" t="str">
        <f>LOOKUP(TableSolo[[#This Row],[Character]], TableKit[], TableKit[Species])</f>
        <v>Drell</v>
      </c>
      <c r="I3430" s="22" t="str">
        <f>LOOKUP(TableSolo[[#This Row],[Character]], TableKit[], TableKit[DLC])</f>
        <v>Retaliation</v>
      </c>
      <c r="J3430" s="19" t="s">
        <v>101</v>
      </c>
      <c r="K34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0" s="19" t="s">
        <v>187</v>
      </c>
      <c r="N343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3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30" s="19" t="s">
        <v>381</v>
      </c>
      <c r="Q3430" s="19"/>
      <c r="R3430" s="25">
        <v>0</v>
      </c>
      <c r="S3430" s="19" t="s">
        <v>3177</v>
      </c>
      <c r="T3430" s="28" t="str">
        <f>IF(ISBLANK(TableSolo[[#This Row],[URL]]), TableSolo[[#This Row],[Player]], HYPERLINK(TableSolo[[#This Row],[URL]], TableSolo[[#This Row],[Player]]))</f>
        <v>MilkyQuarian</v>
      </c>
      <c r="U343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V3430" s="24" t="str">
        <f>_xlfn.IFNA(HYPERLINK(TableSolo[[#This Row],[URL]], TableSolo[[#This Row],[Player]]), TableSolo[[#This Row],[Player]])</f>
        <v>MilkyQuarian</v>
      </c>
      <c r="W343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2017 | 42:48 | White | Reapers | Graal Spike Thrower</v>
      </c>
      <c r="X3430" s="25">
        <v>1</v>
      </c>
    </row>
    <row r="3431" spans="1:24" x14ac:dyDescent="0.25">
      <c r="A3431" s="19" t="s">
        <v>3164</v>
      </c>
      <c r="B3431" s="20">
        <v>43006</v>
      </c>
      <c r="C3431" s="7">
        <v>2.3078703703703702E-2</v>
      </c>
      <c r="D3431" s="22" t="s">
        <v>132</v>
      </c>
      <c r="E3431" s="19" t="s">
        <v>10</v>
      </c>
      <c r="F3431" s="22" t="s">
        <v>38</v>
      </c>
      <c r="G3431" s="22" t="str">
        <f>LOOKUP(TableSolo[[#This Row],[Character]], TableKit[], TableKit[Class])</f>
        <v>Engineer</v>
      </c>
      <c r="H3431" s="22" t="str">
        <f>LOOKUP(TableSolo[[#This Row],[Character]], TableKit[], TableKit[Species])</f>
        <v>Quarian</v>
      </c>
      <c r="I3431" s="22" t="str">
        <f>LOOKUP(TableSolo[[#This Row],[Character]], TableKit[], TableKit[DLC])</f>
        <v>Rebellion</v>
      </c>
      <c r="J3431" s="19" t="s">
        <v>102</v>
      </c>
      <c r="K343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1" s="19" t="s">
        <v>187</v>
      </c>
      <c r="N343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3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31" s="19" t="s">
        <v>381</v>
      </c>
      <c r="Q3431" s="19"/>
      <c r="R3431" s="25">
        <v>1</v>
      </c>
      <c r="S3431" s="19" t="s">
        <v>3179</v>
      </c>
      <c r="T3431" s="28" t="str">
        <f>IF(ISBLANK(TableSolo[[#This Row],[URL]]), TableSolo[[#This Row],[Player]], HYPERLINK(TableSolo[[#This Row],[URL]], TableSolo[[#This Row],[Player]]))</f>
        <v>anarchoturianist</v>
      </c>
      <c r="U343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V3431" s="24" t="str">
        <f>_xlfn.IFNA(HYPERLINK(TableSolo[[#This Row],[URL]], TableSolo[[#This Row],[Player]]), TableSolo[[#This Row],[Player]])</f>
        <v>anarchoturianist</v>
      </c>
      <c r="W343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33:14 | White | Geth | Geth Plasma Shotgun (v)</v>
      </c>
      <c r="X3431" s="25">
        <v>1</v>
      </c>
    </row>
    <row r="3432" spans="1:24" x14ac:dyDescent="0.25">
      <c r="A3432" s="19" t="s">
        <v>434</v>
      </c>
      <c r="B3432" s="20">
        <v>43006</v>
      </c>
      <c r="C3432" s="7">
        <v>3.2222222222222222E-2</v>
      </c>
      <c r="D3432" s="22" t="s">
        <v>133</v>
      </c>
      <c r="E3432" s="19" t="s">
        <v>9</v>
      </c>
      <c r="F3432" s="22" t="s">
        <v>58</v>
      </c>
      <c r="G3432" s="22" t="str">
        <f>LOOKUP(TableSolo[[#This Row],[Character]], TableKit[], TableKit[Class])</f>
        <v>Infiltrator</v>
      </c>
      <c r="H3432" s="22" t="str">
        <f>LOOKUP(TableSolo[[#This Row],[Character]], TableKit[], TableKit[Species])</f>
        <v>Synthetic</v>
      </c>
      <c r="I3432" s="22" t="str">
        <f>LOOKUP(TableSolo[[#This Row],[Character]], TableKit[], TableKit[DLC])</f>
        <v>Reckoning</v>
      </c>
      <c r="J3432" s="19" t="s">
        <v>107</v>
      </c>
      <c r="K343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2" s="19" t="s">
        <v>187</v>
      </c>
      <c r="N343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3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32" s="19" t="s">
        <v>381</v>
      </c>
      <c r="Q3432" s="19"/>
      <c r="R3432" s="25">
        <v>0</v>
      </c>
      <c r="S3432" s="19" t="s">
        <v>3186</v>
      </c>
      <c r="T3432" s="28" t="str">
        <f>IF(ISBLANK(TableSolo[[#This Row],[URL]]), TableSolo[[#This Row],[Player]], HYPERLINK(TableSolo[[#This Row],[URL]], TableSolo[[#This Row],[Player]]))</f>
        <v>DistigousForest</v>
      </c>
      <c r="U343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V3432" s="24" t="str">
        <f>_xlfn.IFNA(HYPERLINK(TableSolo[[#This Row],[URL]], TableSolo[[#This Row],[Player]]), TableSolo[[#This Row],[Player]])</f>
        <v>DistigousForest</v>
      </c>
      <c r="W343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28, 2017 | 46:24 | Glacier | Cerberus | Venom Shotgun</v>
      </c>
      <c r="X3432" s="25">
        <v>1</v>
      </c>
    </row>
    <row r="3433" spans="1:24" x14ac:dyDescent="0.25">
      <c r="A3433" s="19" t="s">
        <v>437</v>
      </c>
      <c r="B3433" s="20">
        <v>43007</v>
      </c>
      <c r="C3433" s="7">
        <v>1.7604166666666667E-2</v>
      </c>
      <c r="D3433" s="22" t="s">
        <v>132</v>
      </c>
      <c r="E3433" s="19" t="s">
        <v>9</v>
      </c>
      <c r="F3433" s="22" t="s">
        <v>710</v>
      </c>
      <c r="G3433" s="22" t="str">
        <f>LOOKUP(TableSolo[[#This Row],[Character]], TableKit[], TableKit[Class])</f>
        <v>Infiltrator</v>
      </c>
      <c r="H3433" s="22" t="str">
        <f>LOOKUP(TableSolo[[#This Row],[Character]], TableKit[], TableKit[Species])</f>
        <v>Drell</v>
      </c>
      <c r="I3433" s="22" t="str">
        <f>LOOKUP(TableSolo[[#This Row],[Character]], TableKit[], TableKit[DLC])</f>
        <v>Retaliation</v>
      </c>
      <c r="J3433" s="19" t="s">
        <v>128</v>
      </c>
      <c r="K343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3" s="19" t="s">
        <v>187</v>
      </c>
      <c r="N343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3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33" s="19" t="s">
        <v>381</v>
      </c>
      <c r="Q3433" s="19" t="s">
        <v>396</v>
      </c>
      <c r="R3433" s="25">
        <v>1</v>
      </c>
      <c r="S3433" s="19" t="s">
        <v>3180</v>
      </c>
      <c r="T3433" s="28" t="str">
        <f>IF(ISBLANK(TableSolo[[#This Row],[URL]]), TableSolo[[#This Row],[Player]], HYPERLINK(TableSolo[[#This Row],[URL]], TableSolo[[#This Row],[Player]]))</f>
        <v>The_Doctor46N7</v>
      </c>
      <c r="U343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White | Cerberus | Black Widow | Flawless (v)</v>
      </c>
      <c r="V3433" s="24" t="str">
        <f>_xlfn.IFNA(HYPERLINK(TableSolo[[#This Row],[URL]], TableSolo[[#This Row],[Player]]), TableSolo[[#This Row],[Player]])</f>
        <v>The_Doctor46N7</v>
      </c>
      <c r="W343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25:21 | Drell Assassin | White | Cerberus | Black Widow | Flawless (v)</v>
      </c>
      <c r="X3433" s="25">
        <v>1</v>
      </c>
    </row>
    <row r="3434" spans="1:24" x14ac:dyDescent="0.25">
      <c r="A3434" s="19" t="s">
        <v>3164</v>
      </c>
      <c r="B3434" s="20">
        <v>43007</v>
      </c>
      <c r="C3434" s="7">
        <v>2.5925925925925925E-2</v>
      </c>
      <c r="D3434" s="22" t="s">
        <v>131</v>
      </c>
      <c r="E3434" s="19" t="s">
        <v>12</v>
      </c>
      <c r="F3434" s="22" t="s">
        <v>710</v>
      </c>
      <c r="G3434" s="22" t="str">
        <f>LOOKUP(TableSolo[[#This Row],[Character]], TableKit[], TableKit[Class])</f>
        <v>Infiltrator</v>
      </c>
      <c r="H3434" s="22" t="str">
        <f>LOOKUP(TableSolo[[#This Row],[Character]], TableKit[], TableKit[Species])</f>
        <v>Drell</v>
      </c>
      <c r="I3434" s="22" t="str">
        <f>LOOKUP(TableSolo[[#This Row],[Character]], TableKit[], TableKit[DLC])</f>
        <v>Retaliation</v>
      </c>
      <c r="J3434" s="19" t="s">
        <v>128</v>
      </c>
      <c r="K3434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3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4" s="19" t="s">
        <v>187</v>
      </c>
      <c r="N343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3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34" s="19" t="s">
        <v>381</v>
      </c>
      <c r="Q3434" s="19"/>
      <c r="R3434" s="25">
        <v>1</v>
      </c>
      <c r="S3434" s="19" t="s">
        <v>3181</v>
      </c>
      <c r="T3434" s="28" t="str">
        <f>IF(ISBLANK(TableSolo[[#This Row],[URL]]), TableSolo[[#This Row],[Player]], HYPERLINK(TableSolo[[#This Row],[URL]], TableSolo[[#This Row],[Player]]))</f>
        <v>anarchoturianist</v>
      </c>
      <c r="U343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V3434" s="24" t="str">
        <f>_xlfn.IFNA(HYPERLINK(TableSolo[[#This Row],[URL]], TableSolo[[#This Row],[Player]]), TableSolo[[#This Row],[Player]])</f>
        <v>anarchoturianist</v>
      </c>
      <c r="W343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37:20 | Giant | Collectors | Black Widow (v)</v>
      </c>
      <c r="X3434" s="25">
        <v>1</v>
      </c>
    </row>
    <row r="3435" spans="1:24" x14ac:dyDescent="0.25">
      <c r="A3435" s="19" t="s">
        <v>189</v>
      </c>
      <c r="B3435" s="20">
        <v>43007</v>
      </c>
      <c r="C3435" s="7">
        <v>3.259259259259259E-2</v>
      </c>
      <c r="D3435" s="22" t="s">
        <v>132</v>
      </c>
      <c r="E3435" s="19" t="s">
        <v>9</v>
      </c>
      <c r="F3435" s="22" t="s">
        <v>48</v>
      </c>
      <c r="G3435" s="22" t="str">
        <f>LOOKUP(TableSolo[[#This Row],[Character]], TableKit[], TableKit[Class])</f>
        <v>Sentinel</v>
      </c>
      <c r="H3435" s="22" t="str">
        <f>LOOKUP(TableSolo[[#This Row],[Character]], TableKit[], TableKit[Species])</f>
        <v>Human</v>
      </c>
      <c r="I3435" s="22" t="str">
        <f>LOOKUP(TableSolo[[#This Row],[Character]], TableKit[], TableKit[DLC])</f>
        <v>Earth</v>
      </c>
      <c r="J3435" s="19" t="s">
        <v>106</v>
      </c>
      <c r="K343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5" s="19" t="s">
        <v>187</v>
      </c>
      <c r="N343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3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35" s="19" t="s">
        <v>379</v>
      </c>
      <c r="Q3435" s="19"/>
      <c r="R3435" s="25">
        <v>0</v>
      </c>
      <c r="S3435" s="19" t="s">
        <v>3178</v>
      </c>
      <c r="T3435" s="28" t="str">
        <f>IF(ISBLANK(TableSolo[[#This Row],[URL]]), TableSolo[[#This Row],[Player]], HYPERLINK(TableSolo[[#This Row],[URL]], TableSolo[[#This Row],[Player]]))</f>
        <v>loufi1528</v>
      </c>
      <c r="U343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V3435" s="24" t="str">
        <f>_xlfn.IFNA(HYPERLINK(TableSolo[[#This Row],[URL]], TableSolo[[#This Row],[Player]]), TableSolo[[#This Row],[Player]])</f>
        <v>loufi1528</v>
      </c>
      <c r="W343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2017 | 46:56 | White | Cerberus | M-11 Wraith</v>
      </c>
      <c r="X3435" s="25">
        <v>1</v>
      </c>
    </row>
    <row r="3436" spans="1:24" x14ac:dyDescent="0.25">
      <c r="A3436" s="19" t="s">
        <v>195</v>
      </c>
      <c r="B3436" s="20">
        <v>43008</v>
      </c>
      <c r="C3436" s="7">
        <v>1.9085648148148147E-2</v>
      </c>
      <c r="D3436" s="22" t="s">
        <v>132</v>
      </c>
      <c r="E3436" s="19" t="s">
        <v>9</v>
      </c>
      <c r="F3436" s="22" t="s">
        <v>53</v>
      </c>
      <c r="G3436" s="22" t="str">
        <f>LOOKUP(TableSolo[[#This Row],[Character]], TableKit[], TableKit[Class])</f>
        <v>Infiltrator</v>
      </c>
      <c r="H3436" s="22" t="str">
        <f>LOOKUP(TableSolo[[#This Row],[Character]], TableKit[], TableKit[Species])</f>
        <v>Geth</v>
      </c>
      <c r="I3436" s="22" t="str">
        <f>LOOKUP(TableSolo[[#This Row],[Character]], TableKit[], TableKit[DLC])</f>
        <v>Resurgence</v>
      </c>
      <c r="J3436" s="19" t="s">
        <v>113</v>
      </c>
      <c r="K3436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43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6" s="19" t="s">
        <v>187</v>
      </c>
      <c r="N343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3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36" s="19" t="s">
        <v>381</v>
      </c>
      <c r="Q3436" s="19"/>
      <c r="R3436" s="25">
        <v>1</v>
      </c>
      <c r="S3436" s="19" t="s">
        <v>3183</v>
      </c>
      <c r="T3436" s="28" t="str">
        <f>IF(ISBLANK(TableSolo[[#This Row],[URL]]), TableSolo[[#This Row],[Player]], HYPERLINK(TableSolo[[#This Row],[URL]], TableSolo[[#This Row],[Player]]))</f>
        <v>TheTechnoTurian</v>
      </c>
      <c r="U343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V3436" s="24" t="str">
        <f>_xlfn.IFNA(HYPERLINK(TableSolo[[#This Row],[URL]], TableSolo[[#This Row],[Player]]), TableSolo[[#This Row],[Player]])</f>
        <v>TheTechnoTurian</v>
      </c>
      <c r="W343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2017 | 27:29 | White | Cerberus | Geth Plasma SMG (v)</v>
      </c>
      <c r="X3436" s="25">
        <v>1</v>
      </c>
    </row>
    <row r="3437" spans="1:24" x14ac:dyDescent="0.25">
      <c r="A3437" s="19" t="s">
        <v>3164</v>
      </c>
      <c r="B3437" s="20">
        <v>43010</v>
      </c>
      <c r="C3437" s="7">
        <v>1.7314814814814814E-2</v>
      </c>
      <c r="D3437" s="22" t="s">
        <v>132</v>
      </c>
      <c r="E3437" s="19" t="s">
        <v>9</v>
      </c>
      <c r="F3437" s="22" t="s">
        <v>16</v>
      </c>
      <c r="G3437" s="22" t="str">
        <f>LOOKUP(TableSolo[[#This Row],[Character]], TableKit[], TableKit[Class])</f>
        <v>Adept</v>
      </c>
      <c r="H3437" s="22" t="str">
        <f>LOOKUP(TableSolo[[#This Row],[Character]], TableKit[], TableKit[Species])</f>
        <v>Asari</v>
      </c>
      <c r="I3437" s="22" t="str">
        <f>LOOKUP(TableSolo[[#This Row],[Character]], TableKit[], TableKit[DLC])</f>
        <v>Resurgence</v>
      </c>
      <c r="J3437" s="19" t="s">
        <v>102</v>
      </c>
      <c r="K34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7" s="19" t="s">
        <v>187</v>
      </c>
      <c r="N343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3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37" s="19" t="s">
        <v>381</v>
      </c>
      <c r="Q3437" s="19"/>
      <c r="R3437" s="25">
        <v>1</v>
      </c>
      <c r="S3437" s="19" t="s">
        <v>3188</v>
      </c>
      <c r="T3437" s="28" t="str">
        <f>IF(ISBLANK(TableSolo[[#This Row],[URL]]), TableSolo[[#This Row],[Player]], HYPERLINK(TableSolo[[#This Row],[URL]], TableSolo[[#This Row],[Player]]))</f>
        <v>anarchoturianist</v>
      </c>
      <c r="U343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V3437" s="24" t="str">
        <f>_xlfn.IFNA(HYPERLINK(TableSolo[[#This Row],[URL]], TableSolo[[#This Row],[Player]]), TableSolo[[#This Row],[Player]])</f>
        <v>anarchoturianist</v>
      </c>
      <c r="W343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24:56 | White | Cerberus | Geth Plasma Shotgun (v)</v>
      </c>
      <c r="X3437" s="25">
        <v>1</v>
      </c>
    </row>
    <row r="3438" spans="1:24" x14ac:dyDescent="0.25">
      <c r="A3438" s="19" t="s">
        <v>630</v>
      </c>
      <c r="B3438" s="20">
        <v>43010</v>
      </c>
      <c r="C3438" s="7">
        <v>4.8020833333333339E-2</v>
      </c>
      <c r="D3438" s="22" t="s">
        <v>138</v>
      </c>
      <c r="E3438" s="19" t="s">
        <v>11</v>
      </c>
      <c r="F3438" s="22" t="s">
        <v>31</v>
      </c>
      <c r="G3438" s="22" t="str">
        <f>LOOKUP(TableSolo[[#This Row],[Character]], TableKit[], TableKit[Class])</f>
        <v>Soldier</v>
      </c>
      <c r="H3438" s="22" t="str">
        <f>LOOKUP(TableSolo[[#This Row],[Character]], TableKit[], TableKit[Species])</f>
        <v>Geth</v>
      </c>
      <c r="I3438" s="22" t="str">
        <f>LOOKUP(TableSolo[[#This Row],[Character]], TableKit[], TableKit[DLC])</f>
        <v>Retaliation</v>
      </c>
      <c r="J3438" s="19" t="s">
        <v>91</v>
      </c>
      <c r="K343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38" s="19" t="s">
        <v>187</v>
      </c>
      <c r="N343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3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38" s="19" t="s">
        <v>381</v>
      </c>
      <c r="Q3438" s="19"/>
      <c r="R3438" s="25">
        <v>0</v>
      </c>
      <c r="S3438" s="19" t="s">
        <v>3187</v>
      </c>
      <c r="T3438" s="28" t="str">
        <f>IF(ISBLANK(TableSolo[[#This Row],[URL]]), TableSolo[[#This Row],[Player]], HYPERLINK(TableSolo[[#This Row],[URL]], TableSolo[[#This Row],[Player]]))</f>
        <v>docsteely</v>
      </c>
      <c r="U343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V3438" s="24" t="str">
        <f>_xlfn.IFNA(HYPERLINK(TableSolo[[#This Row],[URL]], TableSolo[[#This Row],[Player]]), TableSolo[[#This Row],[Player]])</f>
        <v>docsteely</v>
      </c>
      <c r="W343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2017 | 1:09:09 | Goddess | Reapers | Acolyte</v>
      </c>
      <c r="X3438" s="25">
        <v>1</v>
      </c>
    </row>
    <row r="3439" spans="1:24" x14ac:dyDescent="0.25">
      <c r="A3439" s="39" t="s">
        <v>437</v>
      </c>
      <c r="B3439" s="40">
        <v>43011</v>
      </c>
      <c r="C3439" s="7">
        <v>1.3622685185185184E-2</v>
      </c>
      <c r="D3439" s="47" t="s">
        <v>132</v>
      </c>
      <c r="E3439" s="39" t="s">
        <v>9</v>
      </c>
      <c r="F3439" s="47" t="s">
        <v>44</v>
      </c>
      <c r="G3439" s="47" t="str">
        <f>LOOKUP(TableSolo[[#This Row],[Character]], TableKit[], TableKit[Class])</f>
        <v>Sentinel</v>
      </c>
      <c r="H3439" s="47" t="str">
        <f>LOOKUP(TableSolo[[#This Row],[Character]], TableKit[], TableKit[Species])</f>
        <v>Turian</v>
      </c>
      <c r="I3439" s="47" t="str">
        <f>LOOKUP(TableSolo[[#This Row],[Character]], TableKit[], TableKit[DLC])</f>
        <v>Original Game</v>
      </c>
      <c r="J3439" s="19" t="s">
        <v>107</v>
      </c>
      <c r="K343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3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39" s="19" t="s">
        <v>187</v>
      </c>
      <c r="N3439" s="39" t="str">
        <f xml:space="preserve"> IF(ISBLANK( LOOKUP(TableSolo[[#This Row],[Secondary Weapon]], TableWeapon[], TableWeapon[Type])), "", LOOKUP(TableSolo[[#This Row],[Secondary Weapon]], TableWeapon[], TableWeapon[Type]))</f>
        <v/>
      </c>
      <c r="O3439" s="39" t="str">
        <f xml:space="preserve"> IF(ISBLANK( LOOKUP(TableSolo[[#This Row],[Secondary Weapon]], TableWeapon[], TableWeapon[Rarity])), "", LOOKUP(TableSolo[[#This Row],[Secondary Weapon]], TableWeapon[], TableWeapon[Rarity]))</f>
        <v/>
      </c>
      <c r="P3439" s="39" t="s">
        <v>381</v>
      </c>
      <c r="Q3439" s="39"/>
      <c r="R3439" s="43">
        <v>1</v>
      </c>
      <c r="S3439" s="39" t="s">
        <v>3189</v>
      </c>
      <c r="T3439" s="28" t="str">
        <f>IF(ISBLANK(TableSolo[[#This Row],[URL]]), TableSolo[[#This Row],[Player]], HYPERLINK(TableSolo[[#This Row],[URL]], TableSolo[[#This Row],[Player]]))</f>
        <v>The_Doctor46N7</v>
      </c>
      <c r="U3439" s="3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V3439" s="42" t="str">
        <f>_xlfn.IFNA(HYPERLINK(TableSolo[[#This Row],[URL]], TableSolo[[#This Row],[Player]]), TableSolo[[#This Row],[Player]])</f>
        <v>The_Doctor46N7</v>
      </c>
      <c r="W343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2017 | 19:37 | White | Cerberus | Venom Shotgun (v)</v>
      </c>
      <c r="X3439" s="43">
        <v>1</v>
      </c>
    </row>
    <row r="3440" spans="1:24" x14ac:dyDescent="0.25">
      <c r="A3440" s="37" t="s">
        <v>423</v>
      </c>
      <c r="B3440" s="41">
        <v>43012</v>
      </c>
      <c r="C3440" s="8">
        <v>1.1944444444444445E-2</v>
      </c>
      <c r="D3440" s="46" t="s">
        <v>132</v>
      </c>
      <c r="E3440" s="37" t="s">
        <v>9</v>
      </c>
      <c r="F3440" s="46" t="s">
        <v>31</v>
      </c>
      <c r="G3440" s="15" t="str">
        <f>LOOKUP(TableSolo[[#This Row],[Character]], TableKit[], TableKit[Class])</f>
        <v>Soldier</v>
      </c>
      <c r="H3440" s="15" t="str">
        <f>LOOKUP(TableSolo[[#This Row],[Character]], TableKit[], TableKit[Species])</f>
        <v>Geth</v>
      </c>
      <c r="I3440" s="15" t="str">
        <f>LOOKUP(TableSolo[[#This Row],[Character]], TableKit[], TableKit[DLC])</f>
        <v>Retaliation</v>
      </c>
      <c r="J3440" s="19" t="s">
        <v>107</v>
      </c>
      <c r="K34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0" s="19" t="s">
        <v>187</v>
      </c>
      <c r="N344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44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0" s="37" t="s">
        <v>381</v>
      </c>
      <c r="Q3440" s="37" t="s">
        <v>398</v>
      </c>
      <c r="R3440" s="38">
        <v>1</v>
      </c>
      <c r="S3440" s="37" t="s">
        <v>3672</v>
      </c>
      <c r="T3440" s="28" t="str">
        <f>IF(ISBLANK(TableSolo[[#This Row],[URL]]), TableSolo[[#This Row],[Player]], HYPERLINK(TableSolo[[#This Row],[URL]], TableSolo[[#This Row],[Player]]))</f>
        <v>freelancer_xs</v>
      </c>
      <c r="U344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White | Cerberus | Venom Shotgun | Modded (v)</v>
      </c>
      <c r="V3440" s="10" t="str">
        <f>_xlfn.IFNA(HYPERLINK(TableSolo[[#This Row],[URL]], TableSolo[[#This Row],[Player]]), TableSolo[[#This Row],[Player]])</f>
        <v>freelancer_xs</v>
      </c>
      <c r="W344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04, 2017 | 17:12 | Geth Trooper | White | Cerberus | Venom Shotgun | Modded (v)</v>
      </c>
      <c r="X3440" s="38">
        <v>1</v>
      </c>
    </row>
    <row r="3441" spans="1:24" x14ac:dyDescent="0.25">
      <c r="A3441" s="19" t="s">
        <v>325</v>
      </c>
      <c r="B3441" s="20">
        <v>43015</v>
      </c>
      <c r="C3441" s="7">
        <v>1.6805555555555556E-2</v>
      </c>
      <c r="D3441" s="22" t="s">
        <v>132</v>
      </c>
      <c r="E3441" s="19" t="s">
        <v>9</v>
      </c>
      <c r="F3441" s="22" t="s">
        <v>63</v>
      </c>
      <c r="G3441" s="22" t="str">
        <f>LOOKUP(TableSolo[[#This Row],[Character]], TableKit[], TableKit[Class])</f>
        <v>Vanguard</v>
      </c>
      <c r="H3441" s="22" t="str">
        <f>LOOKUP(TableSolo[[#This Row],[Character]], TableKit[], TableKit[Species])</f>
        <v>Human</v>
      </c>
      <c r="I3441" s="22" t="str">
        <f>LOOKUP(TableSolo[[#This Row],[Character]], TableKit[], TableKit[DLC])</f>
        <v>Earth</v>
      </c>
      <c r="J3441" s="19" t="s">
        <v>106</v>
      </c>
      <c r="K34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1" s="19" t="s">
        <v>187</v>
      </c>
      <c r="N344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1" s="19" t="s">
        <v>381</v>
      </c>
      <c r="Q3441" s="19"/>
      <c r="R3441" s="25">
        <v>0</v>
      </c>
      <c r="S3441" s="19" t="s">
        <v>3191</v>
      </c>
      <c r="T3441" s="28" t="str">
        <f>IF(ISBLANK(TableSolo[[#This Row],[URL]]), TableSolo[[#This Row],[Player]], HYPERLINK(TableSolo[[#This Row],[URL]], TableSolo[[#This Row],[Player]]))</f>
        <v>Areksto</v>
      </c>
      <c r="U344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V3441" s="24" t="str">
        <f>_xlfn.IFNA(HYPERLINK(TableSolo[[#This Row],[URL]], TableSolo[[#This Row],[Player]]), TableSolo[[#This Row],[Player]])</f>
        <v>Areksto</v>
      </c>
      <c r="W344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24:12 | White | Cerberus | M-11 Wraith</v>
      </c>
      <c r="X3441" s="25">
        <v>1</v>
      </c>
    </row>
    <row r="3442" spans="1:24" x14ac:dyDescent="0.25">
      <c r="A3442" s="19" t="s">
        <v>3166</v>
      </c>
      <c r="B3442" s="20">
        <v>43015</v>
      </c>
      <c r="C3442" s="7">
        <v>2.3807870370370368E-2</v>
      </c>
      <c r="D3442" s="22" t="s">
        <v>132</v>
      </c>
      <c r="E3442" s="19" t="s">
        <v>10</v>
      </c>
      <c r="F3442" s="22" t="s">
        <v>52</v>
      </c>
      <c r="G3442" s="22" t="str">
        <f>LOOKUP(TableSolo[[#This Row],[Character]], TableKit[], TableKit[Class])</f>
        <v>Infiltrator</v>
      </c>
      <c r="H3442" s="22" t="str">
        <f>LOOKUP(TableSolo[[#This Row],[Character]], TableKit[], TableKit[Species])</f>
        <v>Quarian</v>
      </c>
      <c r="I3442" s="22" t="str">
        <f>LOOKUP(TableSolo[[#This Row],[Character]], TableKit[], TableKit[DLC])</f>
        <v>Original Game</v>
      </c>
      <c r="J3442" s="19" t="s">
        <v>99</v>
      </c>
      <c r="K34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2" s="19" t="s">
        <v>187</v>
      </c>
      <c r="N344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2" s="19" t="s">
        <v>381</v>
      </c>
      <c r="Q3442" s="19"/>
      <c r="R3442" s="25">
        <v>0</v>
      </c>
      <c r="S3442" s="19" t="s">
        <v>3190</v>
      </c>
      <c r="T3442" s="28" t="str">
        <f>IF(ISBLANK(TableSolo[[#This Row],[URL]]), TableSolo[[#This Row],[Player]], HYPERLINK(TableSolo[[#This Row],[URL]], TableSolo[[#This Row],[Player]]))</f>
        <v>MilkyQuarian</v>
      </c>
      <c r="U344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V3442" s="24" t="str">
        <f>_xlfn.IFNA(HYPERLINK(TableSolo[[#This Row],[URL]], TableSolo[[#This Row],[Player]]), TableSolo[[#This Row],[Player]])</f>
        <v>MilkyQuarian</v>
      </c>
      <c r="W344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07, 2017 | 34:17 | White | Geth | AT-12 Raider</v>
      </c>
      <c r="X3442" s="25">
        <v>1</v>
      </c>
    </row>
    <row r="3443" spans="1:24" x14ac:dyDescent="0.25">
      <c r="A3443" s="19" t="s">
        <v>195</v>
      </c>
      <c r="B3443" s="20">
        <v>43016</v>
      </c>
      <c r="C3443" s="7">
        <v>2.4398148148148145E-2</v>
      </c>
      <c r="D3443" s="22" t="s">
        <v>138</v>
      </c>
      <c r="E3443" s="19" t="s">
        <v>11</v>
      </c>
      <c r="F3443" s="22" t="s">
        <v>50</v>
      </c>
      <c r="G3443" s="22" t="str">
        <f>LOOKUP(TableSolo[[#This Row],[Character]], TableKit[], TableKit[Class])</f>
        <v>Sentinel</v>
      </c>
      <c r="H3443" s="22" t="str">
        <f>LOOKUP(TableSolo[[#This Row],[Character]], TableKit[], TableKit[Species])</f>
        <v>Asari</v>
      </c>
      <c r="I3443" s="22" t="str">
        <f>LOOKUP(TableSolo[[#This Row],[Character]], TableKit[], TableKit[DLC])</f>
        <v>Retaliation</v>
      </c>
      <c r="J3443" s="19" t="s">
        <v>99</v>
      </c>
      <c r="K344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3" s="19" t="s">
        <v>187</v>
      </c>
      <c r="N344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3" s="19" t="s">
        <v>381</v>
      </c>
      <c r="Q3443" s="19"/>
      <c r="R3443" s="25">
        <v>1</v>
      </c>
      <c r="S3443" s="19" t="s">
        <v>3195</v>
      </c>
      <c r="T3443" s="28" t="str">
        <f>IF(ISBLANK(TableSolo[[#This Row],[URL]]), TableSolo[[#This Row],[Player]], HYPERLINK(TableSolo[[#This Row],[URL]], TableSolo[[#This Row],[Player]]))</f>
        <v>TheTechnoTurian</v>
      </c>
      <c r="U344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V3443" s="24" t="str">
        <f>_xlfn.IFNA(HYPERLINK(TableSolo[[#This Row],[URL]], TableSolo[[#This Row],[Player]]), TableSolo[[#This Row],[Player]])</f>
        <v>TheTechnoTurian</v>
      </c>
      <c r="W344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08, 2017 | 35:08 | Goddess | Reapers | AT-12 Raider (v)</v>
      </c>
      <c r="X3443" s="25">
        <v>1</v>
      </c>
    </row>
    <row r="3444" spans="1:24" x14ac:dyDescent="0.25">
      <c r="A3444" s="19" t="s">
        <v>3166</v>
      </c>
      <c r="B3444" s="20">
        <v>43017</v>
      </c>
      <c r="C3444" s="7">
        <v>2.0995370370370373E-2</v>
      </c>
      <c r="D3444" s="22" t="s">
        <v>133</v>
      </c>
      <c r="E3444" s="19" t="s">
        <v>12</v>
      </c>
      <c r="F3444" s="22" t="s">
        <v>832</v>
      </c>
      <c r="G3444" s="22" t="str">
        <f>LOOKUP(TableSolo[[#This Row],[Character]], TableKit[], TableKit[Class])</f>
        <v>Sentinel</v>
      </c>
      <c r="H3444" s="22" t="str">
        <f>LOOKUP(TableSolo[[#This Row],[Character]], TableKit[], TableKit[Species])</f>
        <v>Krogan</v>
      </c>
      <c r="I3444" s="22" t="str">
        <f>LOOKUP(TableSolo[[#This Row],[Character]], TableKit[], TableKit[DLC])</f>
        <v>Reckoning</v>
      </c>
      <c r="J3444" s="19" t="s">
        <v>106</v>
      </c>
      <c r="K344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4" s="19" t="s">
        <v>187</v>
      </c>
      <c r="N344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4" s="19" t="s">
        <v>381</v>
      </c>
      <c r="Q3444" s="19"/>
      <c r="R3444" s="25">
        <v>0</v>
      </c>
      <c r="S3444" s="19" t="s">
        <v>3192</v>
      </c>
      <c r="T3444" s="28" t="str">
        <f>IF(ISBLANK(TableSolo[[#This Row],[URL]]), TableSolo[[#This Row],[Player]], HYPERLINK(TableSolo[[#This Row],[URL]], TableSolo[[#This Row],[Player]]))</f>
        <v>MilkyQuarian</v>
      </c>
      <c r="U344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V3444" s="24" t="str">
        <f>_xlfn.IFNA(HYPERLINK(TableSolo[[#This Row],[URL]], TableSolo[[#This Row],[Player]]), TableSolo[[#This Row],[Player]])</f>
        <v>MilkyQuarian</v>
      </c>
      <c r="W344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2017 | 30:14 | Glacier | Collectors | M-11 Wraith</v>
      </c>
      <c r="X3444" s="25">
        <v>1</v>
      </c>
    </row>
    <row r="3445" spans="1:24" x14ac:dyDescent="0.25">
      <c r="A3445" s="19" t="s">
        <v>3131</v>
      </c>
      <c r="B3445" s="20">
        <v>43018</v>
      </c>
      <c r="C3445" s="7">
        <v>2.028935185185185E-2</v>
      </c>
      <c r="D3445" s="22" t="s">
        <v>132</v>
      </c>
      <c r="E3445" s="19" t="s">
        <v>10</v>
      </c>
      <c r="F3445" s="22" t="s">
        <v>58</v>
      </c>
      <c r="G3445" s="22" t="str">
        <f>LOOKUP(TableSolo[[#This Row],[Character]], TableKit[], TableKit[Class])</f>
        <v>Infiltrator</v>
      </c>
      <c r="H3445" s="22" t="str">
        <f>LOOKUP(TableSolo[[#This Row],[Character]], TableKit[], TableKit[Species])</f>
        <v>Synthetic</v>
      </c>
      <c r="I3445" s="22" t="str">
        <f>LOOKUP(TableSolo[[#This Row],[Character]], TableKit[], TableKit[DLC])</f>
        <v>Reckoning</v>
      </c>
      <c r="J3445" s="19" t="s">
        <v>100</v>
      </c>
      <c r="K34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5" s="19" t="s">
        <v>187</v>
      </c>
      <c r="N3445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5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5" s="19" t="s">
        <v>381</v>
      </c>
      <c r="Q3445" s="19"/>
      <c r="R3445" s="25">
        <v>0</v>
      </c>
      <c r="S3445" s="19" t="s">
        <v>3193</v>
      </c>
      <c r="T3445" s="28" t="str">
        <f>IF(ISBLANK(TableSolo[[#This Row],[URL]]), TableSolo[[#This Row],[Player]], HYPERLINK(TableSolo[[#This Row],[URL]], TableSolo[[#This Row],[Player]]))</f>
        <v>Sonashii</v>
      </c>
      <c r="U344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V3445" s="24" t="str">
        <f>_xlfn.IFNA(HYPERLINK(TableSolo[[#This Row],[URL]], TableSolo[[#This Row],[Player]]), TableSolo[[#This Row],[Player]])</f>
        <v>Sonashii</v>
      </c>
      <c r="W344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2017 | 29:13 | White | Geth | Reegar Carbine</v>
      </c>
      <c r="X3445" s="25">
        <v>1</v>
      </c>
    </row>
    <row r="3446" spans="1:24" x14ac:dyDescent="0.25">
      <c r="A3446" s="19" t="s">
        <v>630</v>
      </c>
      <c r="B3446" s="20">
        <v>43021</v>
      </c>
      <c r="C3446" s="7">
        <v>5.5601851851851847E-2</v>
      </c>
      <c r="D3446" s="22" t="s">
        <v>135</v>
      </c>
      <c r="E3446" s="19" t="s">
        <v>11</v>
      </c>
      <c r="F3446" s="22" t="s">
        <v>56</v>
      </c>
      <c r="G3446" s="22" t="str">
        <f>LOOKUP(TableSolo[[#This Row],[Character]], TableKit[], TableKit[Class])</f>
        <v>Infiltrator</v>
      </c>
      <c r="H3446" s="22" t="str">
        <f>LOOKUP(TableSolo[[#This Row],[Character]], TableKit[], TableKit[Species])</f>
        <v>Turian</v>
      </c>
      <c r="I3446" s="22" t="str">
        <f>LOOKUP(TableSolo[[#This Row],[Character]], TableKit[], TableKit[DLC])</f>
        <v>Retaliation</v>
      </c>
      <c r="J3446" s="19" t="s">
        <v>84</v>
      </c>
      <c r="K344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6" s="19" t="s">
        <v>91</v>
      </c>
      <c r="N3446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46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46" s="19" t="s">
        <v>381</v>
      </c>
      <c r="Q3446" s="19"/>
      <c r="R3446" s="25">
        <v>0</v>
      </c>
      <c r="S3446" s="19" t="s">
        <v>3194</v>
      </c>
      <c r="T3446" s="28" t="str">
        <f>IF(ISBLANK(TableSolo[[#This Row],[URL]]), TableSolo[[#This Row],[Player]], HYPERLINK(TableSolo[[#This Row],[URL]], TableSolo[[#This Row],[Player]]))</f>
        <v>docsteely</v>
      </c>
      <c r="U344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V3446" s="24" t="str">
        <f>_xlfn.IFNA(HYPERLINK(TableSolo[[#This Row],[URL]], TableSolo[[#This Row],[Player]]), TableSolo[[#This Row],[Player]])</f>
        <v>docsteely</v>
      </c>
      <c r="W344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2017 | 1:20:04 | Condor | Reapers | Cerberus Harrier, Acolyte</v>
      </c>
      <c r="X3446" s="25">
        <v>1</v>
      </c>
    </row>
    <row r="3447" spans="1:24" x14ac:dyDescent="0.25">
      <c r="A3447" s="19" t="s">
        <v>437</v>
      </c>
      <c r="B3447" s="20">
        <v>43024</v>
      </c>
      <c r="C3447" s="7">
        <v>1.3090277777777779E-2</v>
      </c>
      <c r="D3447" s="22" t="s">
        <v>132</v>
      </c>
      <c r="E3447" s="19" t="s">
        <v>9</v>
      </c>
      <c r="F3447" s="22" t="s">
        <v>13</v>
      </c>
      <c r="G3447" s="22" t="str">
        <f>LOOKUP(TableSolo[[#This Row],[Character]], TableKit[], TableKit[Class])</f>
        <v>Adept</v>
      </c>
      <c r="H3447" s="22" t="str">
        <f>LOOKUP(TableSolo[[#This Row],[Character]], TableKit[], TableKit[Species])</f>
        <v>Human</v>
      </c>
      <c r="I3447" s="22" t="str">
        <f>LOOKUP(TableSolo[[#This Row],[Character]], TableKit[], TableKit[DLC])</f>
        <v>Original Game</v>
      </c>
      <c r="J3447" s="19" t="s">
        <v>107</v>
      </c>
      <c r="K34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47" s="19" t="s">
        <v>187</v>
      </c>
      <c r="N344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7" s="19" t="s">
        <v>381</v>
      </c>
      <c r="Q3447" s="19" t="s">
        <v>398</v>
      </c>
      <c r="R3447" s="25">
        <v>1</v>
      </c>
      <c r="S3447" s="19" t="s">
        <v>3196</v>
      </c>
      <c r="T3447" s="28" t="str">
        <f>IF(ISBLANK(TableSolo[[#This Row],[URL]]), TableSolo[[#This Row],[Player]], HYPERLINK(TableSolo[[#This Row],[URL]], TableSolo[[#This Row],[Player]]))</f>
        <v>The_Doctor46N7</v>
      </c>
      <c r="U344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White | Cerberus | Venom Shotgun | Modded (v)</v>
      </c>
      <c r="V3447" s="24" t="str">
        <f>_xlfn.IFNA(HYPERLINK(TableSolo[[#This Row],[URL]], TableSolo[[#This Row],[Player]]), TableSolo[[#This Row],[Player]])</f>
        <v>The_Doctor46N7</v>
      </c>
      <c r="W344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18:51 | Human Adept | White | Cerberus | Venom Shotgun | Modded (v)</v>
      </c>
      <c r="X3447" s="25">
        <v>1</v>
      </c>
    </row>
    <row r="3448" spans="1:24" x14ac:dyDescent="0.25">
      <c r="A3448" s="19" t="s">
        <v>3164</v>
      </c>
      <c r="B3448" s="20">
        <v>43024</v>
      </c>
      <c r="C3448" s="7">
        <v>1.7997685185185186E-2</v>
      </c>
      <c r="D3448" s="22" t="s">
        <v>132</v>
      </c>
      <c r="E3448" s="19" t="s">
        <v>10</v>
      </c>
      <c r="F3448" s="22" t="s">
        <v>831</v>
      </c>
      <c r="G3448" s="22" t="str">
        <f>LOOKUP(TableSolo[[#This Row],[Character]], TableKit[], TableKit[Class])</f>
        <v>Vanguard</v>
      </c>
      <c r="H3448" s="22" t="str">
        <f>LOOKUP(TableSolo[[#This Row],[Character]], TableKit[], TableKit[Species])</f>
        <v>Krogan</v>
      </c>
      <c r="I3448" s="22" t="str">
        <f>LOOKUP(TableSolo[[#This Row],[Character]], TableKit[], TableKit[DLC])</f>
        <v>Resurgence</v>
      </c>
      <c r="J3448" s="19" t="s">
        <v>100</v>
      </c>
      <c r="K344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4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8" s="19" t="s">
        <v>187</v>
      </c>
      <c r="N344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8" s="19" t="s">
        <v>381</v>
      </c>
      <c r="Q3448" s="19"/>
      <c r="R3448" s="25">
        <v>0</v>
      </c>
      <c r="S3448" s="19" t="s">
        <v>3198</v>
      </c>
      <c r="T3448" s="28" t="str">
        <f>IF(ISBLANK(TableSolo[[#This Row],[URL]]), TableSolo[[#This Row],[Player]], HYPERLINK(TableSolo[[#This Row],[URL]], TableSolo[[#This Row],[Player]]))</f>
        <v>anarchoturianist</v>
      </c>
      <c r="U344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V3448" s="24" t="str">
        <f>_xlfn.IFNA(HYPERLINK(TableSolo[[#This Row],[URL]], TableSolo[[#This Row],[Player]]), TableSolo[[#This Row],[Player]])</f>
        <v>anarchoturianist</v>
      </c>
      <c r="W344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2017 | 25:55 | White | Geth | Reegar Carbine</v>
      </c>
      <c r="X3448" s="25">
        <v>1</v>
      </c>
    </row>
    <row r="3449" spans="1:24" x14ac:dyDescent="0.25">
      <c r="A3449" s="19" t="s">
        <v>3164</v>
      </c>
      <c r="B3449" s="20">
        <v>43025</v>
      </c>
      <c r="C3449" s="7">
        <v>1.5196759259259259E-2</v>
      </c>
      <c r="D3449" s="22" t="s">
        <v>132</v>
      </c>
      <c r="E3449" s="19" t="s">
        <v>9</v>
      </c>
      <c r="F3449" s="22" t="s">
        <v>50</v>
      </c>
      <c r="G3449" s="22" t="str">
        <f>LOOKUP(TableSolo[[#This Row],[Character]], TableKit[], TableKit[Class])</f>
        <v>Sentinel</v>
      </c>
      <c r="H3449" s="22" t="str">
        <f>LOOKUP(TableSolo[[#This Row],[Character]], TableKit[], TableKit[Species])</f>
        <v>Asari</v>
      </c>
      <c r="I3449" s="22" t="str">
        <f>LOOKUP(TableSolo[[#This Row],[Character]], TableKit[], TableKit[DLC])</f>
        <v>Retaliation</v>
      </c>
      <c r="J3449" s="19" t="s">
        <v>87</v>
      </c>
      <c r="K344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4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49" s="19" t="s">
        <v>187</v>
      </c>
      <c r="N3449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49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49" s="19" t="s">
        <v>381</v>
      </c>
      <c r="Q3449" s="19"/>
      <c r="R3449" s="25">
        <v>0</v>
      </c>
      <c r="S3449" s="19" t="s">
        <v>3201</v>
      </c>
      <c r="T3449" s="28" t="str">
        <f>IF(ISBLANK(TableSolo[[#This Row],[URL]]), TableSolo[[#This Row],[Player]], HYPERLINK(TableSolo[[#This Row],[URL]], TableSolo[[#This Row],[Player]]))</f>
        <v>anarchoturianist</v>
      </c>
      <c r="U344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V3449" s="24" t="str">
        <f>_xlfn.IFNA(HYPERLINK(TableSolo[[#This Row],[URL]], TableSolo[[#This Row],[Player]]), TableSolo[[#This Row],[Player]])</f>
        <v>anarchoturianist</v>
      </c>
      <c r="W344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21:53 | White | Cerberus | Arc Pistol</v>
      </c>
      <c r="X3449" s="25">
        <v>1</v>
      </c>
    </row>
    <row r="3450" spans="1:24" x14ac:dyDescent="0.25">
      <c r="A3450" s="19" t="s">
        <v>437</v>
      </c>
      <c r="B3450" s="20">
        <v>43025</v>
      </c>
      <c r="C3450" s="7">
        <v>1.7453703703703704E-2</v>
      </c>
      <c r="D3450" s="22" t="s">
        <v>132</v>
      </c>
      <c r="E3450" s="19" t="s">
        <v>9</v>
      </c>
      <c r="F3450" s="22" t="s">
        <v>23</v>
      </c>
      <c r="G3450" s="22" t="str">
        <f>LOOKUP(TableSolo[[#This Row],[Character]], TableKit[], TableKit[Class])</f>
        <v>Soldier</v>
      </c>
      <c r="H3450" s="22" t="str">
        <f>LOOKUP(TableSolo[[#This Row],[Character]], TableKit[], TableKit[Species])</f>
        <v>Human</v>
      </c>
      <c r="I3450" s="22" t="str">
        <f>LOOKUP(TableSolo[[#This Row],[Character]], TableKit[], TableKit[DLC])</f>
        <v>Original Game</v>
      </c>
      <c r="J3450" s="19" t="s">
        <v>87</v>
      </c>
      <c r="K3450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0" s="19" t="s">
        <v>187</v>
      </c>
      <c r="N345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5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50" s="19" t="s">
        <v>381</v>
      </c>
      <c r="Q3450" s="19" t="s">
        <v>398</v>
      </c>
      <c r="R3450" s="25">
        <v>1</v>
      </c>
      <c r="S3450" s="19" t="s">
        <v>3197</v>
      </c>
      <c r="T3450" s="28" t="str">
        <f>IF(ISBLANK(TableSolo[[#This Row],[URL]]), TableSolo[[#This Row],[Player]], HYPERLINK(TableSolo[[#This Row],[URL]], TableSolo[[#This Row],[Player]]))</f>
        <v>The_Doctor46N7</v>
      </c>
      <c r="U345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White | Cerberus | Arc Pistol | Modded (v)</v>
      </c>
      <c r="V3450" s="24" t="str">
        <f>_xlfn.IFNA(HYPERLINK(TableSolo[[#This Row],[URL]], TableSolo[[#This Row],[Player]]), TableSolo[[#This Row],[Player]])</f>
        <v>The_Doctor46N7</v>
      </c>
      <c r="W345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2017 | 25:08 | Human Soldier | White | Cerberus | Arc Pistol | Modded (v)</v>
      </c>
      <c r="X3450" s="25">
        <v>1</v>
      </c>
    </row>
    <row r="3451" spans="1:24" x14ac:dyDescent="0.25">
      <c r="A3451" s="19" t="s">
        <v>3199</v>
      </c>
      <c r="B3451" s="20">
        <v>43026</v>
      </c>
      <c r="C3451" s="7">
        <v>6.2048611111111103E-2</v>
      </c>
      <c r="D3451" s="22" t="s">
        <v>131</v>
      </c>
      <c r="E3451" s="19" t="s">
        <v>12</v>
      </c>
      <c r="F3451" s="22" t="s">
        <v>58</v>
      </c>
      <c r="G3451" s="22" t="str">
        <f>LOOKUP(TableSolo[[#This Row],[Character]], TableKit[], TableKit[Class])</f>
        <v>Infiltrator</v>
      </c>
      <c r="H3451" s="22" t="str">
        <f>LOOKUP(TableSolo[[#This Row],[Character]], TableKit[], TableKit[Species])</f>
        <v>Synthetic</v>
      </c>
      <c r="I3451" s="22" t="str">
        <f>LOOKUP(TableSolo[[#This Row],[Character]], TableKit[], TableKit[DLC])</f>
        <v>Reckoning</v>
      </c>
      <c r="J3451" s="19" t="s">
        <v>108</v>
      </c>
      <c r="K34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1" s="19" t="s">
        <v>93</v>
      </c>
      <c r="N3451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1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1" s="19" t="s">
        <v>381</v>
      </c>
      <c r="Q3451" s="19"/>
      <c r="R3451" s="25">
        <v>0</v>
      </c>
      <c r="S3451" s="19" t="s">
        <v>3200</v>
      </c>
      <c r="T3451" s="28" t="str">
        <f>IF(ISBLANK(TableSolo[[#This Row],[URL]]), TableSolo[[#This Row],[Player]], HYPERLINK(TableSolo[[#This Row],[URL]], TableSolo[[#This Row],[Player]]))</f>
        <v>larsdt</v>
      </c>
      <c r="U345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V3451" s="24" t="str">
        <f>_xlfn.IFNA(HYPERLINK(TableSolo[[#This Row],[URL]], TableSolo[[#This Row],[Player]]), TableSolo[[#This Row],[Player]])</f>
        <v>larsdt</v>
      </c>
      <c r="W345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2017 | 1:29:21 | Giant | Collectors | N7 Crusader, Scorpion</v>
      </c>
      <c r="X3451" s="25">
        <v>1</v>
      </c>
    </row>
    <row r="3452" spans="1:24" x14ac:dyDescent="0.25">
      <c r="A3452" s="19" t="s">
        <v>195</v>
      </c>
      <c r="B3452" s="20">
        <v>43029</v>
      </c>
      <c r="C3452" s="7">
        <v>1.9155092592592592E-2</v>
      </c>
      <c r="D3452" s="22" t="s">
        <v>132</v>
      </c>
      <c r="E3452" s="19" t="s">
        <v>11</v>
      </c>
      <c r="F3452" s="22" t="s">
        <v>18</v>
      </c>
      <c r="G3452" s="22" t="str">
        <f>LOOKUP(TableSolo[[#This Row],[Character]], TableKit[], TableKit[Class])</f>
        <v>Adept</v>
      </c>
      <c r="H3452" s="22" t="str">
        <f>LOOKUP(TableSolo[[#This Row],[Character]], TableKit[], TableKit[Species])</f>
        <v>Human</v>
      </c>
      <c r="I3452" s="22" t="str">
        <f>LOOKUP(TableSolo[[#This Row],[Character]], TableKit[], TableKit[DLC])</f>
        <v>Earth</v>
      </c>
      <c r="J3452" s="19" t="s">
        <v>104</v>
      </c>
      <c r="K34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2" s="19" t="s">
        <v>187</v>
      </c>
      <c r="N345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5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52" s="19" t="s">
        <v>381</v>
      </c>
      <c r="Q3452" s="19"/>
      <c r="R3452" s="25">
        <v>1</v>
      </c>
      <c r="S3452" s="19" t="s">
        <v>3205</v>
      </c>
      <c r="T3452" s="28" t="str">
        <f>IF(ISBLANK(TableSolo[[#This Row],[URL]]), TableSolo[[#This Row],[Player]], HYPERLINK(TableSolo[[#This Row],[URL]], TableSolo[[#This Row],[Player]]))</f>
        <v>TheTechnoTurian</v>
      </c>
      <c r="U345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V3452" s="24" t="str">
        <f>_xlfn.IFNA(HYPERLINK(TableSolo[[#This Row],[URL]], TableSolo[[#This Row],[Player]]), TableSolo[[#This Row],[Player]])</f>
        <v>TheTechnoTurian</v>
      </c>
      <c r="W345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2017 | 27:35 | White | Reapers | M-300 Claymore (v)</v>
      </c>
      <c r="X3452" s="25">
        <v>1</v>
      </c>
    </row>
    <row r="3453" spans="1:24" x14ac:dyDescent="0.25">
      <c r="A3453" s="19" t="s">
        <v>3164</v>
      </c>
      <c r="B3453" s="20">
        <v>43031</v>
      </c>
      <c r="C3453" s="7">
        <v>1.3761574074074074E-2</v>
      </c>
      <c r="D3453" s="22" t="s">
        <v>133</v>
      </c>
      <c r="E3453" s="19" t="s">
        <v>9</v>
      </c>
      <c r="F3453" s="22" t="s">
        <v>831</v>
      </c>
      <c r="G3453" s="22" t="str">
        <f>LOOKUP(TableSolo[[#This Row],[Character]], TableKit[], TableKit[Class])</f>
        <v>Vanguard</v>
      </c>
      <c r="H3453" s="22" t="str">
        <f>LOOKUP(TableSolo[[#This Row],[Character]], TableKit[], TableKit[Species])</f>
        <v>Krogan</v>
      </c>
      <c r="I3453" s="22" t="str">
        <f>LOOKUP(TableSolo[[#This Row],[Character]], TableKit[], TableKit[DLC])</f>
        <v>Resurgence</v>
      </c>
      <c r="J3453" s="19" t="s">
        <v>100</v>
      </c>
      <c r="K345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3" s="19" t="s">
        <v>187</v>
      </c>
      <c r="N345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5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53" s="19" t="s">
        <v>381</v>
      </c>
      <c r="Q3453" s="19"/>
      <c r="R3453" s="25">
        <v>0</v>
      </c>
      <c r="S3453" s="19" t="s">
        <v>3203</v>
      </c>
      <c r="T3453" s="28" t="str">
        <f>IF(ISBLANK(TableSolo[[#This Row],[URL]]), TableSolo[[#This Row],[Player]], HYPERLINK(TableSolo[[#This Row],[URL]], TableSolo[[#This Row],[Player]]))</f>
        <v>anarchoturianist</v>
      </c>
      <c r="U345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V3453" s="24" t="str">
        <f>_xlfn.IFNA(HYPERLINK(TableSolo[[#This Row],[URL]], TableSolo[[#This Row],[Player]]), TableSolo[[#This Row],[Player]])</f>
        <v>anarchoturianist</v>
      </c>
      <c r="W345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19:49 | Glacier | Cerberus | Reegar Carbine</v>
      </c>
      <c r="X3453" s="25">
        <v>1</v>
      </c>
    </row>
    <row r="3454" spans="1:24" x14ac:dyDescent="0.25">
      <c r="A3454" s="19" t="s">
        <v>345</v>
      </c>
      <c r="B3454" s="20">
        <v>43031</v>
      </c>
      <c r="C3454" s="7">
        <v>3.1678240740740743E-2</v>
      </c>
      <c r="D3454" s="22" t="s">
        <v>131</v>
      </c>
      <c r="E3454" s="19" t="s">
        <v>9</v>
      </c>
      <c r="F3454" s="22" t="s">
        <v>57</v>
      </c>
      <c r="G3454" s="22" t="str">
        <f>LOOKUP(TableSolo[[#This Row],[Character]], TableKit[], TableKit[Class])</f>
        <v>Infiltrator</v>
      </c>
      <c r="H3454" s="22" t="str">
        <f>LOOKUP(TableSolo[[#This Row],[Character]], TableKit[], TableKit[Species])</f>
        <v>Asari</v>
      </c>
      <c r="I3454" s="22" t="str">
        <f>LOOKUP(TableSolo[[#This Row],[Character]], TableKit[], TableKit[DLC])</f>
        <v>Retaliation</v>
      </c>
      <c r="J3454" s="19" t="s">
        <v>115</v>
      </c>
      <c r="K3454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45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4" s="19" t="s">
        <v>91</v>
      </c>
      <c r="N3454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4" s="1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54" s="19" t="s">
        <v>381</v>
      </c>
      <c r="Q3454" s="19"/>
      <c r="R3454" s="25">
        <v>0</v>
      </c>
      <c r="S3454" s="19" t="s">
        <v>3204</v>
      </c>
      <c r="T3454" s="28" t="str">
        <f>IF(ISBLANK(TableSolo[[#This Row],[URL]]), TableSolo[[#This Row],[Player]], HYPERLINK(TableSolo[[#This Row],[URL]], TableSolo[[#This Row],[Player]]))</f>
        <v>t_raks_99</v>
      </c>
      <c r="U345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V3454" s="24" t="str">
        <f>_xlfn.IFNA(HYPERLINK(TableSolo[[#This Row],[URL]], TableSolo[[#This Row],[Player]]), TableSolo[[#This Row],[Player]])</f>
        <v>t_raks_99</v>
      </c>
      <c r="W345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45:37 | Giant | Cerberus | Collector SMG, Acolyte</v>
      </c>
      <c r="X3454" s="25">
        <v>1</v>
      </c>
    </row>
    <row r="3455" spans="1:24" x14ac:dyDescent="0.25">
      <c r="A3455" s="19" t="s">
        <v>3199</v>
      </c>
      <c r="B3455" s="20">
        <v>43031</v>
      </c>
      <c r="C3455" s="7">
        <v>7.4374999999999997E-2</v>
      </c>
      <c r="D3455" s="22" t="s">
        <v>131</v>
      </c>
      <c r="E3455" s="19" t="s">
        <v>12</v>
      </c>
      <c r="F3455" s="22" t="s">
        <v>58</v>
      </c>
      <c r="G3455" s="22" t="str">
        <f>LOOKUP(TableSolo[[#This Row],[Character]], TableKit[], TableKit[Class])</f>
        <v>Infiltrator</v>
      </c>
      <c r="H3455" s="22" t="str">
        <f>LOOKUP(TableSolo[[#This Row],[Character]], TableKit[], TableKit[Species])</f>
        <v>Synthetic</v>
      </c>
      <c r="I3455" s="22" t="str">
        <f>LOOKUP(TableSolo[[#This Row],[Character]], TableKit[], TableKit[DLC])</f>
        <v>Reckoning</v>
      </c>
      <c r="J3455" s="19" t="s">
        <v>104</v>
      </c>
      <c r="K34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5" s="19" t="s">
        <v>93</v>
      </c>
      <c r="N3455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5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5" s="19" t="s">
        <v>381</v>
      </c>
      <c r="Q3455" s="19"/>
      <c r="R3455" s="25">
        <v>0</v>
      </c>
      <c r="S3455" s="19" t="s">
        <v>3202</v>
      </c>
      <c r="T3455" s="28" t="str">
        <f>IF(ISBLANK(TableSolo[[#This Row],[URL]]), TableSolo[[#This Row],[Player]], HYPERLINK(TableSolo[[#This Row],[URL]], TableSolo[[#This Row],[Player]]))</f>
        <v>larsdt</v>
      </c>
      <c r="U3455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V3455" s="24" t="str">
        <f>_xlfn.IFNA(HYPERLINK(TableSolo[[#This Row],[URL]], TableSolo[[#This Row],[Player]]), TableSolo[[#This Row],[Player]])</f>
        <v>larsdt</v>
      </c>
      <c r="W345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2017 | 1:47:06 | Giant | Collectors | M-300 Claymore, Scorpion</v>
      </c>
      <c r="X3455" s="25">
        <v>1</v>
      </c>
    </row>
    <row r="3456" spans="1:24" x14ac:dyDescent="0.25">
      <c r="A3456" s="19" t="s">
        <v>3199</v>
      </c>
      <c r="B3456" s="20">
        <v>43034</v>
      </c>
      <c r="C3456" s="7">
        <v>6.9803240740740749E-2</v>
      </c>
      <c r="D3456" s="22" t="s">
        <v>131</v>
      </c>
      <c r="E3456" s="19" t="s">
        <v>11</v>
      </c>
      <c r="F3456" s="22" t="s">
        <v>56</v>
      </c>
      <c r="G3456" s="22" t="str">
        <f>LOOKUP(TableSolo[[#This Row],[Character]], TableKit[], TableKit[Class])</f>
        <v>Infiltrator</v>
      </c>
      <c r="H3456" s="22" t="str">
        <f>LOOKUP(TableSolo[[#This Row],[Character]], TableKit[], TableKit[Species])</f>
        <v>Turian</v>
      </c>
      <c r="I3456" s="22" t="str">
        <f>LOOKUP(TableSolo[[#This Row],[Character]], TableKit[], TableKit[DLC])</f>
        <v>Retaliation</v>
      </c>
      <c r="J3456" s="19" t="s">
        <v>82</v>
      </c>
      <c r="K3456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6" s="19" t="s">
        <v>187</v>
      </c>
      <c r="N3456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56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56" s="19" t="s">
        <v>381</v>
      </c>
      <c r="Q3456" s="19"/>
      <c r="R3456" s="25">
        <v>0</v>
      </c>
      <c r="S3456" s="19" t="s">
        <v>3206</v>
      </c>
      <c r="T3456" s="28" t="str">
        <f>IF(ISBLANK(TableSolo[[#This Row],[URL]]), TableSolo[[#This Row],[Player]], HYPERLINK(TableSolo[[#This Row],[URL]], TableSolo[[#This Row],[Player]]))</f>
        <v>larsdt</v>
      </c>
      <c r="U3456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V3456" s="24" t="str">
        <f>_xlfn.IFNA(HYPERLINK(TableSolo[[#This Row],[URL]], TableSolo[[#This Row],[Player]]), TableSolo[[#This Row],[Player]])</f>
        <v>larsdt</v>
      </c>
      <c r="W3456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2017 | 1:40:31 | Giant | Reapers | M-7 Lancer</v>
      </c>
      <c r="X3456" s="25">
        <v>1</v>
      </c>
    </row>
    <row r="3457" spans="1:24" x14ac:dyDescent="0.25">
      <c r="A3457" s="19" t="s">
        <v>437</v>
      </c>
      <c r="B3457" s="20">
        <v>43035</v>
      </c>
      <c r="C3457" s="7">
        <v>1.6319444444444445E-2</v>
      </c>
      <c r="D3457" s="22" t="s">
        <v>132</v>
      </c>
      <c r="E3457" s="19" t="s">
        <v>9</v>
      </c>
      <c r="F3457" s="22" t="s">
        <v>60</v>
      </c>
      <c r="G3457" s="22" t="str">
        <f>LOOKUP(TableSolo[[#This Row],[Character]], TableKit[], TableKit[Class])</f>
        <v>Vanguard</v>
      </c>
      <c r="H3457" s="22" t="str">
        <f>LOOKUP(TableSolo[[#This Row],[Character]], TableKit[], TableKit[Species])</f>
        <v>Drell</v>
      </c>
      <c r="I3457" s="22" t="str">
        <f>LOOKUP(TableSolo[[#This Row],[Character]], TableKit[], TableKit[DLC])</f>
        <v>Original Game</v>
      </c>
      <c r="J3457" s="19" t="s">
        <v>106</v>
      </c>
      <c r="K34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7" s="19" t="s">
        <v>187</v>
      </c>
      <c r="N345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5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57" s="19" t="s">
        <v>381</v>
      </c>
      <c r="Q3457" s="19"/>
      <c r="R3457" s="25">
        <v>1</v>
      </c>
      <c r="S3457" s="19" t="s">
        <v>3208</v>
      </c>
      <c r="T3457" s="28" t="str">
        <f>IF(ISBLANK(TableSolo[[#This Row],[URL]]), TableSolo[[#This Row],[Player]], HYPERLINK(TableSolo[[#This Row],[URL]], TableSolo[[#This Row],[Player]]))</f>
        <v>The_Doctor46N7</v>
      </c>
      <c r="U345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V3457" s="24" t="str">
        <f>_xlfn.IFNA(HYPERLINK(TableSolo[[#This Row],[URL]], TableSolo[[#This Row],[Player]]), TableSolo[[#This Row],[Player]])</f>
        <v>The_Doctor46N7</v>
      </c>
      <c r="W345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23:30 | White | Cerberus | M-11 Wraith (v)</v>
      </c>
      <c r="X3457" s="25">
        <v>1</v>
      </c>
    </row>
    <row r="3458" spans="1:24" x14ac:dyDescent="0.25">
      <c r="A3458" s="19" t="s">
        <v>630</v>
      </c>
      <c r="B3458" s="20">
        <v>43035</v>
      </c>
      <c r="C3458" s="7">
        <v>2.7824074074074074E-2</v>
      </c>
      <c r="D3458" s="22" t="s">
        <v>132</v>
      </c>
      <c r="E3458" s="19" t="s">
        <v>10</v>
      </c>
      <c r="F3458" s="22" t="s">
        <v>831</v>
      </c>
      <c r="G3458" s="22" t="str">
        <f>LOOKUP(TableSolo[[#This Row],[Character]], TableKit[], TableKit[Class])</f>
        <v>Vanguard</v>
      </c>
      <c r="H3458" s="22" t="str">
        <f>LOOKUP(TableSolo[[#This Row],[Character]], TableKit[], TableKit[Species])</f>
        <v>Krogan</v>
      </c>
      <c r="I3458" s="22" t="str">
        <f>LOOKUP(TableSolo[[#This Row],[Character]], TableKit[], TableKit[DLC])</f>
        <v>Resurgence</v>
      </c>
      <c r="J3458" s="19" t="s">
        <v>100</v>
      </c>
      <c r="K34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5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58" s="19" t="s">
        <v>187</v>
      </c>
      <c r="N345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5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58" s="19" t="s">
        <v>381</v>
      </c>
      <c r="Q3458" s="19" t="s">
        <v>399</v>
      </c>
      <c r="R3458" s="25">
        <v>1</v>
      </c>
      <c r="S3458" s="19" t="s">
        <v>3207</v>
      </c>
      <c r="T3458" s="28" t="str">
        <f>IF(ISBLANK(TableSolo[[#This Row],[URL]]), TableSolo[[#This Row],[Player]], HYPERLINK(TableSolo[[#This Row],[URL]], TableSolo[[#This Row],[Player]]))</f>
        <v>docsteely</v>
      </c>
      <c r="U345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White | Geth | Reegar Carbine | 10 WS (v)</v>
      </c>
      <c r="V3458" s="24" t="str">
        <f>_xlfn.IFNA(HYPERLINK(TableSolo[[#This Row],[URL]], TableSolo[[#This Row],[Player]]), TableSolo[[#This Row],[Player]])</f>
        <v>docsteely</v>
      </c>
      <c r="W345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2017 | 40:04 | Krogan Battlemaster | White | Geth | Reegar Carbine | 10 WS (v)</v>
      </c>
      <c r="X3458" s="25">
        <v>1</v>
      </c>
    </row>
    <row r="3459" spans="1:24" x14ac:dyDescent="0.25">
      <c r="A3459" s="19" t="s">
        <v>3199</v>
      </c>
      <c r="B3459" s="20">
        <v>43037</v>
      </c>
      <c r="C3459" s="7">
        <v>6.4340277777777774E-2</v>
      </c>
      <c r="D3459" s="22" t="s">
        <v>131</v>
      </c>
      <c r="E3459" s="19" t="s">
        <v>9</v>
      </c>
      <c r="F3459" s="22" t="s">
        <v>65</v>
      </c>
      <c r="G3459" s="22" t="str">
        <f>LOOKUP(TableSolo[[#This Row],[Character]], TableKit[], TableKit[Class])</f>
        <v>Vanguard</v>
      </c>
      <c r="H3459" s="22" t="str">
        <f>LOOKUP(TableSolo[[#This Row],[Character]], TableKit[], TableKit[Species])</f>
        <v>Turian</v>
      </c>
      <c r="I3459" s="22" t="str">
        <f>LOOKUP(TableSolo[[#This Row],[Character]], TableKit[], TableKit[DLC])</f>
        <v>Reckoning</v>
      </c>
      <c r="J3459" s="19" t="s">
        <v>114</v>
      </c>
      <c r="K3459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4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59" s="19" t="s">
        <v>93</v>
      </c>
      <c r="N3459" s="1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59" s="1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59" s="19" t="s">
        <v>381</v>
      </c>
      <c r="Q3459" s="19"/>
      <c r="R3459" s="25">
        <v>0</v>
      </c>
      <c r="S3459" s="19" t="s">
        <v>3209</v>
      </c>
      <c r="T3459" s="28" t="str">
        <f>IF(ISBLANK(TableSolo[[#This Row],[URL]]), TableSolo[[#This Row],[Player]], HYPERLINK(TableSolo[[#This Row],[URL]], TableSolo[[#This Row],[Player]]))</f>
        <v>larsdt</v>
      </c>
      <c r="U3459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V3459" s="24" t="str">
        <f>_xlfn.IFNA(HYPERLINK(TableSolo[[#This Row],[URL]], TableSolo[[#This Row],[Player]]), TableSolo[[#This Row],[Player]])</f>
        <v>larsdt</v>
      </c>
      <c r="W345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2017 | 1:32:39 | Giant | Cerberus | N7 Hurricane, Scorpion</v>
      </c>
      <c r="X3459" s="25">
        <v>1</v>
      </c>
    </row>
    <row r="3460" spans="1:24" x14ac:dyDescent="0.25">
      <c r="A3460" s="19" t="s">
        <v>3199</v>
      </c>
      <c r="B3460" s="20">
        <v>43042</v>
      </c>
      <c r="C3460" s="7">
        <v>3.005787037037037E-2</v>
      </c>
      <c r="D3460" s="22" t="s">
        <v>131</v>
      </c>
      <c r="E3460" s="19" t="s">
        <v>10</v>
      </c>
      <c r="F3460" s="22" t="s">
        <v>831</v>
      </c>
      <c r="G3460" s="22" t="str">
        <f>LOOKUP(TableSolo[[#This Row],[Character]], TableKit[], TableKit[Class])</f>
        <v>Vanguard</v>
      </c>
      <c r="H3460" s="22" t="str">
        <f>LOOKUP(TableSolo[[#This Row],[Character]], TableKit[], TableKit[Species])</f>
        <v>Krogan</v>
      </c>
      <c r="I3460" s="22" t="str">
        <f>LOOKUP(TableSolo[[#This Row],[Character]], TableKit[], TableKit[DLC])</f>
        <v>Resurgence</v>
      </c>
      <c r="J3460" s="19" t="s">
        <v>100</v>
      </c>
      <c r="K346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0" s="19" t="s">
        <v>187</v>
      </c>
      <c r="N3460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60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0" s="19" t="s">
        <v>381</v>
      </c>
      <c r="Q3460" s="19"/>
      <c r="R3460" s="25">
        <v>0</v>
      </c>
      <c r="S3460" s="19" t="s">
        <v>3210</v>
      </c>
      <c r="T3460" s="28" t="str">
        <f>IF(ISBLANK(TableSolo[[#This Row],[URL]]), TableSolo[[#This Row],[Player]], HYPERLINK(TableSolo[[#This Row],[URL]], TableSolo[[#This Row],[Player]]))</f>
        <v>larsdt</v>
      </c>
      <c r="U3460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V3460" s="24" t="str">
        <f>_xlfn.IFNA(HYPERLINK(TableSolo[[#This Row],[URL]], TableSolo[[#This Row],[Player]]), TableSolo[[#This Row],[Player]])</f>
        <v>larsdt</v>
      </c>
      <c r="W3460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2017 | 43:17 | Giant | Geth | Reegar Carbine</v>
      </c>
      <c r="X3460" s="25">
        <v>1</v>
      </c>
    </row>
    <row r="3461" spans="1:24" x14ac:dyDescent="0.25">
      <c r="A3461" s="19" t="s">
        <v>3211</v>
      </c>
      <c r="B3461" s="20">
        <v>43043</v>
      </c>
      <c r="C3461" s="7">
        <v>3.2337962962962964E-2</v>
      </c>
      <c r="D3461" s="22" t="s">
        <v>132</v>
      </c>
      <c r="E3461" s="19" t="s">
        <v>9</v>
      </c>
      <c r="F3461" s="22" t="s">
        <v>50</v>
      </c>
      <c r="G3461" s="22" t="str">
        <f>LOOKUP(TableSolo[[#This Row],[Character]], TableKit[], TableKit[Class])</f>
        <v>Sentinel</v>
      </c>
      <c r="H3461" s="22" t="str">
        <f>LOOKUP(TableSolo[[#This Row],[Character]], TableKit[], TableKit[Species])</f>
        <v>Asari</v>
      </c>
      <c r="I3461" s="22" t="str">
        <f>LOOKUP(TableSolo[[#This Row],[Character]], TableKit[], TableKit[DLC])</f>
        <v>Retaliation</v>
      </c>
      <c r="J3461" s="19" t="s">
        <v>107</v>
      </c>
      <c r="K346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1" s="19" t="s">
        <v>187</v>
      </c>
      <c r="N3461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61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1" s="19" t="s">
        <v>380</v>
      </c>
      <c r="Q3461" s="19"/>
      <c r="R3461" s="25">
        <v>0</v>
      </c>
      <c r="S3461" s="19" t="s">
        <v>3212</v>
      </c>
      <c r="T3461" s="28" t="str">
        <f>IF(ISBLANK(TableSolo[[#This Row],[URL]]), TableSolo[[#This Row],[Player]], HYPERLINK(TableSolo[[#This Row],[URL]], TableSolo[[#This Row],[Player]]))</f>
        <v>Mordokai</v>
      </c>
      <c r="U3461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V3461" s="24" t="str">
        <f>_xlfn.IFNA(HYPERLINK(TableSolo[[#This Row],[URL]], TableSolo[[#This Row],[Player]]), TableSolo[[#This Row],[Player]])</f>
        <v>Mordokai</v>
      </c>
      <c r="W3461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2017 | 46:34 | White | Cerberus | Venom Shotgun</v>
      </c>
      <c r="X3461" s="25">
        <v>1</v>
      </c>
    </row>
    <row r="3462" spans="1:24" x14ac:dyDescent="0.25">
      <c r="A3462" s="19" t="s">
        <v>437</v>
      </c>
      <c r="B3462" s="20">
        <v>43044</v>
      </c>
      <c r="C3462" s="7">
        <v>1.3703703703703704E-2</v>
      </c>
      <c r="D3462" s="22" t="s">
        <v>132</v>
      </c>
      <c r="E3462" s="19" t="s">
        <v>9</v>
      </c>
      <c r="F3462" s="22" t="s">
        <v>50</v>
      </c>
      <c r="G3462" s="22" t="str">
        <f>LOOKUP(TableSolo[[#This Row],[Character]], TableKit[], TableKit[Class])</f>
        <v>Sentinel</v>
      </c>
      <c r="H3462" s="22" t="str">
        <f>LOOKUP(TableSolo[[#This Row],[Character]], TableKit[], TableKit[Species])</f>
        <v>Asari</v>
      </c>
      <c r="I3462" s="22" t="str">
        <f>LOOKUP(TableSolo[[#This Row],[Character]], TableKit[], TableKit[DLC])</f>
        <v>Retaliation</v>
      </c>
      <c r="J3462" s="19" t="s">
        <v>99</v>
      </c>
      <c r="K346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2" s="19" t="s">
        <v>187</v>
      </c>
      <c r="N3462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62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2" s="19" t="s">
        <v>381</v>
      </c>
      <c r="Q3462" s="19"/>
      <c r="R3462" s="25">
        <v>1</v>
      </c>
      <c r="S3462" s="19" t="s">
        <v>3214</v>
      </c>
      <c r="T3462" s="28" t="str">
        <f>IF(ISBLANK(TableSolo[[#This Row],[URL]]), TableSolo[[#This Row],[Player]], HYPERLINK(TableSolo[[#This Row],[URL]], TableSolo[[#This Row],[Player]]))</f>
        <v>The_Doctor46N7</v>
      </c>
      <c r="U3462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V3462" s="24" t="str">
        <f>_xlfn.IFNA(HYPERLINK(TableSolo[[#This Row],[URL]], TableSolo[[#This Row],[Player]]), TableSolo[[#This Row],[Player]])</f>
        <v>The_Doctor46N7</v>
      </c>
      <c r="W3462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19:44 | White | Cerberus | AT-12 Raider (v)</v>
      </c>
      <c r="X3462" s="25">
        <v>1</v>
      </c>
    </row>
    <row r="3463" spans="1:24" x14ac:dyDescent="0.25">
      <c r="A3463" s="19" t="s">
        <v>3199</v>
      </c>
      <c r="B3463" s="20">
        <v>43044</v>
      </c>
      <c r="C3463" s="7">
        <v>6.6203703703703695E-2</v>
      </c>
      <c r="D3463" s="22" t="s">
        <v>131</v>
      </c>
      <c r="E3463" s="19" t="s">
        <v>9</v>
      </c>
      <c r="F3463" s="22" t="s">
        <v>65</v>
      </c>
      <c r="G3463" s="22" t="str">
        <f>LOOKUP(TableSolo[[#This Row],[Character]], TableKit[], TableKit[Class])</f>
        <v>Vanguard</v>
      </c>
      <c r="H3463" s="22" t="str">
        <f>LOOKUP(TableSolo[[#This Row],[Character]], TableKit[], TableKit[Species])</f>
        <v>Turian</v>
      </c>
      <c r="I3463" s="22" t="str">
        <f>LOOKUP(TableSolo[[#This Row],[Character]], TableKit[], TableKit[DLC])</f>
        <v>Reckoning</v>
      </c>
      <c r="J3463" s="19" t="s">
        <v>107</v>
      </c>
      <c r="K346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3" s="19" t="s">
        <v>187</v>
      </c>
      <c r="N3463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63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3" s="19" t="s">
        <v>381</v>
      </c>
      <c r="Q3463" s="19"/>
      <c r="R3463" s="25">
        <v>0</v>
      </c>
      <c r="S3463" s="19" t="s">
        <v>3213</v>
      </c>
      <c r="T3463" s="28" t="str">
        <f>IF(ISBLANK(TableSolo[[#This Row],[URL]]), TableSolo[[#This Row],[Player]], HYPERLINK(TableSolo[[#This Row],[URL]], TableSolo[[#This Row],[Player]]))</f>
        <v>larsdt</v>
      </c>
      <c r="U3463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V3463" s="24" t="str">
        <f>_xlfn.IFNA(HYPERLINK(TableSolo[[#This Row],[URL]], TableSolo[[#This Row],[Player]]), TableSolo[[#This Row],[Player]])</f>
        <v>larsdt</v>
      </c>
      <c r="W3463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2017 | 1:35:20 | Giant | Cerberus | Venom Shotgun</v>
      </c>
      <c r="X3463" s="25">
        <v>1</v>
      </c>
    </row>
    <row r="3464" spans="1:24" x14ac:dyDescent="0.25">
      <c r="A3464" s="19" t="s">
        <v>437</v>
      </c>
      <c r="B3464" s="20">
        <v>43048</v>
      </c>
      <c r="C3464" s="7">
        <v>1.5914351851851853E-2</v>
      </c>
      <c r="D3464" s="22" t="s">
        <v>132</v>
      </c>
      <c r="E3464" s="19" t="s">
        <v>9</v>
      </c>
      <c r="F3464" s="22" t="s">
        <v>44</v>
      </c>
      <c r="G3464" s="22" t="str">
        <f>LOOKUP(TableSolo[[#This Row],[Character]], TableKit[], TableKit[Class])</f>
        <v>Sentinel</v>
      </c>
      <c r="H3464" s="22" t="str">
        <f>LOOKUP(TableSolo[[#This Row],[Character]], TableKit[], TableKit[Species])</f>
        <v>Turian</v>
      </c>
      <c r="I3464" s="22" t="str">
        <f>LOOKUP(TableSolo[[#This Row],[Character]], TableKit[], TableKit[DLC])</f>
        <v>Original Game</v>
      </c>
      <c r="J3464" s="19" t="s">
        <v>106</v>
      </c>
      <c r="K34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4" s="19" t="s">
        <v>187</v>
      </c>
      <c r="N3464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64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4" s="19" t="s">
        <v>381</v>
      </c>
      <c r="Q3464" s="19" t="s">
        <v>399</v>
      </c>
      <c r="R3464" s="25">
        <v>1</v>
      </c>
      <c r="S3464" s="19" t="s">
        <v>3215</v>
      </c>
      <c r="T3464" s="28" t="str">
        <f>IF(ISBLANK(TableSolo[[#This Row],[URL]]), TableSolo[[#This Row],[Player]], HYPERLINK(TableSolo[[#This Row],[URL]], TableSolo[[#This Row],[Player]]))</f>
        <v>The_Doctor46N7</v>
      </c>
      <c r="U3464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White | Cerberus | M-11 Wraith | 10 WS (v)</v>
      </c>
      <c r="V3464" s="24" t="str">
        <f>_xlfn.IFNA(HYPERLINK(TableSolo[[#This Row],[URL]], TableSolo[[#This Row],[Player]]), TableSolo[[#This Row],[Player]])</f>
        <v>The_Doctor46N7</v>
      </c>
      <c r="W3464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2017 | 22:55 | Turian Sentinel | White | Cerberus | M-11 Wraith | 10 WS (v)</v>
      </c>
      <c r="X3464" s="25">
        <v>1</v>
      </c>
    </row>
    <row r="3465" spans="1:24" x14ac:dyDescent="0.25">
      <c r="A3465" s="39" t="s">
        <v>630</v>
      </c>
      <c r="B3465" s="40">
        <v>43049</v>
      </c>
      <c r="C3465" s="7">
        <v>4.2048611111111106E-2</v>
      </c>
      <c r="D3465" s="47" t="s">
        <v>131</v>
      </c>
      <c r="E3465" s="39" t="s">
        <v>12</v>
      </c>
      <c r="F3465" s="47" t="s">
        <v>56</v>
      </c>
      <c r="G3465" s="47" t="str">
        <f>LOOKUP(TableSolo[[#This Row],[Character]], TableKit[], TableKit[Class])</f>
        <v>Infiltrator</v>
      </c>
      <c r="H3465" s="47" t="str">
        <f>LOOKUP(TableSolo[[#This Row],[Character]], TableKit[], TableKit[Species])</f>
        <v>Turian</v>
      </c>
      <c r="I3465" s="47" t="str">
        <f>LOOKUP(TableSolo[[#This Row],[Character]], TableKit[], TableKit[DLC])</f>
        <v>Retaliation</v>
      </c>
      <c r="J3465" s="19" t="s">
        <v>84</v>
      </c>
      <c r="K3465" s="3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65" s="3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5" s="19" t="s">
        <v>187</v>
      </c>
      <c r="N3465" s="39" t="str">
        <f xml:space="preserve"> IF(ISBLANK( LOOKUP(TableSolo[[#This Row],[Secondary Weapon]], TableWeapon[], TableWeapon[Type])), "", LOOKUP(TableSolo[[#This Row],[Secondary Weapon]], TableWeapon[], TableWeapon[Type]))</f>
        <v/>
      </c>
      <c r="O3465" s="3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5" s="39" t="s">
        <v>381</v>
      </c>
      <c r="Q3465" s="39" t="s">
        <v>399</v>
      </c>
      <c r="R3465" s="43">
        <v>0</v>
      </c>
      <c r="S3465" s="39" t="s">
        <v>3216</v>
      </c>
      <c r="T3465" s="28" t="str">
        <f>IF(ISBLANK(TableSolo[[#This Row],[URL]]), TableSolo[[#This Row],[Player]], HYPERLINK(TableSolo[[#This Row],[URL]], TableSolo[[#This Row],[Player]]))</f>
        <v>docsteely</v>
      </c>
      <c r="U3465" s="3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Giant | Collectors | Cerberus Harrier | 10 WS</v>
      </c>
      <c r="V3465" s="42" t="str">
        <f>_xlfn.IFNA(HYPERLINK(TableSolo[[#This Row],[URL]], TableSolo[[#This Row],[Player]]), TableSolo[[#This Row],[Player]])</f>
        <v>docsteely</v>
      </c>
      <c r="W3465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10, 2017 | 1:00:33 | Turian Ghost | Giant | Collectors | Cerberus Harrier | 10 WS</v>
      </c>
      <c r="X3465" s="43">
        <v>1</v>
      </c>
    </row>
    <row r="3466" spans="1:24" x14ac:dyDescent="0.25">
      <c r="A3466" s="44" t="s">
        <v>437</v>
      </c>
      <c r="B3466" s="41">
        <v>43051</v>
      </c>
      <c r="C3466" s="8">
        <v>2.1817129629629631E-2</v>
      </c>
      <c r="D3466" s="46" t="s">
        <v>3714</v>
      </c>
      <c r="E3466" s="37" t="s">
        <v>9</v>
      </c>
      <c r="F3466" s="27" t="s">
        <v>710</v>
      </c>
      <c r="G3466" s="15" t="str">
        <f>LOOKUP(TableSolo[[#This Row],[Character]], TableKit[], TableKit[Class])</f>
        <v>Infiltrator</v>
      </c>
      <c r="H3466" s="15" t="str">
        <f>LOOKUP(TableSolo[[#This Row],[Character]], TableKit[], TableKit[Species])</f>
        <v>Drell</v>
      </c>
      <c r="I3466" s="15" t="str">
        <f>LOOKUP(TableSolo[[#This Row],[Character]], TableKit[], TableKit[DLC])</f>
        <v>Retaliation</v>
      </c>
      <c r="J3466" s="19" t="s">
        <v>128</v>
      </c>
      <c r="K3466" s="11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66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6" s="19" t="s">
        <v>187</v>
      </c>
      <c r="N346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46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6" s="37" t="s">
        <v>381</v>
      </c>
      <c r="Q3466" s="37" t="s">
        <v>398</v>
      </c>
      <c r="R3466" s="38">
        <v>1</v>
      </c>
      <c r="S3466" s="37" t="s">
        <v>3750</v>
      </c>
      <c r="T3466" s="28" t="str">
        <f>IF(ISBLANK(TableSolo[[#This Row],[URL]]), TableSolo[[#This Row],[Player]], HYPERLINK(TableSolo[[#This Row],[URL]], TableSolo[[#This Row],[Player]]))</f>
        <v>The_Doctor46N7</v>
      </c>
      <c r="U346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Archives | Cerberus | Black Widow | Modded (v)</v>
      </c>
      <c r="V3466" s="10" t="str">
        <f>_xlfn.IFNA(HYPERLINK(TableSolo[[#This Row],[URL]], TableSolo[[#This Row],[Player]]), TableSolo[[#This Row],[Player]])</f>
        <v>The_Doctor46N7</v>
      </c>
      <c r="W346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2017 | 31:25 | Drell Assassin | Archives | Cerberus | Black Widow | Modded (v)</v>
      </c>
      <c r="X3466" s="38">
        <v>1</v>
      </c>
    </row>
    <row r="3467" spans="1:24" x14ac:dyDescent="0.25">
      <c r="A3467" s="19" t="s">
        <v>325</v>
      </c>
      <c r="B3467" s="20">
        <v>43052</v>
      </c>
      <c r="C3467" s="7">
        <v>1.6192129629629629E-2</v>
      </c>
      <c r="D3467" s="22" t="s">
        <v>132</v>
      </c>
      <c r="E3467" s="19" t="s">
        <v>9</v>
      </c>
      <c r="F3467" s="22" t="s">
        <v>23</v>
      </c>
      <c r="G3467" s="22" t="str">
        <f>LOOKUP(TableSolo[[#This Row],[Character]], TableKit[], TableKit[Class])</f>
        <v>Soldier</v>
      </c>
      <c r="H3467" s="22" t="str">
        <f>LOOKUP(TableSolo[[#This Row],[Character]], TableKit[], TableKit[Species])</f>
        <v>Human</v>
      </c>
      <c r="I3467" s="22" t="str">
        <f>LOOKUP(TableSolo[[#This Row],[Character]], TableKit[], TableKit[DLC])</f>
        <v>Original Game</v>
      </c>
      <c r="J3467" s="19" t="s">
        <v>108</v>
      </c>
      <c r="K34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67" s="19" t="s">
        <v>187</v>
      </c>
      <c r="N3467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67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7" s="19" t="s">
        <v>381</v>
      </c>
      <c r="Q3467" s="19"/>
      <c r="R3467" s="25">
        <v>1</v>
      </c>
      <c r="S3467" s="19" t="s">
        <v>3217</v>
      </c>
      <c r="T3467" s="28" t="str">
        <f>IF(ISBLANK(TableSolo[[#This Row],[URL]]), TableSolo[[#This Row],[Player]], HYPERLINK(TableSolo[[#This Row],[URL]], TableSolo[[#This Row],[Player]]))</f>
        <v>Areksto</v>
      </c>
      <c r="U3467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V3467" s="24" t="str">
        <f>_xlfn.IFNA(HYPERLINK(TableSolo[[#This Row],[URL]], TableSolo[[#This Row],[Player]]), TableSolo[[#This Row],[Player]])</f>
        <v>Areksto</v>
      </c>
      <c r="W3467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2017 | 23:19 | White | Cerberus | N7 Crusader (v)</v>
      </c>
      <c r="X3467" s="25">
        <v>1</v>
      </c>
    </row>
    <row r="3468" spans="1:24" x14ac:dyDescent="0.25">
      <c r="A3468" s="19" t="s">
        <v>437</v>
      </c>
      <c r="B3468" s="20">
        <v>43054</v>
      </c>
      <c r="C3468" s="7">
        <v>1.6620370370370372E-2</v>
      </c>
      <c r="D3468" s="22" t="s">
        <v>132</v>
      </c>
      <c r="E3468" s="19" t="s">
        <v>9</v>
      </c>
      <c r="F3468" s="22" t="s">
        <v>44</v>
      </c>
      <c r="G3468" s="22" t="str">
        <f>LOOKUP(TableSolo[[#This Row],[Character]], TableKit[], TableKit[Class])</f>
        <v>Sentinel</v>
      </c>
      <c r="H3468" s="22" t="str">
        <f>LOOKUP(TableSolo[[#This Row],[Character]], TableKit[], TableKit[Species])</f>
        <v>Turian</v>
      </c>
      <c r="I3468" s="22" t="str">
        <f>LOOKUP(TableSolo[[#This Row],[Character]], TableKit[], TableKit[DLC])</f>
        <v>Original Game</v>
      </c>
      <c r="J3468" s="19" t="s">
        <v>99</v>
      </c>
      <c r="K346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8" s="19" t="s">
        <v>187</v>
      </c>
      <c r="N3468" s="19" t="str">
        <f xml:space="preserve"> IF(ISBLANK( LOOKUP(TableSolo[[#This Row],[Secondary Weapon]], TableWeapon[], TableWeapon[Type])), "", LOOKUP(TableSolo[[#This Row],[Secondary Weapon]], TableWeapon[], TableWeapon[Type]))</f>
        <v/>
      </c>
      <c r="O3468" s="1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8" s="19" t="s">
        <v>381</v>
      </c>
      <c r="Q3468" s="19"/>
      <c r="R3468" s="25">
        <v>1</v>
      </c>
      <c r="S3468" s="19" t="s">
        <v>3218</v>
      </c>
      <c r="T3468" s="28" t="str">
        <f>IF(ISBLANK(TableSolo[[#This Row],[URL]]), TableSolo[[#This Row],[Player]], HYPERLINK(TableSolo[[#This Row],[URL]], TableSolo[[#This Row],[Player]]))</f>
        <v>The_Doctor46N7</v>
      </c>
      <c r="U3468" s="1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V3468" s="24" t="str">
        <f>_xlfn.IFNA(HYPERLINK(TableSolo[[#This Row],[URL]], TableSolo[[#This Row],[Player]]), TableSolo[[#This Row],[Player]])</f>
        <v>The_Doctor46N7</v>
      </c>
      <c r="W3468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23:56 | White | Cerberus | AT-12 Raider (v)</v>
      </c>
      <c r="X3468" s="25">
        <v>1</v>
      </c>
    </row>
    <row r="3469" spans="1:24" x14ac:dyDescent="0.25">
      <c r="A3469" s="39" t="s">
        <v>437</v>
      </c>
      <c r="B3469" s="40">
        <v>43054</v>
      </c>
      <c r="C3469" s="7">
        <v>1.6886574074074075E-2</v>
      </c>
      <c r="D3469" s="47" t="s">
        <v>132</v>
      </c>
      <c r="E3469" s="39" t="s">
        <v>9</v>
      </c>
      <c r="F3469" s="47" t="s">
        <v>62</v>
      </c>
      <c r="G3469" s="47" t="str">
        <f>LOOKUP(TableSolo[[#This Row],[Character]], TableKit[], TableKit[Class])</f>
        <v>Vanguard</v>
      </c>
      <c r="H3469" s="47" t="str">
        <f>LOOKUP(TableSolo[[#This Row],[Character]], TableKit[], TableKit[Species])</f>
        <v>Human</v>
      </c>
      <c r="I3469" s="47" t="str">
        <f>LOOKUP(TableSolo[[#This Row],[Character]], TableKit[], TableKit[DLC])</f>
        <v>Rebellion</v>
      </c>
      <c r="J3469" s="19" t="s">
        <v>99</v>
      </c>
      <c r="K3469" s="3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69" s="3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69" s="19" t="s">
        <v>187</v>
      </c>
      <c r="N3469" s="39" t="str">
        <f xml:space="preserve"> IF(ISBLANK( LOOKUP(TableSolo[[#This Row],[Secondary Weapon]], TableWeapon[], TableWeapon[Type])), "", LOOKUP(TableSolo[[#This Row],[Secondary Weapon]], TableWeapon[], TableWeapon[Type]))</f>
        <v/>
      </c>
      <c r="O3469" s="39" t="str">
        <f xml:space="preserve"> IF(ISBLANK( LOOKUP(TableSolo[[#This Row],[Secondary Weapon]], TableWeapon[], TableWeapon[Rarity])), "", LOOKUP(TableSolo[[#This Row],[Secondary Weapon]], TableWeapon[], TableWeapon[Rarity]))</f>
        <v/>
      </c>
      <c r="P3469" s="39" t="s">
        <v>381</v>
      </c>
      <c r="Q3469" s="39"/>
      <c r="R3469" s="43">
        <v>1</v>
      </c>
      <c r="S3469" s="39" t="s">
        <v>3219</v>
      </c>
      <c r="T3469" s="28" t="str">
        <f>IF(ISBLANK(TableSolo[[#This Row],[URL]]), TableSolo[[#This Row],[Player]], HYPERLINK(TableSolo[[#This Row],[URL]], TableSolo[[#This Row],[Player]]))</f>
        <v>The_Doctor46N7</v>
      </c>
      <c r="U3469" s="3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V3469" s="42" t="str">
        <f>_xlfn.IFNA(HYPERLINK(TableSolo[[#This Row],[URL]], TableSolo[[#This Row],[Player]]), TableSolo[[#This Row],[Player]])</f>
        <v>The_Doctor46N7</v>
      </c>
      <c r="W3469" s="12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24:19 | White | Cerberus | AT-12 Raider (v)</v>
      </c>
      <c r="X3469" s="43">
        <v>1</v>
      </c>
    </row>
    <row r="3470" spans="1:24" x14ac:dyDescent="0.25">
      <c r="A3470" s="44" t="s">
        <v>325</v>
      </c>
      <c r="B3470" s="41">
        <v>43054</v>
      </c>
      <c r="C3470" s="8">
        <v>2.3090277777777779E-2</v>
      </c>
      <c r="D3470" s="27" t="s">
        <v>3716</v>
      </c>
      <c r="E3470" s="44" t="s">
        <v>9</v>
      </c>
      <c r="F3470" s="27" t="s">
        <v>16</v>
      </c>
      <c r="G3470" s="15" t="str">
        <f>LOOKUP(TableSolo[[#This Row],[Character]], TableKit[], TableKit[Class])</f>
        <v>Adept</v>
      </c>
      <c r="H3470" s="15" t="str">
        <f>LOOKUP(TableSolo[[#This Row],[Character]], TableKit[], TableKit[Species])</f>
        <v>Asari</v>
      </c>
      <c r="I3470" s="15" t="str">
        <f>LOOKUP(TableSolo[[#This Row],[Character]], TableKit[], TableKit[DLC])</f>
        <v>Resurgence</v>
      </c>
      <c r="J3470" s="19" t="s">
        <v>87</v>
      </c>
      <c r="K3470" s="1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70" s="1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0" s="19" t="s">
        <v>187</v>
      </c>
      <c r="N347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47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470" s="44" t="s">
        <v>381</v>
      </c>
      <c r="Q3470" s="37" t="s">
        <v>398</v>
      </c>
      <c r="R3470" s="38">
        <v>1</v>
      </c>
      <c r="S3470" s="37" t="s">
        <v>3740</v>
      </c>
      <c r="T3470" s="28" t="str">
        <f>IF(ISBLANK(TableSolo[[#This Row],[URL]]), TableSolo[[#This Row],[Player]], HYPERLINK(TableSolo[[#This Row],[URL]], TableSolo[[#This Row],[Player]]))</f>
        <v>Areksto</v>
      </c>
      <c r="U347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Invasion | Cerberus | Arc Pistol | Modded (v)</v>
      </c>
      <c r="V3470" s="10" t="str">
        <f>_xlfn.IFNA(HYPERLINK(TableSolo[[#This Row],[URL]], TableSolo[[#This Row],[Player]]), TableSolo[[#This Row],[Player]])</f>
        <v>Areksto</v>
      </c>
      <c r="W347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2017 | 33:15 | Asari Justicar | Invasion | Cerberus | Arc Pistol | Modded (v)</v>
      </c>
      <c r="X3470" s="38">
        <v>1</v>
      </c>
    </row>
    <row r="3471" spans="1:24" x14ac:dyDescent="0.25">
      <c r="A3471" s="19" t="s">
        <v>325</v>
      </c>
      <c r="B3471" s="20">
        <v>43055</v>
      </c>
      <c r="C3471" s="7">
        <v>1.539351851851852E-2</v>
      </c>
      <c r="D3471" s="22" t="s">
        <v>132</v>
      </c>
      <c r="E3471" s="19" t="s">
        <v>9</v>
      </c>
      <c r="F3471" s="22" t="s">
        <v>39</v>
      </c>
      <c r="G3471" s="16" t="str">
        <f>LOOKUP(TableSolo[[#This Row],[Character]], TableKit[], TableKit[Class])</f>
        <v>Engineer</v>
      </c>
      <c r="H3471" s="16" t="str">
        <f>LOOKUP(TableSolo[[#This Row],[Character]], TableKit[], TableKit[Species])</f>
        <v>Human</v>
      </c>
      <c r="I3471" s="16" t="str">
        <f>LOOKUP(TableSolo[[#This Row],[Character]], TableKit[], TableKit[DLC])</f>
        <v>Earth</v>
      </c>
      <c r="J3471" s="19" t="s">
        <v>108</v>
      </c>
      <c r="K34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1" s="19" t="s">
        <v>187</v>
      </c>
      <c r="N3471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71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71" s="19" t="s">
        <v>381</v>
      </c>
      <c r="Q3471" s="19"/>
      <c r="R3471" s="25">
        <v>0</v>
      </c>
      <c r="S3471" s="19" t="s">
        <v>3565</v>
      </c>
      <c r="T3471" s="28" t="str">
        <f>IF(ISBLANK(TableSolo[[#This Row],[URL]]), TableSolo[[#This Row],[Player]], HYPERLINK(TableSolo[[#This Row],[URL]], TableSolo[[#This Row],[Player]]))</f>
        <v>Areksto</v>
      </c>
      <c r="U3471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V3471" s="10" t="str">
        <f>_xlfn.IFNA(HYPERLINK(TableSolo[[#This Row],[URL]], TableSolo[[#This Row],[Player]]), TableSolo[[#This Row],[Player]])</f>
        <v>Areksto</v>
      </c>
      <c r="W3471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2017 | 22:10 | White | Cerberus | N7 Crusader</v>
      </c>
      <c r="X3471" s="25">
        <v>1</v>
      </c>
    </row>
    <row r="3472" spans="1:24" x14ac:dyDescent="0.25">
      <c r="A3472" s="19" t="s">
        <v>437</v>
      </c>
      <c r="B3472" s="20">
        <v>43059</v>
      </c>
      <c r="C3472" s="7">
        <v>1.5046296296296295E-2</v>
      </c>
      <c r="D3472" s="22" t="s">
        <v>132</v>
      </c>
      <c r="E3472" s="19" t="s">
        <v>9</v>
      </c>
      <c r="F3472" s="22" t="s">
        <v>18</v>
      </c>
      <c r="G3472" s="16" t="str">
        <f>LOOKUP(TableSolo[[#This Row],[Character]], TableKit[], TableKit[Class])</f>
        <v>Adept</v>
      </c>
      <c r="H3472" s="16" t="str">
        <f>LOOKUP(TableSolo[[#This Row],[Character]], TableKit[], TableKit[Species])</f>
        <v>Human</v>
      </c>
      <c r="I3472" s="16" t="str">
        <f>LOOKUP(TableSolo[[#This Row],[Character]], TableKit[], TableKit[DLC])</f>
        <v>Earth</v>
      </c>
      <c r="J3472" s="19" t="s">
        <v>104</v>
      </c>
      <c r="K34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2" s="19" t="s">
        <v>187</v>
      </c>
      <c r="N3472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72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72" s="19" t="s">
        <v>381</v>
      </c>
      <c r="Q3472" s="19" t="s">
        <v>399</v>
      </c>
      <c r="R3472" s="25">
        <v>1</v>
      </c>
      <c r="S3472" s="19" t="s">
        <v>3566</v>
      </c>
      <c r="T3472" s="28" t="str">
        <f>IF(ISBLANK(TableSolo[[#This Row],[URL]]), TableSolo[[#This Row],[Player]], HYPERLINK(TableSolo[[#This Row],[URL]], TableSolo[[#This Row],[Player]]))</f>
        <v>The_Doctor46N7</v>
      </c>
      <c r="U3472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White | Cerberus | M-300 Claymore | 10 WS (v)</v>
      </c>
      <c r="V3472" s="10" t="str">
        <f>_xlfn.IFNA(HYPERLINK(TableSolo[[#This Row],[URL]], TableSolo[[#This Row],[Player]]), TableSolo[[#This Row],[Player]])</f>
        <v>The_Doctor46N7</v>
      </c>
      <c r="W3472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20, 2017 | 21:40 | N7 Fury | White | Cerberus | M-300 Claymore | 10 WS (v)</v>
      </c>
      <c r="X3472" s="25">
        <v>1</v>
      </c>
    </row>
    <row r="3473" spans="1:24" x14ac:dyDescent="0.25">
      <c r="A3473" s="19" t="s">
        <v>437</v>
      </c>
      <c r="B3473" s="20">
        <v>43060</v>
      </c>
      <c r="C3473" s="7">
        <v>2.7789351851851853E-2</v>
      </c>
      <c r="D3473" s="22" t="s">
        <v>146</v>
      </c>
      <c r="E3473" s="19" t="s">
        <v>12</v>
      </c>
      <c r="F3473" s="22" t="s">
        <v>58</v>
      </c>
      <c r="G3473" s="16" t="str">
        <f>LOOKUP(TableSolo[[#This Row],[Character]], TableKit[], TableKit[Class])</f>
        <v>Infiltrator</v>
      </c>
      <c r="H3473" s="16" t="str">
        <f>LOOKUP(TableSolo[[#This Row],[Character]], TableKit[], TableKit[Species])</f>
        <v>Synthetic</v>
      </c>
      <c r="I3473" s="16" t="str">
        <f>LOOKUP(TableSolo[[#This Row],[Character]], TableKit[], TableKit[DLC])</f>
        <v>Reckoning</v>
      </c>
      <c r="J3473" s="19" t="s">
        <v>104</v>
      </c>
      <c r="K34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3" s="19" t="s">
        <v>187</v>
      </c>
      <c r="N3473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73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73" s="19" t="s">
        <v>381</v>
      </c>
      <c r="Q3473" s="19"/>
      <c r="R3473" s="25">
        <v>1</v>
      </c>
      <c r="S3473" s="19" t="s">
        <v>3567</v>
      </c>
      <c r="T3473" s="28" t="str">
        <f>IF(ISBLANK(TableSolo[[#This Row],[URL]]), TableSolo[[#This Row],[Player]], HYPERLINK(TableSolo[[#This Row],[URL]], TableSolo[[#This Row],[Player]]))</f>
        <v>The_Doctor46N7</v>
      </c>
      <c r="U3473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V3473" s="10" t="str">
        <f>_xlfn.IFNA(HYPERLINK(TableSolo[[#This Row],[URL]], TableSolo[[#This Row],[Player]]), TableSolo[[#This Row],[Player]])</f>
        <v>The_Doctor46N7</v>
      </c>
      <c r="W3473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2017 | 40:01 | Glacier (Hazard) | Collectors | M-300 Claymore (v)</v>
      </c>
      <c r="X3473" s="25">
        <v>1</v>
      </c>
    </row>
    <row r="3474" spans="1:24" x14ac:dyDescent="0.25">
      <c r="A3474" s="19" t="s">
        <v>192</v>
      </c>
      <c r="B3474" s="20">
        <v>43062</v>
      </c>
      <c r="C3474" s="7">
        <v>4.0173611111111111E-2</v>
      </c>
      <c r="D3474" s="22" t="s">
        <v>132</v>
      </c>
      <c r="E3474" s="19" t="s">
        <v>12</v>
      </c>
      <c r="F3474" s="22" t="s">
        <v>58</v>
      </c>
      <c r="G3474" s="16" t="str">
        <f>LOOKUP(TableSolo[[#This Row],[Character]], TableKit[], TableKit[Class])</f>
        <v>Infiltrator</v>
      </c>
      <c r="H3474" s="16" t="str">
        <f>LOOKUP(TableSolo[[#This Row],[Character]], TableKit[], TableKit[Species])</f>
        <v>Synthetic</v>
      </c>
      <c r="I3474" s="16" t="str">
        <f>LOOKUP(TableSolo[[#This Row],[Character]], TableKit[], TableKit[DLC])</f>
        <v>Reckoning</v>
      </c>
      <c r="J3474" s="19" t="s">
        <v>104</v>
      </c>
      <c r="K347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4" s="19" t="s">
        <v>187</v>
      </c>
      <c r="N3474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74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74" s="19" t="s">
        <v>381</v>
      </c>
      <c r="Q3474" s="19"/>
      <c r="R3474" s="25">
        <v>0</v>
      </c>
      <c r="S3474" s="19" t="s">
        <v>3568</v>
      </c>
      <c r="T3474" s="28" t="str">
        <f>IF(ISBLANK(TableSolo[[#This Row],[URL]]), TableSolo[[#This Row],[Player]], HYPERLINK(TableSolo[[#This Row],[URL]], TableSolo[[#This Row],[Player]]))</f>
        <v>anterojp</v>
      </c>
      <c r="U3474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V3474" s="10" t="str">
        <f>_xlfn.IFNA(HYPERLINK(TableSolo[[#This Row],[URL]], TableSolo[[#This Row],[Player]]), TableSolo[[#This Row],[Player]])</f>
        <v>anterojp</v>
      </c>
      <c r="W3474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23, 2017 | 57:51 | White | Collectors | M-300 Claymore</v>
      </c>
      <c r="X3474" s="25">
        <v>1</v>
      </c>
    </row>
    <row r="3475" spans="1:24" x14ac:dyDescent="0.25">
      <c r="A3475" s="19" t="s">
        <v>406</v>
      </c>
      <c r="B3475" s="20">
        <v>43064</v>
      </c>
      <c r="C3475" s="7">
        <v>1.7858796296296296E-2</v>
      </c>
      <c r="D3475" s="22" t="s">
        <v>132</v>
      </c>
      <c r="E3475" s="19" t="s">
        <v>9</v>
      </c>
      <c r="F3475" s="22" t="s">
        <v>53</v>
      </c>
      <c r="G3475" s="16" t="str">
        <f>LOOKUP(TableSolo[[#This Row],[Character]], TableKit[], TableKit[Class])</f>
        <v>Infiltrator</v>
      </c>
      <c r="H3475" s="16" t="str">
        <f>LOOKUP(TableSolo[[#This Row],[Character]], TableKit[], TableKit[Species])</f>
        <v>Geth</v>
      </c>
      <c r="I3475" s="16" t="str">
        <f>LOOKUP(TableSolo[[#This Row],[Character]], TableKit[], TableKit[DLC])</f>
        <v>Resurgence</v>
      </c>
      <c r="J3475" s="19" t="s">
        <v>107</v>
      </c>
      <c r="K347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5" s="19" t="s">
        <v>187</v>
      </c>
      <c r="N3475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75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75" s="19" t="s">
        <v>381</v>
      </c>
      <c r="Q3475" s="19"/>
      <c r="R3475" s="25">
        <v>0</v>
      </c>
      <c r="S3475" s="19" t="s">
        <v>3569</v>
      </c>
      <c r="T3475" s="28" t="str">
        <f>IF(ISBLANK(TableSolo[[#This Row],[URL]]), TableSolo[[#This Row],[Player]], HYPERLINK(TableSolo[[#This Row],[URL]], TableSolo[[#This Row],[Player]]))</f>
        <v>q5tyhj</v>
      </c>
      <c r="U3475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V3475" s="10" t="str">
        <f>_xlfn.IFNA(HYPERLINK(TableSolo[[#This Row],[URL]], TableSolo[[#This Row],[Player]]), TableSolo[[#This Row],[Player]])</f>
        <v>q5tyhj</v>
      </c>
      <c r="W3475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25, 2017 | 25:43 | White | Cerberus | Venom Shotgun</v>
      </c>
      <c r="X3475" s="25">
        <v>1</v>
      </c>
    </row>
    <row r="3476" spans="1:24" x14ac:dyDescent="0.25">
      <c r="A3476" s="19" t="s">
        <v>325</v>
      </c>
      <c r="B3476" s="20">
        <v>43066</v>
      </c>
      <c r="C3476" s="7">
        <v>1.5694444444444445E-2</v>
      </c>
      <c r="D3476" s="22" t="s">
        <v>132</v>
      </c>
      <c r="E3476" s="19" t="s">
        <v>9</v>
      </c>
      <c r="F3476" s="22" t="s">
        <v>32</v>
      </c>
      <c r="G3476" s="16" t="str">
        <f>LOOKUP(TableSolo[[#This Row],[Character]], TableKit[], TableKit[Class])</f>
        <v>Soldier</v>
      </c>
      <c r="H3476" s="16" t="str">
        <f>LOOKUP(TableSolo[[#This Row],[Character]], TableKit[], TableKit[Species])</f>
        <v>Geth</v>
      </c>
      <c r="I3476" s="16" t="str">
        <f>LOOKUP(TableSolo[[#This Row],[Character]], TableKit[], TableKit[DLC])</f>
        <v>Reckoning</v>
      </c>
      <c r="J3476" s="19" t="s">
        <v>108</v>
      </c>
      <c r="K34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6" s="19" t="s">
        <v>187</v>
      </c>
      <c r="N3476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76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76" s="19" t="s">
        <v>381</v>
      </c>
      <c r="Q3476" s="19" t="s">
        <v>399</v>
      </c>
      <c r="R3476" s="25">
        <v>0</v>
      </c>
      <c r="S3476" s="19" t="s">
        <v>3572</v>
      </c>
      <c r="T3476" s="28" t="str">
        <f>IF(ISBLANK(TableSolo[[#This Row],[URL]]), TableSolo[[#This Row],[Player]], HYPERLINK(TableSolo[[#This Row],[URL]], TableSolo[[#This Row],[Player]]))</f>
        <v>Areksto</v>
      </c>
      <c r="U3476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White | Cerberus | N7 Crusader | 10 WS</v>
      </c>
      <c r="V3476" s="10" t="str">
        <f>_xlfn.IFNA(HYPERLINK(TableSolo[[#This Row],[URL]], TableSolo[[#This Row],[Player]]), TableSolo[[#This Row],[Player]])</f>
        <v>Areksto</v>
      </c>
      <c r="W3476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22:36 | Geth Juggernaut | White | Cerberus | N7 Crusader | 10 WS</v>
      </c>
      <c r="X3476" s="25">
        <v>1</v>
      </c>
    </row>
    <row r="3477" spans="1:24" x14ac:dyDescent="0.25">
      <c r="A3477" s="19" t="s">
        <v>325</v>
      </c>
      <c r="B3477" s="20">
        <v>43066</v>
      </c>
      <c r="C3477" s="7">
        <v>1.6249999999999997E-2</v>
      </c>
      <c r="D3477" s="22" t="s">
        <v>132</v>
      </c>
      <c r="E3477" s="19" t="s">
        <v>9</v>
      </c>
      <c r="F3477" s="22" t="s">
        <v>60</v>
      </c>
      <c r="G3477" s="16" t="str">
        <f>LOOKUP(TableSolo[[#This Row],[Character]], TableKit[], TableKit[Class])</f>
        <v>Vanguard</v>
      </c>
      <c r="H3477" s="16" t="str">
        <f>LOOKUP(TableSolo[[#This Row],[Character]], TableKit[], TableKit[Species])</f>
        <v>Drell</v>
      </c>
      <c r="I3477" s="16" t="str">
        <f>LOOKUP(TableSolo[[#This Row],[Character]], TableKit[], TableKit[DLC])</f>
        <v>Original Game</v>
      </c>
      <c r="J3477" s="19" t="s">
        <v>108</v>
      </c>
      <c r="K347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7" s="19" t="s">
        <v>187</v>
      </c>
      <c r="N3477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77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77" s="19" t="s">
        <v>381</v>
      </c>
      <c r="Q3477" s="19"/>
      <c r="R3477" s="25">
        <v>0</v>
      </c>
      <c r="S3477" s="19" t="s">
        <v>3570</v>
      </c>
      <c r="T3477" s="28" t="str">
        <f>IF(ISBLANK(TableSolo[[#This Row],[URL]]), TableSolo[[#This Row],[Player]], HYPERLINK(TableSolo[[#This Row],[URL]], TableSolo[[#This Row],[Player]]))</f>
        <v>Areksto</v>
      </c>
      <c r="U3477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V3477" s="10" t="str">
        <f>_xlfn.IFNA(HYPERLINK(TableSolo[[#This Row],[URL]], TableSolo[[#This Row],[Player]]), TableSolo[[#This Row],[Player]])</f>
        <v>Areksto</v>
      </c>
      <c r="W3477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23:24 | White | Cerberus | N7 Crusader</v>
      </c>
      <c r="X3477" s="25">
        <v>1</v>
      </c>
    </row>
    <row r="3478" spans="1:24" x14ac:dyDescent="0.25">
      <c r="A3478" s="19" t="s">
        <v>630</v>
      </c>
      <c r="B3478" s="20">
        <v>43066</v>
      </c>
      <c r="C3478" s="7">
        <v>4.3402777777777783E-2</v>
      </c>
      <c r="D3478" s="22" t="s">
        <v>131</v>
      </c>
      <c r="E3478" s="19" t="s">
        <v>12</v>
      </c>
      <c r="F3478" s="22" t="s">
        <v>56</v>
      </c>
      <c r="G3478" s="16" t="str">
        <f>LOOKUP(TableSolo[[#This Row],[Character]], TableKit[], TableKit[Class])</f>
        <v>Infiltrator</v>
      </c>
      <c r="H3478" s="16" t="str">
        <f>LOOKUP(TableSolo[[#This Row],[Character]], TableKit[], TableKit[Species])</f>
        <v>Turian</v>
      </c>
      <c r="I3478" s="16" t="str">
        <f>LOOKUP(TableSolo[[#This Row],[Character]], TableKit[], TableKit[DLC])</f>
        <v>Retaliation</v>
      </c>
      <c r="J3478" s="19" t="s">
        <v>84</v>
      </c>
      <c r="K3478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7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78" s="19" t="s">
        <v>187</v>
      </c>
      <c r="N3478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78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78" s="19" t="s">
        <v>381</v>
      </c>
      <c r="Q3478" s="19" t="s">
        <v>399</v>
      </c>
      <c r="R3478" s="25">
        <v>0</v>
      </c>
      <c r="S3478" s="19" t="s">
        <v>3571</v>
      </c>
      <c r="T3478" s="28" t="str">
        <f>IF(ISBLANK(TableSolo[[#This Row],[URL]]), TableSolo[[#This Row],[Player]], HYPERLINK(TableSolo[[#This Row],[URL]], TableSolo[[#This Row],[Player]]))</f>
        <v>docsteely</v>
      </c>
      <c r="U3478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Giant | Collectors | Cerberus Harrier | 10 WS</v>
      </c>
      <c r="V3478" s="10" t="str">
        <f>_xlfn.IFNA(HYPERLINK(TableSolo[[#This Row],[URL]], TableSolo[[#This Row],[Player]]), TableSolo[[#This Row],[Player]])</f>
        <v>docsteely</v>
      </c>
      <c r="W3478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27, 2017 | 1:02:30 | Turian Ghost | Giant | Collectors | Cerberus Harrier | 10 WS</v>
      </c>
      <c r="X3478" s="25">
        <v>1</v>
      </c>
    </row>
    <row r="3479" spans="1:24" x14ac:dyDescent="0.25">
      <c r="A3479" s="19" t="s">
        <v>630</v>
      </c>
      <c r="B3479" s="20">
        <v>43067</v>
      </c>
      <c r="C3479" s="7">
        <v>3.7384259259259263E-2</v>
      </c>
      <c r="D3479" s="22" t="s">
        <v>130</v>
      </c>
      <c r="E3479" s="19" t="s">
        <v>9</v>
      </c>
      <c r="F3479" s="22" t="s">
        <v>27</v>
      </c>
      <c r="G3479" s="16" t="str">
        <f>LOOKUP(TableSolo[[#This Row],[Character]], TableKit[], TableKit[Class])</f>
        <v>Soldier</v>
      </c>
      <c r="H3479" s="16" t="str">
        <f>LOOKUP(TableSolo[[#This Row],[Character]], TableKit[], TableKit[Species])</f>
        <v>Batarian</v>
      </c>
      <c r="I3479" s="16" t="str">
        <f>LOOKUP(TableSolo[[#This Row],[Character]], TableKit[], TableKit[DLC])</f>
        <v>Resurgence</v>
      </c>
      <c r="J3479" s="19" t="s">
        <v>99</v>
      </c>
      <c r="K347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7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79" s="19" t="s">
        <v>91</v>
      </c>
      <c r="N3479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79" s="1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79" s="19" t="s">
        <v>381</v>
      </c>
      <c r="Q3479" s="19"/>
      <c r="R3479" s="25">
        <v>0</v>
      </c>
      <c r="S3479" s="19" t="s">
        <v>3573</v>
      </c>
      <c r="T3479" s="28" t="str">
        <f>IF(ISBLANK(TableSolo[[#This Row],[URL]]), TableSolo[[#This Row],[Player]], HYPERLINK(TableSolo[[#This Row],[URL]], TableSolo[[#This Row],[Player]]))</f>
        <v>docsteely</v>
      </c>
      <c r="U3479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V3479" s="10" t="str">
        <f>_xlfn.IFNA(HYPERLINK(TableSolo[[#This Row],[URL]], TableSolo[[#This Row],[Player]]), TableSolo[[#This Row],[Player]])</f>
        <v>docsteely</v>
      </c>
      <c r="W3479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2017 | 53:50 | Ghost | Cerberus | AT-12 Raider, Acolyte</v>
      </c>
      <c r="X3479" s="25">
        <v>1</v>
      </c>
    </row>
    <row r="3480" spans="1:24" x14ac:dyDescent="0.25">
      <c r="A3480" s="19" t="s">
        <v>191</v>
      </c>
      <c r="B3480" s="20">
        <v>43068</v>
      </c>
      <c r="C3480" s="7">
        <v>2.314814814814815E-2</v>
      </c>
      <c r="D3480" s="22" t="s">
        <v>146</v>
      </c>
      <c r="E3480" s="19" t="s">
        <v>12</v>
      </c>
      <c r="F3480" s="22" t="s">
        <v>31</v>
      </c>
      <c r="G3480" s="16" t="str">
        <f>LOOKUP(TableSolo[[#This Row],[Character]], TableKit[], TableKit[Class])</f>
        <v>Soldier</v>
      </c>
      <c r="H3480" s="16" t="str">
        <f>LOOKUP(TableSolo[[#This Row],[Character]], TableKit[], TableKit[Species])</f>
        <v>Geth</v>
      </c>
      <c r="I3480" s="16" t="str">
        <f>LOOKUP(TableSolo[[#This Row],[Character]], TableKit[], TableKit[DLC])</f>
        <v>Retaliation</v>
      </c>
      <c r="J3480" s="19" t="s">
        <v>99</v>
      </c>
      <c r="K348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0" s="19" t="s">
        <v>187</v>
      </c>
      <c r="N3480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80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80" s="19" t="s">
        <v>381</v>
      </c>
      <c r="Q3480" s="19"/>
      <c r="R3480" s="25">
        <v>0</v>
      </c>
      <c r="S3480" s="19" t="s">
        <v>3575</v>
      </c>
      <c r="T3480" s="28" t="str">
        <f>IF(ISBLANK(TableSolo[[#This Row],[URL]]), TableSolo[[#This Row],[Player]], HYPERLINK(TableSolo[[#This Row],[URL]], TableSolo[[#This Row],[Player]]))</f>
        <v>TheNightSlasher</v>
      </c>
      <c r="U3480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V3480" s="10" t="str">
        <f>_xlfn.IFNA(HYPERLINK(TableSolo[[#This Row],[URL]], TableSolo[[#This Row],[Player]]), TableSolo[[#This Row],[Player]])</f>
        <v>TheNightSlasher</v>
      </c>
      <c r="W3480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33:20 | Glacier (Hazard) | Collectors | AT-12 Raider</v>
      </c>
      <c r="X3480" s="25">
        <v>1</v>
      </c>
    </row>
    <row r="3481" spans="1:24" x14ac:dyDescent="0.25">
      <c r="A3481" s="19" t="s">
        <v>191</v>
      </c>
      <c r="B3481" s="20">
        <v>43068</v>
      </c>
      <c r="C3481" s="7">
        <v>2.5381944444444443E-2</v>
      </c>
      <c r="D3481" s="22" t="s">
        <v>146</v>
      </c>
      <c r="E3481" s="19" t="s">
        <v>12</v>
      </c>
      <c r="F3481" s="22" t="s">
        <v>57</v>
      </c>
      <c r="G3481" s="16" t="str">
        <f>LOOKUP(TableSolo[[#This Row],[Character]], TableKit[], TableKit[Class])</f>
        <v>Infiltrator</v>
      </c>
      <c r="H3481" s="16" t="str">
        <f>LOOKUP(TableSolo[[#This Row],[Character]], TableKit[], TableKit[Species])</f>
        <v>Asari</v>
      </c>
      <c r="I3481" s="16" t="str">
        <f>LOOKUP(TableSolo[[#This Row],[Character]], TableKit[], TableKit[DLC])</f>
        <v>Retaliation</v>
      </c>
      <c r="J3481" s="19" t="s">
        <v>102</v>
      </c>
      <c r="K348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1" s="19" t="s">
        <v>187</v>
      </c>
      <c r="N3481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81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81" s="19" t="s">
        <v>381</v>
      </c>
      <c r="Q3481" s="19"/>
      <c r="R3481" s="25">
        <v>0</v>
      </c>
      <c r="S3481" s="19" t="s">
        <v>3577</v>
      </c>
      <c r="T3481" s="28" t="str">
        <f>IF(ISBLANK(TableSolo[[#This Row],[URL]]), TableSolo[[#This Row],[Player]], HYPERLINK(TableSolo[[#This Row],[URL]], TableSolo[[#This Row],[Player]]))</f>
        <v>TheNightSlasher</v>
      </c>
      <c r="U3481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V3481" s="10" t="str">
        <f>_xlfn.IFNA(HYPERLINK(TableSolo[[#This Row],[URL]], TableSolo[[#This Row],[Player]]), TableSolo[[#This Row],[Player]])</f>
        <v>TheNightSlasher</v>
      </c>
      <c r="W3481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36:33 | Glacier (Hazard) | Collectors | Geth Plasma Shotgun</v>
      </c>
      <c r="X3481" s="25">
        <v>1</v>
      </c>
    </row>
    <row r="3482" spans="1:24" x14ac:dyDescent="0.25">
      <c r="A3482" s="19" t="s">
        <v>191</v>
      </c>
      <c r="B3482" s="20">
        <v>43068</v>
      </c>
      <c r="C3482" s="7">
        <v>2.6168981481481477E-2</v>
      </c>
      <c r="D3482" s="22" t="s">
        <v>146</v>
      </c>
      <c r="E3482" s="19" t="s">
        <v>12</v>
      </c>
      <c r="F3482" s="22" t="s">
        <v>35</v>
      </c>
      <c r="G3482" s="16" t="str">
        <f>LOOKUP(TableSolo[[#This Row],[Character]], TableKit[], TableKit[Class])</f>
        <v>Engineer</v>
      </c>
      <c r="H3482" s="16" t="str">
        <f>LOOKUP(TableSolo[[#This Row],[Character]], TableKit[], TableKit[Species])</f>
        <v>Salarian</v>
      </c>
      <c r="I3482" s="16" t="str">
        <f>LOOKUP(TableSolo[[#This Row],[Character]], TableKit[], TableKit[DLC])</f>
        <v>Original Game</v>
      </c>
      <c r="J3482" s="19" t="s">
        <v>107</v>
      </c>
      <c r="K348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2" s="19" t="s">
        <v>187</v>
      </c>
      <c r="N3482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82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82" s="19" t="s">
        <v>381</v>
      </c>
      <c r="Q3482" s="19"/>
      <c r="R3482" s="25">
        <v>0</v>
      </c>
      <c r="S3482" s="19" t="s">
        <v>3576</v>
      </c>
      <c r="T3482" s="28" t="str">
        <f>IF(ISBLANK(TableSolo[[#This Row],[URL]]), TableSolo[[#This Row],[Player]], HYPERLINK(TableSolo[[#This Row],[URL]], TableSolo[[#This Row],[Player]]))</f>
        <v>TheNightSlasher</v>
      </c>
      <c r="U3482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V3482" s="10" t="str">
        <f>_xlfn.IFNA(HYPERLINK(TableSolo[[#This Row],[URL]], TableSolo[[#This Row],[Player]]), TableSolo[[#This Row],[Player]])</f>
        <v>TheNightSlasher</v>
      </c>
      <c r="W3482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37:41 | Glacier (Hazard) | Collectors | Venom Shotgun</v>
      </c>
      <c r="X3482" s="25">
        <v>1</v>
      </c>
    </row>
    <row r="3483" spans="1:24" x14ac:dyDescent="0.25">
      <c r="A3483" s="19" t="s">
        <v>191</v>
      </c>
      <c r="B3483" s="20">
        <v>43068</v>
      </c>
      <c r="C3483" s="7">
        <v>2.8923611111111108E-2</v>
      </c>
      <c r="D3483" s="22" t="s">
        <v>146</v>
      </c>
      <c r="E3483" s="19" t="s">
        <v>12</v>
      </c>
      <c r="F3483" s="22" t="s">
        <v>65</v>
      </c>
      <c r="G3483" s="16" t="str">
        <f>LOOKUP(TableSolo[[#This Row],[Character]], TableKit[], TableKit[Class])</f>
        <v>Vanguard</v>
      </c>
      <c r="H3483" s="16" t="str">
        <f>LOOKUP(TableSolo[[#This Row],[Character]], TableKit[], TableKit[Species])</f>
        <v>Turian</v>
      </c>
      <c r="I3483" s="16" t="str">
        <f>LOOKUP(TableSolo[[#This Row],[Character]], TableKit[], TableKit[DLC])</f>
        <v>Reckoning</v>
      </c>
      <c r="J3483" s="19" t="s">
        <v>106</v>
      </c>
      <c r="K348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3" s="19" t="s">
        <v>187</v>
      </c>
      <c r="N3483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83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83" s="19" t="s">
        <v>381</v>
      </c>
      <c r="Q3483" s="19"/>
      <c r="R3483" s="25">
        <v>0</v>
      </c>
      <c r="S3483" s="19" t="s">
        <v>3579</v>
      </c>
      <c r="T3483" s="28" t="str">
        <f>IF(ISBLANK(TableSolo[[#This Row],[URL]]), TableSolo[[#This Row],[Player]], HYPERLINK(TableSolo[[#This Row],[URL]], TableSolo[[#This Row],[Player]]))</f>
        <v>TheNightSlasher</v>
      </c>
      <c r="U3483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V3483" s="10" t="str">
        <f>_xlfn.IFNA(HYPERLINK(TableSolo[[#This Row],[URL]], TableSolo[[#This Row],[Player]]), TableSolo[[#This Row],[Player]])</f>
        <v>TheNightSlasher</v>
      </c>
      <c r="W3483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41:39 | Glacier (Hazard) | Collectors | M-11 Wraith</v>
      </c>
      <c r="X3483" s="25">
        <v>1</v>
      </c>
    </row>
    <row r="3484" spans="1:24" x14ac:dyDescent="0.25">
      <c r="A3484" s="19" t="s">
        <v>191</v>
      </c>
      <c r="B3484" s="20">
        <v>43068</v>
      </c>
      <c r="C3484" s="7">
        <v>2.9479166666666667E-2</v>
      </c>
      <c r="D3484" s="22" t="s">
        <v>146</v>
      </c>
      <c r="E3484" s="19" t="s">
        <v>12</v>
      </c>
      <c r="F3484" s="22" t="s">
        <v>20</v>
      </c>
      <c r="G3484" s="16" t="str">
        <f>LOOKUP(TableSolo[[#This Row],[Character]], TableKit[], TableKit[Class])</f>
        <v>Adept</v>
      </c>
      <c r="H3484" s="16" t="str">
        <f>LOOKUP(TableSolo[[#This Row],[Character]], TableKit[], TableKit[Species])</f>
        <v>Krogan</v>
      </c>
      <c r="I3484" s="16" t="str">
        <f>LOOKUP(TableSolo[[#This Row],[Character]], TableKit[], TableKit[DLC])</f>
        <v>Retaliation</v>
      </c>
      <c r="J3484" s="19" t="s">
        <v>104</v>
      </c>
      <c r="K348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4" s="19" t="s">
        <v>187</v>
      </c>
      <c r="N3484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84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84" s="19" t="s">
        <v>381</v>
      </c>
      <c r="Q3484" s="19"/>
      <c r="R3484" s="25">
        <v>0</v>
      </c>
      <c r="S3484" s="19" t="s">
        <v>3574</v>
      </c>
      <c r="T3484" s="28" t="str">
        <f>IF(ISBLANK(TableSolo[[#This Row],[URL]]), TableSolo[[#This Row],[Player]], HYPERLINK(TableSolo[[#This Row],[URL]], TableSolo[[#This Row],[Player]]))</f>
        <v>TheNightSlasher</v>
      </c>
      <c r="U3484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V3484" s="10" t="str">
        <f>_xlfn.IFNA(HYPERLINK(TableSolo[[#This Row],[URL]], TableSolo[[#This Row],[Player]]), TableSolo[[#This Row],[Player]])</f>
        <v>TheNightSlasher</v>
      </c>
      <c r="W3484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42:27 | Glacier (Hazard) | Collectors | M-300 Claymore</v>
      </c>
      <c r="X3484" s="25">
        <v>1</v>
      </c>
    </row>
    <row r="3485" spans="1:24" x14ac:dyDescent="0.25">
      <c r="A3485" s="19" t="s">
        <v>191</v>
      </c>
      <c r="B3485" s="20">
        <v>43068</v>
      </c>
      <c r="C3485" s="7">
        <v>3.0150462962962962E-2</v>
      </c>
      <c r="D3485" s="22" t="s">
        <v>146</v>
      </c>
      <c r="E3485" s="19" t="s">
        <v>12</v>
      </c>
      <c r="F3485" s="22" t="s">
        <v>48</v>
      </c>
      <c r="G3485" s="16" t="str">
        <f>LOOKUP(TableSolo[[#This Row],[Character]], TableKit[], TableKit[Class])</f>
        <v>Sentinel</v>
      </c>
      <c r="H3485" s="16" t="str">
        <f>LOOKUP(TableSolo[[#This Row],[Character]], TableKit[], TableKit[Species])</f>
        <v>Human</v>
      </c>
      <c r="I3485" s="16" t="str">
        <f>LOOKUP(TableSolo[[#This Row],[Character]], TableKit[], TableKit[DLC])</f>
        <v>Earth</v>
      </c>
      <c r="J3485" s="19" t="s">
        <v>101</v>
      </c>
      <c r="K348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5" s="19" t="s">
        <v>187</v>
      </c>
      <c r="N3485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85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85" s="19" t="s">
        <v>381</v>
      </c>
      <c r="Q3485" s="19"/>
      <c r="R3485" s="25">
        <v>0</v>
      </c>
      <c r="S3485" s="19" t="s">
        <v>3578</v>
      </c>
      <c r="T3485" s="28" t="str">
        <f>IF(ISBLANK(TableSolo[[#This Row],[URL]]), TableSolo[[#This Row],[Player]], HYPERLINK(TableSolo[[#This Row],[URL]], TableSolo[[#This Row],[Player]]))</f>
        <v>TheNightSlasher</v>
      </c>
      <c r="U3485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V3485" s="10" t="str">
        <f>_xlfn.IFNA(HYPERLINK(TableSolo[[#This Row],[URL]], TableSolo[[#This Row],[Player]]), TableSolo[[#This Row],[Player]])</f>
        <v>TheNightSlasher</v>
      </c>
      <c r="W3485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2017 | 43:25 | Glacier (Hazard) | Collectors | Graal Spike Thrower</v>
      </c>
      <c r="X3485" s="25">
        <v>1</v>
      </c>
    </row>
    <row r="3486" spans="1:24" x14ac:dyDescent="0.25">
      <c r="A3486" s="19" t="s">
        <v>437</v>
      </c>
      <c r="B3486" s="20">
        <v>43069</v>
      </c>
      <c r="C3486" s="7">
        <v>1.4143518518518519E-2</v>
      </c>
      <c r="D3486" s="22" t="s">
        <v>132</v>
      </c>
      <c r="E3486" s="19" t="s">
        <v>9</v>
      </c>
      <c r="F3486" s="22" t="s">
        <v>710</v>
      </c>
      <c r="G3486" s="16" t="str">
        <f>LOOKUP(TableSolo[[#This Row],[Character]], TableKit[], TableKit[Class])</f>
        <v>Infiltrator</v>
      </c>
      <c r="H3486" s="16" t="str">
        <f>LOOKUP(TableSolo[[#This Row],[Character]], TableKit[], TableKit[Species])</f>
        <v>Drell</v>
      </c>
      <c r="I3486" s="16" t="str">
        <f>LOOKUP(TableSolo[[#This Row],[Character]], TableKit[], TableKit[DLC])</f>
        <v>Retaliation</v>
      </c>
      <c r="J3486" s="19" t="s">
        <v>108</v>
      </c>
      <c r="K348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86" s="19" t="s">
        <v>187</v>
      </c>
      <c r="N3486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86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86" s="19" t="s">
        <v>381</v>
      </c>
      <c r="Q3486" s="19" t="s">
        <v>398</v>
      </c>
      <c r="R3486" s="25">
        <v>1</v>
      </c>
      <c r="S3486" s="19" t="s">
        <v>3581</v>
      </c>
      <c r="T3486" s="28" t="str">
        <f>IF(ISBLANK(TableSolo[[#This Row],[URL]]), TableSolo[[#This Row],[Player]], HYPERLINK(TableSolo[[#This Row],[URL]], TableSolo[[#This Row],[Player]]))</f>
        <v>The_Doctor46N7</v>
      </c>
      <c r="U3486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White | Cerberus | N7 Crusader | Modded (v)</v>
      </c>
      <c r="V3486" s="10" t="str">
        <f>_xlfn.IFNA(HYPERLINK(TableSolo[[#This Row],[URL]], TableSolo[[#This Row],[Player]]), TableSolo[[#This Row],[Player]])</f>
        <v>The_Doctor46N7</v>
      </c>
      <c r="W3486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20:22 | Drell Assassin | White | Cerberus | N7 Crusader | Modded (v)</v>
      </c>
      <c r="X3486" s="25">
        <v>1</v>
      </c>
    </row>
    <row r="3487" spans="1:24" x14ac:dyDescent="0.25">
      <c r="A3487" s="19" t="s">
        <v>273</v>
      </c>
      <c r="B3487" s="20">
        <v>43069</v>
      </c>
      <c r="C3487" s="7">
        <v>3.2581018518518516E-2</v>
      </c>
      <c r="D3487" s="22" t="s">
        <v>132</v>
      </c>
      <c r="E3487" s="19" t="s">
        <v>12</v>
      </c>
      <c r="F3487" s="22" t="s">
        <v>44</v>
      </c>
      <c r="G3487" s="16" t="str">
        <f>LOOKUP(TableSolo[[#This Row],[Character]], TableKit[], TableKit[Class])</f>
        <v>Sentinel</v>
      </c>
      <c r="H3487" s="16" t="str">
        <f>LOOKUP(TableSolo[[#This Row],[Character]], TableKit[], TableKit[Species])</f>
        <v>Turian</v>
      </c>
      <c r="I3487" s="16" t="str">
        <f>LOOKUP(TableSolo[[#This Row],[Character]], TableKit[], TableKit[DLC])</f>
        <v>Original Game</v>
      </c>
      <c r="J3487" s="19" t="s">
        <v>87</v>
      </c>
      <c r="K348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8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7" s="19" t="s">
        <v>187</v>
      </c>
      <c r="N3487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87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87" s="19" t="s">
        <v>381</v>
      </c>
      <c r="Q3487" s="19"/>
      <c r="R3487" s="25">
        <v>0</v>
      </c>
      <c r="S3487" s="19" t="s">
        <v>3580</v>
      </c>
      <c r="T3487" s="28" t="str">
        <f>IF(ISBLANK(TableSolo[[#This Row],[URL]]), TableSolo[[#This Row],[Player]], HYPERLINK(TableSolo[[#This Row],[URL]], TableSolo[[#This Row],[Player]]))</f>
        <v>lyq3r</v>
      </c>
      <c r="U3487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V3487" s="10" t="str">
        <f>_xlfn.IFNA(HYPERLINK(TableSolo[[#This Row],[URL]], TableSolo[[#This Row],[Player]]), TableSolo[[#This Row],[Player]])</f>
        <v>lyq3r</v>
      </c>
      <c r="W3487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46:55 | White | Collectors | Arc Pistol</v>
      </c>
      <c r="X3487" s="25">
        <v>1</v>
      </c>
    </row>
    <row r="3488" spans="1:24" x14ac:dyDescent="0.25">
      <c r="A3488" s="19" t="s">
        <v>630</v>
      </c>
      <c r="B3488" s="20">
        <v>43069</v>
      </c>
      <c r="C3488" s="7">
        <v>5.8495370370370371E-2</v>
      </c>
      <c r="D3488" s="22" t="s">
        <v>129</v>
      </c>
      <c r="E3488" s="19" t="s">
        <v>12</v>
      </c>
      <c r="F3488" s="22" t="s">
        <v>53</v>
      </c>
      <c r="G3488" s="16" t="str">
        <f>LOOKUP(TableSolo[[#This Row],[Character]], TableKit[], TableKit[Class])</f>
        <v>Infiltrator</v>
      </c>
      <c r="H3488" s="16" t="str">
        <f>LOOKUP(TableSolo[[#This Row],[Character]], TableKit[], TableKit[Species])</f>
        <v>Geth</v>
      </c>
      <c r="I3488" s="16" t="str">
        <f>LOOKUP(TableSolo[[#This Row],[Character]], TableKit[], TableKit[DLC])</f>
        <v>Resurgence</v>
      </c>
      <c r="J3488" s="19" t="s">
        <v>101</v>
      </c>
      <c r="K348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8" s="19" t="s">
        <v>91</v>
      </c>
      <c r="N3488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88" s="1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488" s="19" t="s">
        <v>381</v>
      </c>
      <c r="Q3488" s="19"/>
      <c r="R3488" s="25">
        <v>0</v>
      </c>
      <c r="S3488" s="19" t="s">
        <v>3583</v>
      </c>
      <c r="T3488" s="28" t="str">
        <f>IF(ISBLANK(TableSolo[[#This Row],[URL]]), TableSolo[[#This Row],[Player]], HYPERLINK(TableSolo[[#This Row],[URL]], TableSolo[[#This Row],[Player]]))</f>
        <v>docsteely</v>
      </c>
      <c r="U3488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V3488" s="10" t="str">
        <f>_xlfn.IFNA(HYPERLINK(TableSolo[[#This Row],[URL]], TableSolo[[#This Row],[Player]]), TableSolo[[#This Row],[Player]])</f>
        <v>docsteely</v>
      </c>
      <c r="W3488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2017 | 1:24:14 | Dagger | Collectors | Graal Spike Thrower, Acolyte</v>
      </c>
      <c r="X3488" s="25">
        <v>1</v>
      </c>
    </row>
    <row r="3489" spans="1:24" x14ac:dyDescent="0.25">
      <c r="A3489" s="19" t="s">
        <v>437</v>
      </c>
      <c r="B3489" s="20">
        <v>43070</v>
      </c>
      <c r="C3489" s="7">
        <v>2.6400462962962962E-2</v>
      </c>
      <c r="D3489" s="22" t="s">
        <v>146</v>
      </c>
      <c r="E3489" s="19" t="s">
        <v>12</v>
      </c>
      <c r="F3489" s="22" t="s">
        <v>14</v>
      </c>
      <c r="G3489" s="16" t="str">
        <f>LOOKUP(TableSolo[[#This Row],[Character]], TableKit[], TableKit[Class])</f>
        <v>Adept</v>
      </c>
      <c r="H3489" s="16" t="str">
        <f>LOOKUP(TableSolo[[#This Row],[Character]], TableKit[], TableKit[Species])</f>
        <v>Drell</v>
      </c>
      <c r="I3489" s="16" t="str">
        <f>LOOKUP(TableSolo[[#This Row],[Character]], TableKit[], TableKit[DLC])</f>
        <v>Original Game</v>
      </c>
      <c r="J3489" s="19" t="s">
        <v>104</v>
      </c>
      <c r="K34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8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89" s="19" t="s">
        <v>187</v>
      </c>
      <c r="N3489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89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89" s="19" t="s">
        <v>381</v>
      </c>
      <c r="Q3489" s="19" t="s">
        <v>398</v>
      </c>
      <c r="R3489" s="25">
        <v>1</v>
      </c>
      <c r="S3489" s="19" t="s">
        <v>3582</v>
      </c>
      <c r="T3489" s="28" t="str">
        <f>IF(ISBLANK(TableSolo[[#This Row],[URL]]), TableSolo[[#This Row],[Player]], HYPERLINK(TableSolo[[#This Row],[URL]], TableSolo[[#This Row],[Player]]))</f>
        <v>The_Doctor46N7</v>
      </c>
      <c r="U3489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Glacier (Hazard) | Collectors | M-300 Claymore | Modded (v)</v>
      </c>
      <c r="V3489" s="10" t="str">
        <f>_xlfn.IFNA(HYPERLINK(TableSolo[[#This Row],[URL]], TableSolo[[#This Row],[Player]]), TableSolo[[#This Row],[Player]])</f>
        <v>The_Doctor46N7</v>
      </c>
      <c r="W3489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2017 | 38:01 | Drell Adept | Glacier (Hazard) | Collectors | M-300 Claymore | Modded (v)</v>
      </c>
      <c r="X3489" s="25">
        <v>1</v>
      </c>
    </row>
    <row r="3490" spans="1:24" x14ac:dyDescent="0.25">
      <c r="A3490" s="19" t="s">
        <v>3131</v>
      </c>
      <c r="B3490" s="20">
        <v>43071</v>
      </c>
      <c r="C3490" s="7">
        <v>3.5532407407407408E-2</v>
      </c>
      <c r="D3490" s="22" t="s">
        <v>144</v>
      </c>
      <c r="E3490" s="19" t="s">
        <v>12</v>
      </c>
      <c r="F3490" s="22" t="s">
        <v>64</v>
      </c>
      <c r="G3490" s="16" t="str">
        <f>LOOKUP(TableSolo[[#This Row],[Character]], TableKit[], TableKit[Class])</f>
        <v>Vanguard</v>
      </c>
      <c r="H3490" s="16" t="str">
        <f>LOOKUP(TableSolo[[#This Row],[Character]], TableKit[], TableKit[Species])</f>
        <v>Batarian</v>
      </c>
      <c r="I3490" s="16" t="str">
        <f>LOOKUP(TableSolo[[#This Row],[Character]], TableKit[], TableKit[DLC])</f>
        <v>Retaliation</v>
      </c>
      <c r="J3490" s="19" t="s">
        <v>100</v>
      </c>
      <c r="K34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0" s="19" t="s">
        <v>187</v>
      </c>
      <c r="N3490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90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90" s="19" t="s">
        <v>381</v>
      </c>
      <c r="Q3490" s="19"/>
      <c r="R3490" s="25">
        <v>1</v>
      </c>
      <c r="S3490" s="19" t="s">
        <v>3584</v>
      </c>
      <c r="T3490" s="28" t="str">
        <f>IF(ISBLANK(TableSolo[[#This Row],[URL]]), TableSolo[[#This Row],[Player]], HYPERLINK(TableSolo[[#This Row],[URL]], TableSolo[[#This Row],[Player]]))</f>
        <v>Sonashii</v>
      </c>
      <c r="U3490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V3490" s="10" t="str">
        <f>_xlfn.IFNA(HYPERLINK(TableSolo[[#This Row],[URL]], TableSolo[[#This Row],[Player]]), TableSolo[[#This Row],[Player]])</f>
        <v>Sonashii</v>
      </c>
      <c r="W3490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51:10 | Giant (Hazard) | Collectors | Reegar Carbine (v)</v>
      </c>
      <c r="X3490" s="25">
        <v>1</v>
      </c>
    </row>
    <row r="3491" spans="1:24" x14ac:dyDescent="0.25">
      <c r="A3491" s="19" t="s">
        <v>434</v>
      </c>
      <c r="B3491" s="20">
        <v>43071</v>
      </c>
      <c r="C3491" s="7">
        <v>4.0092592592592589E-2</v>
      </c>
      <c r="D3491" s="22" t="s">
        <v>132</v>
      </c>
      <c r="E3491" s="19" t="s">
        <v>12</v>
      </c>
      <c r="F3491" s="22" t="s">
        <v>58</v>
      </c>
      <c r="G3491" s="16" t="str">
        <f>LOOKUP(TableSolo[[#This Row],[Character]], TableKit[], TableKit[Class])</f>
        <v>Infiltrator</v>
      </c>
      <c r="H3491" s="16" t="str">
        <f>LOOKUP(TableSolo[[#This Row],[Character]], TableKit[], TableKit[Species])</f>
        <v>Synthetic</v>
      </c>
      <c r="I3491" s="16" t="str">
        <f>LOOKUP(TableSolo[[#This Row],[Character]], TableKit[], TableKit[DLC])</f>
        <v>Reckoning</v>
      </c>
      <c r="J3491" s="19" t="s">
        <v>104</v>
      </c>
      <c r="K34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1" s="19" t="s">
        <v>93</v>
      </c>
      <c r="N3491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491" s="11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491" s="19" t="s">
        <v>379</v>
      </c>
      <c r="Q3491" s="19"/>
      <c r="R3491" s="25">
        <v>0</v>
      </c>
      <c r="S3491" s="19" t="s">
        <v>3585</v>
      </c>
      <c r="T3491" s="28" t="str">
        <f>IF(ISBLANK(TableSolo[[#This Row],[URL]]), TableSolo[[#This Row],[Player]], HYPERLINK(TableSolo[[#This Row],[URL]], TableSolo[[#This Row],[Player]]))</f>
        <v>DistigousForest</v>
      </c>
      <c r="U3491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V3491" s="10" t="str">
        <f>_xlfn.IFNA(HYPERLINK(TableSolo[[#This Row],[URL]], TableSolo[[#This Row],[Player]]), TableSolo[[#This Row],[Player]])</f>
        <v>DistigousForest</v>
      </c>
      <c r="W3491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02, 2017 | 57:44 | White | Collectors | M-300 Claymore, Scorpion</v>
      </c>
      <c r="X3491" s="25">
        <v>1</v>
      </c>
    </row>
    <row r="3492" spans="1:24" x14ac:dyDescent="0.25">
      <c r="A3492" s="19" t="s">
        <v>437</v>
      </c>
      <c r="B3492" s="20">
        <v>43072</v>
      </c>
      <c r="C3492" s="7">
        <v>1.3275462962962963E-2</v>
      </c>
      <c r="D3492" s="22" t="s">
        <v>132</v>
      </c>
      <c r="E3492" s="19" t="s">
        <v>12</v>
      </c>
      <c r="F3492" s="22" t="s">
        <v>710</v>
      </c>
      <c r="G3492" s="16" t="str">
        <f>LOOKUP(TableSolo[[#This Row],[Character]], TableKit[], TableKit[Class])</f>
        <v>Infiltrator</v>
      </c>
      <c r="H3492" s="16" t="str">
        <f>LOOKUP(TableSolo[[#This Row],[Character]], TableKit[], TableKit[Species])</f>
        <v>Drell</v>
      </c>
      <c r="I3492" s="16" t="str">
        <f>LOOKUP(TableSolo[[#This Row],[Character]], TableKit[], TableKit[DLC])</f>
        <v>Retaliation</v>
      </c>
      <c r="J3492" s="19" t="s">
        <v>80</v>
      </c>
      <c r="K349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2" s="19" t="s">
        <v>187</v>
      </c>
      <c r="N3492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92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92" s="19" t="s">
        <v>381</v>
      </c>
      <c r="Q3492" s="19"/>
      <c r="R3492" s="25">
        <v>1</v>
      </c>
      <c r="S3492" s="19" t="s">
        <v>3587</v>
      </c>
      <c r="T3492" s="28" t="str">
        <f>IF(ISBLANK(TableSolo[[#This Row],[URL]]), TableSolo[[#This Row],[Player]], HYPERLINK(TableSolo[[#This Row],[URL]], TableSolo[[#This Row],[Player]]))</f>
        <v>The_Doctor46N7</v>
      </c>
      <c r="U3492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Collectors | M-99 Saber (v)</v>
      </c>
      <c r="V3492" s="10" t="str">
        <f>_xlfn.IFNA(HYPERLINK(TableSolo[[#This Row],[URL]], TableSolo[[#This Row],[Player]]), TableSolo[[#This Row],[Player]])</f>
        <v>The_Doctor46N7</v>
      </c>
      <c r="W3492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19:07 | White | Collectors | M-99 Saber (v)</v>
      </c>
      <c r="X3492" s="25">
        <v>1</v>
      </c>
    </row>
    <row r="3493" spans="1:24" x14ac:dyDescent="0.25">
      <c r="A3493" s="19" t="s">
        <v>192</v>
      </c>
      <c r="B3493" s="20">
        <v>43072</v>
      </c>
      <c r="C3493" s="7">
        <v>2.7303240740740743E-2</v>
      </c>
      <c r="D3493" s="22" t="s">
        <v>132</v>
      </c>
      <c r="E3493" s="19" t="s">
        <v>12</v>
      </c>
      <c r="F3493" s="22" t="s">
        <v>14</v>
      </c>
      <c r="G3493" s="16" t="str">
        <f>LOOKUP(TableSolo[[#This Row],[Character]], TableKit[], TableKit[Class])</f>
        <v>Adept</v>
      </c>
      <c r="H3493" s="16" t="str">
        <f>LOOKUP(TableSolo[[#This Row],[Character]], TableKit[], TableKit[Species])</f>
        <v>Drell</v>
      </c>
      <c r="I3493" s="16" t="str">
        <f>LOOKUP(TableSolo[[#This Row],[Character]], TableKit[], TableKit[DLC])</f>
        <v>Original Game</v>
      </c>
      <c r="J3493" s="19" t="s">
        <v>107</v>
      </c>
      <c r="K349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3" s="19" t="s">
        <v>187</v>
      </c>
      <c r="N3493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93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93" s="19" t="s">
        <v>381</v>
      </c>
      <c r="Q3493" s="19"/>
      <c r="R3493" s="25">
        <v>0</v>
      </c>
      <c r="S3493" s="19" t="s">
        <v>3586</v>
      </c>
      <c r="T3493" s="28" t="str">
        <f>IF(ISBLANK(TableSolo[[#This Row],[URL]]), TableSolo[[#This Row],[Player]], HYPERLINK(TableSolo[[#This Row],[URL]], TableSolo[[#This Row],[Player]]))</f>
        <v>anterojp</v>
      </c>
      <c r="U3493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V3493" s="10" t="str">
        <f>_xlfn.IFNA(HYPERLINK(TableSolo[[#This Row],[URL]], TableSolo[[#This Row],[Player]]), TableSolo[[#This Row],[Player]])</f>
        <v>anterojp</v>
      </c>
      <c r="W3493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03, 2017 | 39:19 | White | Collectors | Venom Shotgun</v>
      </c>
      <c r="X3493" s="25">
        <v>1</v>
      </c>
    </row>
    <row r="3494" spans="1:24" x14ac:dyDescent="0.25">
      <c r="A3494" s="19" t="s">
        <v>3199</v>
      </c>
      <c r="B3494" s="20">
        <v>43077</v>
      </c>
      <c r="C3494" s="7">
        <v>5.7986111111111106E-2</v>
      </c>
      <c r="D3494" s="22" t="s">
        <v>131</v>
      </c>
      <c r="E3494" s="19" t="s">
        <v>12</v>
      </c>
      <c r="F3494" s="22" t="s">
        <v>44</v>
      </c>
      <c r="G3494" s="16" t="str">
        <f>LOOKUP(TableSolo[[#This Row],[Character]], TableKit[], TableKit[Class])</f>
        <v>Sentinel</v>
      </c>
      <c r="H3494" s="16" t="str">
        <f>LOOKUP(TableSolo[[#This Row],[Character]], TableKit[], TableKit[Species])</f>
        <v>Turian</v>
      </c>
      <c r="I3494" s="16" t="str">
        <f>LOOKUP(TableSolo[[#This Row],[Character]], TableKit[], TableKit[DLC])</f>
        <v>Original Game</v>
      </c>
      <c r="J3494" s="19" t="s">
        <v>84</v>
      </c>
      <c r="K3494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4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4" s="19" t="s">
        <v>187</v>
      </c>
      <c r="N3494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94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94" s="19" t="s">
        <v>381</v>
      </c>
      <c r="Q3494" s="19"/>
      <c r="R3494" s="25">
        <v>0</v>
      </c>
      <c r="S3494" s="19" t="s">
        <v>3588</v>
      </c>
      <c r="T3494" s="28" t="str">
        <f>IF(ISBLANK(TableSolo[[#This Row],[URL]]), TableSolo[[#This Row],[Player]], HYPERLINK(TableSolo[[#This Row],[URL]], TableSolo[[#This Row],[Player]]))</f>
        <v>larsdt</v>
      </c>
      <c r="U3494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V3494" s="10" t="str">
        <f>_xlfn.IFNA(HYPERLINK(TableSolo[[#This Row],[URL]], TableSolo[[#This Row],[Player]]), TableSolo[[#This Row],[Player]])</f>
        <v>larsdt</v>
      </c>
      <c r="W3494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08, 2017 | 1:23:30 | Giant | Collectors | Cerberus Harrier</v>
      </c>
      <c r="X3494" s="25">
        <v>1</v>
      </c>
    </row>
    <row r="3495" spans="1:24" x14ac:dyDescent="0.25">
      <c r="A3495" s="19" t="s">
        <v>192</v>
      </c>
      <c r="B3495" s="20">
        <v>43078</v>
      </c>
      <c r="C3495" s="7">
        <v>2.0925925925925928E-2</v>
      </c>
      <c r="D3495" s="22" t="s">
        <v>132</v>
      </c>
      <c r="E3495" s="19" t="s">
        <v>9</v>
      </c>
      <c r="F3495" s="22" t="s">
        <v>66</v>
      </c>
      <c r="G3495" s="16" t="str">
        <f>LOOKUP(TableSolo[[#This Row],[Character]], TableKit[], TableKit[Class])</f>
        <v>Infiltrator</v>
      </c>
      <c r="H3495" s="16" t="str">
        <f>LOOKUP(TableSolo[[#This Row],[Character]], TableKit[], TableKit[Species])</f>
        <v>Salarian</v>
      </c>
      <c r="I3495" s="16" t="str">
        <f>LOOKUP(TableSolo[[#This Row],[Character]], TableKit[], TableKit[DLC])</f>
        <v>Original Game</v>
      </c>
      <c r="J3495" s="19" t="s">
        <v>108</v>
      </c>
      <c r="K34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5" s="19" t="s">
        <v>187</v>
      </c>
      <c r="N3495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95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95" s="19" t="s">
        <v>381</v>
      </c>
      <c r="Q3495" s="19"/>
      <c r="R3495" s="25">
        <v>0</v>
      </c>
      <c r="S3495" s="19" t="s">
        <v>3592</v>
      </c>
      <c r="T3495" s="28" t="str">
        <f>IF(ISBLANK(TableSolo[[#This Row],[URL]]), TableSolo[[#This Row],[Player]], HYPERLINK(TableSolo[[#This Row],[URL]], TableSolo[[#This Row],[Player]]))</f>
        <v>anterojp</v>
      </c>
      <c r="U3495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V3495" s="10" t="str">
        <f>_xlfn.IFNA(HYPERLINK(TableSolo[[#This Row],[URL]], TableSolo[[#This Row],[Player]]), TableSolo[[#This Row],[Player]])</f>
        <v>anterojp</v>
      </c>
      <c r="W3495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30:08 | White | Cerberus | N7 Crusader</v>
      </c>
      <c r="X3495" s="25">
        <v>1</v>
      </c>
    </row>
    <row r="3496" spans="1:24" x14ac:dyDescent="0.25">
      <c r="A3496" s="19" t="s">
        <v>192</v>
      </c>
      <c r="B3496" s="20">
        <v>43078</v>
      </c>
      <c r="C3496" s="7">
        <v>2.4108796296296298E-2</v>
      </c>
      <c r="D3496" s="22" t="s">
        <v>132</v>
      </c>
      <c r="E3496" s="19" t="s">
        <v>9</v>
      </c>
      <c r="F3496" s="22" t="s">
        <v>66</v>
      </c>
      <c r="G3496" s="16" t="str">
        <f>LOOKUP(TableSolo[[#This Row],[Character]], TableKit[], TableKit[Class])</f>
        <v>Infiltrator</v>
      </c>
      <c r="H3496" s="16" t="str">
        <f>LOOKUP(TableSolo[[#This Row],[Character]], TableKit[], TableKit[Species])</f>
        <v>Salarian</v>
      </c>
      <c r="I3496" s="16" t="str">
        <f>LOOKUP(TableSolo[[#This Row],[Character]], TableKit[], TableKit[DLC])</f>
        <v>Original Game</v>
      </c>
      <c r="J3496" s="19" t="s">
        <v>108</v>
      </c>
      <c r="K349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6" s="19" t="s">
        <v>187</v>
      </c>
      <c r="N3496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96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96" s="19" t="s">
        <v>381</v>
      </c>
      <c r="Q3496" s="19"/>
      <c r="R3496" s="25">
        <v>0</v>
      </c>
      <c r="S3496" s="19" t="s">
        <v>3591</v>
      </c>
      <c r="T3496" s="28" t="str">
        <f>IF(ISBLANK(TableSolo[[#This Row],[URL]]), TableSolo[[#This Row],[Player]], HYPERLINK(TableSolo[[#This Row],[URL]], TableSolo[[#This Row],[Player]]))</f>
        <v>anterojp</v>
      </c>
      <c r="U3496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V3496" s="10" t="str">
        <f>_xlfn.IFNA(HYPERLINK(TableSolo[[#This Row],[URL]], TableSolo[[#This Row],[Player]]), TableSolo[[#This Row],[Player]])</f>
        <v>anterojp</v>
      </c>
      <c r="W3496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34:43 | White | Cerberus | N7 Crusader</v>
      </c>
      <c r="X3496" s="25">
        <v>1</v>
      </c>
    </row>
    <row r="3497" spans="1:24" x14ac:dyDescent="0.25">
      <c r="A3497" s="19" t="s">
        <v>192</v>
      </c>
      <c r="B3497" s="20">
        <v>43078</v>
      </c>
      <c r="C3497" s="7">
        <v>3.2118055555555559E-2</v>
      </c>
      <c r="D3497" s="22" t="s">
        <v>131</v>
      </c>
      <c r="E3497" s="19" t="s">
        <v>11</v>
      </c>
      <c r="F3497" s="22" t="s">
        <v>44</v>
      </c>
      <c r="G3497" s="16" t="str">
        <f>LOOKUP(TableSolo[[#This Row],[Character]], TableKit[], TableKit[Class])</f>
        <v>Sentinel</v>
      </c>
      <c r="H3497" s="16" t="str">
        <f>LOOKUP(TableSolo[[#This Row],[Character]], TableKit[], TableKit[Species])</f>
        <v>Turian</v>
      </c>
      <c r="I3497" s="16" t="str">
        <f>LOOKUP(TableSolo[[#This Row],[Character]], TableKit[], TableKit[DLC])</f>
        <v>Original Game</v>
      </c>
      <c r="J3497" s="19" t="s">
        <v>87</v>
      </c>
      <c r="K349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4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497" s="19" t="s">
        <v>187</v>
      </c>
      <c r="N3497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97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97" s="19" t="s">
        <v>381</v>
      </c>
      <c r="Q3497" s="19"/>
      <c r="R3497" s="25">
        <v>0</v>
      </c>
      <c r="S3497" s="19" t="s">
        <v>3590</v>
      </c>
      <c r="T3497" s="28" t="str">
        <f>IF(ISBLANK(TableSolo[[#This Row],[URL]]), TableSolo[[#This Row],[Player]], HYPERLINK(TableSolo[[#This Row],[URL]], TableSolo[[#This Row],[Player]]))</f>
        <v>anterojp</v>
      </c>
      <c r="U3497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V3497" s="10" t="str">
        <f>_xlfn.IFNA(HYPERLINK(TableSolo[[#This Row],[URL]], TableSolo[[#This Row],[Player]]), TableSolo[[#This Row],[Player]])</f>
        <v>anterojp</v>
      </c>
      <c r="W3497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46:15 | Giant | Reapers | Arc Pistol</v>
      </c>
      <c r="X3497" s="25">
        <v>1</v>
      </c>
    </row>
    <row r="3498" spans="1:24" x14ac:dyDescent="0.25">
      <c r="A3498" s="19" t="s">
        <v>192</v>
      </c>
      <c r="B3498" s="20">
        <v>43078</v>
      </c>
      <c r="C3498" s="7">
        <v>3.3101851851851848E-2</v>
      </c>
      <c r="D3498" s="22" t="s">
        <v>131</v>
      </c>
      <c r="E3498" s="19" t="s">
        <v>11</v>
      </c>
      <c r="F3498" s="22" t="s">
        <v>51</v>
      </c>
      <c r="G3498" s="16" t="str">
        <f>LOOKUP(TableSolo[[#This Row],[Character]], TableKit[], TableKit[Class])</f>
        <v>Infiltrator</v>
      </c>
      <c r="H3498" s="16" t="str">
        <f>LOOKUP(TableSolo[[#This Row],[Character]], TableKit[], TableKit[Species])</f>
        <v>Human</v>
      </c>
      <c r="I3498" s="16" t="str">
        <f>LOOKUP(TableSolo[[#This Row],[Character]], TableKit[], TableKit[DLC])</f>
        <v>Original Game</v>
      </c>
      <c r="J3498" s="19" t="s">
        <v>128</v>
      </c>
      <c r="K349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4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8" s="19" t="s">
        <v>187</v>
      </c>
      <c r="N3498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98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98" s="19" t="s">
        <v>381</v>
      </c>
      <c r="Q3498" s="19"/>
      <c r="R3498" s="25">
        <v>0</v>
      </c>
      <c r="S3498" s="19" t="s">
        <v>3589</v>
      </c>
      <c r="T3498" s="28" t="str">
        <f>IF(ISBLANK(TableSolo[[#This Row],[URL]]), TableSolo[[#This Row],[Player]], HYPERLINK(TableSolo[[#This Row],[URL]], TableSolo[[#This Row],[Player]]))</f>
        <v>anterojp</v>
      </c>
      <c r="U3498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V3498" s="10" t="str">
        <f>_xlfn.IFNA(HYPERLINK(TableSolo[[#This Row],[URL]], TableSolo[[#This Row],[Player]]), TableSolo[[#This Row],[Player]])</f>
        <v>anterojp</v>
      </c>
      <c r="W3498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09, 2017 | 47:40 | Giant | Reapers | Black Widow</v>
      </c>
      <c r="X3498" s="25">
        <v>1</v>
      </c>
    </row>
    <row r="3499" spans="1:24" x14ac:dyDescent="0.25">
      <c r="A3499" s="19" t="s">
        <v>192</v>
      </c>
      <c r="B3499" s="20">
        <v>43079</v>
      </c>
      <c r="C3499" s="7">
        <v>2.1446759259259259E-2</v>
      </c>
      <c r="D3499" s="22" t="s">
        <v>132</v>
      </c>
      <c r="E3499" s="19" t="s">
        <v>9</v>
      </c>
      <c r="F3499" s="22" t="s">
        <v>16</v>
      </c>
      <c r="G3499" s="16" t="str">
        <f>LOOKUP(TableSolo[[#This Row],[Character]], TableKit[], TableKit[Class])</f>
        <v>Adept</v>
      </c>
      <c r="H3499" s="16" t="str">
        <f>LOOKUP(TableSolo[[#This Row],[Character]], TableKit[], TableKit[Species])</f>
        <v>Asari</v>
      </c>
      <c r="I3499" s="16" t="str">
        <f>LOOKUP(TableSolo[[#This Row],[Character]], TableKit[], TableKit[DLC])</f>
        <v>Resurgence</v>
      </c>
      <c r="J3499" s="19" t="s">
        <v>108</v>
      </c>
      <c r="K34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4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499" s="19" t="s">
        <v>187</v>
      </c>
      <c r="N3499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499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499" s="19" t="s">
        <v>381</v>
      </c>
      <c r="Q3499" s="19"/>
      <c r="R3499" s="25">
        <v>0</v>
      </c>
      <c r="S3499" s="19" t="s">
        <v>3593</v>
      </c>
      <c r="T3499" s="28" t="str">
        <f>IF(ISBLANK(TableSolo[[#This Row],[URL]]), TableSolo[[#This Row],[Player]], HYPERLINK(TableSolo[[#This Row],[URL]], TableSolo[[#This Row],[Player]]))</f>
        <v>anterojp</v>
      </c>
      <c r="U3499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V3499" s="10" t="str">
        <f>_xlfn.IFNA(HYPERLINK(TableSolo[[#This Row],[URL]], TableSolo[[#This Row],[Player]]), TableSolo[[#This Row],[Player]])</f>
        <v>anterojp</v>
      </c>
      <c r="W3499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2017 | 30:53 | White | Cerberus | N7 Crusader</v>
      </c>
      <c r="X3499" s="25">
        <v>1</v>
      </c>
    </row>
    <row r="3500" spans="1:24" x14ac:dyDescent="0.25">
      <c r="A3500" s="19" t="s">
        <v>437</v>
      </c>
      <c r="B3500" s="20">
        <v>43082</v>
      </c>
      <c r="C3500" s="7">
        <v>1.511574074074074E-2</v>
      </c>
      <c r="D3500" s="22" t="s">
        <v>132</v>
      </c>
      <c r="E3500" s="19" t="s">
        <v>9</v>
      </c>
      <c r="F3500" s="22" t="s">
        <v>29</v>
      </c>
      <c r="G3500" s="16" t="str">
        <f>LOOKUP(TableSolo[[#This Row],[Character]], TableKit[], TableKit[Class])</f>
        <v>Soldier</v>
      </c>
      <c r="H3500" s="16" t="str">
        <f>LOOKUP(TableSolo[[#This Row],[Character]], TableKit[], TableKit[Species])</f>
        <v>Human</v>
      </c>
      <c r="I3500" s="16" t="str">
        <f>LOOKUP(TableSolo[[#This Row],[Character]], TableKit[], TableKit[DLC])</f>
        <v>Earth</v>
      </c>
      <c r="J3500" s="19" t="s">
        <v>83</v>
      </c>
      <c r="K3500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0" s="19" t="s">
        <v>107</v>
      </c>
      <c r="N3500" s="11" t="str">
        <f xml:space="preserve"> IF(ISBLANK( LOOKUP(TableSolo[[#This Row],[Secondary Weapon]], TableWeapon[], TableWeapon[Type])), "", LOOKUP(TableSolo[[#This Row],[Secondary Weapon]], TableWeapon[], TableWeapon[Type]))</f>
        <v>Shotgun</v>
      </c>
      <c r="O3500" s="11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00" s="19" t="s">
        <v>381</v>
      </c>
      <c r="Q3500" s="19" t="s">
        <v>616</v>
      </c>
      <c r="R3500" s="25">
        <v>1</v>
      </c>
      <c r="S3500" s="19" t="s">
        <v>3596</v>
      </c>
      <c r="T3500" s="28" t="str">
        <f>IF(ISBLANK(TableSolo[[#This Row],[URL]]), TableSolo[[#This Row],[Player]], HYPERLINK(TableSolo[[#This Row],[URL]], TableSolo[[#This Row],[Player]]))</f>
        <v>The_Doctor46N7</v>
      </c>
      <c r="U3500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White | Cerberus | N7 Typhoon, Venom Shotgun | Modded 10 WS (v)</v>
      </c>
      <c r="V3500" s="10" t="str">
        <f>_xlfn.IFNA(HYPERLINK(TableSolo[[#This Row],[URL]], TableSolo[[#This Row],[Player]]), TableSolo[[#This Row],[Player]])</f>
        <v>The_Doctor46N7</v>
      </c>
      <c r="W3500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21:46 | N7 Destroyer | White | Cerberus | N7 Typhoon, Venom Shotgun | Modded 10 WS (v)</v>
      </c>
      <c r="X3500" s="25">
        <v>1</v>
      </c>
    </row>
    <row r="3501" spans="1:24" x14ac:dyDescent="0.25">
      <c r="A3501" s="19" t="s">
        <v>437</v>
      </c>
      <c r="B3501" s="20">
        <v>43082</v>
      </c>
      <c r="C3501" s="7">
        <v>2.1250000000000002E-2</v>
      </c>
      <c r="D3501" s="22" t="s">
        <v>132</v>
      </c>
      <c r="E3501" s="19" t="s">
        <v>9</v>
      </c>
      <c r="F3501" s="22" t="s">
        <v>46</v>
      </c>
      <c r="G3501" s="16" t="str">
        <f>LOOKUP(TableSolo[[#This Row],[Character]], TableKit[], TableKit[Class])</f>
        <v>Sentinel</v>
      </c>
      <c r="H3501" s="16" t="str">
        <f>LOOKUP(TableSolo[[#This Row],[Character]], TableKit[], TableKit[Species])</f>
        <v>Batarian</v>
      </c>
      <c r="I3501" s="16" t="str">
        <f>LOOKUP(TableSolo[[#This Row],[Character]], TableKit[], TableKit[DLC])</f>
        <v>Resurgence</v>
      </c>
      <c r="J3501" s="19" t="s">
        <v>90</v>
      </c>
      <c r="K3501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0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1" s="19" t="s">
        <v>187</v>
      </c>
      <c r="N3501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01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01" s="19" t="s">
        <v>381</v>
      </c>
      <c r="Q3501" s="19" t="s">
        <v>616</v>
      </c>
      <c r="R3501" s="25">
        <v>1</v>
      </c>
      <c r="S3501" s="19" t="s">
        <v>3595</v>
      </c>
      <c r="T3501" s="28" t="str">
        <f>IF(ISBLANK(TableSolo[[#This Row],[URL]]), TableSolo[[#This Row],[Player]], HYPERLINK(TableSolo[[#This Row],[URL]], TableSolo[[#This Row],[Player]]))</f>
        <v>The_Doctor46N7</v>
      </c>
      <c r="U3501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White | Cerberus | Executioner Pistol | Modded 10 WS (v)</v>
      </c>
      <c r="V3501" s="10" t="str">
        <f>_xlfn.IFNA(HYPERLINK(TableSolo[[#This Row],[URL]], TableSolo[[#This Row],[Player]]), TableSolo[[#This Row],[Player]])</f>
        <v>The_Doctor46N7</v>
      </c>
      <c r="W3501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30:36 | Batarian Sentinel | White | Cerberus | Executioner Pistol | Modded 10 WS (v)</v>
      </c>
      <c r="X3501" s="25">
        <v>1</v>
      </c>
    </row>
    <row r="3502" spans="1:24" x14ac:dyDescent="0.25">
      <c r="A3502" s="39" t="s">
        <v>630</v>
      </c>
      <c r="B3502" s="40">
        <v>43082</v>
      </c>
      <c r="C3502" s="7">
        <v>4.2604166666666665E-2</v>
      </c>
      <c r="D3502" s="47" t="s">
        <v>131</v>
      </c>
      <c r="E3502" s="39" t="s">
        <v>12</v>
      </c>
      <c r="F3502" s="47" t="s">
        <v>56</v>
      </c>
      <c r="G3502" s="16" t="str">
        <f>LOOKUP(TableSolo[[#This Row],[Character]], TableKit[], TableKit[Class])</f>
        <v>Infiltrator</v>
      </c>
      <c r="H3502" s="16" t="str">
        <f>LOOKUP(TableSolo[[#This Row],[Character]], TableKit[], TableKit[Species])</f>
        <v>Turian</v>
      </c>
      <c r="I3502" s="16" t="str">
        <f>LOOKUP(TableSolo[[#This Row],[Character]], TableKit[], TableKit[DLC])</f>
        <v>Retaliation</v>
      </c>
      <c r="J3502" s="19" t="s">
        <v>84</v>
      </c>
      <c r="K3502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2" s="19" t="s">
        <v>187</v>
      </c>
      <c r="N3502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02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02" s="39" t="s">
        <v>381</v>
      </c>
      <c r="Q3502" s="39"/>
      <c r="R3502" s="43">
        <v>0</v>
      </c>
      <c r="S3502" s="39" t="s">
        <v>3594</v>
      </c>
      <c r="T3502" s="28" t="str">
        <f>IF(ISBLANK(TableSolo[[#This Row],[URL]]), TableSolo[[#This Row],[Player]], HYPERLINK(TableSolo[[#This Row],[URL]], TableSolo[[#This Row],[Player]]))</f>
        <v>docsteely</v>
      </c>
      <c r="U3502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V3502" s="10" t="str">
        <f>_xlfn.IFNA(HYPERLINK(TableSolo[[#This Row],[URL]], TableSolo[[#This Row],[Player]]), TableSolo[[#This Row],[Player]])</f>
        <v>docsteely</v>
      </c>
      <c r="W3502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13, 2017 | 1:01:21 | Giant | Collectors | Cerberus Harrier</v>
      </c>
      <c r="X3502" s="43">
        <v>1</v>
      </c>
    </row>
    <row r="3503" spans="1:24" x14ac:dyDescent="0.25">
      <c r="A3503" s="17" t="s">
        <v>423</v>
      </c>
      <c r="B3503" s="21">
        <v>43086</v>
      </c>
      <c r="C3503" s="8">
        <v>1.3842592592592594E-2</v>
      </c>
      <c r="D3503" s="23" t="s">
        <v>141</v>
      </c>
      <c r="E3503" s="17" t="s">
        <v>9</v>
      </c>
      <c r="F3503" s="23" t="s">
        <v>31</v>
      </c>
      <c r="G3503" s="15" t="str">
        <f>LOOKUP(TableSolo[[#This Row],[Character]], TableKit[], TableKit[Class])</f>
        <v>Soldier</v>
      </c>
      <c r="H3503" s="15" t="str">
        <f>LOOKUP(TableSolo[[#This Row],[Character]], TableKit[], TableKit[Species])</f>
        <v>Geth</v>
      </c>
      <c r="I3503" s="15" t="str">
        <f>LOOKUP(TableSolo[[#This Row],[Character]], TableKit[], TableKit[DLC])</f>
        <v>Retaliation</v>
      </c>
      <c r="J3503" s="19" t="s">
        <v>107</v>
      </c>
      <c r="K350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3" s="19" t="s">
        <v>187</v>
      </c>
      <c r="N350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0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03" s="17" t="s">
        <v>381</v>
      </c>
      <c r="Q3503" s="17" t="s">
        <v>398</v>
      </c>
      <c r="R3503" s="18">
        <v>1</v>
      </c>
      <c r="S3503" s="17" t="s">
        <v>3671</v>
      </c>
      <c r="T3503" s="28" t="str">
        <f>IF(ISBLANK(TableSolo[[#This Row],[URL]]), TableSolo[[#This Row],[Player]], HYPERLINK(TableSolo[[#This Row],[URL]], TableSolo[[#This Row],[Player]]))</f>
        <v>freelancer_xs</v>
      </c>
      <c r="U350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London | Cerberus | Venom Shotgun | Modded (v)</v>
      </c>
      <c r="V3503" s="10" t="str">
        <f>_xlfn.IFNA(HYPERLINK(TableSolo[[#This Row],[URL]], TableSolo[[#This Row],[Player]]), TableSolo[[#This Row],[Player]])</f>
        <v>freelancer_xs</v>
      </c>
      <c r="W350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2017 | 19:56 | Geth Trooper | London | Cerberus | Venom Shotgun | Modded (v)</v>
      </c>
      <c r="X3503" s="18">
        <v>1</v>
      </c>
    </row>
    <row r="3504" spans="1:24" x14ac:dyDescent="0.25">
      <c r="A3504" s="37" t="s">
        <v>423</v>
      </c>
      <c r="B3504" s="41">
        <v>43088</v>
      </c>
      <c r="C3504" s="8">
        <v>1.1562499999999998E-2</v>
      </c>
      <c r="D3504" s="46" t="s">
        <v>133</v>
      </c>
      <c r="E3504" s="37" t="s">
        <v>9</v>
      </c>
      <c r="F3504" s="46" t="s">
        <v>31</v>
      </c>
      <c r="G3504" s="15" t="str">
        <f>LOOKUP(TableSolo[[#This Row],[Character]], TableKit[], TableKit[Class])</f>
        <v>Soldier</v>
      </c>
      <c r="H3504" s="15" t="str">
        <f>LOOKUP(TableSolo[[#This Row],[Character]], TableKit[], TableKit[Species])</f>
        <v>Geth</v>
      </c>
      <c r="I3504" s="15" t="str">
        <f>LOOKUP(TableSolo[[#This Row],[Character]], TableKit[], TableKit[DLC])</f>
        <v>Retaliation</v>
      </c>
      <c r="J3504" s="19" t="s">
        <v>107</v>
      </c>
      <c r="K350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4" s="19" t="s">
        <v>187</v>
      </c>
      <c r="N350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0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04" s="37" t="s">
        <v>381</v>
      </c>
      <c r="Q3504" s="37" t="s">
        <v>398</v>
      </c>
      <c r="R3504" s="38">
        <v>1</v>
      </c>
      <c r="S3504" s="37" t="s">
        <v>3673</v>
      </c>
      <c r="T3504" s="28" t="str">
        <f>IF(ISBLANK(TableSolo[[#This Row],[URL]]), TableSolo[[#This Row],[Player]], HYPERLINK(TableSolo[[#This Row],[URL]], TableSolo[[#This Row],[Player]]))</f>
        <v>freelancer_xs</v>
      </c>
      <c r="U350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Glacier | Cerberus | Venom Shotgun | Modded (v)</v>
      </c>
      <c r="V3504" s="10" t="str">
        <f>_xlfn.IFNA(HYPERLINK(TableSolo[[#This Row],[URL]], TableSolo[[#This Row],[Player]]), TableSolo[[#This Row],[Player]])</f>
        <v>freelancer_xs</v>
      </c>
      <c r="W350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16:39 | Geth Trooper | Glacier | Cerberus | Venom Shotgun | Modded (v)</v>
      </c>
      <c r="X3504" s="38">
        <v>1</v>
      </c>
    </row>
    <row r="3505" spans="1:24" x14ac:dyDescent="0.25">
      <c r="A3505" s="19" t="s">
        <v>630</v>
      </c>
      <c r="B3505" s="20">
        <v>43088</v>
      </c>
      <c r="C3505" s="7">
        <v>5.5856481481481486E-2</v>
      </c>
      <c r="D3505" s="22" t="s">
        <v>137</v>
      </c>
      <c r="E3505" s="19" t="s">
        <v>11</v>
      </c>
      <c r="F3505" s="22" t="s">
        <v>52</v>
      </c>
      <c r="G3505" s="16" t="str">
        <f>LOOKUP(TableSolo[[#This Row],[Character]], TableKit[], TableKit[Class])</f>
        <v>Infiltrator</v>
      </c>
      <c r="H3505" s="16" t="str">
        <f>LOOKUP(TableSolo[[#This Row],[Character]], TableKit[], TableKit[Species])</f>
        <v>Quarian</v>
      </c>
      <c r="I3505" s="16" t="str">
        <f>LOOKUP(TableSolo[[#This Row],[Character]], TableKit[], TableKit[DLC])</f>
        <v>Original Game</v>
      </c>
      <c r="J3505" s="19" t="s">
        <v>106</v>
      </c>
      <c r="K350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5" s="19" t="s">
        <v>91</v>
      </c>
      <c r="N3505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5" s="1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5" s="19" t="s">
        <v>381</v>
      </c>
      <c r="Q3505" s="19"/>
      <c r="R3505" s="25">
        <v>0</v>
      </c>
      <c r="S3505" s="19" t="s">
        <v>3597</v>
      </c>
      <c r="T3505" s="28" t="str">
        <f>IF(ISBLANK(TableSolo[[#This Row],[URL]]), TableSolo[[#This Row],[Player]], HYPERLINK(TableSolo[[#This Row],[URL]], TableSolo[[#This Row],[Player]]))</f>
        <v>docsteely</v>
      </c>
      <c r="U3505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V3505" s="10" t="str">
        <f>_xlfn.IFNA(HYPERLINK(TableSolo[[#This Row],[URL]], TableSolo[[#This Row],[Player]]), TableSolo[[#This Row],[Player]])</f>
        <v>docsteely</v>
      </c>
      <c r="W3505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19, 2017 | 1:20:26 | Jade | Reapers | M-11 Wraith, Acolyte</v>
      </c>
      <c r="X3505" s="25">
        <v>1</v>
      </c>
    </row>
    <row r="3506" spans="1:24" x14ac:dyDescent="0.25">
      <c r="A3506" s="19" t="s">
        <v>630</v>
      </c>
      <c r="B3506" s="20">
        <v>43089</v>
      </c>
      <c r="C3506" s="7">
        <v>5.2685185185185175E-2</v>
      </c>
      <c r="D3506" s="22" t="s">
        <v>146</v>
      </c>
      <c r="E3506" s="19" t="s">
        <v>12</v>
      </c>
      <c r="F3506" s="22" t="s">
        <v>65</v>
      </c>
      <c r="G3506" s="16" t="str">
        <f>LOOKUP(TableSolo[[#This Row],[Character]], TableKit[], TableKit[Class])</f>
        <v>Vanguard</v>
      </c>
      <c r="H3506" s="16" t="str">
        <f>LOOKUP(TableSolo[[#This Row],[Character]], TableKit[], TableKit[Species])</f>
        <v>Turian</v>
      </c>
      <c r="I3506" s="16" t="str">
        <f>LOOKUP(TableSolo[[#This Row],[Character]], TableKit[], TableKit[DLC])</f>
        <v>Reckoning</v>
      </c>
      <c r="J3506" s="19" t="s">
        <v>101</v>
      </c>
      <c r="K35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6" s="19" t="s">
        <v>91</v>
      </c>
      <c r="N3506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06" s="1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06" s="19" t="s">
        <v>381</v>
      </c>
      <c r="Q3506" s="19"/>
      <c r="R3506" s="25">
        <v>0</v>
      </c>
      <c r="S3506" s="19" t="s">
        <v>3598</v>
      </c>
      <c r="T3506" s="28" t="str">
        <f>IF(ISBLANK(TableSolo[[#This Row],[URL]]), TableSolo[[#This Row],[Player]], HYPERLINK(TableSolo[[#This Row],[URL]], TableSolo[[#This Row],[Player]]))</f>
        <v>docsteely</v>
      </c>
      <c r="U3506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V3506" s="10" t="str">
        <f>_xlfn.IFNA(HYPERLINK(TableSolo[[#This Row],[URL]], TableSolo[[#This Row],[Player]]), TableSolo[[#This Row],[Player]])</f>
        <v>docsteely</v>
      </c>
      <c r="W3506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1:15:52 | Glacier (Hazard) | Collectors | Graal Spike Thrower, Acolyte</v>
      </c>
      <c r="X3506" s="25">
        <v>1</v>
      </c>
    </row>
    <row r="3507" spans="1:24" x14ac:dyDescent="0.25">
      <c r="A3507" s="19" t="s">
        <v>3199</v>
      </c>
      <c r="B3507" s="20">
        <v>43089</v>
      </c>
      <c r="C3507" s="7">
        <v>5.6597222222222222E-2</v>
      </c>
      <c r="D3507" s="22" t="s">
        <v>132</v>
      </c>
      <c r="E3507" s="19" t="s">
        <v>11</v>
      </c>
      <c r="F3507" s="22" t="s">
        <v>50</v>
      </c>
      <c r="G3507" s="16" t="str">
        <f>LOOKUP(TableSolo[[#This Row],[Character]], TableKit[], TableKit[Class])</f>
        <v>Sentinel</v>
      </c>
      <c r="H3507" s="16" t="str">
        <f>LOOKUP(TableSolo[[#This Row],[Character]], TableKit[], TableKit[Species])</f>
        <v>Asari</v>
      </c>
      <c r="I3507" s="16" t="str">
        <f>LOOKUP(TableSolo[[#This Row],[Character]], TableKit[], TableKit[DLC])</f>
        <v>Retaliation</v>
      </c>
      <c r="J3507" s="19" t="s">
        <v>104</v>
      </c>
      <c r="K35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07" s="19" t="s">
        <v>187</v>
      </c>
      <c r="N3507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07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07" s="19" t="s">
        <v>381</v>
      </c>
      <c r="Q3507" s="19"/>
      <c r="R3507" s="25">
        <v>0</v>
      </c>
      <c r="S3507" s="19" t="s">
        <v>3611</v>
      </c>
      <c r="T3507" s="28" t="str">
        <f>IF(ISBLANK(TableSolo[[#This Row],[URL]]), TableSolo[[#This Row],[Player]], HYPERLINK(TableSolo[[#This Row],[URL]], TableSolo[[#This Row],[Player]]))</f>
        <v>larsdt</v>
      </c>
      <c r="U3507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V3507" s="10" t="str">
        <f>_xlfn.IFNA(HYPERLINK(TableSolo[[#This Row],[URL]], TableSolo[[#This Row],[Player]]), TableSolo[[#This Row],[Player]])</f>
        <v>larsdt</v>
      </c>
      <c r="W3507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2017 | 1:21:30 | White | Reapers | M-300 Claymore</v>
      </c>
      <c r="X3507" s="25">
        <v>1</v>
      </c>
    </row>
    <row r="3508" spans="1:24" x14ac:dyDescent="0.25">
      <c r="A3508" s="19" t="s">
        <v>437</v>
      </c>
      <c r="B3508" s="20">
        <v>43090</v>
      </c>
      <c r="C3508" s="7">
        <v>1.3807870370370371E-2</v>
      </c>
      <c r="D3508" s="22" t="s">
        <v>141</v>
      </c>
      <c r="E3508" s="19" t="s">
        <v>9</v>
      </c>
      <c r="F3508" s="22" t="s">
        <v>710</v>
      </c>
      <c r="G3508" s="16" t="str">
        <f>LOOKUP(TableSolo[[#This Row],[Character]], TableKit[], TableKit[Class])</f>
        <v>Infiltrator</v>
      </c>
      <c r="H3508" s="16" t="str">
        <f>LOOKUP(TableSolo[[#This Row],[Character]], TableKit[], TableKit[Species])</f>
        <v>Drell</v>
      </c>
      <c r="I3508" s="16" t="str">
        <f>LOOKUP(TableSolo[[#This Row],[Character]], TableKit[], TableKit[DLC])</f>
        <v>Retaliation</v>
      </c>
      <c r="J3508" s="19" t="s">
        <v>128</v>
      </c>
      <c r="K350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0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8" s="19" t="s">
        <v>187</v>
      </c>
      <c r="N3508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08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08" s="19" t="s">
        <v>381</v>
      </c>
      <c r="Q3508" s="19" t="s">
        <v>398</v>
      </c>
      <c r="R3508" s="25">
        <v>1</v>
      </c>
      <c r="S3508" s="19" t="s">
        <v>3599</v>
      </c>
      <c r="T3508" s="28" t="str">
        <f>IF(ISBLANK(TableSolo[[#This Row],[URL]]), TableSolo[[#This Row],[Player]], HYPERLINK(TableSolo[[#This Row],[URL]], TableSolo[[#This Row],[Player]]))</f>
        <v>The_Doctor46N7</v>
      </c>
      <c r="U3508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London | Cerberus | Black Widow | Modded (v)</v>
      </c>
      <c r="V3508" s="10" t="str">
        <f>_xlfn.IFNA(HYPERLINK(TableSolo[[#This Row],[URL]], TableSolo[[#This Row],[Player]]), TableSolo[[#This Row],[Player]])</f>
        <v>The_Doctor46N7</v>
      </c>
      <c r="W3508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21, 2017 | 19:53 | Drell Assassin | London | Cerberus | Black Widow | Modded (v)</v>
      </c>
      <c r="X3508" s="25">
        <v>1</v>
      </c>
    </row>
    <row r="3509" spans="1:24" x14ac:dyDescent="0.25">
      <c r="A3509" s="19" t="s">
        <v>192</v>
      </c>
      <c r="B3509" s="20">
        <v>43091</v>
      </c>
      <c r="C3509" s="7">
        <v>1.7905092592592594E-2</v>
      </c>
      <c r="D3509" s="22" t="s">
        <v>132</v>
      </c>
      <c r="E3509" s="19" t="s">
        <v>9</v>
      </c>
      <c r="F3509" s="22" t="s">
        <v>710</v>
      </c>
      <c r="G3509" s="16" t="str">
        <f>LOOKUP(TableSolo[[#This Row],[Character]], TableKit[], TableKit[Class])</f>
        <v>Infiltrator</v>
      </c>
      <c r="H3509" s="16" t="str">
        <f>LOOKUP(TableSolo[[#This Row],[Character]], TableKit[], TableKit[Species])</f>
        <v>Drell</v>
      </c>
      <c r="I3509" s="16" t="str">
        <f>LOOKUP(TableSolo[[#This Row],[Character]], TableKit[], TableKit[DLC])</f>
        <v>Retaliation</v>
      </c>
      <c r="J3509" s="19" t="s">
        <v>128</v>
      </c>
      <c r="K3509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09" s="19" t="s">
        <v>187</v>
      </c>
      <c r="N3509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09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09" s="19" t="s">
        <v>381</v>
      </c>
      <c r="Q3509" s="19" t="s">
        <v>397</v>
      </c>
      <c r="R3509" s="25">
        <v>0</v>
      </c>
      <c r="S3509" s="19" t="s">
        <v>3601</v>
      </c>
      <c r="T3509" s="28" t="str">
        <f>IF(ISBLANK(TableSolo[[#This Row],[URL]]), TableSolo[[#This Row],[Player]], HYPERLINK(TableSolo[[#This Row],[URL]], TableSolo[[#This Row],[Player]]))</f>
        <v>anterojp</v>
      </c>
      <c r="U3509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White | Cerberus | Black Widow | No Rockets</v>
      </c>
      <c r="V3509" s="10" t="str">
        <f>_xlfn.IFNA(HYPERLINK(TableSolo[[#This Row],[URL]], TableSolo[[#This Row],[Player]]), TableSolo[[#This Row],[Player]])</f>
        <v>anterojp</v>
      </c>
      <c r="W3509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25:47 | Drell Assassin | White | Cerberus | Black Widow | No Rockets</v>
      </c>
      <c r="X3509" s="25">
        <v>1</v>
      </c>
    </row>
    <row r="3510" spans="1:24" x14ac:dyDescent="0.25">
      <c r="A3510" s="19" t="s">
        <v>192</v>
      </c>
      <c r="B3510" s="20">
        <v>43091</v>
      </c>
      <c r="C3510" s="7">
        <v>2.0625000000000001E-2</v>
      </c>
      <c r="D3510" s="22" t="s">
        <v>132</v>
      </c>
      <c r="E3510" s="19" t="s">
        <v>9</v>
      </c>
      <c r="F3510" s="22" t="s">
        <v>27</v>
      </c>
      <c r="G3510" s="16" t="str">
        <f>LOOKUP(TableSolo[[#This Row],[Character]], TableKit[], TableKit[Class])</f>
        <v>Soldier</v>
      </c>
      <c r="H3510" s="16" t="str">
        <f>LOOKUP(TableSolo[[#This Row],[Character]], TableKit[], TableKit[Species])</f>
        <v>Batarian</v>
      </c>
      <c r="I3510" s="16" t="str">
        <f>LOOKUP(TableSolo[[#This Row],[Character]], TableKit[], TableKit[DLC])</f>
        <v>Resurgence</v>
      </c>
      <c r="J3510" s="19" t="s">
        <v>107</v>
      </c>
      <c r="K35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0" s="19" t="s">
        <v>187</v>
      </c>
      <c r="N3510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10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10" s="19" t="s">
        <v>381</v>
      </c>
      <c r="Q3510" s="19"/>
      <c r="R3510" s="25">
        <v>0</v>
      </c>
      <c r="S3510" s="19" t="s">
        <v>3600</v>
      </c>
      <c r="T3510" s="28" t="str">
        <f>IF(ISBLANK(TableSolo[[#This Row],[URL]]), TableSolo[[#This Row],[Player]], HYPERLINK(TableSolo[[#This Row],[URL]], TableSolo[[#This Row],[Player]]))</f>
        <v>anterojp</v>
      </c>
      <c r="U3510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V3510" s="10" t="str">
        <f>_xlfn.IFNA(HYPERLINK(TableSolo[[#This Row],[URL]], TableSolo[[#This Row],[Player]]), TableSolo[[#This Row],[Player]])</f>
        <v>anterojp</v>
      </c>
      <c r="W3510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29:42 | White | Cerberus | Venom Shotgun</v>
      </c>
      <c r="X3510" s="25">
        <v>1</v>
      </c>
    </row>
    <row r="3511" spans="1:24" x14ac:dyDescent="0.25">
      <c r="A3511" s="19" t="s">
        <v>191</v>
      </c>
      <c r="B3511" s="20">
        <v>43091</v>
      </c>
      <c r="C3511" s="7">
        <v>2.8738425925925928E-2</v>
      </c>
      <c r="D3511" s="22" t="s">
        <v>131</v>
      </c>
      <c r="E3511" s="19" t="s">
        <v>11</v>
      </c>
      <c r="F3511" s="22" t="s">
        <v>57</v>
      </c>
      <c r="G3511" s="16" t="str">
        <f>LOOKUP(TableSolo[[#This Row],[Character]], TableKit[], TableKit[Class])</f>
        <v>Infiltrator</v>
      </c>
      <c r="H3511" s="16" t="str">
        <f>LOOKUP(TableSolo[[#This Row],[Character]], TableKit[], TableKit[Species])</f>
        <v>Asari</v>
      </c>
      <c r="I3511" s="16" t="str">
        <f>LOOKUP(TableSolo[[#This Row],[Character]], TableKit[], TableKit[DLC])</f>
        <v>Retaliation</v>
      </c>
      <c r="J3511" s="19" t="s">
        <v>107</v>
      </c>
      <c r="K351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1" s="19" t="s">
        <v>187</v>
      </c>
      <c r="N3511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11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11" s="19" t="s">
        <v>381</v>
      </c>
      <c r="Q3511" s="19" t="s">
        <v>396</v>
      </c>
      <c r="R3511" s="25">
        <v>1</v>
      </c>
      <c r="S3511" s="19" t="s">
        <v>3603</v>
      </c>
      <c r="T3511" s="28" t="str">
        <f>IF(ISBLANK(TableSolo[[#This Row],[URL]]), TableSolo[[#This Row],[Player]], HYPERLINK(TableSolo[[#This Row],[URL]], TableSolo[[#This Row],[Player]]))</f>
        <v>TheNightSlasher</v>
      </c>
      <c r="U3511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Giant | Reapers | Venom Shotgun | Flawless (v)</v>
      </c>
      <c r="V3511" s="10" t="str">
        <f>_xlfn.IFNA(HYPERLINK(TableSolo[[#This Row],[URL]], TableSolo[[#This Row],[Player]]), TableSolo[[#This Row],[Player]])</f>
        <v>TheNightSlasher</v>
      </c>
      <c r="W3511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41:23 | Asari Huntress | Giant | Reapers | Venom Shotgun | Flawless (v)</v>
      </c>
      <c r="X3511" s="25">
        <v>1</v>
      </c>
    </row>
    <row r="3512" spans="1:24" x14ac:dyDescent="0.25">
      <c r="A3512" s="39" t="s">
        <v>630</v>
      </c>
      <c r="B3512" s="40">
        <v>43091</v>
      </c>
      <c r="C3512" s="7">
        <v>7.059027777777778E-2</v>
      </c>
      <c r="D3512" s="47" t="s">
        <v>136</v>
      </c>
      <c r="E3512" s="39" t="s">
        <v>11</v>
      </c>
      <c r="F3512" s="47" t="s">
        <v>66</v>
      </c>
      <c r="G3512" s="16" t="str">
        <f>LOOKUP(TableSolo[[#This Row],[Character]], TableKit[], TableKit[Class])</f>
        <v>Infiltrator</v>
      </c>
      <c r="H3512" s="16" t="str">
        <f>LOOKUP(TableSolo[[#This Row],[Character]], TableKit[], TableKit[Species])</f>
        <v>Salarian</v>
      </c>
      <c r="I3512" s="16" t="str">
        <f>LOOKUP(TableSolo[[#This Row],[Character]], TableKit[], TableKit[DLC])</f>
        <v>Original Game</v>
      </c>
      <c r="J3512" s="19" t="s">
        <v>123</v>
      </c>
      <c r="K3512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12" s="19" t="s">
        <v>91</v>
      </c>
      <c r="N3512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2" s="1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12" s="39" t="s">
        <v>381</v>
      </c>
      <c r="Q3512" s="39"/>
      <c r="R3512" s="43">
        <v>0</v>
      </c>
      <c r="S3512" s="39" t="s">
        <v>3602</v>
      </c>
      <c r="T3512" s="28" t="str">
        <f>IF(ISBLANK(TableSolo[[#This Row],[URL]]), TableSolo[[#This Row],[Player]], HYPERLINK(TableSolo[[#This Row],[URL]], TableSolo[[#This Row],[Player]]))</f>
        <v>docsteely</v>
      </c>
      <c r="U3512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V3512" s="10" t="str">
        <f>_xlfn.IFNA(HYPERLINK(TableSolo[[#This Row],[URL]], TableSolo[[#This Row],[Player]]), TableSolo[[#This Row],[Player]])</f>
        <v>docsteely</v>
      </c>
      <c r="W3512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2017 | 1:41:39 | Hydra | Reapers | Collector Sniper Rifle, Acolyte</v>
      </c>
      <c r="X3512" s="43">
        <v>1</v>
      </c>
    </row>
    <row r="3513" spans="1:24" x14ac:dyDescent="0.25">
      <c r="A3513" s="17" t="s">
        <v>423</v>
      </c>
      <c r="B3513" s="21">
        <v>43094</v>
      </c>
      <c r="C3513" s="8">
        <v>1.4166666666666666E-2</v>
      </c>
      <c r="D3513" s="23" t="s">
        <v>130</v>
      </c>
      <c r="E3513" s="17" t="s">
        <v>9</v>
      </c>
      <c r="F3513" s="23" t="s">
        <v>31</v>
      </c>
      <c r="G3513" s="15" t="str">
        <f>LOOKUP(TableSolo[[#This Row],[Character]], TableKit[], TableKit[Class])</f>
        <v>Soldier</v>
      </c>
      <c r="H3513" s="15" t="str">
        <f>LOOKUP(TableSolo[[#This Row],[Character]], TableKit[], TableKit[Species])</f>
        <v>Geth</v>
      </c>
      <c r="I3513" s="15" t="str">
        <f>LOOKUP(TableSolo[[#This Row],[Character]], TableKit[], TableKit[DLC])</f>
        <v>Retaliation</v>
      </c>
      <c r="J3513" s="19" t="s">
        <v>107</v>
      </c>
      <c r="K35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3" s="19" t="s">
        <v>187</v>
      </c>
      <c r="N351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1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13" s="17" t="s">
        <v>381</v>
      </c>
      <c r="Q3513" s="17" t="s">
        <v>398</v>
      </c>
      <c r="R3513" s="18">
        <v>1</v>
      </c>
      <c r="S3513" s="17" t="s">
        <v>3670</v>
      </c>
      <c r="T3513" s="28" t="str">
        <f>IF(ISBLANK(TableSolo[[#This Row],[URL]]), TableSolo[[#This Row],[Player]], HYPERLINK(TableSolo[[#This Row],[URL]], TableSolo[[#This Row],[Player]]))</f>
        <v>freelancer_xs</v>
      </c>
      <c r="U351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Ghost | Cerberus | Venom Shotgun | Modded (v)</v>
      </c>
      <c r="V3513" s="10" t="str">
        <f>_xlfn.IFNA(HYPERLINK(TableSolo[[#This Row],[URL]], TableSolo[[#This Row],[Player]]), TableSolo[[#This Row],[Player]])</f>
        <v>freelancer_xs</v>
      </c>
      <c r="W351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20:24 | Geth Trooper | Ghost | Cerberus | Venom Shotgun | Modded (v)</v>
      </c>
      <c r="X3513" s="18">
        <v>1</v>
      </c>
    </row>
    <row r="3514" spans="1:24" x14ac:dyDescent="0.25">
      <c r="A3514" s="37" t="s">
        <v>423</v>
      </c>
      <c r="B3514" s="41">
        <v>43094</v>
      </c>
      <c r="C3514" s="8">
        <v>1.4328703703703703E-2</v>
      </c>
      <c r="D3514" s="46" t="s">
        <v>134</v>
      </c>
      <c r="E3514" s="37" t="s">
        <v>9</v>
      </c>
      <c r="F3514" s="46" t="s">
        <v>31</v>
      </c>
      <c r="G3514" s="15" t="str">
        <f>LOOKUP(TableSolo[[#This Row],[Character]], TableKit[], TableKit[Class])</f>
        <v>Soldier</v>
      </c>
      <c r="H3514" s="15" t="str">
        <f>LOOKUP(TableSolo[[#This Row],[Character]], TableKit[], TableKit[Species])</f>
        <v>Geth</v>
      </c>
      <c r="I3514" s="15" t="str">
        <f>LOOKUP(TableSolo[[#This Row],[Character]], TableKit[], TableKit[DLC])</f>
        <v>Retaliation</v>
      </c>
      <c r="J3514" s="19" t="s">
        <v>107</v>
      </c>
      <c r="K35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4" s="19" t="s">
        <v>187</v>
      </c>
      <c r="N351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1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14" s="37" t="s">
        <v>381</v>
      </c>
      <c r="Q3514" s="37" t="s">
        <v>398</v>
      </c>
      <c r="R3514" s="38">
        <v>1</v>
      </c>
      <c r="S3514" s="37" t="s">
        <v>3669</v>
      </c>
      <c r="T3514" s="28" t="str">
        <f>IF(ISBLANK(TableSolo[[#This Row],[URL]]), TableSolo[[#This Row],[Player]], HYPERLINK(TableSolo[[#This Row],[URL]], TableSolo[[#This Row],[Player]]))</f>
        <v>freelancer_xs</v>
      </c>
      <c r="U351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Reactor | Cerberus | Venom Shotgun | Modded (v)</v>
      </c>
      <c r="V3514" s="10" t="str">
        <f>_xlfn.IFNA(HYPERLINK(TableSolo[[#This Row],[URL]], TableSolo[[#This Row],[Player]]), TableSolo[[#This Row],[Player]])</f>
        <v>freelancer_xs</v>
      </c>
      <c r="W351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20:38 | Geth Trooper | Reactor | Cerberus | Venom Shotgun | Modded (v)</v>
      </c>
      <c r="X3514" s="38">
        <v>1</v>
      </c>
    </row>
    <row r="3515" spans="1:24" x14ac:dyDescent="0.25">
      <c r="A3515" s="39" t="s">
        <v>630</v>
      </c>
      <c r="B3515" s="40">
        <v>43094</v>
      </c>
      <c r="C3515" s="7">
        <v>5.2094907407407409E-2</v>
      </c>
      <c r="D3515" s="47" t="s">
        <v>142</v>
      </c>
      <c r="E3515" s="39" t="s">
        <v>11</v>
      </c>
      <c r="F3515" s="47" t="s">
        <v>65</v>
      </c>
      <c r="G3515" s="16" t="str">
        <f>LOOKUP(TableSolo[[#This Row],[Character]], TableKit[], TableKit[Class])</f>
        <v>Vanguard</v>
      </c>
      <c r="H3515" s="16" t="str">
        <f>LOOKUP(TableSolo[[#This Row],[Character]], TableKit[], TableKit[Species])</f>
        <v>Turian</v>
      </c>
      <c r="I3515" s="16" t="str">
        <f>LOOKUP(TableSolo[[#This Row],[Character]], TableKit[], TableKit[DLC])</f>
        <v>Reckoning</v>
      </c>
      <c r="J3515" s="19" t="s">
        <v>82</v>
      </c>
      <c r="K351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5" s="19" t="s">
        <v>91</v>
      </c>
      <c r="N3515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15" s="1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15" s="39" t="s">
        <v>381</v>
      </c>
      <c r="Q3515" s="39"/>
      <c r="R3515" s="43">
        <v>0</v>
      </c>
      <c r="S3515" s="39" t="s">
        <v>3604</v>
      </c>
      <c r="T3515" s="28" t="str">
        <f>IF(ISBLANK(TableSolo[[#This Row],[URL]]), TableSolo[[#This Row],[Player]], HYPERLINK(TableSolo[[#This Row],[URL]], TableSolo[[#This Row],[Player]]))</f>
        <v>docsteely</v>
      </c>
      <c r="U3515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V3515" s="10" t="str">
        <f>_xlfn.IFNA(HYPERLINK(TableSolo[[#This Row],[URL]], TableSolo[[#This Row],[Player]]), TableSolo[[#This Row],[Player]])</f>
        <v>docsteely</v>
      </c>
      <c r="W3515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25, 2017 | 1:15:01 | Dagger (Hazard) | Reapers | M-7 Lancer, Acolyte</v>
      </c>
      <c r="X3515" s="43">
        <v>1</v>
      </c>
    </row>
    <row r="3516" spans="1:24" x14ac:dyDescent="0.25">
      <c r="A3516" s="17" t="s">
        <v>423</v>
      </c>
      <c r="B3516" s="21">
        <v>43095</v>
      </c>
      <c r="C3516" s="8">
        <v>1.4409722222222221E-2</v>
      </c>
      <c r="D3516" s="23" t="s">
        <v>140</v>
      </c>
      <c r="E3516" s="17" t="s">
        <v>9</v>
      </c>
      <c r="F3516" s="23" t="s">
        <v>31</v>
      </c>
      <c r="G3516" s="15" t="str">
        <f>LOOKUP(TableSolo[[#This Row],[Character]], TableKit[], TableKit[Class])</f>
        <v>Soldier</v>
      </c>
      <c r="H3516" s="15" t="str">
        <f>LOOKUP(TableSolo[[#This Row],[Character]], TableKit[], TableKit[Species])</f>
        <v>Geth</v>
      </c>
      <c r="I3516" s="15" t="str">
        <f>LOOKUP(TableSolo[[#This Row],[Character]], TableKit[], TableKit[DLC])</f>
        <v>Retaliation</v>
      </c>
      <c r="J3516" s="19" t="s">
        <v>107</v>
      </c>
      <c r="K35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6" s="19" t="s">
        <v>187</v>
      </c>
      <c r="N351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1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16" s="17" t="s">
        <v>381</v>
      </c>
      <c r="Q3516" s="17" t="s">
        <v>398</v>
      </c>
      <c r="R3516" s="18">
        <v>1</v>
      </c>
      <c r="S3516" s="17" t="s">
        <v>3668</v>
      </c>
      <c r="T3516" s="28" t="str">
        <f>IF(ISBLANK(TableSolo[[#This Row],[URL]]), TableSolo[[#This Row],[Player]], HYPERLINK(TableSolo[[#This Row],[URL]], TableSolo[[#This Row],[Player]]))</f>
        <v>freelancer_xs</v>
      </c>
      <c r="U351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Rio | Cerberus | Venom Shotgun | Modded (v)</v>
      </c>
      <c r="V3516" s="10" t="str">
        <f>_xlfn.IFNA(HYPERLINK(TableSolo[[#This Row],[URL]], TableSolo[[#This Row],[Player]]), TableSolo[[#This Row],[Player]])</f>
        <v>freelancer_xs</v>
      </c>
      <c r="W351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20:45 | Geth Trooper | Rio | Cerberus | Venom Shotgun | Modded (v)</v>
      </c>
      <c r="X3516" s="18">
        <v>1</v>
      </c>
    </row>
    <row r="3517" spans="1:24" x14ac:dyDescent="0.25">
      <c r="A3517" s="37" t="s">
        <v>423</v>
      </c>
      <c r="B3517" s="41">
        <v>43095</v>
      </c>
      <c r="C3517" s="8">
        <v>1.4456018518518519E-2</v>
      </c>
      <c r="D3517" s="46" t="s">
        <v>139</v>
      </c>
      <c r="E3517" s="37" t="s">
        <v>9</v>
      </c>
      <c r="F3517" s="46" t="s">
        <v>31</v>
      </c>
      <c r="G3517" s="15" t="str">
        <f>LOOKUP(TableSolo[[#This Row],[Character]], TableKit[], TableKit[Class])</f>
        <v>Soldier</v>
      </c>
      <c r="H3517" s="15" t="str">
        <f>LOOKUP(TableSolo[[#This Row],[Character]], TableKit[], TableKit[Species])</f>
        <v>Geth</v>
      </c>
      <c r="I3517" s="15" t="str">
        <f>LOOKUP(TableSolo[[#This Row],[Character]], TableKit[], TableKit[DLC])</f>
        <v>Retaliation</v>
      </c>
      <c r="J3517" s="19" t="s">
        <v>107</v>
      </c>
      <c r="K35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7" s="19" t="s">
        <v>187</v>
      </c>
      <c r="N351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1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17" s="37" t="s">
        <v>381</v>
      </c>
      <c r="Q3517" s="37" t="s">
        <v>398</v>
      </c>
      <c r="R3517" s="38">
        <v>1</v>
      </c>
      <c r="S3517" s="37" t="s">
        <v>3667</v>
      </c>
      <c r="T3517" s="28" t="str">
        <f>IF(ISBLANK(TableSolo[[#This Row],[URL]]), TableSolo[[#This Row],[Player]], HYPERLINK(TableSolo[[#This Row],[URL]], TableSolo[[#This Row],[Player]]))</f>
        <v>freelancer_xs</v>
      </c>
      <c r="U351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Vancouver | Cerberus | Venom Shotgun | Modded (v)</v>
      </c>
      <c r="V3517" s="10" t="str">
        <f>_xlfn.IFNA(HYPERLINK(TableSolo[[#This Row],[URL]], TableSolo[[#This Row],[Player]]), TableSolo[[#This Row],[Player]])</f>
        <v>freelancer_xs</v>
      </c>
      <c r="W351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20:49 | Geth Trooper | Vancouver | Cerberus | Venom Shotgun | Modded (v)</v>
      </c>
      <c r="X3517" s="38">
        <v>1</v>
      </c>
    </row>
    <row r="3518" spans="1:24" x14ac:dyDescent="0.25">
      <c r="A3518" s="19" t="s">
        <v>192</v>
      </c>
      <c r="B3518" s="20">
        <v>43095</v>
      </c>
      <c r="C3518" s="7">
        <v>1.6203703703703703E-2</v>
      </c>
      <c r="D3518" s="22" t="s">
        <v>132</v>
      </c>
      <c r="E3518" s="19" t="s">
        <v>9</v>
      </c>
      <c r="F3518" s="22" t="s">
        <v>710</v>
      </c>
      <c r="G3518" s="16" t="str">
        <f>LOOKUP(TableSolo[[#This Row],[Character]], TableKit[], TableKit[Class])</f>
        <v>Infiltrator</v>
      </c>
      <c r="H3518" s="16" t="str">
        <f>LOOKUP(TableSolo[[#This Row],[Character]], TableKit[], TableKit[Species])</f>
        <v>Drell</v>
      </c>
      <c r="I3518" s="16" t="str">
        <f>LOOKUP(TableSolo[[#This Row],[Character]], TableKit[], TableKit[DLC])</f>
        <v>Retaliation</v>
      </c>
      <c r="J3518" s="19" t="s">
        <v>128</v>
      </c>
      <c r="K351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8" s="19" t="s">
        <v>187</v>
      </c>
      <c r="N3518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18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18" s="19" t="s">
        <v>381</v>
      </c>
      <c r="Q3518" s="19"/>
      <c r="R3518" s="25">
        <v>0</v>
      </c>
      <c r="S3518" s="19" t="s">
        <v>3605</v>
      </c>
      <c r="T3518" s="28" t="str">
        <f>IF(ISBLANK(TableSolo[[#This Row],[URL]]), TableSolo[[#This Row],[Player]], HYPERLINK(TableSolo[[#This Row],[URL]], TableSolo[[#This Row],[Player]]))</f>
        <v>anterojp</v>
      </c>
      <c r="U3518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V3518" s="10" t="str">
        <f>_xlfn.IFNA(HYPERLINK(TableSolo[[#This Row],[URL]], TableSolo[[#This Row],[Player]]), TableSolo[[#This Row],[Player]])</f>
        <v>anterojp</v>
      </c>
      <c r="W3518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23:20 | White | Cerberus | Black Widow</v>
      </c>
      <c r="X3518" s="25">
        <v>1</v>
      </c>
    </row>
    <row r="3519" spans="1:24" x14ac:dyDescent="0.25">
      <c r="A3519" s="19" t="s">
        <v>630</v>
      </c>
      <c r="B3519" s="20">
        <v>43095</v>
      </c>
      <c r="C3519" s="7">
        <v>5.917824074074074E-2</v>
      </c>
      <c r="D3519" s="22" t="s">
        <v>139</v>
      </c>
      <c r="E3519" s="19" t="s">
        <v>9</v>
      </c>
      <c r="F3519" s="22" t="s">
        <v>66</v>
      </c>
      <c r="G3519" s="16" t="str">
        <f>LOOKUP(TableSolo[[#This Row],[Character]], TableKit[], TableKit[Class])</f>
        <v>Infiltrator</v>
      </c>
      <c r="H3519" s="16" t="str">
        <f>LOOKUP(TableSolo[[#This Row],[Character]], TableKit[], TableKit[Species])</f>
        <v>Salarian</v>
      </c>
      <c r="I3519" s="16" t="str">
        <f>LOOKUP(TableSolo[[#This Row],[Character]], TableKit[], TableKit[DLC])</f>
        <v>Original Game</v>
      </c>
      <c r="J3519" s="19" t="s">
        <v>107</v>
      </c>
      <c r="K35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19" s="19" t="s">
        <v>187</v>
      </c>
      <c r="N3519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19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19" s="19" t="s">
        <v>381</v>
      </c>
      <c r="Q3519" s="19"/>
      <c r="R3519" s="25">
        <v>0</v>
      </c>
      <c r="S3519" s="19" t="s">
        <v>3606</v>
      </c>
      <c r="T3519" s="28" t="str">
        <f>IF(ISBLANK(TableSolo[[#This Row],[URL]]), TableSolo[[#This Row],[Player]], HYPERLINK(TableSolo[[#This Row],[URL]], TableSolo[[#This Row],[Player]]))</f>
        <v>docsteely</v>
      </c>
      <c r="U3519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V3519" s="10" t="str">
        <f>_xlfn.IFNA(HYPERLINK(TableSolo[[#This Row],[URL]], TableSolo[[#This Row],[Player]]), TableSolo[[#This Row],[Player]])</f>
        <v>docsteely</v>
      </c>
      <c r="W3519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26, 2017 | 1:25:13 | Vancouver | Cerberus | Venom Shotgun</v>
      </c>
      <c r="X3519" s="25">
        <v>1</v>
      </c>
    </row>
    <row r="3520" spans="1:24" x14ac:dyDescent="0.25">
      <c r="A3520" s="19" t="s">
        <v>192</v>
      </c>
      <c r="B3520" s="20">
        <v>43097</v>
      </c>
      <c r="C3520" s="7">
        <v>1.6053240740740739E-2</v>
      </c>
      <c r="D3520" s="22" t="s">
        <v>132</v>
      </c>
      <c r="E3520" s="19" t="s">
        <v>9</v>
      </c>
      <c r="F3520" s="22" t="s">
        <v>710</v>
      </c>
      <c r="G3520" s="16" t="str">
        <f>LOOKUP(TableSolo[[#This Row],[Character]], TableKit[], TableKit[Class])</f>
        <v>Infiltrator</v>
      </c>
      <c r="H3520" s="16" t="str">
        <f>LOOKUP(TableSolo[[#This Row],[Character]], TableKit[], TableKit[Species])</f>
        <v>Drell</v>
      </c>
      <c r="I3520" s="16" t="str">
        <f>LOOKUP(TableSolo[[#This Row],[Character]], TableKit[], TableKit[DLC])</f>
        <v>Retaliation</v>
      </c>
      <c r="J3520" s="19" t="s">
        <v>107</v>
      </c>
      <c r="K352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0" s="19" t="s">
        <v>187</v>
      </c>
      <c r="N3520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20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20" s="19" t="s">
        <v>381</v>
      </c>
      <c r="Q3520" s="19"/>
      <c r="R3520" s="25">
        <v>0</v>
      </c>
      <c r="S3520" s="19" t="s">
        <v>3608</v>
      </c>
      <c r="T3520" s="28" t="str">
        <f>IF(ISBLANK(TableSolo[[#This Row],[URL]]), TableSolo[[#This Row],[Player]], HYPERLINK(TableSolo[[#This Row],[URL]], TableSolo[[#This Row],[Player]]))</f>
        <v>anterojp</v>
      </c>
      <c r="U3520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V3520" s="10" t="str">
        <f>_xlfn.IFNA(HYPERLINK(TableSolo[[#This Row],[URL]], TableSolo[[#This Row],[Player]]), TableSolo[[#This Row],[Player]])</f>
        <v>anterojp</v>
      </c>
      <c r="W3520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23:07 | White | Cerberus | Venom Shotgun</v>
      </c>
      <c r="X3520" s="25">
        <v>1</v>
      </c>
    </row>
    <row r="3521" spans="1:24" x14ac:dyDescent="0.25">
      <c r="A3521" s="19" t="s">
        <v>195</v>
      </c>
      <c r="B3521" s="20">
        <v>43097</v>
      </c>
      <c r="C3521" s="7">
        <v>1.9189814814814816E-2</v>
      </c>
      <c r="D3521" s="22" t="s">
        <v>132</v>
      </c>
      <c r="E3521" s="19" t="s">
        <v>9</v>
      </c>
      <c r="F3521" s="22" t="s">
        <v>24</v>
      </c>
      <c r="G3521" s="16" t="str">
        <f>LOOKUP(TableSolo[[#This Row],[Character]], TableKit[], TableKit[Class])</f>
        <v>Soldier</v>
      </c>
      <c r="H3521" s="16" t="str">
        <f>LOOKUP(TableSolo[[#This Row],[Character]], TableKit[], TableKit[Species])</f>
        <v>Turian</v>
      </c>
      <c r="I3521" s="16" t="str">
        <f>LOOKUP(TableSolo[[#This Row],[Character]], TableKit[], TableKit[DLC])</f>
        <v>Original Game</v>
      </c>
      <c r="J3521" s="19" t="s">
        <v>84</v>
      </c>
      <c r="K3521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1" s="19" t="s">
        <v>93</v>
      </c>
      <c r="N3521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1" s="11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521" s="19" t="s">
        <v>381</v>
      </c>
      <c r="Q3521" s="19" t="s">
        <v>397</v>
      </c>
      <c r="R3521" s="25">
        <v>0</v>
      </c>
      <c r="S3521" s="19" t="s">
        <v>3607</v>
      </c>
      <c r="T3521" s="28" t="str">
        <f>IF(ISBLANK(TableSolo[[#This Row],[URL]]), TableSolo[[#This Row],[Player]], HYPERLINK(TableSolo[[#This Row],[URL]], TableSolo[[#This Row],[Player]]))</f>
        <v>TheTechnoTurian</v>
      </c>
      <c r="U3521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White | Cerberus | Cerberus Harrier, Scorpion | No Rockets</v>
      </c>
      <c r="V3521" s="10" t="str">
        <f>_xlfn.IFNA(HYPERLINK(TableSolo[[#This Row],[URL]], TableSolo[[#This Row],[Player]]), TableSolo[[#This Row],[Player]])</f>
        <v>TheTechnoTurian</v>
      </c>
      <c r="W3521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27:38 | Turian Soldier | White | Cerberus | Cerberus Harrier, Scorpion | No Rockets</v>
      </c>
      <c r="X3521" s="43">
        <v>1</v>
      </c>
    </row>
    <row r="3522" spans="1:24" x14ac:dyDescent="0.25">
      <c r="A3522" s="19" t="s">
        <v>412</v>
      </c>
      <c r="B3522" s="20">
        <v>43097</v>
      </c>
      <c r="C3522" s="7">
        <v>3.142361111111111E-2</v>
      </c>
      <c r="D3522" s="22" t="s">
        <v>132</v>
      </c>
      <c r="E3522" s="19" t="s">
        <v>11</v>
      </c>
      <c r="F3522" s="22" t="s">
        <v>57</v>
      </c>
      <c r="G3522" s="16" t="str">
        <f>LOOKUP(TableSolo[[#This Row],[Character]], TableKit[], TableKit[Class])</f>
        <v>Infiltrator</v>
      </c>
      <c r="H3522" s="16" t="str">
        <f>LOOKUP(TableSolo[[#This Row],[Character]], TableKit[], TableKit[Species])</f>
        <v>Asari</v>
      </c>
      <c r="I3522" s="16" t="str">
        <f>LOOKUP(TableSolo[[#This Row],[Character]], TableKit[], TableKit[DLC])</f>
        <v>Retaliation</v>
      </c>
      <c r="J3522" s="19" t="s">
        <v>108</v>
      </c>
      <c r="K35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2" s="19" t="s">
        <v>187</v>
      </c>
      <c r="N3522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22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22" s="19" t="s">
        <v>381</v>
      </c>
      <c r="Q3522" s="19"/>
      <c r="R3522" s="25">
        <v>0</v>
      </c>
      <c r="S3522" s="19" t="s">
        <v>3641</v>
      </c>
      <c r="T3522" s="28" t="str">
        <f>IF(ISBLANK(TableSolo[[#This Row],[URL]]), TableSolo[[#This Row],[Player]], HYPERLINK(TableSolo[[#This Row],[URL]], TableSolo[[#This Row],[Player]]))</f>
        <v>frank_is_crank</v>
      </c>
      <c r="U3522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V3522" s="10" t="str">
        <f>_xlfn.IFNA(HYPERLINK(TableSolo[[#This Row],[URL]], TableSolo[[#This Row],[Player]]), TableSolo[[#This Row],[Player]])</f>
        <v>frank_is_crank</v>
      </c>
      <c r="W3522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2017 | 45:15 | White | Reapers | N7 Crusader</v>
      </c>
      <c r="X3522" s="38">
        <v>1</v>
      </c>
    </row>
    <row r="3523" spans="1:24" x14ac:dyDescent="0.25">
      <c r="A3523" s="19" t="s">
        <v>195</v>
      </c>
      <c r="B3523" s="20">
        <v>43099</v>
      </c>
      <c r="C3523" s="7">
        <v>1.8414351851851852E-2</v>
      </c>
      <c r="D3523" s="22" t="s">
        <v>132</v>
      </c>
      <c r="E3523" s="19" t="s">
        <v>11</v>
      </c>
      <c r="F3523" s="22" t="s">
        <v>16</v>
      </c>
      <c r="G3523" s="16" t="str">
        <f>LOOKUP(TableSolo[[#This Row],[Character]], TableKit[], TableKit[Class])</f>
        <v>Adept</v>
      </c>
      <c r="H3523" s="16" t="str">
        <f>LOOKUP(TableSolo[[#This Row],[Character]], TableKit[], TableKit[Species])</f>
        <v>Asari</v>
      </c>
      <c r="I3523" s="16" t="str">
        <f>LOOKUP(TableSolo[[#This Row],[Character]], TableKit[], TableKit[DLC])</f>
        <v>Resurgence</v>
      </c>
      <c r="J3523" s="19" t="s">
        <v>108</v>
      </c>
      <c r="K35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3" s="19" t="s">
        <v>187</v>
      </c>
      <c r="N3523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23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23" s="19" t="s">
        <v>381</v>
      </c>
      <c r="Q3523" s="19"/>
      <c r="R3523" s="25">
        <v>0</v>
      </c>
      <c r="S3523" s="19" t="s">
        <v>3609</v>
      </c>
      <c r="T3523" s="28" t="str">
        <f>IF(ISBLANK(TableSolo[[#This Row],[URL]]), TableSolo[[#This Row],[Player]], HYPERLINK(TableSolo[[#This Row],[URL]], TableSolo[[#This Row],[Player]]))</f>
        <v>TheTechnoTurian</v>
      </c>
      <c r="U3523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V3523" s="10" t="str">
        <f>_xlfn.IFNA(HYPERLINK(TableSolo[[#This Row],[URL]], TableSolo[[#This Row],[Player]]), TableSolo[[#This Row],[Player]])</f>
        <v>TheTechnoTurian</v>
      </c>
      <c r="W3523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26:31 | White | Reapers | N7 Crusader</v>
      </c>
      <c r="X3523" s="25">
        <v>1</v>
      </c>
    </row>
    <row r="3524" spans="1:24" x14ac:dyDescent="0.25">
      <c r="A3524" s="39" t="s">
        <v>630</v>
      </c>
      <c r="B3524" s="40">
        <v>43099</v>
      </c>
      <c r="C3524" s="7">
        <v>5.9421296296296298E-2</v>
      </c>
      <c r="D3524" s="47" t="s">
        <v>144</v>
      </c>
      <c r="E3524" s="39" t="s">
        <v>12</v>
      </c>
      <c r="F3524" s="47" t="s">
        <v>56</v>
      </c>
      <c r="G3524" s="16" t="str">
        <f>LOOKUP(TableSolo[[#This Row],[Character]], TableKit[], TableKit[Class])</f>
        <v>Infiltrator</v>
      </c>
      <c r="H3524" s="16" t="str">
        <f>LOOKUP(TableSolo[[#This Row],[Character]], TableKit[], TableKit[Species])</f>
        <v>Turian</v>
      </c>
      <c r="I3524" s="16" t="str">
        <f>LOOKUP(TableSolo[[#This Row],[Character]], TableKit[], TableKit[DLC])</f>
        <v>Retaliation</v>
      </c>
      <c r="J3524" s="39" t="s">
        <v>82</v>
      </c>
      <c r="K3524" s="3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24" s="3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4" s="39" t="s">
        <v>91</v>
      </c>
      <c r="N3524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4" s="1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4" s="39" t="s">
        <v>381</v>
      </c>
      <c r="Q3524" s="39"/>
      <c r="R3524" s="43">
        <v>0</v>
      </c>
      <c r="S3524" s="39" t="s">
        <v>3610</v>
      </c>
      <c r="T3524" s="28" t="str">
        <f>IF(ISBLANK(TableSolo[[#This Row],[URL]]), TableSolo[[#This Row],[Player]], HYPERLINK(TableSolo[[#This Row],[URL]], TableSolo[[#This Row],[Player]]))</f>
        <v>docsteely</v>
      </c>
      <c r="U3524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V3524" s="10" t="str">
        <f>_xlfn.IFNA(HYPERLINK(TableSolo[[#This Row],[URL]], TableSolo[[#This Row],[Player]]), TableSolo[[#This Row],[Player]])</f>
        <v>docsteely</v>
      </c>
      <c r="W3524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1:25:34 | Giant (Hazard) | Collectors | M-7 Lancer, Acolyte</v>
      </c>
      <c r="X3524" s="43">
        <v>1</v>
      </c>
    </row>
    <row r="3525" spans="1:24" x14ac:dyDescent="0.25">
      <c r="A3525" s="37" t="s">
        <v>345</v>
      </c>
      <c r="B3525" s="41">
        <v>43099</v>
      </c>
      <c r="C3525" s="8">
        <v>3.3969907407407407E-2</v>
      </c>
      <c r="D3525" s="46" t="s">
        <v>131</v>
      </c>
      <c r="E3525" s="37" t="s">
        <v>10</v>
      </c>
      <c r="F3525" s="46" t="s">
        <v>13</v>
      </c>
      <c r="G3525" s="15" t="str">
        <f>LOOKUP(TableSolo[[#This Row],[Character]], TableKit[], TableKit[Class])</f>
        <v>Adept</v>
      </c>
      <c r="H3525" s="15" t="str">
        <f>LOOKUP(TableSolo[[#This Row],[Character]], TableKit[], TableKit[Species])</f>
        <v>Human</v>
      </c>
      <c r="I3525" s="15" t="str">
        <f>LOOKUP(TableSolo[[#This Row],[Character]], TableKit[], TableKit[DLC])</f>
        <v>Original Game</v>
      </c>
      <c r="J3525" s="30" t="s">
        <v>115</v>
      </c>
      <c r="K3525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52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5" s="30" t="s">
        <v>91</v>
      </c>
      <c r="N3525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25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25" s="37" t="s">
        <v>381</v>
      </c>
      <c r="Q3525" s="37"/>
      <c r="R3525" s="38">
        <v>0</v>
      </c>
      <c r="S3525" s="37" t="s">
        <v>3955</v>
      </c>
      <c r="T3525" s="28" t="str">
        <f>IF(ISBLANK(TableSolo[[#This Row],[URL]]), TableSolo[[#This Row],[Player]], HYPERLINK(TableSolo[[#This Row],[URL]], TableSolo[[#This Row],[Player]]))</f>
        <v>t_raks_99</v>
      </c>
      <c r="U352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V3525" s="10" t="str">
        <f>_xlfn.IFNA(HYPERLINK(TableSolo[[#This Row],[URL]], TableSolo[[#This Row],[Player]]), TableSolo[[#This Row],[Player]])</f>
        <v>t_raks_99</v>
      </c>
      <c r="W352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30, 2017 | 48:55 | Giant | Geth | Collector SMG, Acolyte</v>
      </c>
      <c r="X3525" s="38">
        <v>1</v>
      </c>
    </row>
    <row r="3526" spans="1:24" x14ac:dyDescent="0.25">
      <c r="A3526" s="19" t="s">
        <v>437</v>
      </c>
      <c r="B3526" s="20">
        <v>43100</v>
      </c>
      <c r="C3526" s="7">
        <v>1.2847222222222223E-2</v>
      </c>
      <c r="D3526" s="22" t="s">
        <v>132</v>
      </c>
      <c r="E3526" s="19" t="s">
        <v>9</v>
      </c>
      <c r="F3526" s="22" t="s">
        <v>50</v>
      </c>
      <c r="G3526" s="16" t="str">
        <f>LOOKUP(TableSolo[[#This Row],[Character]], TableKit[], TableKit[Class])</f>
        <v>Sentinel</v>
      </c>
      <c r="H3526" s="16" t="str">
        <f>LOOKUP(TableSolo[[#This Row],[Character]], TableKit[], TableKit[Species])</f>
        <v>Asari</v>
      </c>
      <c r="I3526" s="16" t="str">
        <f>LOOKUP(TableSolo[[#This Row],[Character]], TableKit[], TableKit[DLC])</f>
        <v>Retaliation</v>
      </c>
      <c r="J3526" s="19" t="s">
        <v>107</v>
      </c>
      <c r="K352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6" s="19" t="s">
        <v>187</v>
      </c>
      <c r="N3526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26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26" s="19" t="s">
        <v>381</v>
      </c>
      <c r="Q3526" s="19"/>
      <c r="R3526" s="25">
        <v>1</v>
      </c>
      <c r="S3526" s="19" t="s">
        <v>3616</v>
      </c>
      <c r="T3526" s="28" t="str">
        <f>IF(ISBLANK(TableSolo[[#This Row],[URL]]), TableSolo[[#This Row],[Player]], HYPERLINK(TableSolo[[#This Row],[URL]], TableSolo[[#This Row],[Player]]))</f>
        <v>The_Doctor46N7</v>
      </c>
      <c r="U3526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V3526" s="10" t="str">
        <f>_xlfn.IFNA(HYPERLINK(TableSolo[[#This Row],[URL]], TableSolo[[#This Row],[Player]]), TableSolo[[#This Row],[Player]])</f>
        <v>The_Doctor46N7</v>
      </c>
      <c r="W3526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18:30 | White | Cerberus | Venom Shotgun (v)</v>
      </c>
      <c r="X3526" s="25">
        <v>1</v>
      </c>
    </row>
    <row r="3527" spans="1:24" x14ac:dyDescent="0.25">
      <c r="A3527" s="19" t="s">
        <v>437</v>
      </c>
      <c r="B3527" s="20">
        <v>43100</v>
      </c>
      <c r="C3527" s="7">
        <v>1.3321759259259261E-2</v>
      </c>
      <c r="D3527" s="22" t="s">
        <v>132</v>
      </c>
      <c r="E3527" s="19" t="s">
        <v>9</v>
      </c>
      <c r="F3527" s="22" t="s">
        <v>53</v>
      </c>
      <c r="G3527" s="16" t="str">
        <f>LOOKUP(TableSolo[[#This Row],[Character]], TableKit[], TableKit[Class])</f>
        <v>Infiltrator</v>
      </c>
      <c r="H3527" s="16" t="str">
        <f>LOOKUP(TableSolo[[#This Row],[Character]], TableKit[], TableKit[Species])</f>
        <v>Geth</v>
      </c>
      <c r="I3527" s="16" t="str">
        <f>LOOKUP(TableSolo[[#This Row],[Character]], TableKit[], TableKit[DLC])</f>
        <v>Resurgence</v>
      </c>
      <c r="J3527" s="19" t="s">
        <v>106</v>
      </c>
      <c r="K352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7" s="19" t="s">
        <v>187</v>
      </c>
      <c r="N3527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27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27" s="19" t="s">
        <v>381</v>
      </c>
      <c r="Q3527" s="19"/>
      <c r="R3527" s="25">
        <v>1</v>
      </c>
      <c r="S3527" s="19" t="s">
        <v>3617</v>
      </c>
      <c r="T3527" s="28" t="str">
        <f>IF(ISBLANK(TableSolo[[#This Row],[URL]]), TableSolo[[#This Row],[Player]], HYPERLINK(TableSolo[[#This Row],[URL]], TableSolo[[#This Row],[Player]]))</f>
        <v>The_Doctor46N7</v>
      </c>
      <c r="U3527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V3527" s="10" t="str">
        <f>_xlfn.IFNA(HYPERLINK(TableSolo[[#This Row],[URL]], TableSolo[[#This Row],[Player]]), TableSolo[[#This Row],[Player]])</f>
        <v>The_Doctor46N7</v>
      </c>
      <c r="W3527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19:11 | White | Cerberus | M-11 Wraith (v)</v>
      </c>
      <c r="X3527" s="25">
        <v>1</v>
      </c>
    </row>
    <row r="3528" spans="1:24" x14ac:dyDescent="0.25">
      <c r="A3528" s="19" t="s">
        <v>195</v>
      </c>
      <c r="B3528" s="20">
        <v>43100</v>
      </c>
      <c r="C3528" s="7">
        <v>2.1261574074074075E-2</v>
      </c>
      <c r="D3528" s="22" t="s">
        <v>132</v>
      </c>
      <c r="E3528" s="19" t="s">
        <v>10</v>
      </c>
      <c r="F3528" s="22" t="s">
        <v>66</v>
      </c>
      <c r="G3528" s="16" t="str">
        <f>LOOKUP(TableSolo[[#This Row],[Character]], TableKit[], TableKit[Class])</f>
        <v>Infiltrator</v>
      </c>
      <c r="H3528" s="16" t="str">
        <f>LOOKUP(TableSolo[[#This Row],[Character]], TableKit[], TableKit[Species])</f>
        <v>Salarian</v>
      </c>
      <c r="I3528" s="16" t="str">
        <f>LOOKUP(TableSolo[[#This Row],[Character]], TableKit[], TableKit[DLC])</f>
        <v>Original Game</v>
      </c>
      <c r="J3528" s="19" t="s">
        <v>108</v>
      </c>
      <c r="K35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28" s="19" t="s">
        <v>187</v>
      </c>
      <c r="N3528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28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28" s="19" t="s">
        <v>381</v>
      </c>
      <c r="Q3528" s="19" t="s">
        <v>397</v>
      </c>
      <c r="R3528" s="25">
        <v>0</v>
      </c>
      <c r="S3528" s="19" t="s">
        <v>3618</v>
      </c>
      <c r="T3528" s="28" t="str">
        <f>IF(ISBLANK(TableSolo[[#This Row],[URL]]), TableSolo[[#This Row],[Player]], HYPERLINK(TableSolo[[#This Row],[URL]], TableSolo[[#This Row],[Player]]))</f>
        <v>TheTechnoTurian</v>
      </c>
      <c r="U3528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White | Geth | N7 Crusader | No Rockets</v>
      </c>
      <c r="V3528" s="10" t="str">
        <f>_xlfn.IFNA(HYPERLINK(TableSolo[[#This Row],[URL]], TableSolo[[#This Row],[Player]]), TableSolo[[#This Row],[Player]])</f>
        <v>TheTechnoTurian</v>
      </c>
      <c r="W3528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30:37 | Salarian Infiltrator | White | Geth | N7 Crusader | No Rockets</v>
      </c>
      <c r="X3528" s="25">
        <v>1</v>
      </c>
    </row>
    <row r="3529" spans="1:24" x14ac:dyDescent="0.25">
      <c r="A3529" s="19" t="s">
        <v>3131</v>
      </c>
      <c r="B3529" s="20">
        <v>43100</v>
      </c>
      <c r="C3529" s="7">
        <v>3.4745370370370371E-2</v>
      </c>
      <c r="D3529" s="22" t="s">
        <v>131</v>
      </c>
      <c r="E3529" s="19" t="s">
        <v>11</v>
      </c>
      <c r="F3529" s="22" t="s">
        <v>64</v>
      </c>
      <c r="G3529" s="16" t="str">
        <f>LOOKUP(TableSolo[[#This Row],[Character]], TableKit[], TableKit[Class])</f>
        <v>Vanguard</v>
      </c>
      <c r="H3529" s="16" t="str">
        <f>LOOKUP(TableSolo[[#This Row],[Character]], TableKit[], TableKit[Species])</f>
        <v>Batarian</v>
      </c>
      <c r="I3529" s="16" t="str">
        <f>LOOKUP(TableSolo[[#This Row],[Character]], TableKit[], TableKit[DLC])</f>
        <v>Retaliation</v>
      </c>
      <c r="J3529" s="19" t="s">
        <v>100</v>
      </c>
      <c r="K352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2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29" s="19" t="s">
        <v>187</v>
      </c>
      <c r="N3529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29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29" s="19" t="s">
        <v>381</v>
      </c>
      <c r="Q3529" s="19" t="s">
        <v>396</v>
      </c>
      <c r="R3529" s="25">
        <v>1</v>
      </c>
      <c r="S3529" s="19" t="s">
        <v>3615</v>
      </c>
      <c r="T3529" s="28" t="str">
        <f>IF(ISBLANK(TableSolo[[#This Row],[URL]]), TableSolo[[#This Row],[Player]], HYPERLINK(TableSolo[[#This Row],[URL]], TableSolo[[#This Row],[Player]]))</f>
        <v>Sonashii</v>
      </c>
      <c r="U3529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Giant | Reapers | Reegar Carbine | Flawless (v)</v>
      </c>
      <c r="V3529" s="10" t="str">
        <f>_xlfn.IFNA(HYPERLINK(TableSolo[[#This Row],[URL]], TableSolo[[#This Row],[Player]]), TableSolo[[#This Row],[Player]])</f>
        <v>Sonashii</v>
      </c>
      <c r="W3529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50:02 | Batarian Brawler | Giant | Reapers | Reegar Carbine | Flawless (v)</v>
      </c>
      <c r="X3529" s="25">
        <v>1</v>
      </c>
    </row>
    <row r="3530" spans="1:24" x14ac:dyDescent="0.25">
      <c r="A3530" s="19" t="s">
        <v>3199</v>
      </c>
      <c r="B3530" s="20">
        <v>43100</v>
      </c>
      <c r="C3530" s="7">
        <v>3.8993055555555552E-2</v>
      </c>
      <c r="D3530" s="22" t="s">
        <v>132</v>
      </c>
      <c r="E3530" s="19" t="s">
        <v>11</v>
      </c>
      <c r="F3530" s="22" t="s">
        <v>50</v>
      </c>
      <c r="G3530" s="16" t="str">
        <f>LOOKUP(TableSolo[[#This Row],[Character]], TableKit[], TableKit[Class])</f>
        <v>Sentinel</v>
      </c>
      <c r="H3530" s="16" t="str">
        <f>LOOKUP(TableSolo[[#This Row],[Character]], TableKit[], TableKit[Species])</f>
        <v>Asari</v>
      </c>
      <c r="I3530" s="16" t="str">
        <f>LOOKUP(TableSolo[[#This Row],[Character]], TableKit[], TableKit[DLC])</f>
        <v>Retaliation</v>
      </c>
      <c r="J3530" s="19" t="s">
        <v>99</v>
      </c>
      <c r="K353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0" s="19" t="s">
        <v>187</v>
      </c>
      <c r="N3530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30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30" s="19" t="s">
        <v>381</v>
      </c>
      <c r="Q3530" s="19"/>
      <c r="R3530" s="25">
        <v>0</v>
      </c>
      <c r="S3530" s="19" t="s">
        <v>3612</v>
      </c>
      <c r="T3530" s="28" t="str">
        <f>IF(ISBLANK(TableSolo[[#This Row],[URL]]), TableSolo[[#This Row],[Player]], HYPERLINK(TableSolo[[#This Row],[URL]], TableSolo[[#This Row],[Player]]))</f>
        <v>larsdt</v>
      </c>
      <c r="U3530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V3530" s="10" t="str">
        <f>_xlfn.IFNA(HYPERLINK(TableSolo[[#This Row],[URL]], TableSolo[[#This Row],[Player]]), TableSolo[[#This Row],[Player]])</f>
        <v>larsdt</v>
      </c>
      <c r="W3530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56:09 | White | Reapers | AT-12 Raider</v>
      </c>
      <c r="X3530" s="25">
        <v>1</v>
      </c>
    </row>
    <row r="3531" spans="1:24" x14ac:dyDescent="0.25">
      <c r="A3531" s="19" t="s">
        <v>3613</v>
      </c>
      <c r="B3531" s="20">
        <v>43100</v>
      </c>
      <c r="C3531" s="7">
        <v>6.3125000000000001E-2</v>
      </c>
      <c r="D3531" s="22" t="s">
        <v>132</v>
      </c>
      <c r="E3531" s="19" t="s">
        <v>11</v>
      </c>
      <c r="F3531" s="22" t="s">
        <v>50</v>
      </c>
      <c r="G3531" s="16" t="str">
        <f>LOOKUP(TableSolo[[#This Row],[Character]], TableKit[], TableKit[Class])</f>
        <v>Sentinel</v>
      </c>
      <c r="H3531" s="16" t="str">
        <f>LOOKUP(TableSolo[[#This Row],[Character]], TableKit[], TableKit[Species])</f>
        <v>Asari</v>
      </c>
      <c r="I3531" s="16" t="str">
        <f>LOOKUP(TableSolo[[#This Row],[Character]], TableKit[], TableKit[DLC])</f>
        <v>Retaliation</v>
      </c>
      <c r="J3531" s="19" t="s">
        <v>115</v>
      </c>
      <c r="K353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53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1" s="19" t="s">
        <v>91</v>
      </c>
      <c r="N3531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31" s="1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31" s="19" t="s">
        <v>380</v>
      </c>
      <c r="Q3531" s="19"/>
      <c r="R3531" s="25">
        <v>0</v>
      </c>
      <c r="S3531" s="19" t="s">
        <v>3614</v>
      </c>
      <c r="T3531" s="28" t="str">
        <f>IF(ISBLANK(TableSolo[[#This Row],[URL]]), TableSolo[[#This Row],[Player]], HYPERLINK(TableSolo[[#This Row],[URL]], TableSolo[[#This Row],[Player]]))</f>
        <v>Alcy</v>
      </c>
      <c r="U3531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V3531" s="10" t="str">
        <f>_xlfn.IFNA(HYPERLINK(TableSolo[[#This Row],[URL]], TableSolo[[#This Row],[Player]]), TableSolo[[#This Row],[Player]])</f>
        <v>Alcy</v>
      </c>
      <c r="W3531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31, 2017 | 1:30:54 | White | Reapers | Collector SMG, Acolyte</v>
      </c>
      <c r="X3531" s="25">
        <v>1</v>
      </c>
    </row>
    <row r="3532" spans="1:24" x14ac:dyDescent="0.25">
      <c r="A3532" s="19" t="s">
        <v>630</v>
      </c>
      <c r="B3532" s="20">
        <v>43101</v>
      </c>
      <c r="C3532" s="7">
        <v>5.561342592592592E-2</v>
      </c>
      <c r="D3532" s="22" t="s">
        <v>141</v>
      </c>
      <c r="E3532" s="19" t="s">
        <v>11</v>
      </c>
      <c r="F3532" s="22" t="s">
        <v>57</v>
      </c>
      <c r="G3532" s="16" t="str">
        <f>LOOKUP(TableSolo[[#This Row],[Character]], TableKit[], TableKit[Class])</f>
        <v>Infiltrator</v>
      </c>
      <c r="H3532" s="16" t="str">
        <f>LOOKUP(TableSolo[[#This Row],[Character]], TableKit[], TableKit[Species])</f>
        <v>Asari</v>
      </c>
      <c r="I3532" s="16" t="str">
        <f>LOOKUP(TableSolo[[#This Row],[Character]], TableKit[], TableKit[DLC])</f>
        <v>Retaliation</v>
      </c>
      <c r="J3532" s="19" t="s">
        <v>87</v>
      </c>
      <c r="K353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3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2" s="19" t="s">
        <v>187</v>
      </c>
      <c r="N3532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32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32" s="19" t="s">
        <v>381</v>
      </c>
      <c r="Q3532" s="19"/>
      <c r="R3532" s="25">
        <v>0</v>
      </c>
      <c r="S3532" s="19" t="s">
        <v>3619</v>
      </c>
      <c r="T3532" s="28" t="str">
        <f>IF(ISBLANK(TableSolo[[#This Row],[URL]]), TableSolo[[#This Row],[Player]], HYPERLINK(TableSolo[[#This Row],[URL]], TableSolo[[#This Row],[Player]]))</f>
        <v>docsteely</v>
      </c>
      <c r="U3532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V3532" s="10" t="str">
        <f>_xlfn.IFNA(HYPERLINK(TableSolo[[#This Row],[URL]], TableSolo[[#This Row],[Player]]), TableSolo[[#This Row],[Player]])</f>
        <v>docsteely</v>
      </c>
      <c r="W3532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01, 2018 | 1:20:05 | London | Reapers | Arc Pistol</v>
      </c>
      <c r="X3532" s="25">
        <v>1</v>
      </c>
    </row>
    <row r="3533" spans="1:24" x14ac:dyDescent="0.25">
      <c r="A3533" s="19" t="s">
        <v>437</v>
      </c>
      <c r="B3533" s="20">
        <v>43102</v>
      </c>
      <c r="C3533" s="7">
        <v>1.383101851851852E-2</v>
      </c>
      <c r="D3533" s="22" t="s">
        <v>132</v>
      </c>
      <c r="E3533" s="19" t="s">
        <v>9</v>
      </c>
      <c r="F3533" s="22" t="s">
        <v>24</v>
      </c>
      <c r="G3533" s="16" t="str">
        <f>LOOKUP(TableSolo[[#This Row],[Character]], TableKit[], TableKit[Class])</f>
        <v>Soldier</v>
      </c>
      <c r="H3533" s="16" t="str">
        <f>LOOKUP(TableSolo[[#This Row],[Character]], TableKit[], TableKit[Species])</f>
        <v>Turian</v>
      </c>
      <c r="I3533" s="16" t="str">
        <f>LOOKUP(TableSolo[[#This Row],[Character]], TableKit[], TableKit[DLC])</f>
        <v>Original Game</v>
      </c>
      <c r="J3533" s="19" t="s">
        <v>107</v>
      </c>
      <c r="K353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3" s="19" t="s">
        <v>187</v>
      </c>
      <c r="N3533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33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33" s="19" t="s">
        <v>381</v>
      </c>
      <c r="Q3533" s="19" t="s">
        <v>398</v>
      </c>
      <c r="R3533" s="25">
        <v>1</v>
      </c>
      <c r="S3533" s="19" t="s">
        <v>3620</v>
      </c>
      <c r="T3533" s="28" t="str">
        <f>IF(ISBLANK(TableSolo[[#This Row],[URL]]), TableSolo[[#This Row],[Player]], HYPERLINK(TableSolo[[#This Row],[URL]], TableSolo[[#This Row],[Player]]))</f>
        <v>The_Doctor46N7</v>
      </c>
      <c r="U3533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White | Cerberus | Venom Shotgun | Modded (v)</v>
      </c>
      <c r="V3533" s="10" t="str">
        <f>_xlfn.IFNA(HYPERLINK(TableSolo[[#This Row],[URL]], TableSolo[[#This Row],[Player]]), TableSolo[[#This Row],[Player]])</f>
        <v>The_Doctor46N7</v>
      </c>
      <c r="W3533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02, 2018 | 19:55 | Turian Soldier | White | Cerberus | Venom Shotgun | Modded (v)</v>
      </c>
      <c r="X3533" s="25">
        <v>1</v>
      </c>
    </row>
    <row r="3534" spans="1:24" x14ac:dyDescent="0.25">
      <c r="A3534" s="19" t="s">
        <v>3131</v>
      </c>
      <c r="B3534" s="20">
        <v>43103</v>
      </c>
      <c r="C3534" s="7">
        <v>2.5023148148148145E-2</v>
      </c>
      <c r="D3534" s="22" t="s">
        <v>135</v>
      </c>
      <c r="E3534" s="19" t="s">
        <v>9</v>
      </c>
      <c r="F3534" s="22" t="s">
        <v>64</v>
      </c>
      <c r="G3534" s="16" t="str">
        <f>LOOKUP(TableSolo[[#This Row],[Character]], TableKit[], TableKit[Class])</f>
        <v>Vanguard</v>
      </c>
      <c r="H3534" s="16" t="str">
        <f>LOOKUP(TableSolo[[#This Row],[Character]], TableKit[], TableKit[Species])</f>
        <v>Batarian</v>
      </c>
      <c r="I3534" s="16" t="str">
        <f>LOOKUP(TableSolo[[#This Row],[Character]], TableKit[], TableKit[DLC])</f>
        <v>Retaliation</v>
      </c>
      <c r="J3534" s="19" t="s">
        <v>100</v>
      </c>
      <c r="K353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4" s="19" t="s">
        <v>187</v>
      </c>
      <c r="N3534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34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34" s="19" t="s">
        <v>381</v>
      </c>
      <c r="Q3534" s="19"/>
      <c r="R3534" s="25">
        <v>1</v>
      </c>
      <c r="S3534" s="19" t="s">
        <v>3622</v>
      </c>
      <c r="T3534" s="28" t="str">
        <f>IF(ISBLANK(TableSolo[[#This Row],[URL]]), TableSolo[[#This Row],[Player]], HYPERLINK(TableSolo[[#This Row],[URL]], TableSolo[[#This Row],[Player]]))</f>
        <v>Sonashii</v>
      </c>
      <c r="U3534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V3534" s="10" t="str">
        <f>_xlfn.IFNA(HYPERLINK(TableSolo[[#This Row],[URL]], TableSolo[[#This Row],[Player]]), TableSolo[[#This Row],[Player]])</f>
        <v>Sonashii</v>
      </c>
      <c r="W3534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36:02 | Condor | Cerberus | Reegar Carbine (v)</v>
      </c>
      <c r="X3534" s="25">
        <v>1</v>
      </c>
    </row>
    <row r="3535" spans="1:24" x14ac:dyDescent="0.25">
      <c r="A3535" s="19" t="s">
        <v>3199</v>
      </c>
      <c r="B3535" s="20">
        <v>43103</v>
      </c>
      <c r="C3535" s="7">
        <v>5.561342592592592E-2</v>
      </c>
      <c r="D3535" s="22" t="s">
        <v>131</v>
      </c>
      <c r="E3535" s="19" t="s">
        <v>11</v>
      </c>
      <c r="F3535" s="22" t="s">
        <v>53</v>
      </c>
      <c r="G3535" s="16" t="str">
        <f>LOOKUP(TableSolo[[#This Row],[Character]], TableKit[], TableKit[Class])</f>
        <v>Infiltrator</v>
      </c>
      <c r="H3535" s="16" t="str">
        <f>LOOKUP(TableSolo[[#This Row],[Character]], TableKit[], TableKit[Species])</f>
        <v>Geth</v>
      </c>
      <c r="I3535" s="16" t="str">
        <f>LOOKUP(TableSolo[[#This Row],[Character]], TableKit[], TableKit[DLC])</f>
        <v>Resurgence</v>
      </c>
      <c r="J3535" s="19" t="s">
        <v>84</v>
      </c>
      <c r="K3535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3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5" s="19" t="s">
        <v>187</v>
      </c>
      <c r="N3535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35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35" s="19" t="s">
        <v>381</v>
      </c>
      <c r="Q3535" s="19"/>
      <c r="R3535" s="25">
        <v>0</v>
      </c>
      <c r="S3535" s="19" t="s">
        <v>3621</v>
      </c>
      <c r="T3535" s="28" t="str">
        <f>IF(ISBLANK(TableSolo[[#This Row],[URL]]), TableSolo[[#This Row],[Player]], HYPERLINK(TableSolo[[#This Row],[URL]], TableSolo[[#This Row],[Player]]))</f>
        <v>larsdt</v>
      </c>
      <c r="U3535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V3535" s="10" t="str">
        <f>_xlfn.IFNA(HYPERLINK(TableSolo[[#This Row],[URL]], TableSolo[[#This Row],[Player]]), TableSolo[[#This Row],[Player]])</f>
        <v>larsdt</v>
      </c>
      <c r="W3535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03, 2018 | 1:20:05 | Giant | Reapers | Cerberus Harrier</v>
      </c>
      <c r="X3535" s="25">
        <v>1</v>
      </c>
    </row>
    <row r="3536" spans="1:24" x14ac:dyDescent="0.25">
      <c r="A3536" s="39" t="s">
        <v>630</v>
      </c>
      <c r="B3536" s="40">
        <v>43104</v>
      </c>
      <c r="C3536" s="7">
        <v>6.4895833333333333E-2</v>
      </c>
      <c r="D3536" s="47" t="s">
        <v>140</v>
      </c>
      <c r="E3536" s="39" t="s">
        <v>12</v>
      </c>
      <c r="F3536" s="47" t="s">
        <v>58</v>
      </c>
      <c r="G3536" s="16" t="str">
        <f>LOOKUP(TableSolo[[#This Row],[Character]], TableKit[], TableKit[Class])</f>
        <v>Infiltrator</v>
      </c>
      <c r="H3536" s="16" t="str">
        <f>LOOKUP(TableSolo[[#This Row],[Character]], TableKit[], TableKit[Species])</f>
        <v>Synthetic</v>
      </c>
      <c r="I3536" s="16" t="str">
        <f>LOOKUP(TableSolo[[#This Row],[Character]], TableKit[], TableKit[DLC])</f>
        <v>Reckoning</v>
      </c>
      <c r="J3536" s="19" t="s">
        <v>106</v>
      </c>
      <c r="K353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36" s="19" t="s">
        <v>91</v>
      </c>
      <c r="N3536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36" s="1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36" s="39" t="s">
        <v>381</v>
      </c>
      <c r="Q3536" s="39"/>
      <c r="R3536" s="43">
        <v>0</v>
      </c>
      <c r="S3536" s="39" t="s">
        <v>3623</v>
      </c>
      <c r="T3536" s="28" t="str">
        <f>IF(ISBLANK(TableSolo[[#This Row],[URL]]), TableSolo[[#This Row],[Player]], HYPERLINK(TableSolo[[#This Row],[URL]], TableSolo[[#This Row],[Player]]))</f>
        <v>docsteely</v>
      </c>
      <c r="U3536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V3536" s="10" t="str">
        <f>_xlfn.IFNA(HYPERLINK(TableSolo[[#This Row],[URL]], TableSolo[[#This Row],[Player]]), TableSolo[[#This Row],[Player]])</f>
        <v>docsteely</v>
      </c>
      <c r="W3536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04, 2018 | 1:33:27 | Rio | Collectors | M-11 Wraith, Acolyte</v>
      </c>
      <c r="X3536" s="43">
        <v>1</v>
      </c>
    </row>
    <row r="3537" spans="1:24" x14ac:dyDescent="0.25">
      <c r="A3537" s="37" t="s">
        <v>423</v>
      </c>
      <c r="B3537" s="41">
        <v>43105</v>
      </c>
      <c r="C3537" s="8">
        <v>1.0381944444444444E-2</v>
      </c>
      <c r="D3537" s="46" t="s">
        <v>133</v>
      </c>
      <c r="E3537" s="37" t="s">
        <v>9</v>
      </c>
      <c r="F3537" s="46" t="s">
        <v>31</v>
      </c>
      <c r="G3537" s="15" t="str">
        <f>LOOKUP(TableSolo[[#This Row],[Character]], TableKit[], TableKit[Class])</f>
        <v>Soldier</v>
      </c>
      <c r="H3537" s="15" t="str">
        <f>LOOKUP(TableSolo[[#This Row],[Character]], TableKit[], TableKit[Species])</f>
        <v>Geth</v>
      </c>
      <c r="I3537" s="15" t="str">
        <f>LOOKUP(TableSolo[[#This Row],[Character]], TableKit[], TableKit[DLC])</f>
        <v>Retaliation</v>
      </c>
      <c r="J3537" s="19" t="s">
        <v>100</v>
      </c>
      <c r="K353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3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7" s="19" t="s">
        <v>187</v>
      </c>
      <c r="N353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3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37" s="37" t="s">
        <v>381</v>
      </c>
      <c r="Q3537" s="37" t="s">
        <v>398</v>
      </c>
      <c r="R3537" s="38">
        <v>1</v>
      </c>
      <c r="S3537" s="37" t="s">
        <v>3674</v>
      </c>
      <c r="T3537" s="28" t="str">
        <f>IF(ISBLANK(TableSolo[[#This Row],[URL]]), TableSolo[[#This Row],[Player]], HYPERLINK(TableSolo[[#This Row],[URL]], TableSolo[[#This Row],[Player]]))</f>
        <v>freelancer_xs</v>
      </c>
      <c r="U353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Glacier | Cerberus | Reegar Carbine | Modded (v)</v>
      </c>
      <c r="V3537" s="10" t="str">
        <f>_xlfn.IFNA(HYPERLINK(TableSolo[[#This Row],[URL]], TableSolo[[#This Row],[Player]]), TableSolo[[#This Row],[Player]])</f>
        <v>freelancer_xs</v>
      </c>
      <c r="W353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14:57 | Geth Trooper | Glacier | Cerberus | Reegar Carbine | Modded (v)</v>
      </c>
      <c r="X3537" s="38">
        <v>1</v>
      </c>
    </row>
    <row r="3538" spans="1:24" x14ac:dyDescent="0.25">
      <c r="A3538" s="19" t="s">
        <v>437</v>
      </c>
      <c r="B3538" s="20">
        <v>43105</v>
      </c>
      <c r="C3538" s="7">
        <v>1.6331018518518519E-2</v>
      </c>
      <c r="D3538" s="22" t="s">
        <v>132</v>
      </c>
      <c r="E3538" s="19" t="s">
        <v>9</v>
      </c>
      <c r="F3538" s="22" t="s">
        <v>29</v>
      </c>
      <c r="G3538" s="16" t="str">
        <f>LOOKUP(TableSolo[[#This Row],[Character]], TableKit[], TableKit[Class])</f>
        <v>Soldier</v>
      </c>
      <c r="H3538" s="16" t="str">
        <f>LOOKUP(TableSolo[[#This Row],[Character]], TableKit[], TableKit[Species])</f>
        <v>Human</v>
      </c>
      <c r="I3538" s="16" t="str">
        <f>LOOKUP(TableSolo[[#This Row],[Character]], TableKit[], TableKit[DLC])</f>
        <v>Earth</v>
      </c>
      <c r="J3538" s="19" t="s">
        <v>90</v>
      </c>
      <c r="K353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3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8" s="19" t="s">
        <v>187</v>
      </c>
      <c r="N3538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38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38" s="19" t="s">
        <v>381</v>
      </c>
      <c r="Q3538" s="19" t="s">
        <v>398</v>
      </c>
      <c r="R3538" s="25">
        <v>1</v>
      </c>
      <c r="S3538" s="19" t="s">
        <v>3625</v>
      </c>
      <c r="T3538" s="28" t="str">
        <f>IF(ISBLANK(TableSolo[[#This Row],[URL]]), TableSolo[[#This Row],[Player]], HYPERLINK(TableSolo[[#This Row],[URL]], TableSolo[[#This Row],[Player]]))</f>
        <v>The_Doctor46N7</v>
      </c>
      <c r="U3538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White | Cerberus | Executioner Pistol | Modded (v)</v>
      </c>
      <c r="V3538" s="10" t="str">
        <f>_xlfn.IFNA(HYPERLINK(TableSolo[[#This Row],[URL]], TableSolo[[#This Row],[Player]]), TableSolo[[#This Row],[Player]])</f>
        <v>The_Doctor46N7</v>
      </c>
      <c r="W3538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23:31 | N7 Destroyer | White | Cerberus | Executioner Pistol | Modded (v)</v>
      </c>
      <c r="X3538" s="25">
        <v>1</v>
      </c>
    </row>
    <row r="3539" spans="1:24" x14ac:dyDescent="0.25">
      <c r="A3539" s="19" t="s">
        <v>630</v>
      </c>
      <c r="B3539" s="20">
        <v>43105</v>
      </c>
      <c r="C3539" s="7">
        <v>6.1018518518518521E-2</v>
      </c>
      <c r="D3539" s="22" t="s">
        <v>132</v>
      </c>
      <c r="E3539" s="19" t="s">
        <v>11</v>
      </c>
      <c r="F3539" s="22" t="s">
        <v>17</v>
      </c>
      <c r="G3539" s="16" t="str">
        <f>LOOKUP(TableSolo[[#This Row],[Character]], TableKit[], TableKit[Class])</f>
        <v>Adept</v>
      </c>
      <c r="H3539" s="16" t="str">
        <f>LOOKUP(TableSolo[[#This Row],[Character]], TableKit[], TableKit[Species])</f>
        <v>Human</v>
      </c>
      <c r="I3539" s="16" t="str">
        <f>LOOKUP(TableSolo[[#This Row],[Character]], TableKit[], TableKit[DLC])</f>
        <v>Rebellion</v>
      </c>
      <c r="J3539" s="19" t="s">
        <v>87</v>
      </c>
      <c r="K353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39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39" s="19" t="s">
        <v>187</v>
      </c>
      <c r="N3539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39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39" s="19" t="s">
        <v>381</v>
      </c>
      <c r="Q3539" s="19"/>
      <c r="R3539" s="25">
        <v>0</v>
      </c>
      <c r="S3539" s="19" t="s">
        <v>3626</v>
      </c>
      <c r="T3539" s="28" t="str">
        <f>IF(ISBLANK(TableSolo[[#This Row],[URL]]), TableSolo[[#This Row],[Player]], HYPERLINK(TableSolo[[#This Row],[URL]], TableSolo[[#This Row],[Player]]))</f>
        <v>docsteely</v>
      </c>
      <c r="U3539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V3539" s="10" t="str">
        <f>_xlfn.IFNA(HYPERLINK(TableSolo[[#This Row],[URL]], TableSolo[[#This Row],[Player]]), TableSolo[[#This Row],[Player]])</f>
        <v>docsteely</v>
      </c>
      <c r="W3539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1:27:52 | White | Reapers | Arc Pistol</v>
      </c>
      <c r="X3539" s="25">
        <v>1</v>
      </c>
    </row>
    <row r="3540" spans="1:24" x14ac:dyDescent="0.25">
      <c r="A3540" s="19" t="s">
        <v>3199</v>
      </c>
      <c r="B3540" s="20">
        <v>43105</v>
      </c>
      <c r="C3540" s="7">
        <v>7.300925925925926E-2</v>
      </c>
      <c r="D3540" s="22" t="s">
        <v>131</v>
      </c>
      <c r="E3540" s="19" t="s">
        <v>11</v>
      </c>
      <c r="F3540" s="22" t="s">
        <v>53</v>
      </c>
      <c r="G3540" s="16" t="str">
        <f>LOOKUP(TableSolo[[#This Row],[Character]], TableKit[], TableKit[Class])</f>
        <v>Infiltrator</v>
      </c>
      <c r="H3540" s="16" t="str">
        <f>LOOKUP(TableSolo[[#This Row],[Character]], TableKit[], TableKit[Species])</f>
        <v>Geth</v>
      </c>
      <c r="I3540" s="16" t="str">
        <f>LOOKUP(TableSolo[[#This Row],[Character]], TableKit[], TableKit[DLC])</f>
        <v>Resurgence</v>
      </c>
      <c r="J3540" s="19" t="s">
        <v>106</v>
      </c>
      <c r="K354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0" s="19" t="s">
        <v>187</v>
      </c>
      <c r="N3540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40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40" s="19" t="s">
        <v>381</v>
      </c>
      <c r="Q3540" s="19"/>
      <c r="R3540" s="25">
        <v>0</v>
      </c>
      <c r="S3540" s="19" t="s">
        <v>3624</v>
      </c>
      <c r="T3540" s="28" t="str">
        <f>IF(ISBLANK(TableSolo[[#This Row],[URL]]), TableSolo[[#This Row],[Player]], HYPERLINK(TableSolo[[#This Row],[URL]], TableSolo[[#This Row],[Player]]))</f>
        <v>larsdt</v>
      </c>
      <c r="U3540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V3540" s="10" t="str">
        <f>_xlfn.IFNA(HYPERLINK(TableSolo[[#This Row],[URL]], TableSolo[[#This Row],[Player]]), TableSolo[[#This Row],[Player]])</f>
        <v>larsdt</v>
      </c>
      <c r="W3540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2018 | 1:45:08 | Giant | Reapers | M-11 Wraith</v>
      </c>
      <c r="X3540" s="25">
        <v>1</v>
      </c>
    </row>
    <row r="3541" spans="1:24" x14ac:dyDescent="0.25">
      <c r="A3541" s="19" t="s">
        <v>437</v>
      </c>
      <c r="B3541" s="20">
        <v>43106</v>
      </c>
      <c r="C3541" s="7">
        <v>1.324074074074074E-2</v>
      </c>
      <c r="D3541" s="22" t="s">
        <v>132</v>
      </c>
      <c r="E3541" s="19" t="s">
        <v>9</v>
      </c>
      <c r="F3541" s="22" t="s">
        <v>29</v>
      </c>
      <c r="G3541" s="16" t="str">
        <f>LOOKUP(TableSolo[[#This Row],[Character]], TableKit[], TableKit[Class])</f>
        <v>Soldier</v>
      </c>
      <c r="H3541" s="16" t="str">
        <f>LOOKUP(TableSolo[[#This Row],[Character]], TableKit[], TableKit[Species])</f>
        <v>Human</v>
      </c>
      <c r="I3541" s="16" t="str">
        <f>LOOKUP(TableSolo[[#This Row],[Character]], TableKit[], TableKit[DLC])</f>
        <v>Earth</v>
      </c>
      <c r="J3541" s="19" t="s">
        <v>107</v>
      </c>
      <c r="K354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1" s="19" t="s">
        <v>187</v>
      </c>
      <c r="N3541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41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41" s="19" t="s">
        <v>381</v>
      </c>
      <c r="Q3541" s="19" t="s">
        <v>398</v>
      </c>
      <c r="R3541" s="25">
        <v>1</v>
      </c>
      <c r="S3541" s="19" t="s">
        <v>3627</v>
      </c>
      <c r="T3541" s="28" t="str">
        <f>IF(ISBLANK(TableSolo[[#This Row],[URL]]), TableSolo[[#This Row],[Player]], HYPERLINK(TableSolo[[#This Row],[URL]], TableSolo[[#This Row],[Player]]))</f>
        <v>The_Doctor46N7</v>
      </c>
      <c r="U3541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White | Cerberus | Venom Shotgun | Modded (v)</v>
      </c>
      <c r="V3541" s="10" t="str">
        <f>_xlfn.IFNA(HYPERLINK(TableSolo[[#This Row],[URL]], TableSolo[[#This Row],[Player]]), TableSolo[[#This Row],[Player]])</f>
        <v>The_Doctor46N7</v>
      </c>
      <c r="W3541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19:04 | N7 Destroyer | White | Cerberus | Venom Shotgun | Modded (v)</v>
      </c>
      <c r="X3541" s="25">
        <v>1</v>
      </c>
    </row>
    <row r="3542" spans="1:24" x14ac:dyDescent="0.25">
      <c r="A3542" s="19" t="s">
        <v>195</v>
      </c>
      <c r="B3542" s="20">
        <v>43106</v>
      </c>
      <c r="C3542" s="7">
        <v>1.5752314814814813E-2</v>
      </c>
      <c r="D3542" s="22" t="s">
        <v>132</v>
      </c>
      <c r="E3542" s="19" t="s">
        <v>9</v>
      </c>
      <c r="F3542" s="22" t="s">
        <v>53</v>
      </c>
      <c r="G3542" s="16" t="str">
        <f>LOOKUP(TableSolo[[#This Row],[Character]], TableKit[], TableKit[Class])</f>
        <v>Infiltrator</v>
      </c>
      <c r="H3542" s="16" t="str">
        <f>LOOKUP(TableSolo[[#This Row],[Character]], TableKit[], TableKit[Species])</f>
        <v>Geth</v>
      </c>
      <c r="I3542" s="16" t="str">
        <f>LOOKUP(TableSolo[[#This Row],[Character]], TableKit[], TableKit[DLC])</f>
        <v>Resurgence</v>
      </c>
      <c r="J3542" s="19" t="s">
        <v>108</v>
      </c>
      <c r="K354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2" s="19" t="s">
        <v>187</v>
      </c>
      <c r="N3542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42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42" s="19" t="s">
        <v>381</v>
      </c>
      <c r="Q3542" s="19" t="s">
        <v>397</v>
      </c>
      <c r="R3542" s="25">
        <v>0</v>
      </c>
      <c r="S3542" s="19" t="s">
        <v>3628</v>
      </c>
      <c r="T3542" s="28" t="str">
        <f>IF(ISBLANK(TableSolo[[#This Row],[URL]]), TableSolo[[#This Row],[Player]], HYPERLINK(TableSolo[[#This Row],[URL]], TableSolo[[#This Row],[Player]]))</f>
        <v>TheTechnoTurian</v>
      </c>
      <c r="U3542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White | Cerberus | N7 Crusader | No Rockets</v>
      </c>
      <c r="V3542" s="10" t="str">
        <f>_xlfn.IFNA(HYPERLINK(TableSolo[[#This Row],[URL]], TableSolo[[#This Row],[Player]]), TableSolo[[#This Row],[Player]])</f>
        <v>TheTechnoTurian</v>
      </c>
      <c r="W3542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22:41 | Geth Infiltrator | White | Cerberus | N7 Crusader | No Rockets</v>
      </c>
      <c r="X3542" s="25">
        <v>1</v>
      </c>
    </row>
    <row r="3543" spans="1:24" x14ac:dyDescent="0.25">
      <c r="A3543" s="19" t="s">
        <v>3613</v>
      </c>
      <c r="B3543" s="20">
        <v>43106</v>
      </c>
      <c r="C3543" s="7">
        <v>5.7303240740740745E-2</v>
      </c>
      <c r="D3543" s="22" t="s">
        <v>132</v>
      </c>
      <c r="E3543" s="19" t="s">
        <v>11</v>
      </c>
      <c r="F3543" s="22" t="s">
        <v>50</v>
      </c>
      <c r="G3543" s="16" t="str">
        <f>LOOKUP(TableSolo[[#This Row],[Character]], TableKit[], TableKit[Class])</f>
        <v>Sentinel</v>
      </c>
      <c r="H3543" s="16" t="str">
        <f>LOOKUP(TableSolo[[#This Row],[Character]], TableKit[], TableKit[Species])</f>
        <v>Asari</v>
      </c>
      <c r="I3543" s="16" t="str">
        <f>LOOKUP(TableSolo[[#This Row],[Character]], TableKit[], TableKit[DLC])</f>
        <v>Retaliation</v>
      </c>
      <c r="J3543" s="19" t="s">
        <v>115</v>
      </c>
      <c r="K3543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54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3" s="19" t="s">
        <v>91</v>
      </c>
      <c r="N3543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3" s="1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43" s="19" t="s">
        <v>380</v>
      </c>
      <c r="Q3543" s="19"/>
      <c r="R3543" s="25">
        <v>0</v>
      </c>
      <c r="S3543" s="19" t="s">
        <v>3629</v>
      </c>
      <c r="T3543" s="28" t="str">
        <f>IF(ISBLANK(TableSolo[[#This Row],[URL]]), TableSolo[[#This Row],[Player]], HYPERLINK(TableSolo[[#This Row],[URL]], TableSolo[[#This Row],[Player]]))</f>
        <v>Alcy</v>
      </c>
      <c r="U3543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V3543" s="10" t="str">
        <f>_xlfn.IFNA(HYPERLINK(TableSolo[[#This Row],[URL]], TableSolo[[#This Row],[Player]]), TableSolo[[#This Row],[Player]])</f>
        <v>Alcy</v>
      </c>
      <c r="W3543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1:22:31 | White | Reapers | Collector SMG, Acolyte</v>
      </c>
      <c r="X3543" s="25">
        <v>1</v>
      </c>
    </row>
    <row r="3544" spans="1:24" x14ac:dyDescent="0.25">
      <c r="A3544" s="19" t="s">
        <v>3199</v>
      </c>
      <c r="B3544" s="20">
        <v>43106</v>
      </c>
      <c r="C3544" s="7">
        <v>6.5590277777777775E-2</v>
      </c>
      <c r="D3544" s="22" t="s">
        <v>131</v>
      </c>
      <c r="E3544" s="19" t="s">
        <v>11</v>
      </c>
      <c r="F3544" s="22" t="s">
        <v>57</v>
      </c>
      <c r="G3544" s="16" t="str">
        <f>LOOKUP(TableSolo[[#This Row],[Character]], TableKit[], TableKit[Class])</f>
        <v>Infiltrator</v>
      </c>
      <c r="H3544" s="16" t="str">
        <f>LOOKUP(TableSolo[[#This Row],[Character]], TableKit[], TableKit[Species])</f>
        <v>Asari</v>
      </c>
      <c r="I3544" s="16" t="str">
        <f>LOOKUP(TableSolo[[#This Row],[Character]], TableKit[], TableKit[DLC])</f>
        <v>Retaliation</v>
      </c>
      <c r="J3544" s="19" t="s">
        <v>94</v>
      </c>
      <c r="K354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4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4" s="19" t="s">
        <v>187</v>
      </c>
      <c r="N3544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44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44" s="19" t="s">
        <v>381</v>
      </c>
      <c r="Q3544" s="19"/>
      <c r="R3544" s="25">
        <v>0</v>
      </c>
      <c r="S3544" s="19" t="s">
        <v>3630</v>
      </c>
      <c r="T3544" s="28" t="str">
        <f>IF(ISBLANK(TableSolo[[#This Row],[URL]]), TableSolo[[#This Row],[Player]], HYPERLINK(TableSolo[[#This Row],[URL]], TableSolo[[#This Row],[Player]]))</f>
        <v>larsdt</v>
      </c>
      <c r="U3544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V3544" s="10" t="str">
        <f>_xlfn.IFNA(HYPERLINK(TableSolo[[#This Row],[URL]], TableSolo[[#This Row],[Player]]), TableSolo[[#This Row],[Player]])</f>
        <v>larsdt</v>
      </c>
      <c r="W3544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06, 2018 | 1:34:27 | Giant | Reapers | M-77 Paladin</v>
      </c>
      <c r="X3544" s="25">
        <v>1</v>
      </c>
    </row>
    <row r="3545" spans="1:24" x14ac:dyDescent="0.25">
      <c r="A3545" s="19" t="s">
        <v>3199</v>
      </c>
      <c r="B3545" s="20">
        <v>43107</v>
      </c>
      <c r="C3545" s="7">
        <v>5.1898148148148145E-2</v>
      </c>
      <c r="D3545" s="22" t="s">
        <v>131</v>
      </c>
      <c r="E3545" s="19" t="s">
        <v>11</v>
      </c>
      <c r="F3545" s="22" t="s">
        <v>57</v>
      </c>
      <c r="G3545" s="16" t="str">
        <f>LOOKUP(TableSolo[[#This Row],[Character]], TableKit[], TableKit[Class])</f>
        <v>Infiltrator</v>
      </c>
      <c r="H3545" s="16" t="str">
        <f>LOOKUP(TableSolo[[#This Row],[Character]], TableKit[], TableKit[Species])</f>
        <v>Asari</v>
      </c>
      <c r="I3545" s="16" t="str">
        <f>LOOKUP(TableSolo[[#This Row],[Character]], TableKit[], TableKit[DLC])</f>
        <v>Retaliation</v>
      </c>
      <c r="J3545" s="19" t="s">
        <v>108</v>
      </c>
      <c r="K354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5" s="19" t="s">
        <v>187</v>
      </c>
      <c r="N3545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45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45" s="19" t="s">
        <v>381</v>
      </c>
      <c r="Q3545" s="19"/>
      <c r="R3545" s="25">
        <v>0</v>
      </c>
      <c r="S3545" s="19" t="s">
        <v>3631</v>
      </c>
      <c r="T3545" s="28" t="str">
        <f>IF(ISBLANK(TableSolo[[#This Row],[URL]]), TableSolo[[#This Row],[Player]], HYPERLINK(TableSolo[[#This Row],[URL]], TableSolo[[#This Row],[Player]]))</f>
        <v>larsdt</v>
      </c>
      <c r="U3545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V3545" s="10" t="str">
        <f>_xlfn.IFNA(HYPERLINK(TableSolo[[#This Row],[URL]], TableSolo[[#This Row],[Player]]), TableSolo[[#This Row],[Player]])</f>
        <v>larsdt</v>
      </c>
      <c r="W3545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07, 2018 | 1:14:44 | Giant | Reapers | N7 Crusader</v>
      </c>
      <c r="X3545" s="43">
        <v>1</v>
      </c>
    </row>
    <row r="3546" spans="1:24" x14ac:dyDescent="0.25">
      <c r="A3546" s="19" t="s">
        <v>3199</v>
      </c>
      <c r="B3546" s="20">
        <v>43109</v>
      </c>
      <c r="C3546" s="7">
        <v>4.9444444444444451E-2</v>
      </c>
      <c r="D3546" s="22" t="s">
        <v>131</v>
      </c>
      <c r="E3546" s="19" t="s">
        <v>11</v>
      </c>
      <c r="F3546" s="22" t="s">
        <v>57</v>
      </c>
      <c r="G3546" s="16" t="str">
        <f>LOOKUP(TableSolo[[#This Row],[Character]], TableKit[], TableKit[Class])</f>
        <v>Infiltrator</v>
      </c>
      <c r="H3546" s="16" t="str">
        <f>LOOKUP(TableSolo[[#This Row],[Character]], TableKit[], TableKit[Species])</f>
        <v>Asari</v>
      </c>
      <c r="I3546" s="16" t="str">
        <f>LOOKUP(TableSolo[[#This Row],[Character]], TableKit[], TableKit[DLC])</f>
        <v>Retaliation</v>
      </c>
      <c r="J3546" s="19" t="s">
        <v>106</v>
      </c>
      <c r="K354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6" s="19" t="s">
        <v>187</v>
      </c>
      <c r="N3546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46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46" s="19" t="s">
        <v>381</v>
      </c>
      <c r="Q3546" s="19"/>
      <c r="R3546" s="25">
        <v>0</v>
      </c>
      <c r="S3546" s="19" t="s">
        <v>3632</v>
      </c>
      <c r="T3546" s="28" t="str">
        <f>IF(ISBLANK(TableSolo[[#This Row],[URL]]), TableSolo[[#This Row],[Player]], HYPERLINK(TableSolo[[#This Row],[URL]], TableSolo[[#This Row],[Player]]))</f>
        <v>larsdt</v>
      </c>
      <c r="U3546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V3546" s="10" t="str">
        <f>_xlfn.IFNA(HYPERLINK(TableSolo[[#This Row],[URL]], TableSolo[[#This Row],[Player]]), TableSolo[[#This Row],[Player]])</f>
        <v>larsdt</v>
      </c>
      <c r="W3546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1:11:12 | Giant | Reapers | M-11 Wraith</v>
      </c>
      <c r="X3546" s="18">
        <v>1</v>
      </c>
    </row>
    <row r="3547" spans="1:24" x14ac:dyDescent="0.25">
      <c r="A3547" s="19" t="s">
        <v>3199</v>
      </c>
      <c r="B3547" s="20">
        <v>43109</v>
      </c>
      <c r="C3547" s="7">
        <v>6.700231481481482E-2</v>
      </c>
      <c r="D3547" s="22" t="s">
        <v>131</v>
      </c>
      <c r="E3547" s="19" t="s">
        <v>11</v>
      </c>
      <c r="F3547" s="22" t="s">
        <v>44</v>
      </c>
      <c r="G3547" s="16" t="str">
        <f>LOOKUP(TableSolo[[#This Row],[Character]], TableKit[], TableKit[Class])</f>
        <v>Sentinel</v>
      </c>
      <c r="H3547" s="16" t="str">
        <f>LOOKUP(TableSolo[[#This Row],[Character]], TableKit[], TableKit[Species])</f>
        <v>Turian</v>
      </c>
      <c r="I3547" s="16" t="str">
        <f>LOOKUP(TableSolo[[#This Row],[Character]], TableKit[], TableKit[DLC])</f>
        <v>Original Game</v>
      </c>
      <c r="J3547" s="19" t="s">
        <v>107</v>
      </c>
      <c r="K354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7" s="19" t="s">
        <v>187</v>
      </c>
      <c r="N3547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47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47" s="19" t="s">
        <v>381</v>
      </c>
      <c r="Q3547" s="19"/>
      <c r="R3547" s="25">
        <v>0</v>
      </c>
      <c r="S3547" s="19" t="s">
        <v>3633</v>
      </c>
      <c r="T3547" s="28" t="str">
        <f>IF(ISBLANK(TableSolo[[#This Row],[URL]]), TableSolo[[#This Row],[Player]], HYPERLINK(TableSolo[[#This Row],[URL]], TableSolo[[#This Row],[Player]]))</f>
        <v>larsdt</v>
      </c>
      <c r="U3547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V3547" s="10" t="str">
        <f>_xlfn.IFNA(HYPERLINK(TableSolo[[#This Row],[URL]], TableSolo[[#This Row],[Player]]), TableSolo[[#This Row],[Player]])</f>
        <v>larsdt</v>
      </c>
      <c r="W3547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09, 2018 | 1:36:29 | Giant | Reapers | Venom Shotgun</v>
      </c>
      <c r="X3547" s="18">
        <v>1</v>
      </c>
    </row>
    <row r="3548" spans="1:24" x14ac:dyDescent="0.25">
      <c r="A3548" s="19" t="s">
        <v>630</v>
      </c>
      <c r="B3548" s="20">
        <v>43110</v>
      </c>
      <c r="C3548" s="7">
        <v>5.1423611111111107E-2</v>
      </c>
      <c r="D3548" s="22" t="s">
        <v>131</v>
      </c>
      <c r="E3548" s="19" t="s">
        <v>9</v>
      </c>
      <c r="F3548" s="22" t="s">
        <v>22</v>
      </c>
      <c r="G3548" s="16" t="str">
        <f>LOOKUP(TableSolo[[#This Row],[Character]], TableKit[], TableKit[Class])</f>
        <v>Adept</v>
      </c>
      <c r="H3548" s="16" t="str">
        <f>LOOKUP(TableSolo[[#This Row],[Character]], TableKit[], TableKit[Species])</f>
        <v>Collector</v>
      </c>
      <c r="I3548" s="16" t="str">
        <f>LOOKUP(TableSolo[[#This Row],[Character]], TableKit[], TableKit[DLC])</f>
        <v>Reckoning</v>
      </c>
      <c r="J3548" s="19" t="s">
        <v>115</v>
      </c>
      <c r="K3548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54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8" s="19" t="s">
        <v>91</v>
      </c>
      <c r="N3548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48" s="1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48" s="19" t="s">
        <v>381</v>
      </c>
      <c r="Q3548" s="19"/>
      <c r="R3548" s="25">
        <v>1</v>
      </c>
      <c r="S3548" s="19" t="s">
        <v>3634</v>
      </c>
      <c r="T3548" s="28" t="str">
        <f>IF(ISBLANK(TableSolo[[#This Row],[URL]]), TableSolo[[#This Row],[Player]], HYPERLINK(TableSolo[[#This Row],[URL]], TableSolo[[#This Row],[Player]]))</f>
        <v>docsteely</v>
      </c>
      <c r="U3548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V3548" s="10" t="str">
        <f>_xlfn.IFNA(HYPERLINK(TableSolo[[#This Row],[URL]], TableSolo[[#This Row],[Player]]), TableSolo[[#This Row],[Player]])</f>
        <v>docsteely</v>
      </c>
      <c r="W3548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10, 2018 | 1:14:03 | Giant | Cerberus | Collector SMG, Acolyte (v)</v>
      </c>
      <c r="X3548" s="18">
        <v>1</v>
      </c>
    </row>
    <row r="3549" spans="1:24" x14ac:dyDescent="0.25">
      <c r="A3549" s="19" t="s">
        <v>195</v>
      </c>
      <c r="B3549" s="20">
        <v>43111</v>
      </c>
      <c r="C3549" s="7">
        <v>1.2812499999999999E-2</v>
      </c>
      <c r="D3549" s="22" t="s">
        <v>133</v>
      </c>
      <c r="E3549" s="19" t="s">
        <v>9</v>
      </c>
      <c r="F3549" s="22" t="s">
        <v>53</v>
      </c>
      <c r="G3549" s="16" t="str">
        <f>LOOKUP(TableSolo[[#This Row],[Character]], TableKit[], TableKit[Class])</f>
        <v>Infiltrator</v>
      </c>
      <c r="H3549" s="16" t="str">
        <f>LOOKUP(TableSolo[[#This Row],[Character]], TableKit[], TableKit[Species])</f>
        <v>Geth</v>
      </c>
      <c r="I3549" s="16" t="str">
        <f>LOOKUP(TableSolo[[#This Row],[Character]], TableKit[], TableKit[DLC])</f>
        <v>Resurgence</v>
      </c>
      <c r="J3549" s="19" t="s">
        <v>108</v>
      </c>
      <c r="K354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4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49" s="19" t="s">
        <v>187</v>
      </c>
      <c r="N3549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49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49" s="19" t="s">
        <v>381</v>
      </c>
      <c r="Q3549" s="19"/>
      <c r="R3549" s="25">
        <v>0</v>
      </c>
      <c r="S3549" s="19" t="s">
        <v>3637</v>
      </c>
      <c r="T3549" s="28" t="str">
        <f>IF(ISBLANK(TableSolo[[#This Row],[URL]]), TableSolo[[#This Row],[Player]], HYPERLINK(TableSolo[[#This Row],[URL]], TableSolo[[#This Row],[Player]]))</f>
        <v>TheTechnoTurian</v>
      </c>
      <c r="U3549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V3549" s="10" t="str">
        <f>_xlfn.IFNA(HYPERLINK(TableSolo[[#This Row],[URL]], TableSolo[[#This Row],[Player]]), TableSolo[[#This Row],[Player]])</f>
        <v>TheTechnoTurian</v>
      </c>
      <c r="W3549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18:27 | Glacier | Cerberus | N7 Crusader</v>
      </c>
      <c r="X3549" s="18">
        <v>1</v>
      </c>
    </row>
    <row r="3550" spans="1:24" x14ac:dyDescent="0.25">
      <c r="A3550" s="19" t="s">
        <v>3199</v>
      </c>
      <c r="B3550" s="20">
        <v>43111</v>
      </c>
      <c r="C3550" s="7">
        <v>4.940972222222223E-2</v>
      </c>
      <c r="D3550" s="22" t="s">
        <v>131</v>
      </c>
      <c r="E3550" s="19" t="s">
        <v>11</v>
      </c>
      <c r="F3550" s="22" t="s">
        <v>57</v>
      </c>
      <c r="G3550" s="16" t="str">
        <f>LOOKUP(TableSolo[[#This Row],[Character]], TableKit[], TableKit[Class])</f>
        <v>Infiltrator</v>
      </c>
      <c r="H3550" s="16" t="str">
        <f>LOOKUP(TableSolo[[#This Row],[Character]], TableKit[], TableKit[Species])</f>
        <v>Asari</v>
      </c>
      <c r="I3550" s="16" t="str">
        <f>LOOKUP(TableSolo[[#This Row],[Character]], TableKit[], TableKit[DLC])</f>
        <v>Retaliation</v>
      </c>
      <c r="J3550" s="19" t="s">
        <v>104</v>
      </c>
      <c r="K355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0" s="19" t="s">
        <v>187</v>
      </c>
      <c r="N3550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50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50" s="19" t="s">
        <v>381</v>
      </c>
      <c r="Q3550" s="19"/>
      <c r="R3550" s="25">
        <v>0</v>
      </c>
      <c r="S3550" s="19" t="s">
        <v>3635</v>
      </c>
      <c r="T3550" s="28" t="str">
        <f>IF(ISBLANK(TableSolo[[#This Row],[URL]]), TableSolo[[#This Row],[Player]], HYPERLINK(TableSolo[[#This Row],[URL]], TableSolo[[#This Row],[Player]]))</f>
        <v>larsdt</v>
      </c>
      <c r="U3550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V3550" s="10" t="str">
        <f>_xlfn.IFNA(HYPERLINK(TableSolo[[#This Row],[URL]], TableSolo[[#This Row],[Player]]), TableSolo[[#This Row],[Player]])</f>
        <v>larsdt</v>
      </c>
      <c r="W3550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2018 | 1:11:09 | Giant | Reapers | M-300 Claymore</v>
      </c>
      <c r="X3550" s="18">
        <v>1</v>
      </c>
    </row>
    <row r="3551" spans="1:24" x14ac:dyDescent="0.25">
      <c r="A3551" s="19" t="s">
        <v>3131</v>
      </c>
      <c r="B3551" s="20">
        <v>43112</v>
      </c>
      <c r="C3551" s="7">
        <v>1.5891203703703703E-2</v>
      </c>
      <c r="D3551" s="22" t="s">
        <v>133</v>
      </c>
      <c r="E3551" s="19" t="s">
        <v>9</v>
      </c>
      <c r="F3551" s="22" t="s">
        <v>64</v>
      </c>
      <c r="G3551" s="16" t="str">
        <f>LOOKUP(TableSolo[[#This Row],[Character]], TableKit[], TableKit[Class])</f>
        <v>Vanguard</v>
      </c>
      <c r="H3551" s="16" t="str">
        <f>LOOKUP(TableSolo[[#This Row],[Character]], TableKit[], TableKit[Species])</f>
        <v>Batarian</v>
      </c>
      <c r="I3551" s="16" t="str">
        <f>LOOKUP(TableSolo[[#This Row],[Character]], TableKit[], TableKit[DLC])</f>
        <v>Retaliation</v>
      </c>
      <c r="J3551" s="19" t="s">
        <v>100</v>
      </c>
      <c r="K355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1" s="19" t="s">
        <v>187</v>
      </c>
      <c r="N3551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51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51" s="19" t="s">
        <v>381</v>
      </c>
      <c r="Q3551" s="19"/>
      <c r="R3551" s="25">
        <v>1</v>
      </c>
      <c r="S3551" s="19" t="s">
        <v>3636</v>
      </c>
      <c r="T3551" s="28" t="str">
        <f>IF(ISBLANK(TableSolo[[#This Row],[URL]]), TableSolo[[#This Row],[Player]], HYPERLINK(TableSolo[[#This Row],[URL]], TableSolo[[#This Row],[Player]]))</f>
        <v>Sonashii</v>
      </c>
      <c r="U3551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V3551" s="10" t="str">
        <f>_xlfn.IFNA(HYPERLINK(TableSolo[[#This Row],[URL]], TableSolo[[#This Row],[Player]]), TableSolo[[#This Row],[Player]])</f>
        <v>Sonashii</v>
      </c>
      <c r="W3551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22:53 | Glacier | Cerberus | Reegar Carbine (v)</v>
      </c>
      <c r="X3551" s="18">
        <v>1</v>
      </c>
    </row>
    <row r="3552" spans="1:24" x14ac:dyDescent="0.25">
      <c r="A3552" s="19" t="s">
        <v>195</v>
      </c>
      <c r="B3552" s="20">
        <v>43112</v>
      </c>
      <c r="C3552" s="7">
        <v>1.8275462962962962E-2</v>
      </c>
      <c r="D3552" s="22" t="s">
        <v>132</v>
      </c>
      <c r="E3552" s="19" t="s">
        <v>9</v>
      </c>
      <c r="F3552" s="22" t="s">
        <v>44</v>
      </c>
      <c r="G3552" s="16" t="str">
        <f>LOOKUP(TableSolo[[#This Row],[Character]], TableKit[], TableKit[Class])</f>
        <v>Sentinel</v>
      </c>
      <c r="H3552" s="16" t="str">
        <f>LOOKUP(TableSolo[[#This Row],[Character]], TableKit[], TableKit[Species])</f>
        <v>Turian</v>
      </c>
      <c r="I3552" s="16" t="str">
        <f>LOOKUP(TableSolo[[#This Row],[Character]], TableKit[], TableKit[DLC])</f>
        <v>Original Game</v>
      </c>
      <c r="J3552" s="19" t="s">
        <v>108</v>
      </c>
      <c r="K355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2" s="19" t="s">
        <v>187</v>
      </c>
      <c r="N3552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52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52" s="19" t="s">
        <v>381</v>
      </c>
      <c r="Q3552" s="19" t="s">
        <v>397</v>
      </c>
      <c r="R3552" s="25">
        <v>0</v>
      </c>
      <c r="S3552" s="19" t="s">
        <v>3638</v>
      </c>
      <c r="T3552" s="28" t="str">
        <f>IF(ISBLANK(TableSolo[[#This Row],[URL]]), TableSolo[[#This Row],[Player]], HYPERLINK(TableSolo[[#This Row],[URL]], TableSolo[[#This Row],[Player]]))</f>
        <v>TheTechnoTurian</v>
      </c>
      <c r="U3552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White | Cerberus | N7 Crusader | No Rockets</v>
      </c>
      <c r="V3552" s="10" t="str">
        <f>_xlfn.IFNA(HYPERLINK(TableSolo[[#This Row],[URL]], TableSolo[[#This Row],[Player]]), TableSolo[[#This Row],[Player]])</f>
        <v>TheTechnoTurian</v>
      </c>
      <c r="W3552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12, 2018 | 26:19 | Turian Sentinel | White | Cerberus | N7 Crusader | No Rockets</v>
      </c>
      <c r="X3552" s="18">
        <v>1</v>
      </c>
    </row>
    <row r="3553" spans="1:24" x14ac:dyDescent="0.25">
      <c r="A3553" s="19" t="s">
        <v>412</v>
      </c>
      <c r="B3553" s="20">
        <v>43113</v>
      </c>
      <c r="C3553" s="7">
        <v>2.8043981481481479E-2</v>
      </c>
      <c r="D3553" s="22" t="s">
        <v>131</v>
      </c>
      <c r="E3553" s="19" t="s">
        <v>12</v>
      </c>
      <c r="F3553" s="22" t="s">
        <v>56</v>
      </c>
      <c r="G3553" s="16" t="str">
        <f>LOOKUP(TableSolo[[#This Row],[Character]], TableKit[], TableKit[Class])</f>
        <v>Infiltrator</v>
      </c>
      <c r="H3553" s="16" t="str">
        <f>LOOKUP(TableSolo[[#This Row],[Character]], TableKit[], TableKit[Species])</f>
        <v>Turian</v>
      </c>
      <c r="I3553" s="16" t="str">
        <f>LOOKUP(TableSolo[[#This Row],[Character]], TableKit[], TableKit[DLC])</f>
        <v>Retaliation</v>
      </c>
      <c r="J3553" s="19" t="s">
        <v>84</v>
      </c>
      <c r="K355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5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3" s="19" t="s">
        <v>91</v>
      </c>
      <c r="N3553" s="11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53" s="11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53" s="19" t="s">
        <v>381</v>
      </c>
      <c r="Q3553" s="19"/>
      <c r="R3553" s="25">
        <v>1</v>
      </c>
      <c r="S3553" s="19" t="s">
        <v>3642</v>
      </c>
      <c r="T3553" s="28" t="str">
        <f>IF(ISBLANK(TableSolo[[#This Row],[URL]]), TableSolo[[#This Row],[Player]], HYPERLINK(TableSolo[[#This Row],[URL]], TableSolo[[#This Row],[Player]]))</f>
        <v>frank_is_crank</v>
      </c>
      <c r="U3553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V3553" s="10" t="str">
        <f>_xlfn.IFNA(HYPERLINK(TableSolo[[#This Row],[URL]], TableSolo[[#This Row],[Player]]), TableSolo[[#This Row],[Player]])</f>
        <v>frank_is_crank</v>
      </c>
      <c r="W3553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40:23 | Giant | Collectors | Cerberus Harrier, Acolyte (v)</v>
      </c>
      <c r="X3553" s="18">
        <v>1</v>
      </c>
    </row>
    <row r="3554" spans="1:24" x14ac:dyDescent="0.25">
      <c r="A3554" s="19" t="s">
        <v>630</v>
      </c>
      <c r="B3554" s="20">
        <v>43113</v>
      </c>
      <c r="C3554" s="7">
        <v>3.5115740740740746E-2</v>
      </c>
      <c r="D3554" s="22" t="s">
        <v>132</v>
      </c>
      <c r="E3554" s="19" t="s">
        <v>9</v>
      </c>
      <c r="F3554" s="22" t="s">
        <v>831</v>
      </c>
      <c r="G3554" s="16" t="str">
        <f>LOOKUP(TableSolo[[#This Row],[Character]], TableKit[], TableKit[Class])</f>
        <v>Vanguard</v>
      </c>
      <c r="H3554" s="16" t="str">
        <f>LOOKUP(TableSolo[[#This Row],[Character]], TableKit[], TableKit[Species])</f>
        <v>Krogan</v>
      </c>
      <c r="I3554" s="16" t="str">
        <f>LOOKUP(TableSolo[[#This Row],[Character]], TableKit[], TableKit[DLC])</f>
        <v>Resurgence</v>
      </c>
      <c r="J3554" s="19" t="s">
        <v>100</v>
      </c>
      <c r="K355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54" s="19" t="s">
        <v>187</v>
      </c>
      <c r="N3554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54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54" s="19" t="s">
        <v>381</v>
      </c>
      <c r="Q3554" s="19" t="s">
        <v>397</v>
      </c>
      <c r="R3554" s="25">
        <v>0</v>
      </c>
      <c r="S3554" s="19" t="s">
        <v>3639</v>
      </c>
      <c r="T3554" s="28" t="str">
        <f>IF(ISBLANK(TableSolo[[#This Row],[URL]]), TableSolo[[#This Row],[Player]], HYPERLINK(TableSolo[[#This Row],[URL]], TableSolo[[#This Row],[Player]]))</f>
        <v>docsteely</v>
      </c>
      <c r="U3554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White | Cerberus | Reegar Carbine | No Rockets</v>
      </c>
      <c r="V3554" s="10" t="str">
        <f>_xlfn.IFNA(HYPERLINK(TableSolo[[#This Row],[URL]], TableSolo[[#This Row],[Player]]), TableSolo[[#This Row],[Player]])</f>
        <v>docsteely</v>
      </c>
      <c r="W3554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13, 2018 | 50:34 | Krogan Battlemaster | White | Cerberus | Reegar Carbine | No Rockets</v>
      </c>
      <c r="X3554" s="18">
        <v>1</v>
      </c>
    </row>
    <row r="3555" spans="1:24" x14ac:dyDescent="0.25">
      <c r="A3555" s="19" t="s">
        <v>3199</v>
      </c>
      <c r="B3555" s="20">
        <v>43114</v>
      </c>
      <c r="C3555" s="7">
        <v>7.1331018518518516E-2</v>
      </c>
      <c r="D3555" s="22" t="s">
        <v>131</v>
      </c>
      <c r="E3555" s="19" t="s">
        <v>11</v>
      </c>
      <c r="F3555" s="22" t="s">
        <v>30</v>
      </c>
      <c r="G3555" s="16" t="str">
        <f>LOOKUP(TableSolo[[#This Row],[Character]], TableKit[], TableKit[Class])</f>
        <v>Soldier</v>
      </c>
      <c r="H3555" s="16" t="str">
        <f>LOOKUP(TableSolo[[#This Row],[Character]], TableKit[], TableKit[Species])</f>
        <v>Turian</v>
      </c>
      <c r="I3555" s="16" t="str">
        <f>LOOKUP(TableSolo[[#This Row],[Character]], TableKit[], TableKit[DLC])</f>
        <v>Retaliation</v>
      </c>
      <c r="J3555" s="19" t="s">
        <v>107</v>
      </c>
      <c r="K355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5" s="19" t="s">
        <v>187</v>
      </c>
      <c r="N3555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55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55" s="19" t="s">
        <v>381</v>
      </c>
      <c r="Q3555" s="19"/>
      <c r="R3555" s="25">
        <v>0</v>
      </c>
      <c r="S3555" s="19" t="s">
        <v>3640</v>
      </c>
      <c r="T3555" s="28" t="str">
        <f>IF(ISBLANK(TableSolo[[#This Row],[URL]]), TableSolo[[#This Row],[Player]], HYPERLINK(TableSolo[[#This Row],[URL]], TableSolo[[#This Row],[Player]]))</f>
        <v>larsdt</v>
      </c>
      <c r="U3555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V3555" s="10" t="str">
        <f>_xlfn.IFNA(HYPERLINK(TableSolo[[#This Row],[URL]], TableSolo[[#This Row],[Player]]), TableSolo[[#This Row],[Player]])</f>
        <v>larsdt</v>
      </c>
      <c r="W3555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2018 | 1:42:43 | Giant | Reapers | Venom Shotgun</v>
      </c>
      <c r="X3555" s="18">
        <v>1</v>
      </c>
    </row>
    <row r="3556" spans="1:24" x14ac:dyDescent="0.25">
      <c r="A3556" s="19" t="s">
        <v>437</v>
      </c>
      <c r="B3556" s="20">
        <v>43115</v>
      </c>
      <c r="C3556" s="7">
        <v>1.6435185185185188E-2</v>
      </c>
      <c r="D3556" s="22" t="s">
        <v>132</v>
      </c>
      <c r="E3556" s="19" t="s">
        <v>9</v>
      </c>
      <c r="F3556" s="22" t="s">
        <v>13</v>
      </c>
      <c r="G3556" s="16" t="str">
        <f>LOOKUP(TableSolo[[#This Row],[Character]], TableKit[], TableKit[Class])</f>
        <v>Adept</v>
      </c>
      <c r="H3556" s="16" t="str">
        <f>LOOKUP(TableSolo[[#This Row],[Character]], TableKit[], TableKit[Species])</f>
        <v>Human</v>
      </c>
      <c r="I3556" s="16" t="str">
        <f>LOOKUP(TableSolo[[#This Row],[Character]], TableKit[], TableKit[DLC])</f>
        <v>Original Game</v>
      </c>
      <c r="J3556" s="19" t="s">
        <v>106</v>
      </c>
      <c r="K355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6" s="19" t="s">
        <v>187</v>
      </c>
      <c r="N3556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56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56" s="19" t="s">
        <v>381</v>
      </c>
      <c r="Q3556" s="19" t="s">
        <v>398</v>
      </c>
      <c r="R3556" s="25">
        <v>1</v>
      </c>
      <c r="S3556" s="19" t="s">
        <v>3643</v>
      </c>
      <c r="T3556" s="28" t="str">
        <f>IF(ISBLANK(TableSolo[[#This Row],[URL]]), TableSolo[[#This Row],[Player]], HYPERLINK(TableSolo[[#This Row],[URL]], TableSolo[[#This Row],[Player]]))</f>
        <v>The_Doctor46N7</v>
      </c>
      <c r="U3556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White | Cerberus | M-11 Wraith | Modded (v)</v>
      </c>
      <c r="V3556" s="10" t="str">
        <f>_xlfn.IFNA(HYPERLINK(TableSolo[[#This Row],[URL]], TableSolo[[#This Row],[Player]]), TableSolo[[#This Row],[Player]])</f>
        <v>The_Doctor46N7</v>
      </c>
      <c r="W3556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23:40 | Human Adept | White | Cerberus | M-11 Wraith | Modded (v)</v>
      </c>
      <c r="X3556" s="18">
        <v>1</v>
      </c>
    </row>
    <row r="3557" spans="1:24" x14ac:dyDescent="0.25">
      <c r="A3557" s="19" t="s">
        <v>195</v>
      </c>
      <c r="B3557" s="20">
        <v>43115</v>
      </c>
      <c r="C3557" s="7">
        <v>1.7986111111111109E-2</v>
      </c>
      <c r="D3557" s="22" t="s">
        <v>132</v>
      </c>
      <c r="E3557" s="19" t="s">
        <v>9</v>
      </c>
      <c r="F3557" s="22" t="s">
        <v>41</v>
      </c>
      <c r="G3557" s="16" t="str">
        <f>LOOKUP(TableSolo[[#This Row],[Character]], TableKit[], TableKit[Class])</f>
        <v>Engineer</v>
      </c>
      <c r="H3557" s="16" t="str">
        <f>LOOKUP(TableSolo[[#This Row],[Character]], TableKit[], TableKit[Species])</f>
        <v>Turian</v>
      </c>
      <c r="I3557" s="16" t="str">
        <f>LOOKUP(TableSolo[[#This Row],[Character]], TableKit[], TableKit[DLC])</f>
        <v>Retaliation</v>
      </c>
      <c r="J3557" s="19" t="s">
        <v>108</v>
      </c>
      <c r="K355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7" s="19" t="s">
        <v>187</v>
      </c>
      <c r="N3557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57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57" s="19" t="s">
        <v>381</v>
      </c>
      <c r="Q3557" s="19"/>
      <c r="R3557" s="25">
        <v>1</v>
      </c>
      <c r="S3557" s="19" t="s">
        <v>3646</v>
      </c>
      <c r="T3557" s="28" t="str">
        <f>IF(ISBLANK(TableSolo[[#This Row],[URL]]), TableSolo[[#This Row],[Player]], HYPERLINK(TableSolo[[#This Row],[URL]], TableSolo[[#This Row],[Player]]))</f>
        <v>TheTechnoTurian</v>
      </c>
      <c r="U3557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V3557" s="10" t="str">
        <f>_xlfn.IFNA(HYPERLINK(TableSolo[[#This Row],[URL]], TableSolo[[#This Row],[Player]]), TableSolo[[#This Row],[Player]])</f>
        <v>TheTechnoTurian</v>
      </c>
      <c r="W3557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25:54 | White | Cerberus | N7 Crusader (v)</v>
      </c>
      <c r="X3557" s="18">
        <v>1</v>
      </c>
    </row>
    <row r="3558" spans="1:24" x14ac:dyDescent="0.25">
      <c r="A3558" s="19" t="s">
        <v>412</v>
      </c>
      <c r="B3558" s="20">
        <v>43115</v>
      </c>
      <c r="C3558" s="7">
        <v>2.2546296296296297E-2</v>
      </c>
      <c r="D3558" s="22" t="s">
        <v>132</v>
      </c>
      <c r="E3558" s="19" t="s">
        <v>9</v>
      </c>
      <c r="F3558" s="22" t="s">
        <v>16</v>
      </c>
      <c r="G3558" s="16" t="str">
        <f>LOOKUP(TableSolo[[#This Row],[Character]], TableKit[], TableKit[Class])</f>
        <v>Adept</v>
      </c>
      <c r="H3558" s="16" t="str">
        <f>LOOKUP(TableSolo[[#This Row],[Character]], TableKit[], TableKit[Species])</f>
        <v>Asari</v>
      </c>
      <c r="I3558" s="16" t="str">
        <f>LOOKUP(TableSolo[[#This Row],[Character]], TableKit[], TableKit[DLC])</f>
        <v>Resurgence</v>
      </c>
      <c r="J3558" s="19" t="s">
        <v>108</v>
      </c>
      <c r="K355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8" s="19" t="s">
        <v>187</v>
      </c>
      <c r="N3558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58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58" s="19" t="s">
        <v>381</v>
      </c>
      <c r="Q3558" s="19"/>
      <c r="R3558" s="25">
        <v>1</v>
      </c>
      <c r="S3558" s="19" t="s">
        <v>3644</v>
      </c>
      <c r="T3558" s="28" t="str">
        <f>IF(ISBLANK(TableSolo[[#This Row],[URL]]), TableSolo[[#This Row],[Player]], HYPERLINK(TableSolo[[#This Row],[URL]], TableSolo[[#This Row],[Player]]))</f>
        <v>frank_is_crank</v>
      </c>
      <c r="U3558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V3558" s="10" t="str">
        <f>_xlfn.IFNA(HYPERLINK(TableSolo[[#This Row],[URL]], TableSolo[[#This Row],[Player]]), TableSolo[[#This Row],[Player]])</f>
        <v>frank_is_crank</v>
      </c>
      <c r="W3558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15, 2018 | 32:28 | White | Cerberus | N7 Crusader (v)</v>
      </c>
      <c r="X3558" s="18">
        <v>1</v>
      </c>
    </row>
    <row r="3559" spans="1:24" x14ac:dyDescent="0.25">
      <c r="A3559" s="19" t="s">
        <v>3199</v>
      </c>
      <c r="B3559" s="20">
        <v>43116</v>
      </c>
      <c r="C3559" s="7">
        <v>5.3078703703703704E-2</v>
      </c>
      <c r="D3559" s="22" t="s">
        <v>131</v>
      </c>
      <c r="E3559" s="19" t="s">
        <v>11</v>
      </c>
      <c r="F3559" s="22" t="s">
        <v>57</v>
      </c>
      <c r="G3559" s="16" t="str">
        <f>LOOKUP(TableSolo[[#This Row],[Character]], TableKit[], TableKit[Class])</f>
        <v>Infiltrator</v>
      </c>
      <c r="H3559" s="16" t="str">
        <f>LOOKUP(TableSolo[[#This Row],[Character]], TableKit[], TableKit[Species])</f>
        <v>Asari</v>
      </c>
      <c r="I3559" s="16" t="str">
        <f>LOOKUP(TableSolo[[#This Row],[Character]], TableKit[], TableKit[DLC])</f>
        <v>Retaliation</v>
      </c>
      <c r="J3559" s="19" t="s">
        <v>107</v>
      </c>
      <c r="K355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5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59" s="19" t="s">
        <v>187</v>
      </c>
      <c r="N3559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59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59" s="19" t="s">
        <v>381</v>
      </c>
      <c r="Q3559" s="19"/>
      <c r="R3559" s="25">
        <v>0</v>
      </c>
      <c r="S3559" s="19" t="s">
        <v>3645</v>
      </c>
      <c r="T3559" s="28" t="str">
        <f>IF(ISBLANK(TableSolo[[#This Row],[URL]]), TableSolo[[#This Row],[Player]], HYPERLINK(TableSolo[[#This Row],[URL]], TableSolo[[#This Row],[Player]]))</f>
        <v>larsdt</v>
      </c>
      <c r="U3559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V3559" s="10" t="str">
        <f>_xlfn.IFNA(HYPERLINK(TableSolo[[#This Row],[URL]], TableSolo[[#This Row],[Player]]), TableSolo[[#This Row],[Player]])</f>
        <v>larsdt</v>
      </c>
      <c r="W3559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2018 | 1:16:26 | Giant | Reapers | Venom Shotgun</v>
      </c>
      <c r="X3559" s="18">
        <v>1</v>
      </c>
    </row>
    <row r="3560" spans="1:24" x14ac:dyDescent="0.25">
      <c r="A3560" s="39" t="s">
        <v>437</v>
      </c>
      <c r="B3560" s="40">
        <v>43117</v>
      </c>
      <c r="C3560" s="7">
        <v>1.5266203703703705E-2</v>
      </c>
      <c r="D3560" s="47" t="s">
        <v>132</v>
      </c>
      <c r="E3560" s="39" t="s">
        <v>9</v>
      </c>
      <c r="F3560" s="47" t="s">
        <v>16</v>
      </c>
      <c r="G3560" s="16" t="str">
        <f>LOOKUP(TableSolo[[#This Row],[Character]], TableKit[], TableKit[Class])</f>
        <v>Adept</v>
      </c>
      <c r="H3560" s="16" t="str">
        <f>LOOKUP(TableSolo[[#This Row],[Character]], TableKit[], TableKit[Species])</f>
        <v>Asari</v>
      </c>
      <c r="I3560" s="16" t="str">
        <f>LOOKUP(TableSolo[[#This Row],[Character]], TableKit[], TableKit[DLC])</f>
        <v>Resurgence</v>
      </c>
      <c r="J3560" s="39" t="s">
        <v>108</v>
      </c>
      <c r="K3560" s="3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0" s="3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0" s="39" t="s">
        <v>187</v>
      </c>
      <c r="N3560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60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0" s="39" t="s">
        <v>381</v>
      </c>
      <c r="Q3560" s="39" t="s">
        <v>398</v>
      </c>
      <c r="R3560" s="43">
        <v>0</v>
      </c>
      <c r="S3560" s="39" t="s">
        <v>3647</v>
      </c>
      <c r="T3560" s="28" t="str">
        <f>IF(ISBLANK(TableSolo[[#This Row],[URL]]), TableSolo[[#This Row],[Player]], HYPERLINK(TableSolo[[#This Row],[URL]], TableSolo[[#This Row],[Player]]))</f>
        <v>The_Doctor46N7</v>
      </c>
      <c r="U3560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White | Cerberus | N7 Crusader | Modded</v>
      </c>
      <c r="V3560" s="10" t="str">
        <f>_xlfn.IFNA(HYPERLINK(TableSolo[[#This Row],[URL]], TableSolo[[#This Row],[Player]]), TableSolo[[#This Row],[Player]])</f>
        <v>The_Doctor46N7</v>
      </c>
      <c r="W3560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21:59 | Asari Justicar | White | Cerberus | N7 Crusader | Modded</v>
      </c>
      <c r="X3560" s="18">
        <v>1</v>
      </c>
    </row>
    <row r="3561" spans="1:24" x14ac:dyDescent="0.25">
      <c r="A3561" s="37" t="s">
        <v>345</v>
      </c>
      <c r="B3561" s="41">
        <v>43117</v>
      </c>
      <c r="C3561" s="8">
        <v>3.6331018518518519E-2</v>
      </c>
      <c r="D3561" s="46" t="s">
        <v>131</v>
      </c>
      <c r="E3561" s="37" t="s">
        <v>11</v>
      </c>
      <c r="F3561" s="46" t="s">
        <v>57</v>
      </c>
      <c r="G3561" s="15" t="str">
        <f>LOOKUP(TableSolo[[#This Row],[Character]], TableKit[], TableKit[Class])</f>
        <v>Infiltrator</v>
      </c>
      <c r="H3561" s="15" t="str">
        <f>LOOKUP(TableSolo[[#This Row],[Character]], TableKit[], TableKit[Species])</f>
        <v>Asari</v>
      </c>
      <c r="I3561" s="15" t="str">
        <f>LOOKUP(TableSolo[[#This Row],[Character]], TableKit[], TableKit[DLC])</f>
        <v>Retaliation</v>
      </c>
      <c r="J3561" s="30" t="s">
        <v>115</v>
      </c>
      <c r="K3561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56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1" s="30" t="s">
        <v>91</v>
      </c>
      <c r="N3561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561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561" s="37" t="s">
        <v>381</v>
      </c>
      <c r="Q3561" s="37"/>
      <c r="R3561" s="38">
        <v>0</v>
      </c>
      <c r="S3561" s="37" t="s">
        <v>3956</v>
      </c>
      <c r="T3561" s="28" t="str">
        <f>IF(ISBLANK(TableSolo[[#This Row],[URL]]), TableSolo[[#This Row],[Player]], HYPERLINK(TableSolo[[#This Row],[URL]], TableSolo[[#This Row],[Player]]))</f>
        <v>t_raks_99</v>
      </c>
      <c r="U356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V3561" s="10" t="str">
        <f>_xlfn.IFNA(HYPERLINK(TableSolo[[#This Row],[URL]], TableSolo[[#This Row],[Player]]), TableSolo[[#This Row],[Player]])</f>
        <v>t_raks_99</v>
      </c>
      <c r="W356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17, 2018 | 52:19 | Giant | Reapers | Collector SMG, Acolyte</v>
      </c>
      <c r="X3561" s="18">
        <v>1</v>
      </c>
    </row>
    <row r="3562" spans="1:24" x14ac:dyDescent="0.25">
      <c r="A3562" s="19" t="s">
        <v>437</v>
      </c>
      <c r="B3562" s="20">
        <v>43118</v>
      </c>
      <c r="C3562" s="7">
        <v>1.3703703703703704E-2</v>
      </c>
      <c r="D3562" s="22" t="s">
        <v>132</v>
      </c>
      <c r="E3562" s="19" t="s">
        <v>9</v>
      </c>
      <c r="F3562" s="22" t="s">
        <v>16</v>
      </c>
      <c r="G3562" s="16" t="str">
        <f>LOOKUP(TableSolo[[#This Row],[Character]], TableKit[], TableKit[Class])</f>
        <v>Adept</v>
      </c>
      <c r="H3562" s="16" t="str">
        <f>LOOKUP(TableSolo[[#This Row],[Character]], TableKit[], TableKit[Species])</f>
        <v>Asari</v>
      </c>
      <c r="I3562" s="16" t="str">
        <f>LOOKUP(TableSolo[[#This Row],[Character]], TableKit[], TableKit[DLC])</f>
        <v>Resurgence</v>
      </c>
      <c r="J3562" s="19" t="s">
        <v>87</v>
      </c>
      <c r="K3562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2" s="19" t="s">
        <v>187</v>
      </c>
      <c r="N3562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62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2" s="19" t="s">
        <v>381</v>
      </c>
      <c r="Q3562" s="19" t="s">
        <v>398</v>
      </c>
      <c r="R3562" s="25">
        <v>1</v>
      </c>
      <c r="S3562" s="19" t="s">
        <v>3648</v>
      </c>
      <c r="T3562" s="28" t="str">
        <f>IF(ISBLANK(TableSolo[[#This Row],[URL]]), TableSolo[[#This Row],[Player]], HYPERLINK(TableSolo[[#This Row],[URL]], TableSolo[[#This Row],[Player]]))</f>
        <v>The_Doctor46N7</v>
      </c>
      <c r="U3562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White | Cerberus | Arc Pistol | Modded (v)</v>
      </c>
      <c r="V3562" s="10" t="str">
        <f>_xlfn.IFNA(HYPERLINK(TableSolo[[#This Row],[URL]], TableSolo[[#This Row],[Player]]), TableSolo[[#This Row],[Player]])</f>
        <v>The_Doctor46N7</v>
      </c>
      <c r="W3562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19:44 | Asari Justicar | White | Cerberus | Arc Pistol | Modded (v)</v>
      </c>
      <c r="X3562" s="18">
        <v>1</v>
      </c>
    </row>
    <row r="3563" spans="1:24" x14ac:dyDescent="0.25">
      <c r="A3563" s="39" t="s">
        <v>195</v>
      </c>
      <c r="B3563" s="40">
        <v>43118</v>
      </c>
      <c r="C3563" s="7">
        <v>2.0972222222222222E-2</v>
      </c>
      <c r="D3563" s="47" t="s">
        <v>132</v>
      </c>
      <c r="E3563" s="39" t="s">
        <v>9</v>
      </c>
      <c r="F3563" s="47" t="s">
        <v>56</v>
      </c>
      <c r="G3563" s="16" t="str">
        <f>LOOKUP(TableSolo[[#This Row],[Character]], TableKit[], TableKit[Class])</f>
        <v>Infiltrator</v>
      </c>
      <c r="H3563" s="16" t="str">
        <f>LOOKUP(TableSolo[[#This Row],[Character]], TableKit[], TableKit[Species])</f>
        <v>Turian</v>
      </c>
      <c r="I3563" s="16" t="str">
        <f>LOOKUP(TableSolo[[#This Row],[Character]], TableKit[], TableKit[DLC])</f>
        <v>Retaliation</v>
      </c>
      <c r="J3563" s="19" t="s">
        <v>83</v>
      </c>
      <c r="K3563" s="1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56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3" s="19" t="s">
        <v>187</v>
      </c>
      <c r="N3563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63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3" s="39" t="s">
        <v>381</v>
      </c>
      <c r="Q3563" s="39" t="s">
        <v>397</v>
      </c>
      <c r="R3563" s="43">
        <v>0</v>
      </c>
      <c r="S3563" s="39" t="s">
        <v>3649</v>
      </c>
      <c r="T3563" s="28" t="str">
        <f>IF(ISBLANK(TableSolo[[#This Row],[URL]]), TableSolo[[#This Row],[Player]], HYPERLINK(TableSolo[[#This Row],[URL]], TableSolo[[#This Row],[Player]]))</f>
        <v>TheTechnoTurian</v>
      </c>
      <c r="U3563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White | Cerberus | N7 Typhoon | No Rockets</v>
      </c>
      <c r="V3563" s="10" t="str">
        <f>_xlfn.IFNA(HYPERLINK(TableSolo[[#This Row],[URL]], TableSolo[[#This Row],[Player]]), TableSolo[[#This Row],[Player]])</f>
        <v>TheTechnoTurian</v>
      </c>
      <c r="W3563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2018 | 30:12 | Turian Ghost | White | Cerberus | N7 Typhoon | No Rockets</v>
      </c>
      <c r="X3563" s="18">
        <v>1</v>
      </c>
    </row>
    <row r="3564" spans="1:24" x14ac:dyDescent="0.25">
      <c r="A3564" s="37" t="s">
        <v>437</v>
      </c>
      <c r="B3564" s="41">
        <v>43119</v>
      </c>
      <c r="C3564" s="8">
        <v>1.3854166666666666E-2</v>
      </c>
      <c r="D3564" s="46" t="s">
        <v>132</v>
      </c>
      <c r="E3564" s="37" t="s">
        <v>9</v>
      </c>
      <c r="F3564" s="46" t="s">
        <v>43</v>
      </c>
      <c r="G3564" s="15" t="str">
        <f>LOOKUP(TableSolo[[#This Row],[Character]], TableKit[], TableKit[Class])</f>
        <v>Sentinel</v>
      </c>
      <c r="H3564" s="15" t="str">
        <f>LOOKUP(TableSolo[[#This Row],[Character]], TableKit[], TableKit[Species])</f>
        <v>Human</v>
      </c>
      <c r="I3564" s="15" t="str">
        <f>LOOKUP(TableSolo[[#This Row],[Character]], TableKit[], TableKit[DLC])</f>
        <v>Original Game</v>
      </c>
      <c r="J3564" s="19" t="s">
        <v>107</v>
      </c>
      <c r="K356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4" s="19" t="s">
        <v>187</v>
      </c>
      <c r="N356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6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64" s="37" t="s">
        <v>381</v>
      </c>
      <c r="Q3564" s="37" t="s">
        <v>398</v>
      </c>
      <c r="R3564" s="38">
        <v>1</v>
      </c>
      <c r="S3564" s="37" t="s">
        <v>3653</v>
      </c>
      <c r="T3564" s="28" t="str">
        <f>IF(ISBLANK(TableSolo[[#This Row],[URL]]), TableSolo[[#This Row],[Player]], HYPERLINK(TableSolo[[#This Row],[URL]], TableSolo[[#This Row],[Player]]))</f>
        <v>The_Doctor46N7</v>
      </c>
      <c r="U356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White | Cerberus | Venom Shotgun | Modded (v)</v>
      </c>
      <c r="V3564" s="10" t="str">
        <f>_xlfn.IFNA(HYPERLINK(TableSolo[[#This Row],[URL]], TableSolo[[#This Row],[Player]]), TableSolo[[#This Row],[Player]])</f>
        <v>The_Doctor46N7</v>
      </c>
      <c r="W356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19:57 | Human Sentinel | White | Cerberus | Venom Shotgun | Modded (v)</v>
      </c>
      <c r="X3564" s="18">
        <v>1</v>
      </c>
    </row>
    <row r="3565" spans="1:24" x14ac:dyDescent="0.25">
      <c r="A3565" s="19" t="s">
        <v>195</v>
      </c>
      <c r="B3565" s="20">
        <v>43119</v>
      </c>
      <c r="C3565" s="7">
        <v>1.3900462962962962E-2</v>
      </c>
      <c r="D3565" s="22" t="s">
        <v>132</v>
      </c>
      <c r="E3565" s="19" t="s">
        <v>9</v>
      </c>
      <c r="F3565" s="22" t="s">
        <v>24</v>
      </c>
      <c r="G3565" s="16" t="str">
        <f>LOOKUP(TableSolo[[#This Row],[Character]], TableKit[], TableKit[Class])</f>
        <v>Soldier</v>
      </c>
      <c r="H3565" s="16" t="str">
        <f>LOOKUP(TableSolo[[#This Row],[Character]], TableKit[], TableKit[Species])</f>
        <v>Turian</v>
      </c>
      <c r="I3565" s="16" t="str">
        <f>LOOKUP(TableSolo[[#This Row],[Character]], TableKit[], TableKit[DLC])</f>
        <v>Original Game</v>
      </c>
      <c r="J3565" s="19" t="s">
        <v>87</v>
      </c>
      <c r="K356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5" s="19" t="s">
        <v>187</v>
      </c>
      <c r="N3565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65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5" s="19" t="s">
        <v>381</v>
      </c>
      <c r="Q3565" s="19"/>
      <c r="R3565" s="25">
        <v>1</v>
      </c>
      <c r="S3565" s="19" t="s">
        <v>3651</v>
      </c>
      <c r="T3565" s="28" t="str">
        <f>IF(ISBLANK(TableSolo[[#This Row],[URL]]), TableSolo[[#This Row],[Player]], HYPERLINK(TableSolo[[#This Row],[URL]], TableSolo[[#This Row],[Player]]))</f>
        <v>TheTechnoTurian</v>
      </c>
      <c r="U3565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V3565" s="10" t="str">
        <f>_xlfn.IFNA(HYPERLINK(TableSolo[[#This Row],[URL]], TableSolo[[#This Row],[Player]]), TableSolo[[#This Row],[Player]])</f>
        <v>TheTechnoTurian</v>
      </c>
      <c r="W3565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20:01 | White | Cerberus | Arc Pistol (v)</v>
      </c>
      <c r="X3565" s="18">
        <v>1</v>
      </c>
    </row>
    <row r="3566" spans="1:24" x14ac:dyDescent="0.25">
      <c r="A3566" s="39" t="s">
        <v>195</v>
      </c>
      <c r="B3566" s="40">
        <v>43119</v>
      </c>
      <c r="C3566" s="7">
        <v>1.7187499999999998E-2</v>
      </c>
      <c r="D3566" s="47" t="s">
        <v>132</v>
      </c>
      <c r="E3566" s="39" t="s">
        <v>9</v>
      </c>
      <c r="F3566" s="47" t="s">
        <v>24</v>
      </c>
      <c r="G3566" s="16" t="str">
        <f>LOOKUP(TableSolo[[#This Row],[Character]], TableKit[], TableKit[Class])</f>
        <v>Soldier</v>
      </c>
      <c r="H3566" s="16" t="str">
        <f>LOOKUP(TableSolo[[#This Row],[Character]], TableKit[], TableKit[Species])</f>
        <v>Turian</v>
      </c>
      <c r="I3566" s="16" t="str">
        <f>LOOKUP(TableSolo[[#This Row],[Character]], TableKit[], TableKit[DLC])</f>
        <v>Original Game</v>
      </c>
      <c r="J3566" s="19" t="s">
        <v>108</v>
      </c>
      <c r="K356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6" s="19" t="s">
        <v>187</v>
      </c>
      <c r="N3566" s="11" t="str">
        <f xml:space="preserve"> IF(ISBLANK( LOOKUP(TableSolo[[#This Row],[Secondary Weapon]], TableWeapon[], TableWeapon[Type])), "", LOOKUP(TableSolo[[#This Row],[Secondary Weapon]], TableWeapon[], TableWeapon[Type]))</f>
        <v/>
      </c>
      <c r="O3566" s="11" t="str">
        <f xml:space="preserve"> IF(ISBLANK( LOOKUP(TableSolo[[#This Row],[Secondary Weapon]], TableWeapon[], TableWeapon[Rarity])), "", LOOKUP(TableSolo[[#This Row],[Secondary Weapon]], TableWeapon[], TableWeapon[Rarity]))</f>
        <v/>
      </c>
      <c r="P3566" s="39" t="s">
        <v>381</v>
      </c>
      <c r="Q3566" s="39" t="s">
        <v>397</v>
      </c>
      <c r="R3566" s="43">
        <v>0</v>
      </c>
      <c r="S3566" s="39" t="s">
        <v>3650</v>
      </c>
      <c r="T3566" s="28" t="str">
        <f>IF(ISBLANK(TableSolo[[#This Row],[URL]]), TableSolo[[#This Row],[Player]], HYPERLINK(TableSolo[[#This Row],[URL]], TableSolo[[#This Row],[Player]]))</f>
        <v>TheTechnoTurian</v>
      </c>
      <c r="U3566" s="11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White | Cerberus | N7 Crusader | No Rockets</v>
      </c>
      <c r="V3566" s="10" t="str">
        <f>_xlfn.IFNA(HYPERLINK(TableSolo[[#This Row],[URL]], TableSolo[[#This Row],[Player]]), TableSolo[[#This Row],[Player]])</f>
        <v>TheTechnoTurian</v>
      </c>
      <c r="W3566" s="14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19, 2018 | 24:45 | Turian Soldier | White | Cerberus | N7 Crusader | No Rockets</v>
      </c>
      <c r="X3566" s="18">
        <v>1</v>
      </c>
    </row>
    <row r="3567" spans="1:24" x14ac:dyDescent="0.25">
      <c r="A3567" s="17" t="s">
        <v>195</v>
      </c>
      <c r="B3567" s="21">
        <v>43120</v>
      </c>
      <c r="C3567" s="8">
        <v>1.3842592592592594E-2</v>
      </c>
      <c r="D3567" s="23" t="s">
        <v>132</v>
      </c>
      <c r="E3567" s="17" t="s">
        <v>9</v>
      </c>
      <c r="F3567" s="23" t="s">
        <v>24</v>
      </c>
      <c r="G3567" s="15" t="str">
        <f>LOOKUP(TableSolo[[#This Row],[Character]], TableKit[], TableKit[Class])</f>
        <v>Soldier</v>
      </c>
      <c r="H3567" s="15" t="str">
        <f>LOOKUP(TableSolo[[#This Row],[Character]], TableKit[], TableKit[Species])</f>
        <v>Turian</v>
      </c>
      <c r="I3567" s="15" t="str">
        <f>LOOKUP(TableSolo[[#This Row],[Character]], TableKit[], TableKit[DLC])</f>
        <v>Original Game</v>
      </c>
      <c r="J3567" s="19" t="s">
        <v>108</v>
      </c>
      <c r="K356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6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7" s="19" t="s">
        <v>187</v>
      </c>
      <c r="N356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6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67" s="17" t="s">
        <v>381</v>
      </c>
      <c r="Q3567" s="17"/>
      <c r="R3567" s="18">
        <v>1</v>
      </c>
      <c r="S3567" s="17" t="s">
        <v>3652</v>
      </c>
      <c r="T3567" s="28" t="str">
        <f>IF(ISBLANK(TableSolo[[#This Row],[URL]]), TableSolo[[#This Row],[Player]], HYPERLINK(TableSolo[[#This Row],[URL]], TableSolo[[#This Row],[Player]]))</f>
        <v>TheTechnoTurian</v>
      </c>
      <c r="U356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V3567" s="10" t="str">
        <f>_xlfn.IFNA(HYPERLINK(TableSolo[[#This Row],[URL]], TableSolo[[#This Row],[Player]]), TableSolo[[#This Row],[Player]])</f>
        <v>TheTechnoTurian</v>
      </c>
      <c r="W356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19:56 | White | Cerberus | N7 Crusader (v)</v>
      </c>
      <c r="X3567" s="18">
        <v>1</v>
      </c>
    </row>
    <row r="3568" spans="1:24" x14ac:dyDescent="0.25">
      <c r="A3568" s="17" t="s">
        <v>437</v>
      </c>
      <c r="B3568" s="21">
        <v>43120</v>
      </c>
      <c r="C3568" s="8">
        <v>1.6793981481481483E-2</v>
      </c>
      <c r="D3568" s="23" t="s">
        <v>132</v>
      </c>
      <c r="E3568" s="17" t="s">
        <v>9</v>
      </c>
      <c r="F3568" s="23" t="s">
        <v>34</v>
      </c>
      <c r="G3568" s="15" t="str">
        <f>LOOKUP(TableSolo[[#This Row],[Character]], TableKit[], TableKit[Class])</f>
        <v>Engineer</v>
      </c>
      <c r="H3568" s="15" t="str">
        <f>LOOKUP(TableSolo[[#This Row],[Character]], TableKit[], TableKit[Species])</f>
        <v>Human</v>
      </c>
      <c r="I3568" s="15" t="str">
        <f>LOOKUP(TableSolo[[#This Row],[Character]], TableKit[], TableKit[DLC])</f>
        <v>Original Game</v>
      </c>
      <c r="J3568" s="19" t="s">
        <v>87</v>
      </c>
      <c r="K356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68" s="19" t="s">
        <v>187</v>
      </c>
      <c r="N356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6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68" s="17" t="s">
        <v>381</v>
      </c>
      <c r="Q3568" s="17" t="s">
        <v>398</v>
      </c>
      <c r="R3568" s="18">
        <v>1</v>
      </c>
      <c r="S3568" s="17" t="s">
        <v>3654</v>
      </c>
      <c r="T3568" s="28" t="str">
        <f>IF(ISBLANK(TableSolo[[#This Row],[URL]]), TableSolo[[#This Row],[Player]], HYPERLINK(TableSolo[[#This Row],[URL]], TableSolo[[#This Row],[Player]]))</f>
        <v>The_Doctor46N7</v>
      </c>
      <c r="U356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White | Cerberus | Arc Pistol | Modded (v)</v>
      </c>
      <c r="V3568" s="10" t="str">
        <f>_xlfn.IFNA(HYPERLINK(TableSolo[[#This Row],[URL]], TableSolo[[#This Row],[Player]]), TableSolo[[#This Row],[Player]])</f>
        <v>The_Doctor46N7</v>
      </c>
      <c r="W356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20, 2018 | 24:11 | Human Engineer | White | Cerberus | Arc Pistol | Modded (v)</v>
      </c>
      <c r="X3568" s="18">
        <v>1</v>
      </c>
    </row>
    <row r="3569" spans="1:24" x14ac:dyDescent="0.25">
      <c r="A3569" s="17" t="s">
        <v>437</v>
      </c>
      <c r="B3569" s="21">
        <v>43123</v>
      </c>
      <c r="C3569" s="8">
        <v>1.269675925925926E-2</v>
      </c>
      <c r="D3569" s="23" t="s">
        <v>133</v>
      </c>
      <c r="E3569" s="17" t="s">
        <v>9</v>
      </c>
      <c r="F3569" s="23" t="s">
        <v>53</v>
      </c>
      <c r="G3569" s="15" t="str">
        <f>LOOKUP(TableSolo[[#This Row],[Character]], TableKit[], TableKit[Class])</f>
        <v>Infiltrator</v>
      </c>
      <c r="H3569" s="15" t="str">
        <f>LOOKUP(TableSolo[[#This Row],[Character]], TableKit[], TableKit[Species])</f>
        <v>Geth</v>
      </c>
      <c r="I3569" s="15" t="str">
        <f>LOOKUP(TableSolo[[#This Row],[Character]], TableKit[], TableKit[DLC])</f>
        <v>Resurgence</v>
      </c>
      <c r="J3569" s="19" t="s">
        <v>92</v>
      </c>
      <c r="K3569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6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69" s="19" t="s">
        <v>187</v>
      </c>
      <c r="N356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6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69" s="17" t="s">
        <v>381</v>
      </c>
      <c r="Q3569" s="17" t="s">
        <v>398</v>
      </c>
      <c r="R3569" s="18">
        <v>1</v>
      </c>
      <c r="S3569" s="17" t="s">
        <v>3655</v>
      </c>
      <c r="T3569" s="28" t="str">
        <f>IF(ISBLANK(TableSolo[[#This Row],[URL]]), TableSolo[[#This Row],[Player]], HYPERLINK(TableSolo[[#This Row],[URL]], TableSolo[[#This Row],[Player]]))</f>
        <v>The_Doctor46N7</v>
      </c>
      <c r="U356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Glacier | Cerberus | M-358 Talon | Modded (v)</v>
      </c>
      <c r="V3569" s="10" t="str">
        <f>_xlfn.IFNA(HYPERLINK(TableSolo[[#This Row],[URL]], TableSolo[[#This Row],[Player]]), TableSolo[[#This Row],[Player]])</f>
        <v>The_Doctor46N7</v>
      </c>
      <c r="W356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23, 2018 | 18:17 | Geth Infiltrator | Glacier | Cerberus | M-358 Talon | Modded (v)</v>
      </c>
      <c r="X3569" s="18">
        <v>1</v>
      </c>
    </row>
    <row r="3570" spans="1:24" x14ac:dyDescent="0.25">
      <c r="A3570" s="17" t="s">
        <v>195</v>
      </c>
      <c r="B3570" s="21">
        <v>43124</v>
      </c>
      <c r="C3570" s="8">
        <v>2.6249999999999999E-2</v>
      </c>
      <c r="D3570" s="23" t="s">
        <v>132</v>
      </c>
      <c r="E3570" s="17" t="s">
        <v>9</v>
      </c>
      <c r="F3570" s="23" t="s">
        <v>24</v>
      </c>
      <c r="G3570" s="15" t="str">
        <f>LOOKUP(TableSolo[[#This Row],[Character]], TableKit[], TableKit[Class])</f>
        <v>Soldier</v>
      </c>
      <c r="H3570" s="15" t="str">
        <f>LOOKUP(TableSolo[[#This Row],[Character]], TableKit[], TableKit[Species])</f>
        <v>Turian</v>
      </c>
      <c r="I3570" s="15" t="str">
        <f>LOOKUP(TableSolo[[#This Row],[Character]], TableKit[], TableKit[DLC])</f>
        <v>Original Game</v>
      </c>
      <c r="J3570" s="19" t="s">
        <v>96</v>
      </c>
      <c r="K357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0" s="19" t="str">
        <f xml:space="preserve"> IF(ISBLANK( LOOKUP(TableSolo[[#This Row],[Primary Weapon]], TableWeapon[], TableWeapon[Rarity])), "", LOOKUP(TableSolo[[#This Row],[Primary Weapon]], TableWeapon[], TableWeapon[Rarity]))</f>
        <v>Common</v>
      </c>
      <c r="M3570" s="19" t="s">
        <v>187</v>
      </c>
      <c r="N357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7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70" s="17" t="s">
        <v>381</v>
      </c>
      <c r="Q3570" s="17"/>
      <c r="R3570" s="18">
        <v>0</v>
      </c>
      <c r="S3570" s="17" t="s">
        <v>3657</v>
      </c>
      <c r="T3570" s="28" t="str">
        <f>IF(ISBLANK(TableSolo[[#This Row],[URL]]), TableSolo[[#This Row],[Player]], HYPERLINK(TableSolo[[#This Row],[URL]], TableSolo[[#This Row],[Player]]))</f>
        <v>TheTechnoTurian</v>
      </c>
      <c r="U357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V3570" s="10" t="str">
        <f>_xlfn.IFNA(HYPERLINK(TableSolo[[#This Row],[URL]], TableSolo[[#This Row],[Player]]), TableSolo[[#This Row],[Player]])</f>
        <v>TheTechnoTurian</v>
      </c>
      <c r="W357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37:48 | White | Cerberus | M-23 Katana</v>
      </c>
      <c r="X3570" s="18">
        <v>1</v>
      </c>
    </row>
    <row r="3571" spans="1:24" x14ac:dyDescent="0.25">
      <c r="A3571" s="17" t="s">
        <v>3199</v>
      </c>
      <c r="B3571" s="21">
        <v>43124</v>
      </c>
      <c r="C3571" s="8">
        <v>3.619212962962963E-2</v>
      </c>
      <c r="D3571" s="23" t="s">
        <v>132</v>
      </c>
      <c r="E3571" s="17" t="s">
        <v>11</v>
      </c>
      <c r="F3571" s="23" t="s">
        <v>64</v>
      </c>
      <c r="G3571" s="15" t="str">
        <f>LOOKUP(TableSolo[[#This Row],[Character]], TableKit[], TableKit[Class])</f>
        <v>Vanguard</v>
      </c>
      <c r="H3571" s="15" t="str">
        <f>LOOKUP(TableSolo[[#This Row],[Character]], TableKit[], TableKit[Species])</f>
        <v>Batarian</v>
      </c>
      <c r="I3571" s="15" t="str">
        <f>LOOKUP(TableSolo[[#This Row],[Character]], TableKit[], TableKit[DLC])</f>
        <v>Retaliation</v>
      </c>
      <c r="J3571" s="19" t="s">
        <v>100</v>
      </c>
      <c r="K357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1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1" s="19" t="s">
        <v>187</v>
      </c>
      <c r="N357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7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71" s="17" t="s">
        <v>381</v>
      </c>
      <c r="Q3571" s="17"/>
      <c r="R3571" s="18">
        <v>0</v>
      </c>
      <c r="S3571" s="17" t="s">
        <v>3656</v>
      </c>
      <c r="T3571" s="28" t="str">
        <f>IF(ISBLANK(TableSolo[[#This Row],[URL]]), TableSolo[[#This Row],[Player]], HYPERLINK(TableSolo[[#This Row],[URL]], TableSolo[[#This Row],[Player]]))</f>
        <v>larsdt</v>
      </c>
      <c r="U357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V3571" s="10" t="str">
        <f>_xlfn.IFNA(HYPERLINK(TableSolo[[#This Row],[URL]], TableSolo[[#This Row],[Player]]), TableSolo[[#This Row],[Player]])</f>
        <v>larsdt</v>
      </c>
      <c r="W357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24, 2018 | 52:07 | White | Reapers | Reegar Carbine</v>
      </c>
      <c r="X3571" s="18">
        <v>1</v>
      </c>
    </row>
    <row r="3572" spans="1:24" x14ac:dyDescent="0.25">
      <c r="A3572" s="17" t="s">
        <v>3199</v>
      </c>
      <c r="B3572" s="21">
        <v>43125</v>
      </c>
      <c r="C3572" s="8">
        <v>5.5196759259259258E-2</v>
      </c>
      <c r="D3572" s="23" t="s">
        <v>131</v>
      </c>
      <c r="E3572" s="17" t="s">
        <v>11</v>
      </c>
      <c r="F3572" s="23" t="s">
        <v>18</v>
      </c>
      <c r="G3572" s="15" t="str">
        <f>LOOKUP(TableSolo[[#This Row],[Character]], TableKit[], TableKit[Class])</f>
        <v>Adept</v>
      </c>
      <c r="H3572" s="15" t="str">
        <f>LOOKUP(TableSolo[[#This Row],[Character]], TableKit[], TableKit[Species])</f>
        <v>Human</v>
      </c>
      <c r="I3572" s="15" t="str">
        <f>LOOKUP(TableSolo[[#This Row],[Character]], TableKit[], TableKit[DLC])</f>
        <v>Earth</v>
      </c>
      <c r="J3572" s="19" t="s">
        <v>106</v>
      </c>
      <c r="K357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2" s="19" t="s">
        <v>187</v>
      </c>
      <c r="N357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7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72" s="17" t="s">
        <v>381</v>
      </c>
      <c r="Q3572" s="17"/>
      <c r="R3572" s="18">
        <v>0</v>
      </c>
      <c r="S3572" s="17" t="s">
        <v>3658</v>
      </c>
      <c r="T3572" s="28" t="str">
        <f>IF(ISBLANK(TableSolo[[#This Row],[URL]]), TableSolo[[#This Row],[Player]], HYPERLINK(TableSolo[[#This Row],[URL]], TableSolo[[#This Row],[Player]]))</f>
        <v>larsdt</v>
      </c>
      <c r="U357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V3572" s="10" t="str">
        <f>_xlfn.IFNA(HYPERLINK(TableSolo[[#This Row],[URL]], TableSolo[[#This Row],[Player]]), TableSolo[[#This Row],[Player]])</f>
        <v>larsdt</v>
      </c>
      <c r="W357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25, 2018 | 1:19:29 | Giant | Reapers | M-11 Wraith</v>
      </c>
      <c r="X3572" s="18">
        <v>1</v>
      </c>
    </row>
    <row r="3573" spans="1:24" x14ac:dyDescent="0.25">
      <c r="A3573" s="17" t="s">
        <v>195</v>
      </c>
      <c r="B3573" s="21">
        <v>43126</v>
      </c>
      <c r="C3573" s="8">
        <v>1.6932870370370369E-2</v>
      </c>
      <c r="D3573" s="23" t="s">
        <v>132</v>
      </c>
      <c r="E3573" s="17" t="s">
        <v>9</v>
      </c>
      <c r="F3573" s="23" t="s">
        <v>45</v>
      </c>
      <c r="G3573" s="15" t="str">
        <f>LOOKUP(TableSolo[[#This Row],[Character]], TableKit[], TableKit[Class])</f>
        <v>Sentinel</v>
      </c>
      <c r="H3573" s="15" t="str">
        <f>LOOKUP(TableSolo[[#This Row],[Character]], TableKit[], TableKit[Species])</f>
        <v>Krogan</v>
      </c>
      <c r="I3573" s="15" t="str">
        <f>LOOKUP(TableSolo[[#This Row],[Character]], TableKit[], TableKit[DLC])</f>
        <v>Original Game</v>
      </c>
      <c r="J3573" s="19" t="s">
        <v>108</v>
      </c>
      <c r="K357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3" s="19" t="s">
        <v>187</v>
      </c>
      <c r="N357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7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73" s="17" t="s">
        <v>381</v>
      </c>
      <c r="Q3573" s="17" t="s">
        <v>397</v>
      </c>
      <c r="R3573" s="18">
        <v>0</v>
      </c>
      <c r="S3573" s="17" t="s">
        <v>3659</v>
      </c>
      <c r="T3573" s="28" t="str">
        <f>IF(ISBLANK(TableSolo[[#This Row],[URL]]), TableSolo[[#This Row],[Player]], HYPERLINK(TableSolo[[#This Row],[URL]], TableSolo[[#This Row],[Player]]))</f>
        <v>TheTechnoTurian</v>
      </c>
      <c r="U357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White | Cerberus | N7 Crusader | No Rockets</v>
      </c>
      <c r="V3573" s="10" t="str">
        <f>_xlfn.IFNA(HYPERLINK(TableSolo[[#This Row],[URL]], TableSolo[[#This Row],[Player]]), TableSolo[[#This Row],[Player]])</f>
        <v>TheTechnoTurian</v>
      </c>
      <c r="W357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26, 2018 | 24:23 | Krogan Sentinel | White | Cerberus | N7 Crusader | No Rockets</v>
      </c>
      <c r="X3573" s="18">
        <v>1</v>
      </c>
    </row>
    <row r="3574" spans="1:24" x14ac:dyDescent="0.25">
      <c r="A3574" s="17" t="s">
        <v>423</v>
      </c>
      <c r="B3574" s="21">
        <v>43127</v>
      </c>
      <c r="C3574" s="8">
        <v>1.2442129629629629E-2</v>
      </c>
      <c r="D3574" s="23" t="s">
        <v>133</v>
      </c>
      <c r="E3574" s="17" t="s">
        <v>9</v>
      </c>
      <c r="F3574" s="23" t="s">
        <v>710</v>
      </c>
      <c r="G3574" s="15" t="str">
        <f>LOOKUP(TableSolo[[#This Row],[Character]], TableKit[], TableKit[Class])</f>
        <v>Infiltrator</v>
      </c>
      <c r="H3574" s="15" t="str">
        <f>LOOKUP(TableSolo[[#This Row],[Character]], TableKit[], TableKit[Species])</f>
        <v>Drell</v>
      </c>
      <c r="I3574" s="15" t="str">
        <f>LOOKUP(TableSolo[[#This Row],[Character]], TableKit[], TableKit[DLC])</f>
        <v>Retaliation</v>
      </c>
      <c r="J3574" s="19" t="s">
        <v>87</v>
      </c>
      <c r="K3574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4" s="19" t="s">
        <v>187</v>
      </c>
      <c r="N357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7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74" s="17" t="s">
        <v>381</v>
      </c>
      <c r="Q3574" s="17" t="s">
        <v>398</v>
      </c>
      <c r="R3574" s="18">
        <v>1</v>
      </c>
      <c r="S3574" s="17" t="s">
        <v>3664</v>
      </c>
      <c r="T3574" s="28" t="str">
        <f>IF(ISBLANK(TableSolo[[#This Row],[URL]]), TableSolo[[#This Row],[Player]], HYPERLINK(TableSolo[[#This Row],[URL]], TableSolo[[#This Row],[Player]]))</f>
        <v>freelancer_xs</v>
      </c>
      <c r="U357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Glacier | Cerberus | Arc Pistol | Modded (v)</v>
      </c>
      <c r="V3574" s="10" t="str">
        <f>_xlfn.IFNA(HYPERLINK(TableSolo[[#This Row],[URL]], TableSolo[[#This Row],[Player]]), TableSolo[[#This Row],[Player]])</f>
        <v>freelancer_xs</v>
      </c>
      <c r="W357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17:55 | Drell Assassin | Glacier | Cerberus | Arc Pistol | Modded (v)</v>
      </c>
      <c r="X3574" s="18">
        <v>1</v>
      </c>
    </row>
    <row r="3575" spans="1:24" x14ac:dyDescent="0.25">
      <c r="A3575" s="17" t="s">
        <v>423</v>
      </c>
      <c r="B3575" s="21">
        <v>43127</v>
      </c>
      <c r="C3575" s="8">
        <v>1.3171296296296294E-2</v>
      </c>
      <c r="D3575" s="23" t="s">
        <v>132</v>
      </c>
      <c r="E3575" s="17" t="s">
        <v>9</v>
      </c>
      <c r="F3575" s="23" t="s">
        <v>710</v>
      </c>
      <c r="G3575" s="15" t="str">
        <f>LOOKUP(TableSolo[[#This Row],[Character]], TableKit[], TableKit[Class])</f>
        <v>Infiltrator</v>
      </c>
      <c r="H3575" s="15" t="str">
        <f>LOOKUP(TableSolo[[#This Row],[Character]], TableKit[], TableKit[Species])</f>
        <v>Drell</v>
      </c>
      <c r="I3575" s="15" t="str">
        <f>LOOKUP(TableSolo[[#This Row],[Character]], TableKit[], TableKit[DLC])</f>
        <v>Retaliation</v>
      </c>
      <c r="J3575" s="19" t="s">
        <v>87</v>
      </c>
      <c r="K357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7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75" s="19" t="s">
        <v>187</v>
      </c>
      <c r="N357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7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75" s="17" t="s">
        <v>381</v>
      </c>
      <c r="Q3575" s="17" t="s">
        <v>398</v>
      </c>
      <c r="R3575" s="18">
        <v>0</v>
      </c>
      <c r="S3575" s="17" t="s">
        <v>3663</v>
      </c>
      <c r="T3575" s="28" t="str">
        <f>IF(ISBLANK(TableSolo[[#This Row],[URL]]), TableSolo[[#This Row],[Player]], HYPERLINK(TableSolo[[#This Row],[URL]], TableSolo[[#This Row],[Player]]))</f>
        <v>freelancer_xs</v>
      </c>
      <c r="U357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White | Cerberus | Arc Pistol | Modded</v>
      </c>
      <c r="V3575" s="10" t="str">
        <f>_xlfn.IFNA(HYPERLINK(TableSolo[[#This Row],[URL]], TableSolo[[#This Row],[Player]]), TableSolo[[#This Row],[Player]])</f>
        <v>freelancer_xs</v>
      </c>
      <c r="W357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27, 2018 | 18:58 | Drell Assassin | White | Cerberus | Arc Pistol | Modded</v>
      </c>
      <c r="X3575" s="18">
        <v>1</v>
      </c>
    </row>
    <row r="3576" spans="1:24" x14ac:dyDescent="0.25">
      <c r="A3576" s="17" t="s">
        <v>423</v>
      </c>
      <c r="B3576" s="21">
        <v>43128</v>
      </c>
      <c r="C3576" s="8">
        <v>1.2430555555555554E-2</v>
      </c>
      <c r="D3576" s="23" t="s">
        <v>132</v>
      </c>
      <c r="E3576" s="17" t="s">
        <v>9</v>
      </c>
      <c r="F3576" s="23" t="s">
        <v>710</v>
      </c>
      <c r="G3576" s="15" t="str">
        <f>LOOKUP(TableSolo[[#This Row],[Character]], TableKit[], TableKit[Class])</f>
        <v>Infiltrator</v>
      </c>
      <c r="H3576" s="15" t="str">
        <f>LOOKUP(TableSolo[[#This Row],[Character]], TableKit[], TableKit[Species])</f>
        <v>Drell</v>
      </c>
      <c r="I3576" s="15" t="str">
        <f>LOOKUP(TableSolo[[#This Row],[Character]], TableKit[], TableKit[DLC])</f>
        <v>Retaliation</v>
      </c>
      <c r="J3576" s="19" t="s">
        <v>108</v>
      </c>
      <c r="K357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6" s="19" t="s">
        <v>187</v>
      </c>
      <c r="N357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7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76" s="17" t="s">
        <v>381</v>
      </c>
      <c r="Q3576" s="17" t="s">
        <v>398</v>
      </c>
      <c r="R3576" s="18">
        <v>1</v>
      </c>
      <c r="S3576" s="17" t="s">
        <v>3666</v>
      </c>
      <c r="T3576" s="28" t="str">
        <f>IF(ISBLANK(TableSolo[[#This Row],[URL]]), TableSolo[[#This Row],[Player]], HYPERLINK(TableSolo[[#This Row],[URL]], TableSolo[[#This Row],[Player]]))</f>
        <v>freelancer_xs</v>
      </c>
      <c r="U357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White | Cerberus | N7 Crusader | Modded (v)</v>
      </c>
      <c r="V3576" s="10" t="str">
        <f>_xlfn.IFNA(HYPERLINK(TableSolo[[#This Row],[URL]], TableSolo[[#This Row],[Player]]), TableSolo[[#This Row],[Player]])</f>
        <v>freelancer_xs</v>
      </c>
      <c r="W357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17:54 | Drell Assassin | White | Cerberus | N7 Crusader | Modded (v)</v>
      </c>
      <c r="X3576" s="18">
        <v>1</v>
      </c>
    </row>
    <row r="3577" spans="1:24" x14ac:dyDescent="0.25">
      <c r="A3577" s="17" t="s">
        <v>423</v>
      </c>
      <c r="B3577" s="21">
        <v>43128</v>
      </c>
      <c r="C3577" s="8">
        <v>1.2604166666666666E-2</v>
      </c>
      <c r="D3577" s="23" t="s">
        <v>132</v>
      </c>
      <c r="E3577" s="17" t="s">
        <v>9</v>
      </c>
      <c r="F3577" s="23" t="s">
        <v>710</v>
      </c>
      <c r="G3577" s="15" t="str">
        <f>LOOKUP(TableSolo[[#This Row],[Character]], TableKit[], TableKit[Class])</f>
        <v>Infiltrator</v>
      </c>
      <c r="H3577" s="15" t="str">
        <f>LOOKUP(TableSolo[[#This Row],[Character]], TableKit[], TableKit[Species])</f>
        <v>Drell</v>
      </c>
      <c r="I3577" s="15" t="str">
        <f>LOOKUP(TableSolo[[#This Row],[Character]], TableKit[], TableKit[DLC])</f>
        <v>Retaliation</v>
      </c>
      <c r="J3577" s="19" t="s">
        <v>108</v>
      </c>
      <c r="K3577" s="3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7" s="3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7" s="19" t="s">
        <v>187</v>
      </c>
      <c r="N357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7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77" s="17" t="s">
        <v>381</v>
      </c>
      <c r="Q3577" s="17" t="s">
        <v>616</v>
      </c>
      <c r="R3577" s="18">
        <v>0</v>
      </c>
      <c r="S3577" s="17" t="s">
        <v>3665</v>
      </c>
      <c r="T3577" s="28" t="str">
        <f>IF(ISBLANK(TableSolo[[#This Row],[URL]]), TableSolo[[#This Row],[Player]], HYPERLINK(TableSolo[[#This Row],[URL]], TableSolo[[#This Row],[Player]]))</f>
        <v>freelancer_xs</v>
      </c>
      <c r="U357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White | Cerberus | N7 Crusader | Modded 10 WS</v>
      </c>
      <c r="V3577" s="10" t="str">
        <f>_xlfn.IFNA(HYPERLINK(TableSolo[[#This Row],[URL]], TableSolo[[#This Row],[Player]]), TableSolo[[#This Row],[Player]])</f>
        <v>freelancer_xs</v>
      </c>
      <c r="W357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18:09 | Drell Assassin | White | Cerberus | N7 Crusader | Modded 10 WS</v>
      </c>
      <c r="X3577" s="18">
        <v>1</v>
      </c>
    </row>
    <row r="3578" spans="1:24" x14ac:dyDescent="0.25">
      <c r="A3578" s="17" t="s">
        <v>191</v>
      </c>
      <c r="B3578" s="21">
        <v>43128</v>
      </c>
      <c r="C3578" s="8">
        <v>2.3668981481481485E-2</v>
      </c>
      <c r="D3578" s="23" t="s">
        <v>3716</v>
      </c>
      <c r="E3578" s="17" t="s">
        <v>10</v>
      </c>
      <c r="F3578" s="23" t="s">
        <v>710</v>
      </c>
      <c r="G3578" s="15" t="str">
        <f>LOOKUP(TableSolo[[#This Row],[Character]], TableKit[], TableKit[Class])</f>
        <v>Infiltrator</v>
      </c>
      <c r="H3578" s="15" t="str">
        <f>LOOKUP(TableSolo[[#This Row],[Character]], TableKit[], TableKit[Species])</f>
        <v>Drell</v>
      </c>
      <c r="I3578" s="15" t="str">
        <f>LOOKUP(TableSolo[[#This Row],[Character]], TableKit[], TableKit[DLC])</f>
        <v>Retaliation</v>
      </c>
      <c r="J3578" s="19" t="s">
        <v>128</v>
      </c>
      <c r="K3578" s="11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78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8" s="19" t="s">
        <v>187</v>
      </c>
      <c r="N357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7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78" s="17" t="s">
        <v>381</v>
      </c>
      <c r="Q3578" s="17" t="s">
        <v>616</v>
      </c>
      <c r="R3578" s="18">
        <v>0</v>
      </c>
      <c r="S3578" s="17" t="s">
        <v>3724</v>
      </c>
      <c r="T3578" s="28" t="str">
        <f>IF(ISBLANK(TableSolo[[#This Row],[URL]]), TableSolo[[#This Row],[Player]], HYPERLINK(TableSolo[[#This Row],[URL]], TableSolo[[#This Row],[Player]]))</f>
        <v>TheNightSlasher</v>
      </c>
      <c r="U357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Invasion | Geth | Black Widow | Modded 10 WS</v>
      </c>
      <c r="V3578" s="10" t="str">
        <f>_xlfn.IFNA(HYPERLINK(TableSolo[[#This Row],[URL]], TableSolo[[#This Row],[Player]]), TableSolo[[#This Row],[Player]])</f>
        <v>TheNightSlasher</v>
      </c>
      <c r="W357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34:05 | Drell Assassin | Invasion | Geth | Black Widow | Modded 10 WS</v>
      </c>
      <c r="X3578" s="18">
        <v>1</v>
      </c>
    </row>
    <row r="3579" spans="1:24" x14ac:dyDescent="0.25">
      <c r="A3579" s="17" t="s">
        <v>191</v>
      </c>
      <c r="B3579" s="21">
        <v>43128</v>
      </c>
      <c r="C3579" s="8">
        <v>2.4606481481481479E-2</v>
      </c>
      <c r="D3579" s="23" t="s">
        <v>3717</v>
      </c>
      <c r="E3579" s="17" t="s">
        <v>12</v>
      </c>
      <c r="F3579" s="23" t="s">
        <v>50</v>
      </c>
      <c r="G3579" s="15" t="str">
        <f>LOOKUP(TableSolo[[#This Row],[Character]], TableKit[], TableKit[Class])</f>
        <v>Sentinel</v>
      </c>
      <c r="H3579" s="15" t="str">
        <f>LOOKUP(TableSolo[[#This Row],[Character]], TableKit[], TableKit[Species])</f>
        <v>Asari</v>
      </c>
      <c r="I3579" s="15" t="str">
        <f>LOOKUP(TableSolo[[#This Row],[Character]], TableKit[], TableKit[DLC])</f>
        <v>Retaliation</v>
      </c>
      <c r="J3579" s="19" t="s">
        <v>107</v>
      </c>
      <c r="K3579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79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79" s="19" t="s">
        <v>187</v>
      </c>
      <c r="N357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7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79" s="17" t="s">
        <v>381</v>
      </c>
      <c r="Q3579" s="17" t="s">
        <v>398</v>
      </c>
      <c r="R3579" s="18">
        <v>0</v>
      </c>
      <c r="S3579" s="17" t="s">
        <v>3725</v>
      </c>
      <c r="T3579" s="28" t="str">
        <f>IF(ISBLANK(TableSolo[[#This Row],[URL]]), TableSolo[[#This Row],[Player]], HYPERLINK(TableSolo[[#This Row],[URL]], TableSolo[[#This Row],[Player]]))</f>
        <v>TheNightSlasher</v>
      </c>
      <c r="U357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Sanctuary | Collectors | Venom Shotgun | Modded</v>
      </c>
      <c r="V3579" s="10" t="str">
        <f>_xlfn.IFNA(HYPERLINK(TableSolo[[#This Row],[URL]], TableSolo[[#This Row],[Player]]), TableSolo[[#This Row],[Player]])</f>
        <v>TheNightSlasher</v>
      </c>
      <c r="W357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35:26 | Asari Valkyrie | Sanctuary | Collectors | Venom Shotgun | Modded</v>
      </c>
      <c r="X3579" s="18">
        <v>1</v>
      </c>
    </row>
    <row r="3580" spans="1:24" x14ac:dyDescent="0.25">
      <c r="A3580" s="17" t="s">
        <v>191</v>
      </c>
      <c r="B3580" s="21">
        <v>43128</v>
      </c>
      <c r="C3580" s="8">
        <v>2.6400462962962962E-2</v>
      </c>
      <c r="D3580" s="23" t="s">
        <v>3721</v>
      </c>
      <c r="E3580" s="17" t="s">
        <v>11</v>
      </c>
      <c r="F3580" s="23" t="s">
        <v>59</v>
      </c>
      <c r="G3580" s="15" t="str">
        <f>LOOKUP(TableSolo[[#This Row],[Character]], TableKit[], TableKit[Class])</f>
        <v>Vanguard</v>
      </c>
      <c r="H3580" s="15" t="str">
        <f>LOOKUP(TableSolo[[#This Row],[Character]], TableKit[], TableKit[Species])</f>
        <v>Human</v>
      </c>
      <c r="I3580" s="15" t="str">
        <f>LOOKUP(TableSolo[[#This Row],[Character]], TableKit[], TableKit[DLC])</f>
        <v>Original Game</v>
      </c>
      <c r="J3580" s="19" t="s">
        <v>106</v>
      </c>
      <c r="K3580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0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0" s="19" t="s">
        <v>187</v>
      </c>
      <c r="N358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8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80" s="17" t="s">
        <v>381</v>
      </c>
      <c r="Q3580" s="17" t="s">
        <v>398</v>
      </c>
      <c r="R3580" s="18">
        <v>0</v>
      </c>
      <c r="S3580" s="17" t="s">
        <v>3729</v>
      </c>
      <c r="T3580" s="28" t="str">
        <f>IF(ISBLANK(TableSolo[[#This Row],[URL]]), TableSolo[[#This Row],[Player]], HYPERLINK(TableSolo[[#This Row],[URL]], TableSolo[[#This Row],[Player]]))</f>
        <v>TheNightSlasher</v>
      </c>
      <c r="U358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Fatal Error | Reapers | M-11 Wraith | Modded</v>
      </c>
      <c r="V3580" s="10" t="str">
        <f>_xlfn.IFNA(HYPERLINK(TableSolo[[#This Row],[URL]], TableSolo[[#This Row],[Player]]), TableSolo[[#This Row],[Player]])</f>
        <v>TheNightSlasher</v>
      </c>
      <c r="W358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38:01 | Human Vanguard | Fatal Error | Reapers | M-11 Wraith | Modded</v>
      </c>
      <c r="X3580" s="18">
        <v>1</v>
      </c>
    </row>
    <row r="3581" spans="1:24" x14ac:dyDescent="0.25">
      <c r="A3581" s="17" t="s">
        <v>191</v>
      </c>
      <c r="B3581" s="21">
        <v>43128</v>
      </c>
      <c r="C3581" s="8">
        <v>2.7280092592592592E-2</v>
      </c>
      <c r="D3581" s="23" t="s">
        <v>3718</v>
      </c>
      <c r="E3581" s="17" t="s">
        <v>12</v>
      </c>
      <c r="F3581" s="23" t="s">
        <v>64</v>
      </c>
      <c r="G3581" s="15" t="str">
        <f>LOOKUP(TableSolo[[#This Row],[Character]], TableKit[], TableKit[Class])</f>
        <v>Vanguard</v>
      </c>
      <c r="H3581" s="15" t="str">
        <f>LOOKUP(TableSolo[[#This Row],[Character]], TableKit[], TableKit[Species])</f>
        <v>Batarian</v>
      </c>
      <c r="I3581" s="15" t="str">
        <f>LOOKUP(TableSolo[[#This Row],[Character]], TableKit[], TableKit[DLC])</f>
        <v>Retaliation</v>
      </c>
      <c r="J3581" s="19" t="s">
        <v>100</v>
      </c>
      <c r="K3581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1" s="1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1" s="19" t="s">
        <v>187</v>
      </c>
      <c r="N358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8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81" s="17" t="s">
        <v>381</v>
      </c>
      <c r="Q3581" s="17" t="s">
        <v>398</v>
      </c>
      <c r="R3581" s="18">
        <v>0</v>
      </c>
      <c r="S3581" s="17" t="s">
        <v>3726</v>
      </c>
      <c r="T3581" s="28" t="str">
        <f>IF(ISBLANK(TableSolo[[#This Row],[URL]]), TableSolo[[#This Row],[Player]], HYPERLINK(TableSolo[[#This Row],[URL]], TableSolo[[#This Row],[Player]]))</f>
        <v>TheNightSlasher</v>
      </c>
      <c r="U358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Keelah | Collectors | Reegar Carbine | Modded</v>
      </c>
      <c r="V3581" s="10" t="str">
        <f>_xlfn.IFNA(HYPERLINK(TableSolo[[#This Row],[URL]], TableSolo[[#This Row],[Player]]), TableSolo[[#This Row],[Player]])</f>
        <v>TheNightSlasher</v>
      </c>
      <c r="W358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39:17 | Batarian Brawler | Keelah | Collectors | Reegar Carbine | Modded</v>
      </c>
      <c r="X3581" s="18">
        <v>1</v>
      </c>
    </row>
    <row r="3582" spans="1:24" x14ac:dyDescent="0.25">
      <c r="A3582" s="17" t="s">
        <v>191</v>
      </c>
      <c r="B3582" s="21">
        <v>43128</v>
      </c>
      <c r="C3582" s="8">
        <v>3.0636574074074076E-2</v>
      </c>
      <c r="D3582" s="23" t="s">
        <v>3722</v>
      </c>
      <c r="E3582" s="17" t="s">
        <v>12</v>
      </c>
      <c r="F3582" s="23" t="s">
        <v>57</v>
      </c>
      <c r="G3582" s="15" t="str">
        <f>LOOKUP(TableSolo[[#This Row],[Character]], TableKit[], TableKit[Class])</f>
        <v>Infiltrator</v>
      </c>
      <c r="H3582" s="15" t="str">
        <f>LOOKUP(TableSolo[[#This Row],[Character]], TableKit[], TableKit[Species])</f>
        <v>Asari</v>
      </c>
      <c r="I3582" s="15" t="str">
        <f>LOOKUP(TableSolo[[#This Row],[Character]], TableKit[], TableKit[DLC])</f>
        <v>Retaliation</v>
      </c>
      <c r="J3582" s="19" t="s">
        <v>107</v>
      </c>
      <c r="K3582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2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2" s="19" t="s">
        <v>187</v>
      </c>
      <c r="N358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8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82" s="17" t="s">
        <v>381</v>
      </c>
      <c r="Q3582" s="17" t="s">
        <v>398</v>
      </c>
      <c r="R3582" s="18">
        <v>0</v>
      </c>
      <c r="S3582" s="17" t="s">
        <v>3730</v>
      </c>
      <c r="T3582" s="28" t="str">
        <f>IF(ISBLANK(TableSolo[[#This Row],[URL]]), TableSolo[[#This Row],[Player]], HYPERLINK(TableSolo[[#This Row],[URL]], TableSolo[[#This Row],[Player]]))</f>
        <v>TheNightSlasher</v>
      </c>
      <c r="U358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Prime Evil | Collectors | Venom Shotgun | Modded</v>
      </c>
      <c r="V3582" s="10" t="str">
        <f>_xlfn.IFNA(HYPERLINK(TableSolo[[#This Row],[URL]], TableSolo[[#This Row],[Player]]), TableSolo[[#This Row],[Player]])</f>
        <v>TheNightSlasher</v>
      </c>
      <c r="W358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44:07 | Asari Huntress | Prime Evil | Collectors | Venom Shotgun | Modded</v>
      </c>
      <c r="X3582" s="18">
        <v>1</v>
      </c>
    </row>
    <row r="3583" spans="1:24" x14ac:dyDescent="0.25">
      <c r="A3583" s="17" t="s">
        <v>191</v>
      </c>
      <c r="B3583" s="21">
        <v>43128</v>
      </c>
      <c r="C3583" s="8">
        <v>3.1168981481481482E-2</v>
      </c>
      <c r="D3583" s="23" t="s">
        <v>3714</v>
      </c>
      <c r="E3583" s="17" t="s">
        <v>11</v>
      </c>
      <c r="F3583" s="23" t="s">
        <v>16</v>
      </c>
      <c r="G3583" s="15" t="str">
        <f>LOOKUP(TableSolo[[#This Row],[Character]], TableKit[], TableKit[Class])</f>
        <v>Adept</v>
      </c>
      <c r="H3583" s="15" t="str">
        <f>LOOKUP(TableSolo[[#This Row],[Character]], TableKit[], TableKit[Species])</f>
        <v>Asari</v>
      </c>
      <c r="I3583" s="15" t="str">
        <f>LOOKUP(TableSolo[[#This Row],[Character]], TableKit[], TableKit[DLC])</f>
        <v>Resurgence</v>
      </c>
      <c r="J3583" s="19" t="s">
        <v>91</v>
      </c>
      <c r="K3583" s="1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3" s="1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83" s="19" t="s">
        <v>187</v>
      </c>
      <c r="N358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8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83" s="17" t="s">
        <v>381</v>
      </c>
      <c r="Q3583" s="17" t="s">
        <v>398</v>
      </c>
      <c r="R3583" s="18">
        <v>0</v>
      </c>
      <c r="S3583" s="17" t="s">
        <v>3723</v>
      </c>
      <c r="T3583" s="28" t="str">
        <f>IF(ISBLANK(TableSolo[[#This Row],[URL]]), TableSolo[[#This Row],[Player]], HYPERLINK(TableSolo[[#This Row],[URL]], TableSolo[[#This Row],[Player]]))</f>
        <v>TheNightSlasher</v>
      </c>
      <c r="U358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Archives | Reapers | Acolyte | Modded</v>
      </c>
      <c r="V3583" s="10" t="str">
        <f>_xlfn.IFNA(HYPERLINK(TableSolo[[#This Row],[URL]], TableSolo[[#This Row],[Player]]), TableSolo[[#This Row],[Player]])</f>
        <v>TheNightSlasher</v>
      </c>
      <c r="W358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44:53 | Asari Justicar | Archives | Reapers | Acolyte | Modded</v>
      </c>
      <c r="X3583" s="18">
        <v>1</v>
      </c>
    </row>
    <row r="3584" spans="1:24" x14ac:dyDescent="0.25">
      <c r="A3584" s="17" t="s">
        <v>191</v>
      </c>
      <c r="B3584" s="21">
        <v>43128</v>
      </c>
      <c r="C3584" s="8">
        <v>3.3877314814814811E-2</v>
      </c>
      <c r="D3584" s="23" t="s">
        <v>3719</v>
      </c>
      <c r="E3584" s="17" t="s">
        <v>11</v>
      </c>
      <c r="F3584" s="23" t="s">
        <v>35</v>
      </c>
      <c r="G3584" s="15" t="str">
        <f>LOOKUP(TableSolo[[#This Row],[Character]], TableKit[], TableKit[Class])</f>
        <v>Engineer</v>
      </c>
      <c r="H3584" s="15" t="str">
        <f>LOOKUP(TableSolo[[#This Row],[Character]], TableKit[], TableKit[Species])</f>
        <v>Salarian</v>
      </c>
      <c r="I3584" s="15" t="str">
        <f>LOOKUP(TableSolo[[#This Row],[Character]], TableKit[], TableKit[DLC])</f>
        <v>Original Game</v>
      </c>
      <c r="J3584" s="19" t="s">
        <v>107</v>
      </c>
      <c r="K3584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4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4" s="19" t="s">
        <v>187</v>
      </c>
      <c r="N358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8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84" s="17" t="s">
        <v>381</v>
      </c>
      <c r="Q3584" s="17" t="s">
        <v>616</v>
      </c>
      <c r="R3584" s="18">
        <v>0</v>
      </c>
      <c r="S3584" s="17" t="s">
        <v>3727</v>
      </c>
      <c r="T3584" s="28" t="str">
        <f>IF(ISBLANK(TableSolo[[#This Row],[URL]]), TableSolo[[#This Row],[Player]], HYPERLINK(TableSolo[[#This Row],[URL]], TableSolo[[#This Row],[Player]]))</f>
        <v>TheNightSlasher</v>
      </c>
      <c r="U358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Shipwreck | Reapers | Venom Shotgun | Modded 10 WS</v>
      </c>
      <c r="V3584" s="10" t="str">
        <f>_xlfn.IFNA(HYPERLINK(TableSolo[[#This Row],[URL]], TableSolo[[#This Row],[Player]]), TableSolo[[#This Row],[Player]])</f>
        <v>TheNightSlasher</v>
      </c>
      <c r="W358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48:47 | Salarian Engineer | Shipwreck | Reapers | Venom Shotgun | Modded 10 WS</v>
      </c>
      <c r="X3584" s="18">
        <v>1</v>
      </c>
    </row>
    <row r="3585" spans="1:24" x14ac:dyDescent="0.25">
      <c r="A3585" s="17" t="s">
        <v>191</v>
      </c>
      <c r="B3585" s="21">
        <v>43128</v>
      </c>
      <c r="C3585" s="8">
        <v>3.4421296296296297E-2</v>
      </c>
      <c r="D3585" s="23" t="s">
        <v>3720</v>
      </c>
      <c r="E3585" s="17" t="s">
        <v>12</v>
      </c>
      <c r="F3585" s="23" t="s">
        <v>57</v>
      </c>
      <c r="G3585" s="15" t="str">
        <f>LOOKUP(TableSolo[[#This Row],[Character]], TableKit[], TableKit[Class])</f>
        <v>Infiltrator</v>
      </c>
      <c r="H3585" s="15" t="str">
        <f>LOOKUP(TableSolo[[#This Row],[Character]], TableKit[], TableKit[Species])</f>
        <v>Asari</v>
      </c>
      <c r="I3585" s="15" t="str">
        <f>LOOKUP(TableSolo[[#This Row],[Character]], TableKit[], TableKit[DLC])</f>
        <v>Retaliation</v>
      </c>
      <c r="J3585" s="19" t="s">
        <v>107</v>
      </c>
      <c r="K3585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5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5" s="19" t="s">
        <v>187</v>
      </c>
      <c r="N358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8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85" s="17" t="s">
        <v>381</v>
      </c>
      <c r="Q3585" s="17" t="s">
        <v>398</v>
      </c>
      <c r="R3585" s="18">
        <v>0</v>
      </c>
      <c r="S3585" s="17" t="s">
        <v>3728</v>
      </c>
      <c r="T3585" s="28" t="str">
        <f>IF(ISBLANK(TableSolo[[#This Row],[URL]]), TableSolo[[#This Row],[Player]], HYPERLINK(TableSolo[[#This Row],[URL]], TableSolo[[#This Row],[Player]]))</f>
        <v>TheNightSlasher</v>
      </c>
      <c r="U358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Atrium | Collectors | Venom Shotgun | Modded</v>
      </c>
      <c r="V3585" s="10" t="str">
        <f>_xlfn.IFNA(HYPERLINK(TableSolo[[#This Row],[URL]], TableSolo[[#This Row],[Player]]), TableSolo[[#This Row],[Player]])</f>
        <v>TheNightSlasher</v>
      </c>
      <c r="W358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28, 2018 | 49:34 | Asari Huntress | Atrium | Collectors | Venom Shotgun | Modded</v>
      </c>
      <c r="X3585" s="18">
        <v>1</v>
      </c>
    </row>
    <row r="3586" spans="1:24" x14ac:dyDescent="0.25">
      <c r="A3586" s="17" t="s">
        <v>423</v>
      </c>
      <c r="B3586" s="21">
        <v>43133</v>
      </c>
      <c r="C3586" s="8">
        <v>1.2662037037037039E-2</v>
      </c>
      <c r="D3586" s="23" t="s">
        <v>133</v>
      </c>
      <c r="E3586" s="17" t="s">
        <v>9</v>
      </c>
      <c r="F3586" s="23" t="s">
        <v>53</v>
      </c>
      <c r="G3586" s="15" t="str">
        <f>LOOKUP(TableSolo[[#This Row],[Character]], TableKit[], TableKit[Class])</f>
        <v>Infiltrator</v>
      </c>
      <c r="H3586" s="15" t="str">
        <f>LOOKUP(TableSolo[[#This Row],[Character]], TableKit[], TableKit[Species])</f>
        <v>Geth</v>
      </c>
      <c r="I3586" s="15" t="str">
        <f>LOOKUP(TableSolo[[#This Row],[Character]], TableKit[], TableKit[DLC])</f>
        <v>Resurgence</v>
      </c>
      <c r="J3586" s="19" t="s">
        <v>92</v>
      </c>
      <c r="K3586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6" s="19" t="s">
        <v>187</v>
      </c>
      <c r="N358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8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86" s="17" t="s">
        <v>381</v>
      </c>
      <c r="Q3586" s="17" t="s">
        <v>616</v>
      </c>
      <c r="R3586" s="18">
        <v>0</v>
      </c>
      <c r="S3586" s="17" t="s">
        <v>3661</v>
      </c>
      <c r="T3586" s="28" t="str">
        <f>IF(ISBLANK(TableSolo[[#This Row],[URL]]), TableSolo[[#This Row],[Player]], HYPERLINK(TableSolo[[#This Row],[URL]], TableSolo[[#This Row],[Player]]))</f>
        <v>freelancer_xs</v>
      </c>
      <c r="U358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Glacier | Cerberus | M-358 Talon | Modded 10 WS</v>
      </c>
      <c r="V3586" s="10" t="str">
        <f>_xlfn.IFNA(HYPERLINK(TableSolo[[#This Row],[URL]], TableSolo[[#This Row],[Player]]), TableSolo[[#This Row],[Player]])</f>
        <v>freelancer_xs</v>
      </c>
      <c r="W358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18:14 | Geth Infiltrator | Glacier | Cerberus | M-358 Talon | Modded 10 WS</v>
      </c>
      <c r="X3586" s="18">
        <v>1</v>
      </c>
    </row>
    <row r="3587" spans="1:24" x14ac:dyDescent="0.25">
      <c r="A3587" s="17" t="s">
        <v>423</v>
      </c>
      <c r="B3587" s="21">
        <v>43133</v>
      </c>
      <c r="C3587" s="8">
        <v>1.3587962962962963E-2</v>
      </c>
      <c r="D3587" s="23" t="s">
        <v>132</v>
      </c>
      <c r="E3587" s="17" t="s">
        <v>9</v>
      </c>
      <c r="F3587" s="23" t="s">
        <v>53</v>
      </c>
      <c r="G3587" s="15" t="str">
        <f>LOOKUP(TableSolo[[#This Row],[Character]], TableKit[], TableKit[Class])</f>
        <v>Infiltrator</v>
      </c>
      <c r="H3587" s="15" t="str">
        <f>LOOKUP(TableSolo[[#This Row],[Character]], TableKit[], TableKit[Species])</f>
        <v>Geth</v>
      </c>
      <c r="I3587" s="15" t="str">
        <f>LOOKUP(TableSolo[[#This Row],[Character]], TableKit[], TableKit[DLC])</f>
        <v>Resurgence</v>
      </c>
      <c r="J3587" s="19" t="s">
        <v>92</v>
      </c>
      <c r="K358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7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7" s="19" t="s">
        <v>187</v>
      </c>
      <c r="N358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8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87" s="17" t="s">
        <v>381</v>
      </c>
      <c r="Q3587" s="17" t="s">
        <v>398</v>
      </c>
      <c r="R3587" s="18">
        <v>0</v>
      </c>
      <c r="S3587" s="17" t="s">
        <v>3660</v>
      </c>
      <c r="T3587" s="28" t="str">
        <f>IF(ISBLANK(TableSolo[[#This Row],[URL]]), TableSolo[[#This Row],[Player]], HYPERLINK(TableSolo[[#This Row],[URL]], TableSolo[[#This Row],[Player]]))</f>
        <v>freelancer_xs</v>
      </c>
      <c r="U358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White | Cerberus | M-358 Talon | Modded</v>
      </c>
      <c r="V3587" s="10" t="str">
        <f>_xlfn.IFNA(HYPERLINK(TableSolo[[#This Row],[URL]], TableSolo[[#This Row],[Player]]), TableSolo[[#This Row],[Player]])</f>
        <v>freelancer_xs</v>
      </c>
      <c r="W358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02, 2018 | 19:34 | Geth Infiltrator | White | Cerberus | M-358 Talon | Modded</v>
      </c>
      <c r="X3587" s="18">
        <v>1</v>
      </c>
    </row>
    <row r="3588" spans="1:24" x14ac:dyDescent="0.25">
      <c r="A3588" s="17" t="s">
        <v>423</v>
      </c>
      <c r="B3588" s="21">
        <v>43134</v>
      </c>
      <c r="C3588" s="8">
        <v>1.2453703703703703E-2</v>
      </c>
      <c r="D3588" s="23" t="s">
        <v>133</v>
      </c>
      <c r="E3588" s="17" t="s">
        <v>9</v>
      </c>
      <c r="F3588" s="23" t="s">
        <v>53</v>
      </c>
      <c r="G3588" s="15" t="str">
        <f>LOOKUP(TableSolo[[#This Row],[Character]], TableKit[], TableKit[Class])</f>
        <v>Infiltrator</v>
      </c>
      <c r="H3588" s="15" t="str">
        <f>LOOKUP(TableSolo[[#This Row],[Character]], TableKit[], TableKit[Species])</f>
        <v>Geth</v>
      </c>
      <c r="I3588" s="15" t="str">
        <f>LOOKUP(TableSolo[[#This Row],[Character]], TableKit[], TableKit[DLC])</f>
        <v>Resurgence</v>
      </c>
      <c r="J3588" s="19" t="s">
        <v>92</v>
      </c>
      <c r="K358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8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8" s="19" t="s">
        <v>187</v>
      </c>
      <c r="N358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8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88" s="17" t="s">
        <v>381</v>
      </c>
      <c r="Q3588" s="17" t="s">
        <v>398</v>
      </c>
      <c r="R3588" s="18">
        <v>1</v>
      </c>
      <c r="S3588" s="17" t="s">
        <v>3662</v>
      </c>
      <c r="T3588" s="28" t="str">
        <f>IF(ISBLANK(TableSolo[[#This Row],[URL]]), TableSolo[[#This Row],[Player]], HYPERLINK(TableSolo[[#This Row],[URL]], TableSolo[[#This Row],[Player]]))</f>
        <v>freelancer_xs</v>
      </c>
      <c r="U358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Glacier | Cerberus | M-358 Talon | Modded (v)</v>
      </c>
      <c r="V3588" s="10" t="str">
        <f>_xlfn.IFNA(HYPERLINK(TableSolo[[#This Row],[URL]], TableSolo[[#This Row],[Player]]), TableSolo[[#This Row],[Player]])</f>
        <v>freelancer_xs</v>
      </c>
      <c r="W358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03, 2018 | 17:56 | Geth Infiltrator | Glacier | Cerberus | M-358 Talon | Modded (v)</v>
      </c>
      <c r="X3588" s="18">
        <v>1</v>
      </c>
    </row>
    <row r="3589" spans="1:24" x14ac:dyDescent="0.25">
      <c r="A3589" s="17" t="s">
        <v>195</v>
      </c>
      <c r="B3589" s="21">
        <v>43141</v>
      </c>
      <c r="C3589" s="8">
        <v>1.5138888888888889E-2</v>
      </c>
      <c r="D3589" s="23" t="s">
        <v>132</v>
      </c>
      <c r="E3589" s="17" t="s">
        <v>9</v>
      </c>
      <c r="F3589" s="23" t="s">
        <v>37</v>
      </c>
      <c r="G3589" s="15" t="str">
        <f>LOOKUP(TableSolo[[#This Row],[Character]], TableKit[], TableKit[Class])</f>
        <v>Engineer</v>
      </c>
      <c r="H3589" s="15" t="str">
        <f>LOOKUP(TableSolo[[#This Row],[Character]], TableKit[], TableKit[Species])</f>
        <v>Geth</v>
      </c>
      <c r="I3589" s="15" t="str">
        <f>LOOKUP(TableSolo[[#This Row],[Character]], TableKit[], TableKit[DLC])</f>
        <v>Resurgence</v>
      </c>
      <c r="J3589" s="19" t="s">
        <v>108</v>
      </c>
      <c r="K358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8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89" s="19" t="s">
        <v>187</v>
      </c>
      <c r="N358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8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89" s="17" t="s">
        <v>381</v>
      </c>
      <c r="Q3589" s="17"/>
      <c r="R3589" s="18">
        <v>0</v>
      </c>
      <c r="S3589" s="17" t="s">
        <v>3676</v>
      </c>
      <c r="T3589" s="28" t="str">
        <f>IF(ISBLANK(TableSolo[[#This Row],[URL]]), TableSolo[[#This Row],[Player]], HYPERLINK(TableSolo[[#This Row],[URL]], TableSolo[[#This Row],[Player]]))</f>
        <v>TheTechnoTurian</v>
      </c>
      <c r="U358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V3589" s="10" t="str">
        <f>_xlfn.IFNA(HYPERLINK(TableSolo[[#This Row],[URL]], TableSolo[[#This Row],[Player]]), TableSolo[[#This Row],[Player]])</f>
        <v>TheTechnoTurian</v>
      </c>
      <c r="W358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21:48 | White | Cerberus | N7 Crusader</v>
      </c>
      <c r="X3589" s="18">
        <v>1</v>
      </c>
    </row>
    <row r="3590" spans="1:24" x14ac:dyDescent="0.25">
      <c r="A3590" s="17" t="s">
        <v>195</v>
      </c>
      <c r="B3590" s="21">
        <v>43141</v>
      </c>
      <c r="C3590" s="8">
        <v>1.6006944444444445E-2</v>
      </c>
      <c r="D3590" s="23" t="s">
        <v>132</v>
      </c>
      <c r="E3590" s="17" t="s">
        <v>9</v>
      </c>
      <c r="F3590" s="23" t="s">
        <v>36</v>
      </c>
      <c r="G3590" s="15" t="str">
        <f>LOOKUP(TableSolo[[#This Row],[Character]], TableKit[], TableKit[Class])</f>
        <v>Engineer</v>
      </c>
      <c r="H3590" s="15" t="str">
        <f>LOOKUP(TableSolo[[#This Row],[Character]], TableKit[], TableKit[Species])</f>
        <v>Quarian</v>
      </c>
      <c r="I3590" s="15" t="str">
        <f>LOOKUP(TableSolo[[#This Row],[Character]], TableKit[], TableKit[DLC])</f>
        <v>Original Game</v>
      </c>
      <c r="J3590" s="19" t="s">
        <v>108</v>
      </c>
      <c r="K359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0" s="19" t="s">
        <v>187</v>
      </c>
      <c r="N359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9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90" s="17" t="s">
        <v>381</v>
      </c>
      <c r="Q3590" s="17"/>
      <c r="R3590" s="18">
        <v>0</v>
      </c>
      <c r="S3590" s="17" t="s">
        <v>3675</v>
      </c>
      <c r="T3590" s="28" t="str">
        <f>IF(ISBLANK(TableSolo[[#This Row],[URL]]), TableSolo[[#This Row],[Player]], HYPERLINK(TableSolo[[#This Row],[URL]], TableSolo[[#This Row],[Player]]))</f>
        <v>TheTechnoTurian</v>
      </c>
      <c r="U359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V3590" s="10" t="str">
        <f>_xlfn.IFNA(HYPERLINK(TableSolo[[#This Row],[URL]], TableSolo[[#This Row],[Player]]), TableSolo[[#This Row],[Player]])</f>
        <v>TheTechnoTurian</v>
      </c>
      <c r="W359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10, 2018 | 23:03 | White | Cerberus | N7 Crusader</v>
      </c>
      <c r="X3590" s="18">
        <v>1</v>
      </c>
    </row>
    <row r="3591" spans="1:24" x14ac:dyDescent="0.25">
      <c r="A3591" s="17" t="s">
        <v>192</v>
      </c>
      <c r="B3591" s="21">
        <v>43143</v>
      </c>
      <c r="C3591" s="8">
        <v>1.4918981481481483E-2</v>
      </c>
      <c r="D3591" s="23" t="s">
        <v>132</v>
      </c>
      <c r="E3591" s="17" t="s">
        <v>9</v>
      </c>
      <c r="F3591" s="23" t="s">
        <v>31</v>
      </c>
      <c r="G3591" s="15" t="str">
        <f>LOOKUP(TableSolo[[#This Row],[Character]], TableKit[], TableKit[Class])</f>
        <v>Soldier</v>
      </c>
      <c r="H3591" s="15" t="str">
        <f>LOOKUP(TableSolo[[#This Row],[Character]], TableKit[], TableKit[Species])</f>
        <v>Geth</v>
      </c>
      <c r="I3591" s="15" t="str">
        <f>LOOKUP(TableSolo[[#This Row],[Character]], TableKit[], TableKit[DLC])</f>
        <v>Retaliation</v>
      </c>
      <c r="J3591" s="19" t="s">
        <v>107</v>
      </c>
      <c r="K359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1" s="19" t="s">
        <v>187</v>
      </c>
      <c r="N359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9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91" s="17" t="s">
        <v>381</v>
      </c>
      <c r="Q3591" s="17"/>
      <c r="R3591" s="18">
        <v>0</v>
      </c>
      <c r="S3591" s="17" t="s">
        <v>3677</v>
      </c>
      <c r="T3591" s="28" t="str">
        <f>IF(ISBLANK(TableSolo[[#This Row],[URL]]), TableSolo[[#This Row],[Player]], HYPERLINK(TableSolo[[#This Row],[URL]], TableSolo[[#This Row],[Player]]))</f>
        <v>anterojp</v>
      </c>
      <c r="U359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V3591" s="10" t="str">
        <f>_xlfn.IFNA(HYPERLINK(TableSolo[[#This Row],[URL]], TableSolo[[#This Row],[Player]]), TableSolo[[#This Row],[Player]])</f>
        <v>anterojp</v>
      </c>
      <c r="W359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12, 2018 | 21:29 | White | Cerberus | Venom Shotgun</v>
      </c>
      <c r="X3591" s="18">
        <v>1</v>
      </c>
    </row>
    <row r="3592" spans="1:24" x14ac:dyDescent="0.25">
      <c r="A3592" s="17" t="s">
        <v>325</v>
      </c>
      <c r="B3592" s="21">
        <v>43144</v>
      </c>
      <c r="C3592" s="8">
        <v>1.2662037037037039E-2</v>
      </c>
      <c r="D3592" s="23" t="s">
        <v>133</v>
      </c>
      <c r="E3592" s="17" t="s">
        <v>9</v>
      </c>
      <c r="F3592" s="23" t="s">
        <v>710</v>
      </c>
      <c r="G3592" s="15" t="str">
        <f>LOOKUP(TableSolo[[#This Row],[Character]], TableKit[], TableKit[Class])</f>
        <v>Infiltrator</v>
      </c>
      <c r="H3592" s="15" t="str">
        <f>LOOKUP(TableSolo[[#This Row],[Character]], TableKit[], TableKit[Species])</f>
        <v>Drell</v>
      </c>
      <c r="I3592" s="15" t="str">
        <f>LOOKUP(TableSolo[[#This Row],[Character]], TableKit[], TableKit[DLC])</f>
        <v>Retaliation</v>
      </c>
      <c r="J3592" s="19" t="s">
        <v>108</v>
      </c>
      <c r="K359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2" s="19" t="s">
        <v>187</v>
      </c>
      <c r="N359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9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92" s="17" t="s">
        <v>381</v>
      </c>
      <c r="Q3592" s="17"/>
      <c r="R3592" s="18">
        <v>0</v>
      </c>
      <c r="S3592" s="17" t="s">
        <v>3678</v>
      </c>
      <c r="T3592" s="28" t="str">
        <f>IF(ISBLANK(TableSolo[[#This Row],[URL]]), TableSolo[[#This Row],[Player]], HYPERLINK(TableSolo[[#This Row],[URL]], TableSolo[[#This Row],[Player]]))</f>
        <v>Areksto</v>
      </c>
      <c r="U359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V3592" s="10" t="str">
        <f>_xlfn.IFNA(HYPERLINK(TableSolo[[#This Row],[URL]], TableSolo[[#This Row],[Player]]), TableSolo[[#This Row],[Player]])</f>
        <v>Areksto</v>
      </c>
      <c r="W359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18:14 | Glacier | Cerberus | N7 Crusader</v>
      </c>
      <c r="X3592" s="18">
        <v>1</v>
      </c>
    </row>
    <row r="3593" spans="1:24" x14ac:dyDescent="0.25">
      <c r="A3593" s="17" t="s">
        <v>325</v>
      </c>
      <c r="B3593" s="21">
        <v>43144</v>
      </c>
      <c r="C3593" s="8">
        <v>1.3796296296296298E-2</v>
      </c>
      <c r="D3593" s="23" t="s">
        <v>132</v>
      </c>
      <c r="E3593" s="17" t="s">
        <v>9</v>
      </c>
      <c r="F3593" s="23" t="s">
        <v>16</v>
      </c>
      <c r="G3593" s="15" t="str">
        <f>LOOKUP(TableSolo[[#This Row],[Character]], TableKit[], TableKit[Class])</f>
        <v>Adept</v>
      </c>
      <c r="H3593" s="15" t="str">
        <f>LOOKUP(TableSolo[[#This Row],[Character]], TableKit[], TableKit[Species])</f>
        <v>Asari</v>
      </c>
      <c r="I3593" s="15" t="str">
        <f>LOOKUP(TableSolo[[#This Row],[Character]], TableKit[], TableKit[DLC])</f>
        <v>Resurgence</v>
      </c>
      <c r="J3593" s="19" t="s">
        <v>87</v>
      </c>
      <c r="K3593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3" s="19" t="s">
        <v>187</v>
      </c>
      <c r="N359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9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93" s="17" t="s">
        <v>381</v>
      </c>
      <c r="Q3593" s="17"/>
      <c r="R3593" s="18">
        <v>0</v>
      </c>
      <c r="S3593" s="17" t="s">
        <v>3679</v>
      </c>
      <c r="T3593" s="28" t="str">
        <f>IF(ISBLANK(TableSolo[[#This Row],[URL]]), TableSolo[[#This Row],[Player]], HYPERLINK(TableSolo[[#This Row],[URL]], TableSolo[[#This Row],[Player]]))</f>
        <v>Areksto</v>
      </c>
      <c r="U359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V3593" s="10" t="str">
        <f>_xlfn.IFNA(HYPERLINK(TableSolo[[#This Row],[URL]], TableSolo[[#This Row],[Player]]), TableSolo[[#This Row],[Player]])</f>
        <v>Areksto</v>
      </c>
      <c r="W359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13, 2018 | 19:52 | White | Cerberus | Arc Pistol</v>
      </c>
      <c r="X3593" s="18">
        <v>1</v>
      </c>
    </row>
    <row r="3594" spans="1:24" x14ac:dyDescent="0.25">
      <c r="A3594" s="17" t="s">
        <v>192</v>
      </c>
      <c r="B3594" s="21">
        <v>43147</v>
      </c>
      <c r="C3594" s="8">
        <v>1.4907407407407406E-2</v>
      </c>
      <c r="D3594" s="23" t="s">
        <v>132</v>
      </c>
      <c r="E3594" s="17" t="s">
        <v>9</v>
      </c>
      <c r="F3594" s="23" t="s">
        <v>31</v>
      </c>
      <c r="G3594" s="15" t="str">
        <f>LOOKUP(TableSolo[[#This Row],[Character]], TableKit[], TableKit[Class])</f>
        <v>Soldier</v>
      </c>
      <c r="H3594" s="15" t="str">
        <f>LOOKUP(TableSolo[[#This Row],[Character]], TableKit[], TableKit[Species])</f>
        <v>Geth</v>
      </c>
      <c r="I3594" s="15" t="str">
        <f>LOOKUP(TableSolo[[#This Row],[Character]], TableKit[], TableKit[DLC])</f>
        <v>Retaliation</v>
      </c>
      <c r="J3594" s="19" t="s">
        <v>107</v>
      </c>
      <c r="K359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4" s="19" t="s">
        <v>187</v>
      </c>
      <c r="N359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9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94" s="17" t="s">
        <v>381</v>
      </c>
      <c r="Q3594" s="17"/>
      <c r="R3594" s="18">
        <v>0</v>
      </c>
      <c r="S3594" s="17" t="s">
        <v>3681</v>
      </c>
      <c r="T3594" s="28" t="str">
        <f>IF(ISBLANK(TableSolo[[#This Row],[URL]]), TableSolo[[#This Row],[Player]], HYPERLINK(TableSolo[[#This Row],[URL]], TableSolo[[#This Row],[Player]]))</f>
        <v>anterojp</v>
      </c>
      <c r="U359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V3594" s="10" t="str">
        <f>_xlfn.IFNA(HYPERLINK(TableSolo[[#This Row],[URL]], TableSolo[[#This Row],[Player]]), TableSolo[[#This Row],[Player]])</f>
        <v>anterojp</v>
      </c>
      <c r="W359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21:28 | White | Cerberus | Venom Shotgun</v>
      </c>
      <c r="X3594" s="18">
        <v>1</v>
      </c>
    </row>
    <row r="3595" spans="1:24" x14ac:dyDescent="0.25">
      <c r="A3595" s="17" t="s">
        <v>192</v>
      </c>
      <c r="B3595" s="21">
        <v>43147</v>
      </c>
      <c r="C3595" s="8">
        <v>1.8472222222222223E-2</v>
      </c>
      <c r="D3595" s="23" t="s">
        <v>132</v>
      </c>
      <c r="E3595" s="17" t="s">
        <v>9</v>
      </c>
      <c r="F3595" s="23" t="s">
        <v>31</v>
      </c>
      <c r="G3595" s="15" t="str">
        <f>LOOKUP(TableSolo[[#This Row],[Character]], TableKit[], TableKit[Class])</f>
        <v>Soldier</v>
      </c>
      <c r="H3595" s="15" t="str">
        <f>LOOKUP(TableSolo[[#This Row],[Character]], TableKit[], TableKit[Species])</f>
        <v>Geth</v>
      </c>
      <c r="I3595" s="15" t="str">
        <f>LOOKUP(TableSolo[[#This Row],[Character]], TableKit[], TableKit[DLC])</f>
        <v>Retaliation</v>
      </c>
      <c r="J3595" s="19" t="s">
        <v>107</v>
      </c>
      <c r="K359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5" s="19" t="s">
        <v>187</v>
      </c>
      <c r="N359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9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95" s="17" t="s">
        <v>381</v>
      </c>
      <c r="Q3595" s="17"/>
      <c r="R3595" s="18">
        <v>0</v>
      </c>
      <c r="S3595" s="17" t="s">
        <v>3682</v>
      </c>
      <c r="T3595" s="28" t="str">
        <f>IF(ISBLANK(TableSolo[[#This Row],[URL]]), TableSolo[[#This Row],[Player]], HYPERLINK(TableSolo[[#This Row],[URL]], TableSolo[[#This Row],[Player]]))</f>
        <v>anterojp</v>
      </c>
      <c r="U359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V3595" s="10" t="str">
        <f>_xlfn.IFNA(HYPERLINK(TableSolo[[#This Row],[URL]], TableSolo[[#This Row],[Player]]), TableSolo[[#This Row],[Player]])</f>
        <v>anterojp</v>
      </c>
      <c r="W359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16, 2018 | 26:36 | White | Cerberus | Venom Shotgun</v>
      </c>
      <c r="X3595" s="18">
        <v>1</v>
      </c>
    </row>
    <row r="3596" spans="1:24" x14ac:dyDescent="0.25">
      <c r="A3596" s="17" t="s">
        <v>426</v>
      </c>
      <c r="B3596" s="21">
        <v>43148</v>
      </c>
      <c r="C3596" s="8">
        <v>3.3043981481481487E-2</v>
      </c>
      <c r="D3596" s="23" t="s">
        <v>146</v>
      </c>
      <c r="E3596" s="17" t="s">
        <v>12</v>
      </c>
      <c r="F3596" s="23" t="s">
        <v>23</v>
      </c>
      <c r="G3596" s="15" t="str">
        <f>LOOKUP(TableSolo[[#This Row],[Character]], TableKit[], TableKit[Class])</f>
        <v>Soldier</v>
      </c>
      <c r="H3596" s="15" t="str">
        <f>LOOKUP(TableSolo[[#This Row],[Character]], TableKit[], TableKit[Species])</f>
        <v>Human</v>
      </c>
      <c r="I3596" s="15" t="str">
        <f>LOOKUP(TableSolo[[#This Row],[Character]], TableKit[], TableKit[DLC])</f>
        <v>Original Game</v>
      </c>
      <c r="J3596" s="19" t="s">
        <v>104</v>
      </c>
      <c r="K359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6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6" s="19" t="s">
        <v>187</v>
      </c>
      <c r="N359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9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96" s="17" t="s">
        <v>381</v>
      </c>
      <c r="Q3596" s="17"/>
      <c r="R3596" s="18">
        <v>1</v>
      </c>
      <c r="S3596" s="17" t="s">
        <v>3709</v>
      </c>
      <c r="T3596" s="28" t="str">
        <f>IF(ISBLANK(TableSolo[[#This Row],[URL]]), TableSolo[[#This Row],[Player]], HYPERLINK(TableSolo[[#This Row],[URL]], TableSolo[[#This Row],[Player]]))</f>
        <v>Mission_Scrubbed</v>
      </c>
      <c r="U359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V3596" s="10" t="str">
        <f>_xlfn.IFNA(HYPERLINK(TableSolo[[#This Row],[URL]], TableSolo[[#This Row],[Player]]), TableSolo[[#This Row],[Player]])</f>
        <v>Mission_Scrubbed</v>
      </c>
      <c r="W359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47:35 | Glacier (Hazard) | Collectors | M-300 Claymore (v)</v>
      </c>
      <c r="X3596" s="18">
        <v>1</v>
      </c>
    </row>
    <row r="3597" spans="1:24" x14ac:dyDescent="0.25">
      <c r="A3597" s="17" t="s">
        <v>271</v>
      </c>
      <c r="B3597" s="21">
        <v>43148</v>
      </c>
      <c r="C3597" s="8">
        <v>3.7418981481481477E-2</v>
      </c>
      <c r="D3597" s="23" t="s">
        <v>131</v>
      </c>
      <c r="E3597" s="17" t="s">
        <v>10</v>
      </c>
      <c r="F3597" s="23" t="s">
        <v>36</v>
      </c>
      <c r="G3597" s="15" t="str">
        <f>LOOKUP(TableSolo[[#This Row],[Character]], TableKit[], TableKit[Class])</f>
        <v>Engineer</v>
      </c>
      <c r="H3597" s="15" t="str">
        <f>LOOKUP(TableSolo[[#This Row],[Character]], TableKit[], TableKit[Species])</f>
        <v>Quarian</v>
      </c>
      <c r="I3597" s="15" t="str">
        <f>LOOKUP(TableSolo[[#This Row],[Character]], TableKit[], TableKit[DLC])</f>
        <v>Original Game</v>
      </c>
      <c r="J3597" s="19" t="s">
        <v>87</v>
      </c>
      <c r="K3597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59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597" s="19" t="s">
        <v>187</v>
      </c>
      <c r="N359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9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97" s="17" t="s">
        <v>381</v>
      </c>
      <c r="Q3597" s="17"/>
      <c r="R3597" s="18">
        <v>0</v>
      </c>
      <c r="S3597" s="17" t="s">
        <v>3680</v>
      </c>
      <c r="T3597" s="28" t="str">
        <f>IF(ISBLANK(TableSolo[[#This Row],[URL]]), TableSolo[[#This Row],[Player]], HYPERLINK(TableSolo[[#This Row],[URL]], TableSolo[[#This Row],[Player]]))</f>
        <v>Alfonsedode</v>
      </c>
      <c r="U359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V3597" s="10" t="str">
        <f>_xlfn.IFNA(HYPERLINK(TableSolo[[#This Row],[URL]], TableSolo[[#This Row],[Player]]), TableSolo[[#This Row],[Player]])</f>
        <v>Alfonsedode</v>
      </c>
      <c r="W359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53:53 | Giant | Geth | Arc Pistol</v>
      </c>
      <c r="X3597" s="18">
        <v>1</v>
      </c>
    </row>
    <row r="3598" spans="1:24" x14ac:dyDescent="0.25">
      <c r="A3598" s="17" t="s">
        <v>271</v>
      </c>
      <c r="B3598" s="21">
        <v>43148</v>
      </c>
      <c r="C3598" s="8">
        <v>4.1759259259259253E-2</v>
      </c>
      <c r="D3598" s="23" t="s">
        <v>144</v>
      </c>
      <c r="E3598" s="17" t="s">
        <v>12</v>
      </c>
      <c r="F3598" s="23" t="s">
        <v>54</v>
      </c>
      <c r="G3598" s="15" t="str">
        <f>LOOKUP(TableSolo[[#This Row],[Character]], TableKit[], TableKit[Class])</f>
        <v>Infiltrator</v>
      </c>
      <c r="H3598" s="15" t="str">
        <f>LOOKUP(TableSolo[[#This Row],[Character]], TableKit[], TableKit[Species])</f>
        <v>Quarian</v>
      </c>
      <c r="I3598" s="15" t="str">
        <f>LOOKUP(TableSolo[[#This Row],[Character]], TableKit[], TableKit[DLC])</f>
        <v>Rebellion</v>
      </c>
      <c r="J3598" s="19" t="s">
        <v>126</v>
      </c>
      <c r="K3598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59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8" s="19" t="s">
        <v>187</v>
      </c>
      <c r="N359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9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98" s="17" t="s">
        <v>381</v>
      </c>
      <c r="Q3598" s="17"/>
      <c r="R3598" s="18">
        <v>0</v>
      </c>
      <c r="S3598" s="17" t="s">
        <v>3683</v>
      </c>
      <c r="T3598" s="28" t="str">
        <f>IF(ISBLANK(TableSolo[[#This Row],[URL]]), TableSolo[[#This Row],[Player]], HYPERLINK(TableSolo[[#This Row],[URL]], TableSolo[[#This Row],[Player]]))</f>
        <v>Alfonsedode</v>
      </c>
      <c r="U359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V3598" s="10" t="str">
        <f>_xlfn.IFNA(HYPERLINK(TableSolo[[#This Row],[URL]], TableSolo[[#This Row],[Player]]), TableSolo[[#This Row],[Player]])</f>
        <v>Alfonsedode</v>
      </c>
      <c r="W359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17, 2018 | 1:00:08 | Giant (Hazard) | Collectors | Javelin</v>
      </c>
      <c r="X3598" s="18">
        <v>1</v>
      </c>
    </row>
    <row r="3599" spans="1:24" x14ac:dyDescent="0.25">
      <c r="A3599" s="17" t="s">
        <v>437</v>
      </c>
      <c r="B3599" s="21">
        <v>43149</v>
      </c>
      <c r="C3599" s="8">
        <v>2.4710648148148148E-2</v>
      </c>
      <c r="D3599" s="23" t="s">
        <v>146</v>
      </c>
      <c r="E3599" s="17" t="s">
        <v>12</v>
      </c>
      <c r="F3599" s="23" t="s">
        <v>23</v>
      </c>
      <c r="G3599" s="15" t="str">
        <f>LOOKUP(TableSolo[[#This Row],[Character]], TableKit[], TableKit[Class])</f>
        <v>Soldier</v>
      </c>
      <c r="H3599" s="15" t="str">
        <f>LOOKUP(TableSolo[[#This Row],[Character]], TableKit[], TableKit[Species])</f>
        <v>Human</v>
      </c>
      <c r="I3599" s="15" t="str">
        <f>LOOKUP(TableSolo[[#This Row],[Character]], TableKit[], TableKit[DLC])</f>
        <v>Original Game</v>
      </c>
      <c r="J3599" s="19" t="s">
        <v>106</v>
      </c>
      <c r="K359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59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599" s="19" t="s">
        <v>187</v>
      </c>
      <c r="N359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59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599" s="17" t="s">
        <v>381</v>
      </c>
      <c r="Q3599" s="17" t="s">
        <v>398</v>
      </c>
      <c r="R3599" s="18">
        <v>1</v>
      </c>
      <c r="S3599" s="17" t="s">
        <v>3684</v>
      </c>
      <c r="T3599" s="28" t="str">
        <f>IF(ISBLANK(TableSolo[[#This Row],[URL]]), TableSolo[[#This Row],[Player]], HYPERLINK(TableSolo[[#This Row],[URL]], TableSolo[[#This Row],[Player]]))</f>
        <v>The_Doctor46N7</v>
      </c>
      <c r="U359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Glacier (Hazard) | Collectors | M-11 Wraith | Modded (v)</v>
      </c>
      <c r="V3599" s="10" t="str">
        <f>_xlfn.IFNA(HYPERLINK(TableSolo[[#This Row],[URL]], TableSolo[[#This Row],[Player]]), TableSolo[[#This Row],[Player]])</f>
        <v>The_Doctor46N7</v>
      </c>
      <c r="W359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18, 2018 | 35:35 | Human Soldier | Glacier (Hazard) | Collectors | M-11 Wraith | Modded (v)</v>
      </c>
      <c r="X3599" s="18">
        <v>1</v>
      </c>
    </row>
    <row r="3600" spans="1:24" x14ac:dyDescent="0.25">
      <c r="A3600" s="17" t="s">
        <v>3199</v>
      </c>
      <c r="B3600" s="21">
        <v>43150</v>
      </c>
      <c r="C3600" s="8">
        <v>5.7581018518518517E-2</v>
      </c>
      <c r="D3600" s="23" t="s">
        <v>131</v>
      </c>
      <c r="E3600" s="17" t="s">
        <v>12</v>
      </c>
      <c r="F3600" s="23" t="s">
        <v>58</v>
      </c>
      <c r="G3600" s="15" t="str">
        <f>LOOKUP(TableSolo[[#This Row],[Character]], TableKit[], TableKit[Class])</f>
        <v>Infiltrator</v>
      </c>
      <c r="H3600" s="15" t="str">
        <f>LOOKUP(TableSolo[[#This Row],[Character]], TableKit[], TableKit[Species])</f>
        <v>Synthetic</v>
      </c>
      <c r="I3600" s="15" t="str">
        <f>LOOKUP(TableSolo[[#This Row],[Character]], TableKit[], TableKit[DLC])</f>
        <v>Reckoning</v>
      </c>
      <c r="J3600" s="19" t="s">
        <v>108</v>
      </c>
      <c r="K360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0" s="19" t="s">
        <v>187</v>
      </c>
      <c r="N360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0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00" s="17" t="s">
        <v>381</v>
      </c>
      <c r="Q3600" s="17"/>
      <c r="R3600" s="18">
        <v>0</v>
      </c>
      <c r="S3600" s="17" t="s">
        <v>3685</v>
      </c>
      <c r="T3600" s="28" t="str">
        <f>IF(ISBLANK(TableSolo[[#This Row],[URL]]), TableSolo[[#This Row],[Player]], HYPERLINK(TableSolo[[#This Row],[URL]], TableSolo[[#This Row],[Player]]))</f>
        <v>larsdt</v>
      </c>
      <c r="U360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V3600" s="10" t="str">
        <f>_xlfn.IFNA(HYPERLINK(TableSolo[[#This Row],[URL]], TableSolo[[#This Row],[Player]]), TableSolo[[#This Row],[Player]])</f>
        <v>larsdt</v>
      </c>
      <c r="W360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19, 2018 | 1:22:55 | Giant | Collectors | N7 Crusader</v>
      </c>
      <c r="X3600" s="18">
        <v>1</v>
      </c>
    </row>
    <row r="3601" spans="1:24" x14ac:dyDescent="0.25">
      <c r="A3601" s="17" t="s">
        <v>630</v>
      </c>
      <c r="B3601" s="21">
        <v>43152</v>
      </c>
      <c r="C3601" s="8">
        <v>4.538194444444444E-2</v>
      </c>
      <c r="D3601" s="23" t="s">
        <v>132</v>
      </c>
      <c r="E3601" s="17" t="s">
        <v>12</v>
      </c>
      <c r="F3601" s="23" t="s">
        <v>18</v>
      </c>
      <c r="G3601" s="15" t="str">
        <f>LOOKUP(TableSolo[[#This Row],[Character]], TableKit[], TableKit[Class])</f>
        <v>Adept</v>
      </c>
      <c r="H3601" s="15" t="str">
        <f>LOOKUP(TableSolo[[#This Row],[Character]], TableKit[], TableKit[Species])</f>
        <v>Human</v>
      </c>
      <c r="I3601" s="15" t="str">
        <f>LOOKUP(TableSolo[[#This Row],[Character]], TableKit[], TableKit[DLC])</f>
        <v>Earth</v>
      </c>
      <c r="J3601" s="19" t="s">
        <v>107</v>
      </c>
      <c r="K3601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1" s="19" t="s">
        <v>187</v>
      </c>
      <c r="N360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0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01" s="17" t="s">
        <v>381</v>
      </c>
      <c r="Q3601" s="17"/>
      <c r="R3601" s="18">
        <v>0</v>
      </c>
      <c r="S3601" s="17" t="s">
        <v>3686</v>
      </c>
      <c r="T3601" s="28" t="str">
        <f>IF(ISBLANK(TableSolo[[#This Row],[URL]]), TableSolo[[#This Row],[Player]], HYPERLINK(TableSolo[[#This Row],[URL]], TableSolo[[#This Row],[Player]]))</f>
        <v>docsteely</v>
      </c>
      <c r="U360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V3601" s="10" t="str">
        <f>_xlfn.IFNA(HYPERLINK(TableSolo[[#This Row],[URL]], TableSolo[[#This Row],[Player]]), TableSolo[[#This Row],[Player]])</f>
        <v>docsteely</v>
      </c>
      <c r="W360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21, 2018 | 1:05:21 | White | Collectors | Venom Shotgun</v>
      </c>
      <c r="X3601" s="18">
        <v>1</v>
      </c>
    </row>
    <row r="3602" spans="1:24" x14ac:dyDescent="0.25">
      <c r="A3602" s="17" t="s">
        <v>195</v>
      </c>
      <c r="B3602" s="21">
        <v>43156</v>
      </c>
      <c r="C3602" s="8">
        <v>1.3310185185185187E-2</v>
      </c>
      <c r="D3602" s="23" t="s">
        <v>132</v>
      </c>
      <c r="E3602" s="17" t="s">
        <v>9</v>
      </c>
      <c r="F3602" s="23" t="s">
        <v>14</v>
      </c>
      <c r="G3602" s="15" t="str">
        <f>LOOKUP(TableSolo[[#This Row],[Character]], TableKit[], TableKit[Class])</f>
        <v>Adept</v>
      </c>
      <c r="H3602" s="15" t="str">
        <f>LOOKUP(TableSolo[[#This Row],[Character]], TableKit[], TableKit[Species])</f>
        <v>Drell</v>
      </c>
      <c r="I3602" s="15" t="str">
        <f>LOOKUP(TableSolo[[#This Row],[Character]], TableKit[], TableKit[DLC])</f>
        <v>Original Game</v>
      </c>
      <c r="J3602" s="19" t="s">
        <v>108</v>
      </c>
      <c r="K360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2" s="19" t="s">
        <v>187</v>
      </c>
      <c r="N360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0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02" s="17" t="s">
        <v>381</v>
      </c>
      <c r="Q3602" s="17"/>
      <c r="R3602" s="18">
        <v>1</v>
      </c>
      <c r="S3602" s="17" t="s">
        <v>3687</v>
      </c>
      <c r="T3602" s="28" t="str">
        <f>IF(ISBLANK(TableSolo[[#This Row],[URL]]), TableSolo[[#This Row],[Player]], HYPERLINK(TableSolo[[#This Row],[URL]], TableSolo[[#This Row],[Player]]))</f>
        <v>TheTechnoTurian</v>
      </c>
      <c r="U360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V3602" s="10" t="str">
        <f>_xlfn.IFNA(HYPERLINK(TableSolo[[#This Row],[URL]], TableSolo[[#This Row],[Player]]), TableSolo[[#This Row],[Player]])</f>
        <v>TheTechnoTurian</v>
      </c>
      <c r="W360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19:10 | White | Cerberus | N7 Crusader (v)</v>
      </c>
      <c r="X3602" s="18">
        <v>1</v>
      </c>
    </row>
    <row r="3603" spans="1:24" x14ac:dyDescent="0.25">
      <c r="A3603" s="17" t="s">
        <v>271</v>
      </c>
      <c r="B3603" s="21">
        <v>43156</v>
      </c>
      <c r="C3603" s="8">
        <v>4.6516203703703705E-2</v>
      </c>
      <c r="D3603" s="23" t="s">
        <v>141</v>
      </c>
      <c r="E3603" s="17" t="s">
        <v>12</v>
      </c>
      <c r="F3603" s="23" t="s">
        <v>52</v>
      </c>
      <c r="G3603" s="15" t="str">
        <f>LOOKUP(TableSolo[[#This Row],[Character]], TableKit[], TableKit[Class])</f>
        <v>Infiltrator</v>
      </c>
      <c r="H3603" s="15" t="str">
        <f>LOOKUP(TableSolo[[#This Row],[Character]], TableKit[], TableKit[Species])</f>
        <v>Quarian</v>
      </c>
      <c r="I3603" s="15" t="str">
        <f>LOOKUP(TableSolo[[#This Row],[Character]], TableKit[], TableKit[DLC])</f>
        <v>Original Game</v>
      </c>
      <c r="J3603" s="19" t="s">
        <v>124</v>
      </c>
      <c r="K3603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03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3" s="19" t="s">
        <v>187</v>
      </c>
      <c r="N360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0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03" s="17" t="s">
        <v>381</v>
      </c>
      <c r="Q3603" s="17"/>
      <c r="R3603" s="18">
        <v>0</v>
      </c>
      <c r="S3603" s="17" t="s">
        <v>3688</v>
      </c>
      <c r="T3603" s="28" t="str">
        <f>IF(ISBLANK(TableSolo[[#This Row],[URL]]), TableSolo[[#This Row],[Player]], HYPERLINK(TableSolo[[#This Row],[URL]], TableSolo[[#This Row],[Player]]))</f>
        <v>Alfonsedode</v>
      </c>
      <c r="U360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V3603" s="10" t="str">
        <f>_xlfn.IFNA(HYPERLINK(TableSolo[[#This Row],[URL]], TableSolo[[#This Row],[Player]]), TableSolo[[#This Row],[Player]])</f>
        <v>Alfonsedode</v>
      </c>
      <c r="W360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25, 2018 | 1:06:59 | London | Collectors | Kishock Harpoon Gun</v>
      </c>
      <c r="X3603" s="18">
        <v>1</v>
      </c>
    </row>
    <row r="3604" spans="1:24" x14ac:dyDescent="0.25">
      <c r="A3604" s="17" t="s">
        <v>437</v>
      </c>
      <c r="B3604" s="21">
        <v>43157</v>
      </c>
      <c r="C3604" s="8">
        <v>1.8194444444444444E-2</v>
      </c>
      <c r="D3604" s="23" t="s">
        <v>132</v>
      </c>
      <c r="E3604" s="17" t="s">
        <v>9</v>
      </c>
      <c r="F3604" s="23" t="s">
        <v>23</v>
      </c>
      <c r="G3604" s="15" t="str">
        <f>LOOKUP(TableSolo[[#This Row],[Character]], TableKit[], TableKit[Class])</f>
        <v>Soldier</v>
      </c>
      <c r="H3604" s="15" t="str">
        <f>LOOKUP(TableSolo[[#This Row],[Character]], TableKit[], TableKit[Species])</f>
        <v>Human</v>
      </c>
      <c r="I3604" s="15" t="str">
        <f>LOOKUP(TableSolo[[#This Row],[Character]], TableKit[], TableKit[DLC])</f>
        <v>Original Game</v>
      </c>
      <c r="J3604" s="19" t="s">
        <v>104</v>
      </c>
      <c r="K360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4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4" s="19" t="s">
        <v>187</v>
      </c>
      <c r="N360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0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04" s="17" t="s">
        <v>381</v>
      </c>
      <c r="Q3604" s="17" t="s">
        <v>398</v>
      </c>
      <c r="R3604" s="18">
        <v>1</v>
      </c>
      <c r="S3604" s="17" t="s">
        <v>3689</v>
      </c>
      <c r="T3604" s="28" t="str">
        <f>IF(ISBLANK(TableSolo[[#This Row],[URL]]), TableSolo[[#This Row],[Player]], HYPERLINK(TableSolo[[#This Row],[URL]], TableSolo[[#This Row],[Player]]))</f>
        <v>The_Doctor46N7</v>
      </c>
      <c r="U360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White | Cerberus | M-300 Claymore | Modded (v)</v>
      </c>
      <c r="V3604" s="10" t="str">
        <f>_xlfn.IFNA(HYPERLINK(TableSolo[[#This Row],[URL]], TableSolo[[#This Row],[Player]]), TableSolo[[#This Row],[Player]])</f>
        <v>The_Doctor46N7</v>
      </c>
      <c r="W360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26, 2018 | 26:12 | Human Soldier | White | Cerberus | M-300 Claymore | Modded (v)</v>
      </c>
      <c r="X3604" s="18">
        <v>1</v>
      </c>
    </row>
    <row r="3605" spans="1:24" x14ac:dyDescent="0.25">
      <c r="A3605" s="17" t="s">
        <v>630</v>
      </c>
      <c r="B3605" s="21">
        <v>43158</v>
      </c>
      <c r="C3605" s="8">
        <v>3.5266203703703702E-2</v>
      </c>
      <c r="D3605" s="23" t="s">
        <v>145</v>
      </c>
      <c r="E3605" s="17" t="s">
        <v>9</v>
      </c>
      <c r="F3605" s="23" t="s">
        <v>18</v>
      </c>
      <c r="G3605" s="15" t="str">
        <f>LOOKUP(TableSolo[[#This Row],[Character]], TableKit[], TableKit[Class])</f>
        <v>Adept</v>
      </c>
      <c r="H3605" s="15" t="str">
        <f>LOOKUP(TableSolo[[#This Row],[Character]], TableKit[], TableKit[Species])</f>
        <v>Human</v>
      </c>
      <c r="I3605" s="15" t="str">
        <f>LOOKUP(TableSolo[[#This Row],[Character]], TableKit[], TableKit[DLC])</f>
        <v>Earth</v>
      </c>
      <c r="J3605" s="19" t="s">
        <v>87</v>
      </c>
      <c r="K3605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5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5" s="19" t="s">
        <v>187</v>
      </c>
      <c r="N360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0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05" s="17" t="s">
        <v>381</v>
      </c>
      <c r="Q3605" s="17"/>
      <c r="R3605" s="18">
        <v>0</v>
      </c>
      <c r="S3605" s="17" t="s">
        <v>3690</v>
      </c>
      <c r="T3605" s="28" t="str">
        <f>IF(ISBLANK(TableSolo[[#This Row],[URL]]), TableSolo[[#This Row],[Player]], HYPERLINK(TableSolo[[#This Row],[URL]], TableSolo[[#This Row],[Player]]))</f>
        <v>docsteely</v>
      </c>
      <c r="U360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V3605" s="10" t="str">
        <f>_xlfn.IFNA(HYPERLINK(TableSolo[[#This Row],[URL]], TableSolo[[#This Row],[Player]]), TableSolo[[#This Row],[Player]])</f>
        <v>docsteely</v>
      </c>
      <c r="W360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50:47 | White (Hazard) | Cerberus | Arc Pistol</v>
      </c>
      <c r="X3605" s="18">
        <v>1</v>
      </c>
    </row>
    <row r="3606" spans="1:24" x14ac:dyDescent="0.25">
      <c r="A3606" s="17" t="s">
        <v>3199</v>
      </c>
      <c r="B3606" s="21">
        <v>43158</v>
      </c>
      <c r="C3606" s="8">
        <v>4.8668981481481473E-2</v>
      </c>
      <c r="D3606" s="23" t="s">
        <v>131</v>
      </c>
      <c r="E3606" s="17" t="s">
        <v>12</v>
      </c>
      <c r="F3606" s="23" t="s">
        <v>38</v>
      </c>
      <c r="G3606" s="15" t="str">
        <f>LOOKUP(TableSolo[[#This Row],[Character]], TableKit[], TableKit[Class])</f>
        <v>Engineer</v>
      </c>
      <c r="H3606" s="15" t="str">
        <f>LOOKUP(TableSolo[[#This Row],[Character]], TableKit[], TableKit[Species])</f>
        <v>Quarian</v>
      </c>
      <c r="I3606" s="15" t="str">
        <f>LOOKUP(TableSolo[[#This Row],[Character]], TableKit[], TableKit[DLC])</f>
        <v>Rebellion</v>
      </c>
      <c r="J3606" s="19" t="s">
        <v>108</v>
      </c>
      <c r="K360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6" s="19" t="s">
        <v>187</v>
      </c>
      <c r="N360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0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06" s="17" t="s">
        <v>381</v>
      </c>
      <c r="Q3606" s="17"/>
      <c r="R3606" s="18">
        <v>0</v>
      </c>
      <c r="S3606" s="17" t="s">
        <v>3691</v>
      </c>
      <c r="T3606" s="28" t="str">
        <f>IF(ISBLANK(TableSolo[[#This Row],[URL]]), TableSolo[[#This Row],[Player]], HYPERLINK(TableSolo[[#This Row],[URL]], TableSolo[[#This Row],[Player]]))</f>
        <v>larsdt</v>
      </c>
      <c r="U360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V3606" s="10" t="str">
        <f>_xlfn.IFNA(HYPERLINK(TableSolo[[#This Row],[URL]], TableSolo[[#This Row],[Player]]), TableSolo[[#This Row],[Player]])</f>
        <v>larsdt</v>
      </c>
      <c r="W360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27, 2018 | 1:10:05 | Giant | Collectors | N7 Crusader</v>
      </c>
      <c r="X3606" s="18">
        <v>1</v>
      </c>
    </row>
    <row r="3607" spans="1:24" x14ac:dyDescent="0.25">
      <c r="A3607" s="17" t="s">
        <v>437</v>
      </c>
      <c r="B3607" s="21">
        <v>43159</v>
      </c>
      <c r="C3607" s="8">
        <v>2.5185185185185185E-2</v>
      </c>
      <c r="D3607" s="23" t="s">
        <v>146</v>
      </c>
      <c r="E3607" s="17" t="s">
        <v>12</v>
      </c>
      <c r="F3607" s="23" t="s">
        <v>45</v>
      </c>
      <c r="G3607" s="15" t="str">
        <f>LOOKUP(TableSolo[[#This Row],[Character]], TableKit[], TableKit[Class])</f>
        <v>Sentinel</v>
      </c>
      <c r="H3607" s="15" t="str">
        <f>LOOKUP(TableSolo[[#This Row],[Character]], TableKit[], TableKit[Species])</f>
        <v>Krogan</v>
      </c>
      <c r="I3607" s="15" t="str">
        <f>LOOKUP(TableSolo[[#This Row],[Character]], TableKit[], TableKit[DLC])</f>
        <v>Original Game</v>
      </c>
      <c r="J3607" s="19" t="s">
        <v>104</v>
      </c>
      <c r="K360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7" s="19" t="s">
        <v>187</v>
      </c>
      <c r="N360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0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07" s="17" t="s">
        <v>381</v>
      </c>
      <c r="Q3607" s="17" t="s">
        <v>398</v>
      </c>
      <c r="R3607" s="18">
        <v>1</v>
      </c>
      <c r="S3607" s="17" t="s">
        <v>3693</v>
      </c>
      <c r="T3607" s="28" t="str">
        <f>IF(ISBLANK(TableSolo[[#This Row],[URL]]), TableSolo[[#This Row],[Player]], HYPERLINK(TableSolo[[#This Row],[URL]], TableSolo[[#This Row],[Player]]))</f>
        <v>The_Doctor46N7</v>
      </c>
      <c r="U360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Glacier (Hazard) | Collectors | M-300 Claymore | Modded (v)</v>
      </c>
      <c r="V3607" s="10" t="str">
        <f>_xlfn.IFNA(HYPERLINK(TableSolo[[#This Row],[URL]], TableSolo[[#This Row],[Player]]), TableSolo[[#This Row],[Player]])</f>
        <v>The_Doctor46N7</v>
      </c>
      <c r="W360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36:16 | Krogan Sentinel | Glacier (Hazard) | Collectors | M-300 Claymore | Modded (v)</v>
      </c>
      <c r="X3607" s="18">
        <v>1</v>
      </c>
    </row>
    <row r="3608" spans="1:24" x14ac:dyDescent="0.25">
      <c r="A3608" s="17" t="s">
        <v>630</v>
      </c>
      <c r="B3608" s="21">
        <v>43159</v>
      </c>
      <c r="C3608" s="8">
        <v>3.8912037037037037E-2</v>
      </c>
      <c r="D3608" s="23" t="s">
        <v>132</v>
      </c>
      <c r="E3608" s="17" t="s">
        <v>11</v>
      </c>
      <c r="F3608" s="23" t="s">
        <v>47</v>
      </c>
      <c r="G3608" s="15" t="str">
        <f>LOOKUP(TableSolo[[#This Row],[Character]], TableKit[], TableKit[Class])</f>
        <v>Sentinel</v>
      </c>
      <c r="H3608" s="15" t="str">
        <f>LOOKUP(TableSolo[[#This Row],[Character]], TableKit[], TableKit[Species])</f>
        <v>Vorcha</v>
      </c>
      <c r="I3608" s="15" t="str">
        <f>LOOKUP(TableSolo[[#This Row],[Character]], TableKit[], TableKit[DLC])</f>
        <v>Rebellion</v>
      </c>
      <c r="J3608" s="19" t="s">
        <v>91</v>
      </c>
      <c r="K3608" s="1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08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08" s="19" t="s">
        <v>187</v>
      </c>
      <c r="N360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0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08" s="17" t="s">
        <v>381</v>
      </c>
      <c r="Q3608" s="17"/>
      <c r="R3608" s="18">
        <v>0</v>
      </c>
      <c r="S3608" s="17" t="s">
        <v>3692</v>
      </c>
      <c r="T3608" s="28" t="str">
        <f>IF(ISBLANK(TableSolo[[#This Row],[URL]]), TableSolo[[#This Row],[Player]], HYPERLINK(TableSolo[[#This Row],[URL]], TableSolo[[#This Row],[Player]]))</f>
        <v>docsteely</v>
      </c>
      <c r="U360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V3608" s="10" t="str">
        <f>_xlfn.IFNA(HYPERLINK(TableSolo[[#This Row],[URL]], TableSolo[[#This Row],[Player]]), TableSolo[[#This Row],[Player]])</f>
        <v>docsteely</v>
      </c>
      <c r="W360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Feb 28, 2018 | 56:02 | White | Reapers | Acolyte</v>
      </c>
      <c r="X3608" s="18">
        <v>1</v>
      </c>
    </row>
    <row r="3609" spans="1:24" x14ac:dyDescent="0.25">
      <c r="A3609" s="17" t="s">
        <v>271</v>
      </c>
      <c r="B3609" s="21">
        <v>43160</v>
      </c>
      <c r="C3609" s="8">
        <v>2.7997685185185184E-2</v>
      </c>
      <c r="D3609" s="23" t="s">
        <v>137</v>
      </c>
      <c r="E3609" s="17" t="s">
        <v>9</v>
      </c>
      <c r="F3609" s="23" t="s">
        <v>50</v>
      </c>
      <c r="G3609" s="15" t="str">
        <f>LOOKUP(TableSolo[[#This Row],[Character]], TableKit[], TableKit[Class])</f>
        <v>Sentinel</v>
      </c>
      <c r="H3609" s="15" t="str">
        <f>LOOKUP(TableSolo[[#This Row],[Character]], TableKit[], TableKit[Species])</f>
        <v>Asari</v>
      </c>
      <c r="I3609" s="15" t="str">
        <f>LOOKUP(TableSolo[[#This Row],[Character]], TableKit[], TableKit[DLC])</f>
        <v>Retaliation</v>
      </c>
      <c r="J3609" s="19" t="s">
        <v>107</v>
      </c>
      <c r="K360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0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09" s="19" t="s">
        <v>187</v>
      </c>
      <c r="N360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0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09" s="17" t="s">
        <v>381</v>
      </c>
      <c r="Q3609" s="17"/>
      <c r="R3609" s="18">
        <v>0</v>
      </c>
      <c r="S3609" s="17" t="s">
        <v>3694</v>
      </c>
      <c r="T3609" s="28" t="str">
        <f>IF(ISBLANK(TableSolo[[#This Row],[URL]]), TableSolo[[#This Row],[Player]], HYPERLINK(TableSolo[[#This Row],[URL]], TableSolo[[#This Row],[Player]]))</f>
        <v>Alfonsedode</v>
      </c>
      <c r="U360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V3609" s="10" t="str">
        <f>_xlfn.IFNA(HYPERLINK(TableSolo[[#This Row],[URL]], TableSolo[[#This Row],[Player]]), TableSolo[[#This Row],[Player]])</f>
        <v>Alfonsedode</v>
      </c>
      <c r="W360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01, 2018 | 40:19 | Jade | Cerberus | Venom Shotgun</v>
      </c>
      <c r="X3609" s="18">
        <v>1</v>
      </c>
    </row>
    <row r="3610" spans="1:24" x14ac:dyDescent="0.25">
      <c r="A3610" s="17" t="s">
        <v>412</v>
      </c>
      <c r="B3610" s="21">
        <v>43161</v>
      </c>
      <c r="C3610" s="8">
        <v>2.8240740740740736E-2</v>
      </c>
      <c r="D3610" s="23" t="s">
        <v>145</v>
      </c>
      <c r="E3610" s="17" t="s">
        <v>11</v>
      </c>
      <c r="F3610" s="23" t="s">
        <v>44</v>
      </c>
      <c r="G3610" s="15" t="str">
        <f>LOOKUP(TableSolo[[#This Row],[Character]], TableKit[], TableKit[Class])</f>
        <v>Sentinel</v>
      </c>
      <c r="H3610" s="15" t="str">
        <f>LOOKUP(TableSolo[[#This Row],[Character]], TableKit[], TableKit[Species])</f>
        <v>Turian</v>
      </c>
      <c r="I3610" s="15" t="str">
        <f>LOOKUP(TableSolo[[#This Row],[Character]], TableKit[], TableKit[DLC])</f>
        <v>Original Game</v>
      </c>
      <c r="J3610" s="19" t="s">
        <v>99</v>
      </c>
      <c r="K3610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0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0" s="19" t="s">
        <v>187</v>
      </c>
      <c r="N361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1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10" s="17" t="s">
        <v>381</v>
      </c>
      <c r="Q3610" s="17"/>
      <c r="R3610" s="18">
        <v>1</v>
      </c>
      <c r="S3610" s="17" t="s">
        <v>3696</v>
      </c>
      <c r="T3610" s="28" t="str">
        <f>IF(ISBLANK(TableSolo[[#This Row],[URL]]), TableSolo[[#This Row],[Player]], HYPERLINK(TableSolo[[#This Row],[URL]], TableSolo[[#This Row],[Player]]))</f>
        <v>frank_is_crank</v>
      </c>
      <c r="U361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V3610" s="10" t="str">
        <f>_xlfn.IFNA(HYPERLINK(TableSolo[[#This Row],[URL]], TableSolo[[#This Row],[Player]]), TableSolo[[#This Row],[Player]])</f>
        <v>frank_is_crank</v>
      </c>
      <c r="W361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40:40 | White (Hazard) | Reapers | AT-12 Raider (v)</v>
      </c>
      <c r="X3610" s="18">
        <v>1</v>
      </c>
    </row>
    <row r="3611" spans="1:24" x14ac:dyDescent="0.25">
      <c r="A3611" s="17" t="s">
        <v>271</v>
      </c>
      <c r="B3611" s="21">
        <v>43161</v>
      </c>
      <c r="C3611" s="8">
        <v>2.9027777777777777E-2</v>
      </c>
      <c r="D3611" s="23" t="s">
        <v>140</v>
      </c>
      <c r="E3611" s="17" t="s">
        <v>9</v>
      </c>
      <c r="F3611" s="23" t="s">
        <v>710</v>
      </c>
      <c r="G3611" s="15" t="str">
        <f>LOOKUP(TableSolo[[#This Row],[Character]], TableKit[], TableKit[Class])</f>
        <v>Infiltrator</v>
      </c>
      <c r="H3611" s="15" t="str">
        <f>LOOKUP(TableSolo[[#This Row],[Character]], TableKit[], TableKit[Species])</f>
        <v>Drell</v>
      </c>
      <c r="I3611" s="15" t="str">
        <f>LOOKUP(TableSolo[[#This Row],[Character]], TableKit[], TableKit[DLC])</f>
        <v>Retaliation</v>
      </c>
      <c r="J3611" s="19" t="s">
        <v>128</v>
      </c>
      <c r="K3611" s="1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1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1" s="19" t="s">
        <v>187</v>
      </c>
      <c r="N361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1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11" s="17" t="s">
        <v>381</v>
      </c>
      <c r="Q3611" s="17"/>
      <c r="R3611" s="18">
        <v>0</v>
      </c>
      <c r="S3611" s="17" t="s">
        <v>3695</v>
      </c>
      <c r="T3611" s="28" t="str">
        <f>IF(ISBLANK(TableSolo[[#This Row],[URL]]), TableSolo[[#This Row],[Player]], HYPERLINK(TableSolo[[#This Row],[URL]], TableSolo[[#This Row],[Player]]))</f>
        <v>Alfonsedode</v>
      </c>
      <c r="U361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V3611" s="10" t="str">
        <f>_xlfn.IFNA(HYPERLINK(TableSolo[[#This Row],[URL]], TableSolo[[#This Row],[Player]]), TableSolo[[#This Row],[Player]])</f>
        <v>Alfonsedode</v>
      </c>
      <c r="W361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02, 2018 | 41:48 | Rio | Cerberus | Black Widow</v>
      </c>
      <c r="X3611" s="18">
        <v>1</v>
      </c>
    </row>
    <row r="3612" spans="1:24" x14ac:dyDescent="0.25">
      <c r="A3612" s="17" t="s">
        <v>630</v>
      </c>
      <c r="B3612" s="21">
        <v>43162</v>
      </c>
      <c r="C3612" s="8">
        <v>6.4120370370370369E-2</v>
      </c>
      <c r="D3612" s="23" t="s">
        <v>132</v>
      </c>
      <c r="E3612" s="17" t="s">
        <v>11</v>
      </c>
      <c r="F3612" s="23" t="s">
        <v>49</v>
      </c>
      <c r="G3612" s="15" t="str">
        <f>LOOKUP(TableSolo[[#This Row],[Character]], TableKit[], TableKit[Class])</f>
        <v>Sentinel</v>
      </c>
      <c r="H3612" s="15" t="str">
        <f>LOOKUP(TableSolo[[#This Row],[Character]], TableKit[], TableKit[Species])</f>
        <v>Volus</v>
      </c>
      <c r="I3612" s="15" t="str">
        <f>LOOKUP(TableSolo[[#This Row],[Character]], TableKit[], TableKit[DLC])</f>
        <v>Retaliation</v>
      </c>
      <c r="J3612" s="19" t="s">
        <v>108</v>
      </c>
      <c r="K361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2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2" s="19" t="s">
        <v>91</v>
      </c>
      <c r="N3612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12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12" s="17" t="s">
        <v>381</v>
      </c>
      <c r="Q3612" s="17"/>
      <c r="R3612" s="18">
        <v>1</v>
      </c>
      <c r="S3612" s="17" t="s">
        <v>3697</v>
      </c>
      <c r="T3612" s="28" t="str">
        <f>IF(ISBLANK(TableSolo[[#This Row],[URL]]), TableSolo[[#This Row],[Player]], HYPERLINK(TableSolo[[#This Row],[URL]], TableSolo[[#This Row],[Player]]))</f>
        <v>docsteely</v>
      </c>
      <c r="U361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V3612" s="10" t="str">
        <f>_xlfn.IFNA(HYPERLINK(TableSolo[[#This Row],[URL]], TableSolo[[#This Row],[Player]]), TableSolo[[#This Row],[Player]])</f>
        <v>docsteely</v>
      </c>
      <c r="W361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03, 2018 | 1:32:20 | White | Reapers | N7 Crusader, Acolyte (v)</v>
      </c>
      <c r="X3612" s="18">
        <v>1</v>
      </c>
    </row>
    <row r="3613" spans="1:24" x14ac:dyDescent="0.25">
      <c r="A3613" s="17" t="s">
        <v>271</v>
      </c>
      <c r="B3613" s="21">
        <v>43163</v>
      </c>
      <c r="C3613" s="8">
        <v>3.2488425925925928E-2</v>
      </c>
      <c r="D3613" s="23" t="s">
        <v>142</v>
      </c>
      <c r="E3613" s="17" t="s">
        <v>9</v>
      </c>
      <c r="F3613" s="23" t="s">
        <v>58</v>
      </c>
      <c r="G3613" s="15" t="str">
        <f>LOOKUP(TableSolo[[#This Row],[Character]], TableKit[], TableKit[Class])</f>
        <v>Infiltrator</v>
      </c>
      <c r="H3613" s="15" t="str">
        <f>LOOKUP(TableSolo[[#This Row],[Character]], TableKit[], TableKit[Species])</f>
        <v>Synthetic</v>
      </c>
      <c r="I3613" s="15" t="str">
        <f>LOOKUP(TableSolo[[#This Row],[Character]], TableKit[], TableKit[DLC])</f>
        <v>Reckoning</v>
      </c>
      <c r="J3613" s="19" t="s">
        <v>106</v>
      </c>
      <c r="K361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3" s="19" t="s">
        <v>187</v>
      </c>
      <c r="N361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1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13" s="17" t="s">
        <v>381</v>
      </c>
      <c r="Q3613" s="17"/>
      <c r="R3613" s="18">
        <v>0</v>
      </c>
      <c r="S3613" s="17" t="s">
        <v>3698</v>
      </c>
      <c r="T3613" s="28" t="str">
        <f>IF(ISBLANK(TableSolo[[#This Row],[URL]]), TableSolo[[#This Row],[Player]], HYPERLINK(TableSolo[[#This Row],[URL]], TableSolo[[#This Row],[Player]]))</f>
        <v>Alfonsedode</v>
      </c>
      <c r="U361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V3613" s="10" t="str">
        <f>_xlfn.IFNA(HYPERLINK(TableSolo[[#This Row],[URL]], TableSolo[[#This Row],[Player]]), TableSolo[[#This Row],[Player]])</f>
        <v>Alfonsedode</v>
      </c>
      <c r="W361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46:47 | Dagger (Hazard) | Cerberus | M-11 Wraith</v>
      </c>
      <c r="X3613" s="18">
        <v>1</v>
      </c>
    </row>
    <row r="3614" spans="1:24" x14ac:dyDescent="0.25">
      <c r="A3614" s="17" t="s">
        <v>271</v>
      </c>
      <c r="B3614" s="21">
        <v>43163</v>
      </c>
      <c r="C3614" s="8">
        <v>4.027777777777778E-2</v>
      </c>
      <c r="D3614" s="23" t="s">
        <v>135</v>
      </c>
      <c r="E3614" s="17" t="s">
        <v>11</v>
      </c>
      <c r="F3614" s="23" t="s">
        <v>58</v>
      </c>
      <c r="G3614" s="15" t="str">
        <f>LOOKUP(TableSolo[[#This Row],[Character]], TableKit[], TableKit[Class])</f>
        <v>Infiltrator</v>
      </c>
      <c r="H3614" s="15" t="str">
        <f>LOOKUP(TableSolo[[#This Row],[Character]], TableKit[], TableKit[Species])</f>
        <v>Synthetic</v>
      </c>
      <c r="I3614" s="15" t="str">
        <f>LOOKUP(TableSolo[[#This Row],[Character]], TableKit[], TableKit[DLC])</f>
        <v>Reckoning</v>
      </c>
      <c r="J3614" s="19" t="s">
        <v>108</v>
      </c>
      <c r="K3614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4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4" s="19" t="s">
        <v>187</v>
      </c>
      <c r="N361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1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14" s="17" t="s">
        <v>381</v>
      </c>
      <c r="Q3614" s="17"/>
      <c r="R3614" s="18">
        <v>0</v>
      </c>
      <c r="S3614" s="17" t="s">
        <v>3700</v>
      </c>
      <c r="T3614" s="28" t="str">
        <f>IF(ISBLANK(TableSolo[[#This Row],[URL]]), TableSolo[[#This Row],[Player]], HYPERLINK(TableSolo[[#This Row],[URL]], TableSolo[[#This Row],[Player]]))</f>
        <v>Alfonsedode</v>
      </c>
      <c r="U361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V3614" s="10" t="str">
        <f>_xlfn.IFNA(HYPERLINK(TableSolo[[#This Row],[URL]], TableSolo[[#This Row],[Player]]), TableSolo[[#This Row],[Player]])</f>
        <v>Alfonsedode</v>
      </c>
      <c r="W361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04, 2018 | 58:00 | Condor | Reapers | N7 Crusader</v>
      </c>
      <c r="X3614" s="18">
        <v>1</v>
      </c>
    </row>
    <row r="3615" spans="1:24" x14ac:dyDescent="0.25">
      <c r="A3615" s="17" t="s">
        <v>630</v>
      </c>
      <c r="B3615" s="21">
        <v>43165</v>
      </c>
      <c r="C3615" s="8">
        <v>4.4675925925925924E-2</v>
      </c>
      <c r="D3615" s="23" t="s">
        <v>131</v>
      </c>
      <c r="E3615" s="17" t="s">
        <v>11</v>
      </c>
      <c r="F3615" s="23" t="s">
        <v>13</v>
      </c>
      <c r="G3615" s="15" t="str">
        <f>LOOKUP(TableSolo[[#This Row],[Character]], TableKit[], TableKit[Class])</f>
        <v>Adept</v>
      </c>
      <c r="H3615" s="15" t="str">
        <f>LOOKUP(TableSolo[[#This Row],[Character]], TableKit[], TableKit[Species])</f>
        <v>Human</v>
      </c>
      <c r="I3615" s="15" t="str">
        <f>LOOKUP(TableSolo[[#This Row],[Character]], TableKit[], TableKit[DLC])</f>
        <v>Original Game</v>
      </c>
      <c r="J3615" s="19" t="s">
        <v>106</v>
      </c>
      <c r="K3615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5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5" s="19" t="s">
        <v>187</v>
      </c>
      <c r="N361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1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15" s="17" t="s">
        <v>381</v>
      </c>
      <c r="Q3615" s="17"/>
      <c r="R3615" s="18">
        <v>1</v>
      </c>
      <c r="S3615" s="17" t="s">
        <v>3699</v>
      </c>
      <c r="T3615" s="28" t="str">
        <f>IF(ISBLANK(TableSolo[[#This Row],[URL]]), TableSolo[[#This Row],[Player]], HYPERLINK(TableSolo[[#This Row],[URL]], TableSolo[[#This Row],[Player]]))</f>
        <v>docsteely</v>
      </c>
      <c r="U361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V3615" s="10" t="str">
        <f>_xlfn.IFNA(HYPERLINK(TableSolo[[#This Row],[URL]], TableSolo[[#This Row],[Player]]), TableSolo[[#This Row],[Player]])</f>
        <v>docsteely</v>
      </c>
      <c r="W361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06, 2018 | 1:04:20 | Giant | Reapers | M-11 Wraith (v)</v>
      </c>
      <c r="X3615" s="18">
        <v>1</v>
      </c>
    </row>
    <row r="3616" spans="1:24" x14ac:dyDescent="0.25">
      <c r="A3616" s="17" t="s">
        <v>437</v>
      </c>
      <c r="B3616" s="21">
        <v>43166</v>
      </c>
      <c r="C3616" s="8">
        <v>2.238425925925926E-2</v>
      </c>
      <c r="D3616" s="23" t="s">
        <v>146</v>
      </c>
      <c r="E3616" s="17" t="s">
        <v>12</v>
      </c>
      <c r="F3616" s="23" t="s">
        <v>63</v>
      </c>
      <c r="G3616" s="15" t="str">
        <f>LOOKUP(TableSolo[[#This Row],[Character]], TableKit[], TableKit[Class])</f>
        <v>Vanguard</v>
      </c>
      <c r="H3616" s="15" t="str">
        <f>LOOKUP(TableSolo[[#This Row],[Character]], TableKit[], TableKit[Species])</f>
        <v>Human</v>
      </c>
      <c r="I3616" s="15" t="str">
        <f>LOOKUP(TableSolo[[#This Row],[Character]], TableKit[], TableKit[DLC])</f>
        <v>Earth</v>
      </c>
      <c r="J3616" s="19" t="s">
        <v>106</v>
      </c>
      <c r="K3616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6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6" s="19" t="s">
        <v>187</v>
      </c>
      <c r="N361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1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16" s="17" t="s">
        <v>381</v>
      </c>
      <c r="Q3616" s="17" t="s">
        <v>398</v>
      </c>
      <c r="R3616" s="18">
        <v>1</v>
      </c>
      <c r="S3616" s="17" t="s">
        <v>3702</v>
      </c>
      <c r="T3616" s="28" t="str">
        <f>IF(ISBLANK(TableSolo[[#This Row],[URL]]), TableSolo[[#This Row],[Player]], HYPERLINK(TableSolo[[#This Row],[URL]], TableSolo[[#This Row],[Player]]))</f>
        <v>The_Doctor46N7</v>
      </c>
      <c r="U361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Glacier (Hazard) | Collectors | M-11 Wraith | Modded (v)</v>
      </c>
      <c r="V3616" s="10" t="str">
        <f>_xlfn.IFNA(HYPERLINK(TableSolo[[#This Row],[URL]], TableSolo[[#This Row],[Player]]), TableSolo[[#This Row],[Player]])</f>
        <v>The_Doctor46N7</v>
      </c>
      <c r="W361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32:14 | N7 Slayer | Glacier (Hazard) | Collectors | M-11 Wraith | Modded (v)</v>
      </c>
      <c r="X3616" s="18">
        <v>1</v>
      </c>
    </row>
    <row r="3617" spans="1:24" x14ac:dyDescent="0.25">
      <c r="A3617" s="17" t="s">
        <v>271</v>
      </c>
      <c r="B3617" s="21">
        <v>43166</v>
      </c>
      <c r="C3617" s="8">
        <v>3.1435185185185184E-2</v>
      </c>
      <c r="D3617" s="23" t="s">
        <v>132</v>
      </c>
      <c r="E3617" s="17" t="s">
        <v>9</v>
      </c>
      <c r="F3617" s="23" t="s">
        <v>33</v>
      </c>
      <c r="G3617" s="15" t="str">
        <f>LOOKUP(TableSolo[[#This Row],[Character]], TableKit[], TableKit[Class])</f>
        <v>Soldier</v>
      </c>
      <c r="H3617" s="15" t="str">
        <f>LOOKUP(TableSolo[[#This Row],[Character]], TableKit[], TableKit[Species])</f>
        <v>Quarian</v>
      </c>
      <c r="I3617" s="15" t="str">
        <f>LOOKUP(TableSolo[[#This Row],[Character]], TableKit[], TableKit[DLC])</f>
        <v>Retaliation</v>
      </c>
      <c r="J3617" s="19" t="s">
        <v>99</v>
      </c>
      <c r="K3617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7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17" s="19" t="s">
        <v>91</v>
      </c>
      <c r="N3617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17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17" s="17" t="s">
        <v>381</v>
      </c>
      <c r="Q3617" s="17"/>
      <c r="R3617" s="18">
        <v>0</v>
      </c>
      <c r="S3617" s="17" t="s">
        <v>3703</v>
      </c>
      <c r="T3617" s="28" t="str">
        <f>IF(ISBLANK(TableSolo[[#This Row],[URL]]), TableSolo[[#This Row],[Player]], HYPERLINK(TableSolo[[#This Row],[URL]], TableSolo[[#This Row],[Player]]))</f>
        <v>Alfonsedode</v>
      </c>
      <c r="U361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V3617" s="10" t="str">
        <f>_xlfn.IFNA(HYPERLINK(TableSolo[[#This Row],[URL]], TableSolo[[#This Row],[Player]]), TableSolo[[#This Row],[Player]])</f>
        <v>Alfonsedode</v>
      </c>
      <c r="W361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45:16 | White | Cerberus | AT-12 Raider, Acolyte</v>
      </c>
      <c r="X3617" s="18">
        <v>1</v>
      </c>
    </row>
    <row r="3618" spans="1:24" x14ac:dyDescent="0.25">
      <c r="A3618" s="17" t="s">
        <v>3199</v>
      </c>
      <c r="B3618" s="21">
        <v>43166</v>
      </c>
      <c r="C3618" s="8">
        <v>6.3946759259259259E-2</v>
      </c>
      <c r="D3618" s="23" t="s">
        <v>139</v>
      </c>
      <c r="E3618" s="17" t="s">
        <v>12</v>
      </c>
      <c r="F3618" s="23" t="s">
        <v>58</v>
      </c>
      <c r="G3618" s="15" t="str">
        <f>LOOKUP(TableSolo[[#This Row],[Character]], TableKit[], TableKit[Class])</f>
        <v>Infiltrator</v>
      </c>
      <c r="H3618" s="15" t="str">
        <f>LOOKUP(TableSolo[[#This Row],[Character]], TableKit[], TableKit[Species])</f>
        <v>Synthetic</v>
      </c>
      <c r="I3618" s="15" t="str">
        <f>LOOKUP(TableSolo[[#This Row],[Character]], TableKit[], TableKit[DLC])</f>
        <v>Reckoning</v>
      </c>
      <c r="J3618" s="19" t="s">
        <v>108</v>
      </c>
      <c r="K361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8" s="19" t="s">
        <v>187</v>
      </c>
      <c r="N361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1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18" s="17" t="s">
        <v>381</v>
      </c>
      <c r="Q3618" s="17"/>
      <c r="R3618" s="18">
        <v>0</v>
      </c>
      <c r="S3618" s="17" t="s">
        <v>3701</v>
      </c>
      <c r="T3618" s="28" t="str">
        <f>IF(ISBLANK(TableSolo[[#This Row],[URL]]), TableSolo[[#This Row],[Player]], HYPERLINK(TableSolo[[#This Row],[URL]], TableSolo[[#This Row],[Player]]))</f>
        <v>larsdt</v>
      </c>
      <c r="U361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V3618" s="10" t="str">
        <f>_xlfn.IFNA(HYPERLINK(TableSolo[[#This Row],[URL]], TableSolo[[#This Row],[Player]]), TableSolo[[#This Row],[Player]])</f>
        <v>larsdt</v>
      </c>
      <c r="W361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07, 2018 | 1:32:05 | Vancouver | Collectors | N7 Crusader</v>
      </c>
      <c r="X3618" s="18">
        <v>1</v>
      </c>
    </row>
    <row r="3619" spans="1:24" x14ac:dyDescent="0.25">
      <c r="A3619" s="17" t="s">
        <v>437</v>
      </c>
      <c r="B3619" s="21">
        <v>43167</v>
      </c>
      <c r="C3619" s="8">
        <v>1.3518518518518518E-2</v>
      </c>
      <c r="D3619" s="23" t="s">
        <v>133</v>
      </c>
      <c r="E3619" s="17" t="s">
        <v>9</v>
      </c>
      <c r="F3619" s="23" t="s">
        <v>63</v>
      </c>
      <c r="G3619" s="15" t="str">
        <f>LOOKUP(TableSolo[[#This Row],[Character]], TableKit[], TableKit[Class])</f>
        <v>Vanguard</v>
      </c>
      <c r="H3619" s="15" t="str">
        <f>LOOKUP(TableSolo[[#This Row],[Character]], TableKit[], TableKit[Species])</f>
        <v>Human</v>
      </c>
      <c r="I3619" s="15" t="str">
        <f>LOOKUP(TableSolo[[#This Row],[Character]], TableKit[], TableKit[DLC])</f>
        <v>Earth</v>
      </c>
      <c r="J3619" s="19" t="s">
        <v>106</v>
      </c>
      <c r="K3619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19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19" s="19" t="s">
        <v>187</v>
      </c>
      <c r="N361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1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19" s="17" t="s">
        <v>381</v>
      </c>
      <c r="Q3619" s="17" t="s">
        <v>398</v>
      </c>
      <c r="R3619" s="18">
        <v>1</v>
      </c>
      <c r="S3619" s="17" t="s">
        <v>3704</v>
      </c>
      <c r="T3619" s="28" t="str">
        <f>IF(ISBLANK(TableSolo[[#This Row],[URL]]), TableSolo[[#This Row],[Player]], HYPERLINK(TableSolo[[#This Row],[URL]], TableSolo[[#This Row],[Player]]))</f>
        <v>The_Doctor46N7</v>
      </c>
      <c r="U361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Glacier | Cerberus | M-11 Wraith | Modded (v)</v>
      </c>
      <c r="V3619" s="10" t="str">
        <f>_xlfn.IFNA(HYPERLINK(TableSolo[[#This Row],[URL]], TableSolo[[#This Row],[Player]]), TableSolo[[#This Row],[Player]])</f>
        <v>The_Doctor46N7</v>
      </c>
      <c r="W361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08, 2018 | 19:28 | N7 Slayer | Glacier | Cerberus | M-11 Wraith | Modded (v)</v>
      </c>
      <c r="X3619" s="18">
        <v>1</v>
      </c>
    </row>
    <row r="3620" spans="1:24" x14ac:dyDescent="0.25">
      <c r="A3620" s="17" t="s">
        <v>437</v>
      </c>
      <c r="B3620" s="21">
        <v>43168</v>
      </c>
      <c r="C3620" s="8">
        <v>1.3333333333333334E-2</v>
      </c>
      <c r="D3620" s="23" t="s">
        <v>132</v>
      </c>
      <c r="E3620" s="17" t="s">
        <v>9</v>
      </c>
      <c r="F3620" s="23" t="s">
        <v>53</v>
      </c>
      <c r="G3620" s="15" t="str">
        <f>LOOKUP(TableSolo[[#This Row],[Character]], TableKit[], TableKit[Class])</f>
        <v>Infiltrator</v>
      </c>
      <c r="H3620" s="15" t="str">
        <f>LOOKUP(TableSolo[[#This Row],[Character]], TableKit[], TableKit[Species])</f>
        <v>Geth</v>
      </c>
      <c r="I3620" s="15" t="str">
        <f>LOOKUP(TableSolo[[#This Row],[Character]], TableKit[], TableKit[DLC])</f>
        <v>Resurgence</v>
      </c>
      <c r="J3620" s="19" t="s">
        <v>114</v>
      </c>
      <c r="K3620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620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0" s="19" t="s">
        <v>93</v>
      </c>
      <c r="N3620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0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20" s="17" t="s">
        <v>381</v>
      </c>
      <c r="Q3620" s="17" t="s">
        <v>398</v>
      </c>
      <c r="R3620" s="18">
        <v>0</v>
      </c>
      <c r="S3620" s="17" t="s">
        <v>3706</v>
      </c>
      <c r="T3620" s="28" t="str">
        <f>IF(ISBLANK(TableSolo[[#This Row],[URL]]), TableSolo[[#This Row],[Player]], HYPERLINK(TableSolo[[#This Row],[URL]], TableSolo[[#This Row],[Player]]))</f>
        <v>The_Doctor46N7</v>
      </c>
      <c r="U362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White | Cerberus | N7 Hurricane, Scorpion | Modded</v>
      </c>
      <c r="V3620" s="10" t="str">
        <f>_xlfn.IFNA(HYPERLINK(TableSolo[[#This Row],[URL]], TableSolo[[#This Row],[Player]]), TableSolo[[#This Row],[Player]])</f>
        <v>The_Doctor46N7</v>
      </c>
      <c r="W362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19:12 | Geth Infiltrator | White | Cerberus | N7 Hurricane, Scorpion | Modded</v>
      </c>
      <c r="X3620" s="18">
        <v>1</v>
      </c>
    </row>
    <row r="3621" spans="1:24" x14ac:dyDescent="0.25">
      <c r="A3621" s="17" t="s">
        <v>437</v>
      </c>
      <c r="B3621" s="21">
        <v>43168</v>
      </c>
      <c r="C3621" s="8">
        <v>1.3854166666666666E-2</v>
      </c>
      <c r="D3621" s="23" t="s">
        <v>132</v>
      </c>
      <c r="E3621" s="17" t="s">
        <v>9</v>
      </c>
      <c r="F3621" s="23" t="s">
        <v>53</v>
      </c>
      <c r="G3621" s="15" t="str">
        <f>LOOKUP(TableSolo[[#This Row],[Character]], TableKit[], TableKit[Class])</f>
        <v>Infiltrator</v>
      </c>
      <c r="H3621" s="15" t="str">
        <f>LOOKUP(TableSolo[[#This Row],[Character]], TableKit[], TableKit[Species])</f>
        <v>Geth</v>
      </c>
      <c r="I3621" s="15" t="str">
        <f>LOOKUP(TableSolo[[#This Row],[Character]], TableKit[], TableKit[DLC])</f>
        <v>Resurgence</v>
      </c>
      <c r="J3621" s="19" t="s">
        <v>114</v>
      </c>
      <c r="K3621" s="19" t="str">
        <f xml:space="preserve"> IF(ISBLANK( LOOKUP(TableSolo[[#This Row],[Primary Weapon]], TableWeapon[], TableWeapon[Type])), "", LOOKUP(TableSolo[[#This Row],[Primary Weapon]], TableWeapon[], TableWeapon[Type]))</f>
        <v>SMG</v>
      </c>
      <c r="L3621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1" s="19" t="s">
        <v>93</v>
      </c>
      <c r="N3621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21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621" s="17" t="s">
        <v>381</v>
      </c>
      <c r="Q3621" s="17" t="s">
        <v>398</v>
      </c>
      <c r="R3621" s="18">
        <v>1</v>
      </c>
      <c r="S3621" s="17" t="s">
        <v>3705</v>
      </c>
      <c r="T3621" s="28" t="str">
        <f>IF(ISBLANK(TableSolo[[#This Row],[URL]]), TableSolo[[#This Row],[Player]], HYPERLINK(TableSolo[[#This Row],[URL]], TableSolo[[#This Row],[Player]]))</f>
        <v>The_Doctor46N7</v>
      </c>
      <c r="U362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White | Cerberus | N7 Hurricane, Scorpion | Modded (v)</v>
      </c>
      <c r="V3621" s="10" t="str">
        <f>_xlfn.IFNA(HYPERLINK(TableSolo[[#This Row],[URL]], TableSolo[[#This Row],[Player]]), TableSolo[[#This Row],[Player]])</f>
        <v>The_Doctor46N7</v>
      </c>
      <c r="W362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09, 2018 | 19:57 | Geth Infiltrator | White | Cerberus | N7 Hurricane, Scorpion | Modded (v)</v>
      </c>
      <c r="X3621" s="18">
        <v>1</v>
      </c>
    </row>
    <row r="3622" spans="1:24" x14ac:dyDescent="0.25">
      <c r="A3622" s="17" t="s">
        <v>3199</v>
      </c>
      <c r="B3622" s="21">
        <v>43169</v>
      </c>
      <c r="C3622" s="8">
        <v>6.0821759259259256E-2</v>
      </c>
      <c r="D3622" s="23" t="s">
        <v>131</v>
      </c>
      <c r="E3622" s="17" t="s">
        <v>11</v>
      </c>
      <c r="F3622" s="23" t="s">
        <v>50</v>
      </c>
      <c r="G3622" s="15" t="str">
        <f>LOOKUP(TableSolo[[#This Row],[Character]], TableKit[], TableKit[Class])</f>
        <v>Sentinel</v>
      </c>
      <c r="H3622" s="15" t="str">
        <f>LOOKUP(TableSolo[[#This Row],[Character]], TableKit[], TableKit[Species])</f>
        <v>Asari</v>
      </c>
      <c r="I3622" s="15" t="str">
        <f>LOOKUP(TableSolo[[#This Row],[Character]], TableKit[], TableKit[DLC])</f>
        <v>Retaliation</v>
      </c>
      <c r="J3622" s="19" t="s">
        <v>103</v>
      </c>
      <c r="K3622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2" s="1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2" s="19" t="s">
        <v>187</v>
      </c>
      <c r="N362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2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22" s="17" t="s">
        <v>381</v>
      </c>
      <c r="Q3622" s="17"/>
      <c r="R3622" s="18">
        <v>0</v>
      </c>
      <c r="S3622" s="17" t="s">
        <v>3707</v>
      </c>
      <c r="T3622" s="28" t="str">
        <f>IF(ISBLANK(TableSolo[[#This Row],[URL]]), TableSolo[[#This Row],[Player]], HYPERLINK(TableSolo[[#This Row],[URL]], TableSolo[[#This Row],[Player]]))</f>
        <v>larsdt</v>
      </c>
      <c r="U362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V3622" s="10" t="str">
        <f>_xlfn.IFNA(HYPERLINK(TableSolo[[#This Row],[URL]], TableSolo[[#This Row],[Player]]), TableSolo[[#This Row],[Player]])</f>
        <v>larsdt</v>
      </c>
      <c r="W362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10, 2018 | 1:27:35 | Giant | Reapers | Disciple</v>
      </c>
      <c r="X3622" s="18">
        <v>1</v>
      </c>
    </row>
    <row r="3623" spans="1:24" x14ac:dyDescent="0.25">
      <c r="A3623" s="17" t="s">
        <v>3199</v>
      </c>
      <c r="B3623" s="21">
        <v>43173</v>
      </c>
      <c r="C3623" s="8">
        <v>5.2372685185185182E-2</v>
      </c>
      <c r="D3623" s="23" t="s">
        <v>131</v>
      </c>
      <c r="E3623" s="17" t="s">
        <v>11</v>
      </c>
      <c r="F3623" s="23" t="s">
        <v>44</v>
      </c>
      <c r="G3623" s="15" t="str">
        <f>LOOKUP(TableSolo[[#This Row],[Character]], TableKit[], TableKit[Class])</f>
        <v>Sentinel</v>
      </c>
      <c r="H3623" s="15" t="str">
        <f>LOOKUP(TableSolo[[#This Row],[Character]], TableKit[], TableKit[Species])</f>
        <v>Turian</v>
      </c>
      <c r="I3623" s="15" t="str">
        <f>LOOKUP(TableSolo[[#This Row],[Character]], TableKit[], TableKit[DLC])</f>
        <v>Original Game</v>
      </c>
      <c r="J3623" s="19" t="s">
        <v>106</v>
      </c>
      <c r="K3623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3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3" s="19" t="s">
        <v>187</v>
      </c>
      <c r="N362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2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23" s="17" t="s">
        <v>381</v>
      </c>
      <c r="Q3623" s="17"/>
      <c r="R3623" s="18">
        <v>0</v>
      </c>
      <c r="S3623" s="17" t="s">
        <v>3708</v>
      </c>
      <c r="T3623" s="28" t="str">
        <f>IF(ISBLANK(TableSolo[[#This Row],[URL]]), TableSolo[[#This Row],[Player]], HYPERLINK(TableSolo[[#This Row],[URL]], TableSolo[[#This Row],[Player]]))</f>
        <v>larsdt</v>
      </c>
      <c r="U362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V3623" s="10" t="str">
        <f>_xlfn.IFNA(HYPERLINK(TableSolo[[#This Row],[URL]], TableSolo[[#This Row],[Player]]), TableSolo[[#This Row],[Player]])</f>
        <v>larsdt</v>
      </c>
      <c r="W362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14, 2018 | 1:15:25 | Giant | Reapers | M-11 Wraith</v>
      </c>
      <c r="X3623" s="18">
        <v>1</v>
      </c>
    </row>
    <row r="3624" spans="1:24" x14ac:dyDescent="0.25">
      <c r="A3624" s="17" t="s">
        <v>437</v>
      </c>
      <c r="B3624" s="21">
        <v>43177</v>
      </c>
      <c r="C3624" s="8">
        <v>1.3541666666666667E-2</v>
      </c>
      <c r="D3624" s="23" t="s">
        <v>132</v>
      </c>
      <c r="E3624" s="17" t="s">
        <v>9</v>
      </c>
      <c r="F3624" s="23" t="s">
        <v>53</v>
      </c>
      <c r="G3624" s="15" t="str">
        <f>LOOKUP(TableSolo[[#This Row],[Character]], TableKit[], TableKit[Class])</f>
        <v>Infiltrator</v>
      </c>
      <c r="H3624" s="15" t="str">
        <f>LOOKUP(TableSolo[[#This Row],[Character]], TableKit[], TableKit[Species])</f>
        <v>Geth</v>
      </c>
      <c r="I3624" s="15" t="str">
        <f>LOOKUP(TableSolo[[#This Row],[Character]], TableKit[], TableKit[DLC])</f>
        <v>Resurgence</v>
      </c>
      <c r="J3624" s="19" t="s">
        <v>106</v>
      </c>
      <c r="K3624" s="3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4" s="3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4" s="19" t="s">
        <v>187</v>
      </c>
      <c r="N362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2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24" s="17" t="s">
        <v>381</v>
      </c>
      <c r="Q3624" s="17" t="s">
        <v>616</v>
      </c>
      <c r="R3624" s="18">
        <v>1</v>
      </c>
      <c r="S3624" s="17" t="s">
        <v>3713</v>
      </c>
      <c r="T3624" s="28" t="str">
        <f>IF(ISBLANK(TableSolo[[#This Row],[URL]]), TableSolo[[#This Row],[Player]], HYPERLINK(TableSolo[[#This Row],[URL]], TableSolo[[#This Row],[Player]]))</f>
        <v>The_Doctor46N7</v>
      </c>
      <c r="U362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White | Cerberus | M-11 Wraith | Modded 10 WS (v)</v>
      </c>
      <c r="V3624" s="10" t="str">
        <f>_xlfn.IFNA(HYPERLINK(TableSolo[[#This Row],[URL]], TableSolo[[#This Row],[Player]]), TableSolo[[#This Row],[Player]])</f>
        <v>The_Doctor46N7</v>
      </c>
      <c r="W362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19:30 | Geth Infiltrator | White | Cerberus | M-11 Wraith | Modded 10 WS (v)</v>
      </c>
      <c r="X3624" s="18">
        <v>1</v>
      </c>
    </row>
    <row r="3625" spans="1:24" x14ac:dyDescent="0.25">
      <c r="A3625" s="17" t="s">
        <v>195</v>
      </c>
      <c r="B3625" s="21">
        <v>43177</v>
      </c>
      <c r="C3625" s="8">
        <v>1.5960648148148151E-2</v>
      </c>
      <c r="D3625" s="23" t="s">
        <v>145</v>
      </c>
      <c r="E3625" s="17" t="s">
        <v>9</v>
      </c>
      <c r="F3625" s="23" t="s">
        <v>44</v>
      </c>
      <c r="G3625" s="15" t="str">
        <f>LOOKUP(TableSolo[[#This Row],[Character]], TableKit[], TableKit[Class])</f>
        <v>Sentinel</v>
      </c>
      <c r="H3625" s="15" t="str">
        <f>LOOKUP(TableSolo[[#This Row],[Character]], TableKit[], TableKit[Species])</f>
        <v>Turian</v>
      </c>
      <c r="I3625" s="15" t="str">
        <f>LOOKUP(TableSolo[[#This Row],[Character]], TableKit[], TableKit[DLC])</f>
        <v>Original Game</v>
      </c>
      <c r="J3625" s="19" t="s">
        <v>99</v>
      </c>
      <c r="K3625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5" s="1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25" s="19" t="s">
        <v>187</v>
      </c>
      <c r="N362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2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25" s="17" t="s">
        <v>381</v>
      </c>
      <c r="Q3625" s="17"/>
      <c r="R3625" s="18">
        <v>1</v>
      </c>
      <c r="S3625" s="17" t="s">
        <v>3732</v>
      </c>
      <c r="T3625" s="28" t="str">
        <f>IF(ISBLANK(TableSolo[[#This Row],[URL]]), TableSolo[[#This Row],[Player]], HYPERLINK(TableSolo[[#This Row],[URL]], TableSolo[[#This Row],[Player]]))</f>
        <v>TheTechnoTurian</v>
      </c>
      <c r="U362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V3625" s="10" t="str">
        <f>_xlfn.IFNA(HYPERLINK(TableSolo[[#This Row],[URL]], TableSolo[[#This Row],[Player]]), TableSolo[[#This Row],[Player]])</f>
        <v>TheTechnoTurian</v>
      </c>
      <c r="W362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22:59 | White (Hazard) | Cerberus | AT-12 Raider (v)</v>
      </c>
      <c r="X3625" s="18">
        <v>1</v>
      </c>
    </row>
    <row r="3626" spans="1:24" x14ac:dyDescent="0.25">
      <c r="A3626" s="17" t="s">
        <v>437</v>
      </c>
      <c r="B3626" s="21">
        <v>43177</v>
      </c>
      <c r="C3626" s="8">
        <v>1.996527777777778E-2</v>
      </c>
      <c r="D3626" s="23" t="s">
        <v>140</v>
      </c>
      <c r="E3626" s="17" t="s">
        <v>9</v>
      </c>
      <c r="F3626" s="23" t="s">
        <v>38</v>
      </c>
      <c r="G3626" s="15" t="str">
        <f>LOOKUP(TableSolo[[#This Row],[Character]], TableKit[], TableKit[Class])</f>
        <v>Engineer</v>
      </c>
      <c r="H3626" s="15" t="str">
        <f>LOOKUP(TableSolo[[#This Row],[Character]], TableKit[], TableKit[Species])</f>
        <v>Quarian</v>
      </c>
      <c r="I3626" s="15" t="str">
        <f>LOOKUP(TableSolo[[#This Row],[Character]], TableKit[], TableKit[DLC])</f>
        <v>Rebellion</v>
      </c>
      <c r="J3626" s="19" t="s">
        <v>107</v>
      </c>
      <c r="K3626" s="3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6" s="3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6" s="19" t="s">
        <v>187</v>
      </c>
      <c r="N362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2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26" s="17" t="s">
        <v>381</v>
      </c>
      <c r="Q3626" s="17" t="s">
        <v>398</v>
      </c>
      <c r="R3626" s="18">
        <v>1</v>
      </c>
      <c r="S3626" s="17" t="s">
        <v>3712</v>
      </c>
      <c r="T3626" s="28" t="str">
        <f>IF(ISBLANK(TableSolo[[#This Row],[URL]]), TableSolo[[#This Row],[Player]], HYPERLINK(TableSolo[[#This Row],[URL]], TableSolo[[#This Row],[Player]]))</f>
        <v>The_Doctor46N7</v>
      </c>
      <c r="U362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Rio | Cerberus | Venom Shotgun | Modded (v)</v>
      </c>
      <c r="V3626" s="10" t="str">
        <f>_xlfn.IFNA(HYPERLINK(TableSolo[[#This Row],[URL]], TableSolo[[#This Row],[Player]]), TableSolo[[#This Row],[Player]])</f>
        <v>The_Doctor46N7</v>
      </c>
      <c r="W362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28:45 | Quarian Male Engineer | Rio | Cerberus | Venom Shotgun | Modded (v)</v>
      </c>
      <c r="X3626" s="18">
        <v>1</v>
      </c>
    </row>
    <row r="3627" spans="1:24" x14ac:dyDescent="0.25">
      <c r="A3627" s="17" t="s">
        <v>192</v>
      </c>
      <c r="B3627" s="21">
        <v>43177</v>
      </c>
      <c r="C3627" s="8">
        <v>2.1030092592592597E-2</v>
      </c>
      <c r="D3627" s="23" t="s">
        <v>132</v>
      </c>
      <c r="E3627" s="17" t="s">
        <v>9</v>
      </c>
      <c r="F3627" s="23" t="s">
        <v>16</v>
      </c>
      <c r="G3627" s="15" t="str">
        <f>LOOKUP(TableSolo[[#This Row],[Character]], TableKit[], TableKit[Class])</f>
        <v>Adept</v>
      </c>
      <c r="H3627" s="15" t="str">
        <f>LOOKUP(TableSolo[[#This Row],[Character]], TableKit[], TableKit[Species])</f>
        <v>Asari</v>
      </c>
      <c r="I3627" s="15" t="str">
        <f>LOOKUP(TableSolo[[#This Row],[Character]], TableKit[], TableKit[DLC])</f>
        <v>Resurgence</v>
      </c>
      <c r="J3627" s="19" t="s">
        <v>107</v>
      </c>
      <c r="K3627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7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7" s="19" t="s">
        <v>187</v>
      </c>
      <c r="N362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2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27" s="17" t="s">
        <v>381</v>
      </c>
      <c r="Q3627" s="17"/>
      <c r="R3627" s="18">
        <v>0</v>
      </c>
      <c r="S3627" s="17" t="s">
        <v>3731</v>
      </c>
      <c r="T3627" s="28" t="str">
        <f>IF(ISBLANK(TableSolo[[#This Row],[URL]]), TableSolo[[#This Row],[Player]], HYPERLINK(TableSolo[[#This Row],[URL]], TableSolo[[#This Row],[Player]]))</f>
        <v>anterojp</v>
      </c>
      <c r="U362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V3627" s="10" t="str">
        <f>_xlfn.IFNA(HYPERLINK(TableSolo[[#This Row],[URL]], TableSolo[[#This Row],[Player]]), TableSolo[[#This Row],[Player]])</f>
        <v>anterojp</v>
      </c>
      <c r="W362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30:17 | White | Cerberus | Venom Shotgun</v>
      </c>
      <c r="X3627" s="18">
        <v>1</v>
      </c>
    </row>
    <row r="3628" spans="1:24" x14ac:dyDescent="0.25">
      <c r="A3628" s="17" t="s">
        <v>192</v>
      </c>
      <c r="B3628" s="21">
        <v>43177</v>
      </c>
      <c r="C3628" s="8">
        <v>2.1099537037037038E-2</v>
      </c>
      <c r="D3628" s="23" t="s">
        <v>132</v>
      </c>
      <c r="E3628" s="17" t="s">
        <v>9</v>
      </c>
      <c r="F3628" s="23" t="s">
        <v>46</v>
      </c>
      <c r="G3628" s="15" t="str">
        <f>LOOKUP(TableSolo[[#This Row],[Character]], TableKit[], TableKit[Class])</f>
        <v>Sentinel</v>
      </c>
      <c r="H3628" s="15" t="str">
        <f>LOOKUP(TableSolo[[#This Row],[Character]], TableKit[], TableKit[Species])</f>
        <v>Batarian</v>
      </c>
      <c r="I3628" s="15" t="str">
        <f>LOOKUP(TableSolo[[#This Row],[Character]], TableKit[], TableKit[DLC])</f>
        <v>Resurgence</v>
      </c>
      <c r="J3628" s="19" t="s">
        <v>107</v>
      </c>
      <c r="K3628" s="1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28" s="1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8" s="19" t="s">
        <v>187</v>
      </c>
      <c r="N362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2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28" s="17" t="s">
        <v>381</v>
      </c>
      <c r="Q3628" s="17"/>
      <c r="R3628" s="18">
        <v>0</v>
      </c>
      <c r="S3628" s="17" t="s">
        <v>3710</v>
      </c>
      <c r="T3628" s="28" t="str">
        <f>IF(ISBLANK(TableSolo[[#This Row],[URL]]), TableSolo[[#This Row],[Player]], HYPERLINK(TableSolo[[#This Row],[URL]], TableSolo[[#This Row],[Player]]))</f>
        <v>anterojp</v>
      </c>
      <c r="U362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V3628" s="10" t="str">
        <f>_xlfn.IFNA(HYPERLINK(TableSolo[[#This Row],[URL]], TableSolo[[#This Row],[Player]]), TableSolo[[#This Row],[Player]])</f>
        <v>anterojp</v>
      </c>
      <c r="W362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30:23 | White | Cerberus | Venom Shotgun</v>
      </c>
      <c r="X3628" s="18">
        <v>1</v>
      </c>
    </row>
    <row r="3629" spans="1:24" x14ac:dyDescent="0.25">
      <c r="A3629" s="17" t="s">
        <v>630</v>
      </c>
      <c r="B3629" s="21">
        <v>43177</v>
      </c>
      <c r="C3629" s="8">
        <v>4.8726851851851855E-2</v>
      </c>
      <c r="D3629" s="23" t="s">
        <v>140</v>
      </c>
      <c r="E3629" s="17" t="s">
        <v>11</v>
      </c>
      <c r="F3629" s="23" t="s">
        <v>56</v>
      </c>
      <c r="G3629" s="15" t="str">
        <f>LOOKUP(TableSolo[[#This Row],[Character]], TableKit[], TableKit[Class])</f>
        <v>Infiltrator</v>
      </c>
      <c r="H3629" s="15" t="str">
        <f>LOOKUP(TableSolo[[#This Row],[Character]], TableKit[], TableKit[Species])</f>
        <v>Turian</v>
      </c>
      <c r="I3629" s="15" t="str">
        <f>LOOKUP(TableSolo[[#This Row],[Character]], TableKit[], TableKit[DLC])</f>
        <v>Retaliation</v>
      </c>
      <c r="J3629" s="19" t="s">
        <v>84</v>
      </c>
      <c r="K3629" s="3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29" s="3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29" s="19" t="s">
        <v>187</v>
      </c>
      <c r="N362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2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29" s="17" t="s">
        <v>381</v>
      </c>
      <c r="Q3629" s="17"/>
      <c r="R3629" s="18">
        <v>0</v>
      </c>
      <c r="S3629" s="17" t="s">
        <v>3711</v>
      </c>
      <c r="T3629" s="28" t="str">
        <f>IF(ISBLANK(TableSolo[[#This Row],[URL]]), TableSolo[[#This Row],[Player]], HYPERLINK(TableSolo[[#This Row],[URL]], TableSolo[[#This Row],[Player]]))</f>
        <v>docsteely</v>
      </c>
      <c r="U362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V3629" s="10" t="str">
        <f>_xlfn.IFNA(HYPERLINK(TableSolo[[#This Row],[URL]], TableSolo[[#This Row],[Player]]), TableSolo[[#This Row],[Player]])</f>
        <v>docsteely</v>
      </c>
      <c r="W362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18, 2018 | 1:10:10 | Rio | Reapers | Cerberus Harrier</v>
      </c>
      <c r="X3629" s="18">
        <v>1</v>
      </c>
    </row>
    <row r="3630" spans="1:24" x14ac:dyDescent="0.25">
      <c r="A3630" s="17" t="s">
        <v>437</v>
      </c>
      <c r="B3630" s="21">
        <v>43179</v>
      </c>
      <c r="C3630" s="8">
        <v>1.3842592592592594E-2</v>
      </c>
      <c r="D3630" s="23" t="s">
        <v>132</v>
      </c>
      <c r="E3630" s="17" t="s">
        <v>9</v>
      </c>
      <c r="F3630" s="23" t="s">
        <v>23</v>
      </c>
      <c r="G3630" s="15" t="str">
        <f>LOOKUP(TableSolo[[#This Row],[Character]], TableKit[], TableKit[Class])</f>
        <v>Soldier</v>
      </c>
      <c r="H3630" s="15" t="str">
        <f>LOOKUP(TableSolo[[#This Row],[Character]], TableKit[], TableKit[Species])</f>
        <v>Human</v>
      </c>
      <c r="I3630" s="15" t="str">
        <f>LOOKUP(TableSolo[[#This Row],[Character]], TableKit[], TableKit[DLC])</f>
        <v>Original Game</v>
      </c>
      <c r="J3630" s="19" t="s">
        <v>107</v>
      </c>
      <c r="K3630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0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0" s="19" t="s">
        <v>187</v>
      </c>
      <c r="N363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3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30" s="17" t="s">
        <v>381</v>
      </c>
      <c r="Q3630" s="17" t="s">
        <v>398</v>
      </c>
      <c r="R3630" s="18">
        <v>1</v>
      </c>
      <c r="S3630" s="17" t="s">
        <v>3733</v>
      </c>
      <c r="T3630" s="28" t="str">
        <f>IF(ISBLANK(TableSolo[[#This Row],[URL]]), TableSolo[[#This Row],[Player]], HYPERLINK(TableSolo[[#This Row],[URL]], TableSolo[[#This Row],[Player]]))</f>
        <v>The_Doctor46N7</v>
      </c>
      <c r="U363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White | Cerberus | Venom Shotgun | Modded (v)</v>
      </c>
      <c r="V3630" s="10" t="str">
        <f>_xlfn.IFNA(HYPERLINK(TableSolo[[#This Row],[URL]], TableSolo[[#This Row],[Player]]), TableSolo[[#This Row],[Player]])</f>
        <v>The_Doctor46N7</v>
      </c>
      <c r="W363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20, 2018 | 19:56 | Human Soldier | White | Cerberus | Venom Shotgun | Modded (v)</v>
      </c>
      <c r="X3630" s="18">
        <v>1</v>
      </c>
    </row>
    <row r="3631" spans="1:24" x14ac:dyDescent="0.25">
      <c r="A3631" s="17" t="s">
        <v>437</v>
      </c>
      <c r="B3631" s="21">
        <v>43180</v>
      </c>
      <c r="C3631" s="8">
        <v>1.4594907407407405E-2</v>
      </c>
      <c r="D3631" s="23" t="s">
        <v>132</v>
      </c>
      <c r="E3631" s="17" t="s">
        <v>9</v>
      </c>
      <c r="F3631" s="23" t="s">
        <v>50</v>
      </c>
      <c r="G3631" s="15" t="str">
        <f>LOOKUP(TableSolo[[#This Row],[Character]], TableKit[], TableKit[Class])</f>
        <v>Sentinel</v>
      </c>
      <c r="H3631" s="15" t="str">
        <f>LOOKUP(TableSolo[[#This Row],[Character]], TableKit[], TableKit[Species])</f>
        <v>Asari</v>
      </c>
      <c r="I3631" s="15" t="str">
        <f>LOOKUP(TableSolo[[#This Row],[Character]], TableKit[], TableKit[DLC])</f>
        <v>Retaliation</v>
      </c>
      <c r="J3631" s="19" t="s">
        <v>87</v>
      </c>
      <c r="K3631" s="1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31" s="1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1" s="19" t="s">
        <v>187</v>
      </c>
      <c r="N363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3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31" s="17" t="s">
        <v>381</v>
      </c>
      <c r="Q3631" s="17" t="s">
        <v>398</v>
      </c>
      <c r="R3631" s="18">
        <v>1</v>
      </c>
      <c r="S3631" s="17" t="s">
        <v>3736</v>
      </c>
      <c r="T3631" s="28" t="str">
        <f>IF(ISBLANK(TableSolo[[#This Row],[URL]]), TableSolo[[#This Row],[Player]], HYPERLINK(TableSolo[[#This Row],[URL]], TableSolo[[#This Row],[Player]]))</f>
        <v>The_Doctor46N7</v>
      </c>
      <c r="U363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White | Cerberus | Arc Pistol | Modded (v)</v>
      </c>
      <c r="V3631" s="10" t="str">
        <f>_xlfn.IFNA(HYPERLINK(TableSolo[[#This Row],[URL]], TableSolo[[#This Row],[Player]]), TableSolo[[#This Row],[Player]])</f>
        <v>The_Doctor46N7</v>
      </c>
      <c r="W363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21:01 | Asari Valkyrie | White | Cerberus | Arc Pistol | Modded (v)</v>
      </c>
      <c r="X3631" s="18">
        <v>1</v>
      </c>
    </row>
    <row r="3632" spans="1:24" x14ac:dyDescent="0.25">
      <c r="A3632" s="17" t="s">
        <v>437</v>
      </c>
      <c r="B3632" s="21">
        <v>43180</v>
      </c>
      <c r="C3632" s="8">
        <v>1.5335648148148147E-2</v>
      </c>
      <c r="D3632" s="23" t="s">
        <v>132</v>
      </c>
      <c r="E3632" s="17" t="s">
        <v>9</v>
      </c>
      <c r="F3632" s="23" t="s">
        <v>44</v>
      </c>
      <c r="G3632" s="15" t="str">
        <f>LOOKUP(TableSolo[[#This Row],[Character]], TableKit[], TableKit[Class])</f>
        <v>Sentinel</v>
      </c>
      <c r="H3632" s="15" t="str">
        <f>LOOKUP(TableSolo[[#This Row],[Character]], TableKit[], TableKit[Species])</f>
        <v>Turian</v>
      </c>
      <c r="I3632" s="15" t="str">
        <f>LOOKUP(TableSolo[[#This Row],[Character]], TableKit[], TableKit[DLC])</f>
        <v>Original Game</v>
      </c>
      <c r="J3632" s="19" t="s">
        <v>99</v>
      </c>
      <c r="K3632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2" s="1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2" s="19" t="s">
        <v>187</v>
      </c>
      <c r="N363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3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32" s="17" t="s">
        <v>381</v>
      </c>
      <c r="Q3632" s="17" t="s">
        <v>398</v>
      </c>
      <c r="R3632" s="18">
        <v>1</v>
      </c>
      <c r="S3632" s="17" t="s">
        <v>3735</v>
      </c>
      <c r="T3632" s="28" t="str">
        <f>IF(ISBLANK(TableSolo[[#This Row],[URL]]), TableSolo[[#This Row],[Player]], HYPERLINK(TableSolo[[#This Row],[URL]], TableSolo[[#This Row],[Player]]))</f>
        <v>The_Doctor46N7</v>
      </c>
      <c r="U363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White | Cerberus | AT-12 Raider | Modded (v)</v>
      </c>
      <c r="V3632" s="10" t="str">
        <f>_xlfn.IFNA(HYPERLINK(TableSolo[[#This Row],[URL]], TableSolo[[#This Row],[Player]]), TableSolo[[#This Row],[Player]])</f>
        <v>The_Doctor46N7</v>
      </c>
      <c r="W363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22:05 | Turian Sentinel | White | Cerberus | AT-12 Raider | Modded (v)</v>
      </c>
      <c r="X3632" s="18">
        <v>1</v>
      </c>
    </row>
    <row r="3633" spans="1:24" x14ac:dyDescent="0.25">
      <c r="A3633" s="17" t="s">
        <v>437</v>
      </c>
      <c r="B3633" s="21">
        <v>43180</v>
      </c>
      <c r="C3633" s="8">
        <v>1.5694444444444445E-2</v>
      </c>
      <c r="D3633" s="23" t="s">
        <v>132</v>
      </c>
      <c r="E3633" s="17" t="s">
        <v>9</v>
      </c>
      <c r="F3633" s="23" t="s">
        <v>24</v>
      </c>
      <c r="G3633" s="15" t="str">
        <f>LOOKUP(TableSolo[[#This Row],[Character]], TableKit[], TableKit[Class])</f>
        <v>Soldier</v>
      </c>
      <c r="H3633" s="15" t="str">
        <f>LOOKUP(TableSolo[[#This Row],[Character]], TableKit[], TableKit[Species])</f>
        <v>Turian</v>
      </c>
      <c r="I3633" s="15" t="str">
        <f>LOOKUP(TableSolo[[#This Row],[Character]], TableKit[], TableKit[DLC])</f>
        <v>Original Game</v>
      </c>
      <c r="J3633" s="19" t="s">
        <v>106</v>
      </c>
      <c r="K3633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3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3" s="19" t="s">
        <v>187</v>
      </c>
      <c r="N363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3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33" s="17" t="s">
        <v>381</v>
      </c>
      <c r="Q3633" s="17" t="s">
        <v>398</v>
      </c>
      <c r="R3633" s="18">
        <v>1</v>
      </c>
      <c r="S3633" s="17" t="s">
        <v>3734</v>
      </c>
      <c r="T3633" s="28" t="str">
        <f>IF(ISBLANK(TableSolo[[#This Row],[URL]]), TableSolo[[#This Row],[Player]], HYPERLINK(TableSolo[[#This Row],[URL]], TableSolo[[#This Row],[Player]]))</f>
        <v>The_Doctor46N7</v>
      </c>
      <c r="U363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White | Cerberus | M-11 Wraith | Modded (v)</v>
      </c>
      <c r="V3633" s="10" t="str">
        <f>_xlfn.IFNA(HYPERLINK(TableSolo[[#This Row],[URL]], TableSolo[[#This Row],[Player]]), TableSolo[[#This Row],[Player]])</f>
        <v>The_Doctor46N7</v>
      </c>
      <c r="W363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21, 2018 | 22:36 | Turian Soldier | White | Cerberus | M-11 Wraith | Modded (v)</v>
      </c>
      <c r="X3633" s="18">
        <v>1</v>
      </c>
    </row>
    <row r="3634" spans="1:24" x14ac:dyDescent="0.25">
      <c r="A3634" s="17" t="s">
        <v>192</v>
      </c>
      <c r="B3634" s="21">
        <v>43181</v>
      </c>
      <c r="C3634" s="8">
        <v>1.8900462962962963E-2</v>
      </c>
      <c r="D3634" s="23" t="s">
        <v>132</v>
      </c>
      <c r="E3634" s="17" t="s">
        <v>9</v>
      </c>
      <c r="F3634" s="23" t="s">
        <v>22</v>
      </c>
      <c r="G3634" s="15" t="str">
        <f>LOOKUP(TableSolo[[#This Row],[Character]], TableKit[], TableKit[Class])</f>
        <v>Adept</v>
      </c>
      <c r="H3634" s="15" t="str">
        <f>LOOKUP(TableSolo[[#This Row],[Character]], TableKit[], TableKit[Species])</f>
        <v>Collector</v>
      </c>
      <c r="I3634" s="15" t="str">
        <f>LOOKUP(TableSolo[[#This Row],[Character]], TableKit[], TableKit[DLC])</f>
        <v>Reckoning</v>
      </c>
      <c r="J3634" s="19" t="s">
        <v>107</v>
      </c>
      <c r="K3634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4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4" s="19" t="s">
        <v>187</v>
      </c>
      <c r="N363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3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34" s="17" t="s">
        <v>381</v>
      </c>
      <c r="Q3634" s="17"/>
      <c r="R3634" s="18">
        <v>0</v>
      </c>
      <c r="S3634" s="17" t="s">
        <v>3738</v>
      </c>
      <c r="T3634" s="28" t="str">
        <f>IF(ISBLANK(TableSolo[[#This Row],[URL]]), TableSolo[[#This Row],[Player]], HYPERLINK(TableSolo[[#This Row],[URL]], TableSolo[[#This Row],[Player]]))</f>
        <v>anterojp</v>
      </c>
      <c r="U363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V3634" s="10" t="str">
        <f>_xlfn.IFNA(HYPERLINK(TableSolo[[#This Row],[URL]], TableSolo[[#This Row],[Player]]), TableSolo[[#This Row],[Player]])</f>
        <v>anterojp</v>
      </c>
      <c r="W363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27:13 | White | Cerberus | Venom Shotgun</v>
      </c>
      <c r="X3634" s="18">
        <v>1</v>
      </c>
    </row>
    <row r="3635" spans="1:24" x14ac:dyDescent="0.25">
      <c r="A3635" s="37" t="s">
        <v>192</v>
      </c>
      <c r="B3635" s="21">
        <v>43181</v>
      </c>
      <c r="C3635" s="8">
        <v>2.3622685185185188E-2</v>
      </c>
      <c r="D3635" s="23" t="s">
        <v>132</v>
      </c>
      <c r="E3635" s="17" t="s">
        <v>9</v>
      </c>
      <c r="F3635" s="46" t="s">
        <v>53</v>
      </c>
      <c r="G3635" s="15" t="str">
        <f>LOOKUP(TableSolo[[#This Row],[Character]], TableKit[], TableKit[Class])</f>
        <v>Infiltrator</v>
      </c>
      <c r="H3635" s="15" t="str">
        <f>LOOKUP(TableSolo[[#This Row],[Character]], TableKit[], TableKit[Species])</f>
        <v>Geth</v>
      </c>
      <c r="I3635" s="15" t="str">
        <f>LOOKUP(TableSolo[[#This Row],[Character]], TableKit[], TableKit[DLC])</f>
        <v>Resurgence</v>
      </c>
      <c r="J3635" s="19" t="s">
        <v>106</v>
      </c>
      <c r="K3635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5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5" s="19" t="s">
        <v>187</v>
      </c>
      <c r="N363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3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35" s="17" t="s">
        <v>381</v>
      </c>
      <c r="Q3635" s="17"/>
      <c r="R3635" s="18">
        <v>0</v>
      </c>
      <c r="S3635" s="17" t="s">
        <v>3737</v>
      </c>
      <c r="T3635" s="28" t="str">
        <f>IF(ISBLANK(TableSolo[[#This Row],[URL]]), TableSolo[[#This Row],[Player]], HYPERLINK(TableSolo[[#This Row],[URL]], TableSolo[[#This Row],[Player]]))</f>
        <v>anterojp</v>
      </c>
      <c r="U363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V3635" s="10" t="str">
        <f>_xlfn.IFNA(HYPERLINK(TableSolo[[#This Row],[URL]], TableSolo[[#This Row],[Player]]), TableSolo[[#This Row],[Player]])</f>
        <v>anterojp</v>
      </c>
      <c r="W363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22, 2018 | 34:01 | White | Cerberus | M-11 Wraith</v>
      </c>
      <c r="X3635" s="18">
        <v>1</v>
      </c>
    </row>
    <row r="3636" spans="1:24" x14ac:dyDescent="0.25">
      <c r="A3636" s="26" t="s">
        <v>3199</v>
      </c>
      <c r="B3636" s="21">
        <v>43189</v>
      </c>
      <c r="C3636" s="8">
        <v>4.0659722222222222E-2</v>
      </c>
      <c r="D3636" s="23" t="s">
        <v>131</v>
      </c>
      <c r="E3636" s="17" t="s">
        <v>11</v>
      </c>
      <c r="F3636" s="27" t="s">
        <v>16</v>
      </c>
      <c r="G3636" s="15" t="str">
        <f>LOOKUP(TableSolo[[#This Row],[Character]], TableKit[], TableKit[Class])</f>
        <v>Adept</v>
      </c>
      <c r="H3636" s="15" t="str">
        <f>LOOKUP(TableSolo[[#This Row],[Character]], TableKit[], TableKit[Species])</f>
        <v>Asari</v>
      </c>
      <c r="I3636" s="15" t="str">
        <f>LOOKUP(TableSolo[[#This Row],[Character]], TableKit[], TableKit[DLC])</f>
        <v>Resurgence</v>
      </c>
      <c r="J3636" s="19" t="s">
        <v>106</v>
      </c>
      <c r="K3636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6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6" s="19" t="s">
        <v>187</v>
      </c>
      <c r="N363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3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36" s="17" t="s">
        <v>381</v>
      </c>
      <c r="Q3636" s="17"/>
      <c r="R3636" s="18">
        <v>0</v>
      </c>
      <c r="S3636" s="17" t="s">
        <v>3743</v>
      </c>
      <c r="T3636" s="28" t="str">
        <f>IF(ISBLANK(TableSolo[[#This Row],[URL]]), TableSolo[[#This Row],[Player]], HYPERLINK(TableSolo[[#This Row],[URL]], TableSolo[[#This Row],[Player]]))</f>
        <v>larsdt</v>
      </c>
      <c r="U363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V3636" s="10" t="str">
        <f>_xlfn.IFNA(HYPERLINK(TableSolo[[#This Row],[URL]], TableSolo[[#This Row],[Player]]), TableSolo[[#This Row],[Player]])</f>
        <v>larsdt</v>
      </c>
      <c r="W363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58:33 | Giant | Reapers | M-11 Wraith</v>
      </c>
      <c r="X3636" s="18">
        <v>1</v>
      </c>
    </row>
    <row r="3637" spans="1:24" x14ac:dyDescent="0.25">
      <c r="A3637" s="26" t="s">
        <v>437</v>
      </c>
      <c r="B3637" s="21">
        <v>43189</v>
      </c>
      <c r="C3637" s="8">
        <v>1.6458333333333332E-2</v>
      </c>
      <c r="D3637" s="23" t="s">
        <v>132</v>
      </c>
      <c r="E3637" s="17" t="s">
        <v>9</v>
      </c>
      <c r="F3637" s="27" t="s">
        <v>60</v>
      </c>
      <c r="G3637" s="15" t="str">
        <f>LOOKUP(TableSolo[[#This Row],[Character]], TableKit[], TableKit[Class])</f>
        <v>Vanguard</v>
      </c>
      <c r="H3637" s="15" t="str">
        <f>LOOKUP(TableSolo[[#This Row],[Character]], TableKit[], TableKit[Species])</f>
        <v>Drell</v>
      </c>
      <c r="I3637" s="15" t="str">
        <f>LOOKUP(TableSolo[[#This Row],[Character]], TableKit[], TableKit[DLC])</f>
        <v>Original Game</v>
      </c>
      <c r="J3637" s="19" t="s">
        <v>106</v>
      </c>
      <c r="K3637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7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37" s="19" t="s">
        <v>187</v>
      </c>
      <c r="N363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3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37" s="17" t="s">
        <v>381</v>
      </c>
      <c r="Q3637" s="17" t="s">
        <v>398</v>
      </c>
      <c r="R3637" s="18">
        <v>1</v>
      </c>
      <c r="S3637" s="17" t="s">
        <v>3741</v>
      </c>
      <c r="T3637" s="28" t="str">
        <f>IF(ISBLANK(TableSolo[[#This Row],[URL]]), TableSolo[[#This Row],[Player]], HYPERLINK(TableSolo[[#This Row],[URL]], TableSolo[[#This Row],[Player]]))</f>
        <v>The_Doctor46N7</v>
      </c>
      <c r="U363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White | Cerberus | M-11 Wraith | Modded (v)</v>
      </c>
      <c r="V3637" s="10" t="str">
        <f>_xlfn.IFNA(HYPERLINK(TableSolo[[#This Row],[URL]], TableSolo[[#This Row],[Player]]), TableSolo[[#This Row],[Player]])</f>
        <v>The_Doctor46N7</v>
      </c>
      <c r="W363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23:42 | Drell Vanguard | White | Cerberus | M-11 Wraith | Modded (v)</v>
      </c>
      <c r="X3637" s="18">
        <v>1</v>
      </c>
    </row>
    <row r="3638" spans="1:24" x14ac:dyDescent="0.25">
      <c r="A3638" s="26" t="s">
        <v>437</v>
      </c>
      <c r="B3638" s="21">
        <v>43189</v>
      </c>
      <c r="C3638" s="8">
        <v>1.5590277777777778E-2</v>
      </c>
      <c r="D3638" s="23" t="s">
        <v>132</v>
      </c>
      <c r="E3638" s="17" t="s">
        <v>9</v>
      </c>
      <c r="F3638" s="27" t="s">
        <v>20</v>
      </c>
      <c r="G3638" s="15" t="str">
        <f>LOOKUP(TableSolo[[#This Row],[Character]], TableKit[], TableKit[Class])</f>
        <v>Adept</v>
      </c>
      <c r="H3638" s="15" t="str">
        <f>LOOKUP(TableSolo[[#This Row],[Character]], TableKit[], TableKit[Species])</f>
        <v>Krogan</v>
      </c>
      <c r="I3638" s="15" t="str">
        <f>LOOKUP(TableSolo[[#This Row],[Character]], TableKit[], TableKit[DLC])</f>
        <v>Retaliation</v>
      </c>
      <c r="J3638" s="19" t="s">
        <v>87</v>
      </c>
      <c r="K3638" s="1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38" s="1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8" s="19" t="s">
        <v>187</v>
      </c>
      <c r="N363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3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38" s="37" t="s">
        <v>381</v>
      </c>
      <c r="Q3638" s="17" t="s">
        <v>398</v>
      </c>
      <c r="R3638" s="18">
        <v>1</v>
      </c>
      <c r="S3638" s="17" t="s">
        <v>3742</v>
      </c>
      <c r="T3638" s="28" t="str">
        <f>IF(ISBLANK(TableSolo[[#This Row],[URL]]), TableSolo[[#This Row],[Player]], HYPERLINK(TableSolo[[#This Row],[URL]], TableSolo[[#This Row],[Player]]))</f>
        <v>The_Doctor46N7</v>
      </c>
      <c r="U363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White | Cerberus | Arc Pistol | Modded (v)</v>
      </c>
      <c r="V3638" s="10" t="str">
        <f>_xlfn.IFNA(HYPERLINK(TableSolo[[#This Row],[URL]], TableSolo[[#This Row],[Player]]), TableSolo[[#This Row],[Player]])</f>
        <v>The_Doctor46N7</v>
      </c>
      <c r="W363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30, 2018 | 22:27 | Krogan Shaman | White | Cerberus | Arc Pistol | Modded (v)</v>
      </c>
      <c r="X3638" s="18">
        <v>1</v>
      </c>
    </row>
    <row r="3639" spans="1:24" x14ac:dyDescent="0.25">
      <c r="A3639" s="26" t="s">
        <v>3199</v>
      </c>
      <c r="B3639" s="21">
        <v>43190</v>
      </c>
      <c r="C3639" s="8">
        <v>4.1099537037037039E-2</v>
      </c>
      <c r="D3639" s="23" t="s">
        <v>132</v>
      </c>
      <c r="E3639" s="17" t="s">
        <v>11</v>
      </c>
      <c r="F3639" s="27" t="s">
        <v>16</v>
      </c>
      <c r="G3639" s="15" t="str">
        <f>LOOKUP(TableSolo[[#This Row],[Character]], TableKit[], TableKit[Class])</f>
        <v>Adept</v>
      </c>
      <c r="H3639" s="15" t="str">
        <f>LOOKUP(TableSolo[[#This Row],[Character]], TableKit[], TableKit[Species])</f>
        <v>Asari</v>
      </c>
      <c r="I3639" s="15" t="str">
        <f>LOOKUP(TableSolo[[#This Row],[Character]], TableKit[], TableKit[DLC])</f>
        <v>Resurgence</v>
      </c>
      <c r="J3639" s="19" t="s">
        <v>99</v>
      </c>
      <c r="K3639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39" s="1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39" s="19" t="s">
        <v>187</v>
      </c>
      <c r="N363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3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39" s="44" t="s">
        <v>381</v>
      </c>
      <c r="Q3639" s="17"/>
      <c r="R3639" s="18">
        <v>0</v>
      </c>
      <c r="S3639" s="17" t="s">
        <v>3744</v>
      </c>
      <c r="T3639" s="28" t="str">
        <f>IF(ISBLANK(TableSolo[[#This Row],[URL]]), TableSolo[[#This Row],[Player]], HYPERLINK(TableSolo[[#This Row],[URL]], TableSolo[[#This Row],[Player]]))</f>
        <v>larsdt</v>
      </c>
      <c r="U363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V3639" s="10" t="str">
        <f>_xlfn.IFNA(HYPERLINK(TableSolo[[#This Row],[URL]], TableSolo[[#This Row],[Player]]), TableSolo[[#This Row],[Player]])</f>
        <v>larsdt</v>
      </c>
      <c r="W363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Mar 31, 2018 | 59:11 | White | Reapers | AT-12 Raider</v>
      </c>
      <c r="X3639" s="18">
        <v>1</v>
      </c>
    </row>
    <row r="3640" spans="1:24" x14ac:dyDescent="0.25">
      <c r="A3640" s="26" t="s">
        <v>3739</v>
      </c>
      <c r="B3640" s="21">
        <v>43191</v>
      </c>
      <c r="C3640" s="8">
        <v>1.7280092592592593E-2</v>
      </c>
      <c r="D3640" s="23" t="s">
        <v>132</v>
      </c>
      <c r="E3640" s="17" t="s">
        <v>12</v>
      </c>
      <c r="F3640" s="27" t="s">
        <v>25</v>
      </c>
      <c r="G3640" s="15" t="str">
        <f>LOOKUP(TableSolo[[#This Row],[Character]], TableKit[], TableKit[Class])</f>
        <v>Soldier</v>
      </c>
      <c r="H3640" s="15" t="str">
        <f>LOOKUP(TableSolo[[#This Row],[Character]], TableKit[], TableKit[Species])</f>
        <v>Krogan</v>
      </c>
      <c r="I3640" s="15" t="str">
        <f>LOOKUP(TableSolo[[#This Row],[Character]], TableKit[], TableKit[DLC])</f>
        <v>Original Game</v>
      </c>
      <c r="J3640" s="19" t="s">
        <v>100</v>
      </c>
      <c r="K364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0" s="19" t="s">
        <v>187</v>
      </c>
      <c r="N364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4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40" s="17" t="s">
        <v>381</v>
      </c>
      <c r="Q3640" s="17"/>
      <c r="R3640" s="18">
        <v>0</v>
      </c>
      <c r="S3640" s="17" t="s">
        <v>3781</v>
      </c>
      <c r="T3640" s="28" t="str">
        <f>IF(ISBLANK(TableSolo[[#This Row],[URL]]), TableSolo[[#This Row],[Player]], HYPERLINK(TableSolo[[#This Row],[URL]], TableSolo[[#This Row],[Player]]))</f>
        <v>Pfefferi</v>
      </c>
      <c r="U364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V3640" s="10" t="str">
        <f>_xlfn.IFNA(HYPERLINK(TableSolo[[#This Row],[URL]], TableSolo[[#This Row],[Player]]), TableSolo[[#This Row],[Player]])</f>
        <v>Pfefferi</v>
      </c>
      <c r="W364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01, 2018 | 24:53 | White | Collectors | Reegar Carbine</v>
      </c>
      <c r="X3640" s="18">
        <v>1</v>
      </c>
    </row>
    <row r="3641" spans="1:24" x14ac:dyDescent="0.25">
      <c r="A3641" s="26" t="s">
        <v>3199</v>
      </c>
      <c r="B3641" s="21">
        <v>43192</v>
      </c>
      <c r="C3641" s="8">
        <v>5.9895833333333336E-2</v>
      </c>
      <c r="D3641" s="23" t="s">
        <v>131</v>
      </c>
      <c r="E3641" s="17" t="s">
        <v>11</v>
      </c>
      <c r="F3641" s="27" t="s">
        <v>57</v>
      </c>
      <c r="G3641" s="15" t="str">
        <f>LOOKUP(TableSolo[[#This Row],[Character]], TableKit[], TableKit[Class])</f>
        <v>Infiltrator</v>
      </c>
      <c r="H3641" s="15" t="str">
        <f>LOOKUP(TableSolo[[#This Row],[Character]], TableKit[], TableKit[Species])</f>
        <v>Asari</v>
      </c>
      <c r="I3641" s="15" t="str">
        <f>LOOKUP(TableSolo[[#This Row],[Character]], TableKit[], TableKit[DLC])</f>
        <v>Retaliation</v>
      </c>
      <c r="J3641" s="19" t="s">
        <v>125</v>
      </c>
      <c r="K3641" s="11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41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1" s="19" t="s">
        <v>187</v>
      </c>
      <c r="N364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4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41" s="17" t="s">
        <v>381</v>
      </c>
      <c r="Q3641" s="17"/>
      <c r="R3641" s="18">
        <v>0</v>
      </c>
      <c r="S3641" s="17" t="s">
        <v>3745</v>
      </c>
      <c r="T3641" s="28" t="str">
        <f>IF(ISBLANK(TableSolo[[#This Row],[URL]]), TableSolo[[#This Row],[Player]], HYPERLINK(TableSolo[[#This Row],[URL]], TableSolo[[#This Row],[Player]]))</f>
        <v>larsdt</v>
      </c>
      <c r="U364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V3641" s="10" t="str">
        <f>_xlfn.IFNA(HYPERLINK(TableSolo[[#This Row],[URL]], TableSolo[[#This Row],[Player]]), TableSolo[[#This Row],[Player]])</f>
        <v>larsdt</v>
      </c>
      <c r="W364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1:26:15 | Giant | Reapers | N7 Valiant</v>
      </c>
      <c r="X3641" s="18">
        <v>1</v>
      </c>
    </row>
    <row r="3642" spans="1:24" x14ac:dyDescent="0.25">
      <c r="A3642" s="26" t="s">
        <v>437</v>
      </c>
      <c r="B3642" s="21">
        <v>43192</v>
      </c>
      <c r="C3642" s="8">
        <v>1.5474537037037038E-2</v>
      </c>
      <c r="D3642" s="23" t="s">
        <v>132</v>
      </c>
      <c r="E3642" s="17" t="s">
        <v>9</v>
      </c>
      <c r="F3642" s="27" t="s">
        <v>23</v>
      </c>
      <c r="G3642" s="15" t="str">
        <f>LOOKUP(TableSolo[[#This Row],[Character]], TableKit[], TableKit[Class])</f>
        <v>Soldier</v>
      </c>
      <c r="H3642" s="15" t="str">
        <f>LOOKUP(TableSolo[[#This Row],[Character]], TableKit[], TableKit[Species])</f>
        <v>Human</v>
      </c>
      <c r="I3642" s="15" t="str">
        <f>LOOKUP(TableSolo[[#This Row],[Character]], TableKit[], TableKit[DLC])</f>
        <v>Original Game</v>
      </c>
      <c r="J3642" s="19" t="s">
        <v>87</v>
      </c>
      <c r="K3642" s="1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2" s="1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2" s="19" t="s">
        <v>187</v>
      </c>
      <c r="N364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4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42" s="17" t="s">
        <v>381</v>
      </c>
      <c r="Q3642" s="17" t="s">
        <v>398</v>
      </c>
      <c r="R3642" s="18">
        <v>1</v>
      </c>
      <c r="S3642" s="17" t="s">
        <v>3746</v>
      </c>
      <c r="T3642" s="28" t="str">
        <f>IF(ISBLANK(TableSolo[[#This Row],[URL]]), TableSolo[[#This Row],[Player]], HYPERLINK(TableSolo[[#This Row],[URL]], TableSolo[[#This Row],[Player]]))</f>
        <v>The_Doctor46N7</v>
      </c>
      <c r="U364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White | Cerberus | Arc Pistol | Modded (v)</v>
      </c>
      <c r="V3642" s="10" t="str">
        <f>_xlfn.IFNA(HYPERLINK(TableSolo[[#This Row],[URL]], TableSolo[[#This Row],[Player]]), TableSolo[[#This Row],[Player]])</f>
        <v>The_Doctor46N7</v>
      </c>
      <c r="W364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02, 2018 | 22:17 | Human Soldier | White | Cerberus | Arc Pistol | Modded (v)</v>
      </c>
      <c r="X3642" s="18">
        <v>1</v>
      </c>
    </row>
    <row r="3643" spans="1:24" x14ac:dyDescent="0.25">
      <c r="A3643" s="26" t="s">
        <v>437</v>
      </c>
      <c r="B3643" s="21">
        <v>43197</v>
      </c>
      <c r="C3643" s="8">
        <v>1.5717592592592592E-2</v>
      </c>
      <c r="D3643" s="23" t="s">
        <v>132</v>
      </c>
      <c r="E3643" s="17" t="s">
        <v>9</v>
      </c>
      <c r="F3643" s="27" t="s">
        <v>44</v>
      </c>
      <c r="G3643" s="15" t="str">
        <f>LOOKUP(TableSolo[[#This Row],[Character]], TableKit[], TableKit[Class])</f>
        <v>Sentinel</v>
      </c>
      <c r="H3643" s="15" t="str">
        <f>LOOKUP(TableSolo[[#This Row],[Character]], TableKit[], TableKit[Species])</f>
        <v>Turian</v>
      </c>
      <c r="I3643" s="15" t="str">
        <f>LOOKUP(TableSolo[[#This Row],[Character]], TableKit[], TableKit[DLC])</f>
        <v>Original Game</v>
      </c>
      <c r="J3643" s="19" t="s">
        <v>87</v>
      </c>
      <c r="K3643" s="1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3" s="1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43" s="19" t="s">
        <v>187</v>
      </c>
      <c r="N364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4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43" s="17" t="s">
        <v>381</v>
      </c>
      <c r="Q3643" s="17" t="s">
        <v>616</v>
      </c>
      <c r="R3643" s="18">
        <v>1</v>
      </c>
      <c r="S3643" s="17" t="s">
        <v>3749</v>
      </c>
      <c r="T3643" s="28" t="str">
        <f>IF(ISBLANK(TableSolo[[#This Row],[URL]]), TableSolo[[#This Row],[Player]], HYPERLINK(TableSolo[[#This Row],[URL]], TableSolo[[#This Row],[Player]]))</f>
        <v>The_Doctor46N7</v>
      </c>
      <c r="U364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White | Cerberus | Arc Pistol | Modded 10 WS (v)</v>
      </c>
      <c r="V3643" s="10" t="str">
        <f>_xlfn.IFNA(HYPERLINK(TableSolo[[#This Row],[URL]], TableSolo[[#This Row],[Player]]), TableSolo[[#This Row],[Player]])</f>
        <v>The_Doctor46N7</v>
      </c>
      <c r="W364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22:38 | Turian Sentinel | White | Cerberus | Arc Pistol | Modded 10 WS (v)</v>
      </c>
      <c r="X3643" s="18">
        <v>1</v>
      </c>
    </row>
    <row r="3644" spans="1:24" x14ac:dyDescent="0.25">
      <c r="A3644" s="26" t="s">
        <v>437</v>
      </c>
      <c r="B3644" s="21">
        <v>43197</v>
      </c>
      <c r="C3644" s="8">
        <v>1.5902777777777776E-2</v>
      </c>
      <c r="D3644" s="23" t="s">
        <v>132</v>
      </c>
      <c r="E3644" s="17" t="s">
        <v>9</v>
      </c>
      <c r="F3644" s="27" t="s">
        <v>17</v>
      </c>
      <c r="G3644" s="15" t="str">
        <f>LOOKUP(TableSolo[[#This Row],[Character]], TableKit[], TableKit[Class])</f>
        <v>Adept</v>
      </c>
      <c r="H3644" s="15" t="str">
        <f>LOOKUP(TableSolo[[#This Row],[Character]], TableKit[], TableKit[Species])</f>
        <v>Human</v>
      </c>
      <c r="I3644" s="15" t="str">
        <f>LOOKUP(TableSolo[[#This Row],[Character]], TableKit[], TableKit[DLC])</f>
        <v>Rebellion</v>
      </c>
      <c r="J3644" s="19" t="s">
        <v>106</v>
      </c>
      <c r="K3644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4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4" s="19" t="s">
        <v>187</v>
      </c>
      <c r="N364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4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44" s="17" t="s">
        <v>381</v>
      </c>
      <c r="Q3644" s="17" t="s">
        <v>398</v>
      </c>
      <c r="R3644" s="18">
        <v>1</v>
      </c>
      <c r="S3644" s="17" t="s">
        <v>3748</v>
      </c>
      <c r="T3644" s="28" t="str">
        <f>IF(ISBLANK(TableSolo[[#This Row],[URL]]), TableSolo[[#This Row],[Player]], HYPERLINK(TableSolo[[#This Row],[URL]], TableSolo[[#This Row],[Player]]))</f>
        <v>The_Doctor46N7</v>
      </c>
      <c r="U364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White | Cerberus | M-11 Wraith | Modded (v)</v>
      </c>
      <c r="V3644" s="10" t="str">
        <f>_xlfn.IFNA(HYPERLINK(TableSolo[[#This Row],[URL]], TableSolo[[#This Row],[Player]]), TableSolo[[#This Row],[Player]])</f>
        <v>The_Doctor46N7</v>
      </c>
      <c r="W364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07, 2018 | 22:54 | Phoenix Adept | White | Cerberus | M-11 Wraith | Modded (v)</v>
      </c>
      <c r="X3644" s="18">
        <v>1</v>
      </c>
    </row>
    <row r="3645" spans="1:24" x14ac:dyDescent="0.25">
      <c r="A3645" s="26" t="s">
        <v>437</v>
      </c>
      <c r="B3645" s="21">
        <v>43198</v>
      </c>
      <c r="C3645" s="8">
        <v>1.7812499999999998E-2</v>
      </c>
      <c r="D3645" s="23" t="s">
        <v>132</v>
      </c>
      <c r="E3645" s="17" t="s">
        <v>9</v>
      </c>
      <c r="F3645" s="27" t="s">
        <v>15</v>
      </c>
      <c r="G3645" s="15" t="str">
        <f>LOOKUP(TableSolo[[#This Row],[Character]], TableKit[], TableKit[Class])</f>
        <v>Adept</v>
      </c>
      <c r="H3645" s="15" t="str">
        <f>LOOKUP(TableSolo[[#This Row],[Character]], TableKit[], TableKit[Species])</f>
        <v>Asari</v>
      </c>
      <c r="I3645" s="15" t="str">
        <f>LOOKUP(TableSolo[[#This Row],[Character]], TableKit[], TableKit[DLC])</f>
        <v>Original Game</v>
      </c>
      <c r="J3645" s="19" t="s">
        <v>95</v>
      </c>
      <c r="K3645" s="1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45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5" s="19" t="s">
        <v>187</v>
      </c>
      <c r="N364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4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45" s="17" t="s">
        <v>381</v>
      </c>
      <c r="Q3645" s="17" t="s">
        <v>398</v>
      </c>
      <c r="R3645" s="18">
        <v>1</v>
      </c>
      <c r="S3645" s="17" t="s">
        <v>3751</v>
      </c>
      <c r="T3645" s="28" t="str">
        <f>IF(ISBLANK(TableSolo[[#This Row],[URL]]), TableSolo[[#This Row],[Player]], HYPERLINK(TableSolo[[#This Row],[URL]], TableSolo[[#This Row],[Player]]))</f>
        <v>The_Doctor46N7</v>
      </c>
      <c r="U364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White | Cerberus | N7 Eagle | Modded (v)</v>
      </c>
      <c r="V3645" s="10" t="str">
        <f>_xlfn.IFNA(HYPERLINK(TableSolo[[#This Row],[URL]], TableSolo[[#This Row],[Player]]), TableSolo[[#This Row],[Player]])</f>
        <v>The_Doctor46N7</v>
      </c>
      <c r="W364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25:39 | Asari Adept | White | Cerberus | N7 Eagle | Modded (v)</v>
      </c>
      <c r="X3645" s="18">
        <v>1</v>
      </c>
    </row>
    <row r="3646" spans="1:24" x14ac:dyDescent="0.25">
      <c r="A3646" s="26" t="s">
        <v>271</v>
      </c>
      <c r="B3646" s="21">
        <v>43198</v>
      </c>
      <c r="C3646" s="8">
        <v>2.6273148148148153E-2</v>
      </c>
      <c r="D3646" s="23" t="s">
        <v>132</v>
      </c>
      <c r="E3646" s="17" t="s">
        <v>9</v>
      </c>
      <c r="F3646" s="27" t="s">
        <v>34</v>
      </c>
      <c r="G3646" s="15" t="str">
        <f>LOOKUP(TableSolo[[#This Row],[Character]], TableKit[], TableKit[Class])</f>
        <v>Engineer</v>
      </c>
      <c r="H3646" s="15" t="str">
        <f>LOOKUP(TableSolo[[#This Row],[Character]], TableKit[], TableKit[Species])</f>
        <v>Human</v>
      </c>
      <c r="I3646" s="15" t="str">
        <f>LOOKUP(TableSolo[[#This Row],[Character]], TableKit[], TableKit[DLC])</f>
        <v>Original Game</v>
      </c>
      <c r="J3646" s="19" t="s">
        <v>114</v>
      </c>
      <c r="K3646" s="11" t="str">
        <f xml:space="preserve"> IF(ISBLANK( LOOKUP(TableSolo[[#This Row],[Primary Weapon]], TableWeapon[], TableWeapon[Type])), "", LOOKUP(TableSolo[[#This Row],[Primary Weapon]], TableWeapon[], TableWeapon[Type]))</f>
        <v>SMG</v>
      </c>
      <c r="L3646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6" s="19" t="s">
        <v>91</v>
      </c>
      <c r="N3646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646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646" s="17" t="s">
        <v>381</v>
      </c>
      <c r="Q3646" s="17"/>
      <c r="R3646" s="18">
        <v>1</v>
      </c>
      <c r="S3646" s="17" t="s">
        <v>3747</v>
      </c>
      <c r="T3646" s="28" t="str">
        <f>IF(ISBLANK(TableSolo[[#This Row],[URL]]), TableSolo[[#This Row],[Player]], HYPERLINK(TableSolo[[#This Row],[URL]], TableSolo[[#This Row],[Player]]))</f>
        <v>Alfonsedode</v>
      </c>
      <c r="U364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V3646" s="10" t="str">
        <f>_xlfn.IFNA(HYPERLINK(TableSolo[[#This Row],[URL]], TableSolo[[#This Row],[Player]]), TableSolo[[#This Row],[Player]])</f>
        <v>Alfonsedode</v>
      </c>
      <c r="W364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08, 2018 | 37:50 | White | Cerberus | N7 Hurricane, Acolyte (v)</v>
      </c>
      <c r="X3646" s="18">
        <v>1</v>
      </c>
    </row>
    <row r="3647" spans="1:24" x14ac:dyDescent="0.25">
      <c r="A3647" s="26" t="s">
        <v>3199</v>
      </c>
      <c r="B3647" s="21">
        <v>43199</v>
      </c>
      <c r="C3647" s="8">
        <v>6.519675925925926E-2</v>
      </c>
      <c r="D3647" s="23" t="s">
        <v>131</v>
      </c>
      <c r="E3647" s="17" t="s">
        <v>11</v>
      </c>
      <c r="F3647" s="27" t="s">
        <v>31</v>
      </c>
      <c r="G3647" s="15" t="str">
        <f>LOOKUP(TableSolo[[#This Row],[Character]], TableKit[], TableKit[Class])</f>
        <v>Soldier</v>
      </c>
      <c r="H3647" s="15" t="str">
        <f>LOOKUP(TableSolo[[#This Row],[Character]], TableKit[], TableKit[Species])</f>
        <v>Geth</v>
      </c>
      <c r="I3647" s="15" t="str">
        <f>LOOKUP(TableSolo[[#This Row],[Character]], TableKit[], TableKit[DLC])</f>
        <v>Retaliation</v>
      </c>
      <c r="J3647" s="19" t="s">
        <v>107</v>
      </c>
      <c r="K3647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7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7" s="19" t="s">
        <v>187</v>
      </c>
      <c r="N364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4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47" s="17" t="s">
        <v>381</v>
      </c>
      <c r="Q3647" s="17"/>
      <c r="R3647" s="18">
        <v>0</v>
      </c>
      <c r="S3647" s="17" t="s">
        <v>3752</v>
      </c>
      <c r="T3647" s="28" t="str">
        <f>IF(ISBLANK(TableSolo[[#This Row],[URL]]), TableSolo[[#This Row],[Player]], HYPERLINK(TableSolo[[#This Row],[URL]], TableSolo[[#This Row],[Player]]))</f>
        <v>larsdt</v>
      </c>
      <c r="U364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V3647" s="10" t="str">
        <f>_xlfn.IFNA(HYPERLINK(TableSolo[[#This Row],[URL]], TableSolo[[#This Row],[Player]]), TableSolo[[#This Row],[Player]])</f>
        <v>larsdt</v>
      </c>
      <c r="W364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1:33:53 | Giant | Reapers | Venom Shotgun</v>
      </c>
      <c r="X3647" s="18">
        <v>1</v>
      </c>
    </row>
    <row r="3648" spans="1:24" x14ac:dyDescent="0.25">
      <c r="A3648" s="26" t="s">
        <v>437</v>
      </c>
      <c r="B3648" s="21">
        <v>43199</v>
      </c>
      <c r="C3648" s="8">
        <v>1.951388888888889E-2</v>
      </c>
      <c r="D3648" s="23" t="s">
        <v>132</v>
      </c>
      <c r="E3648" s="17" t="s">
        <v>9</v>
      </c>
      <c r="F3648" s="27" t="s">
        <v>23</v>
      </c>
      <c r="G3648" s="15" t="str">
        <f>LOOKUP(TableSolo[[#This Row],[Character]], TableKit[], TableKit[Class])</f>
        <v>Soldier</v>
      </c>
      <c r="H3648" s="15" t="str">
        <f>LOOKUP(TableSolo[[#This Row],[Character]], TableKit[], TableKit[Species])</f>
        <v>Human</v>
      </c>
      <c r="I3648" s="15" t="str">
        <f>LOOKUP(TableSolo[[#This Row],[Character]], TableKit[], TableKit[DLC])</f>
        <v>Original Game</v>
      </c>
      <c r="J3648" s="19" t="s">
        <v>126</v>
      </c>
      <c r="K3648" s="11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48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8" s="19" t="s">
        <v>187</v>
      </c>
      <c r="N364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4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48" s="17" t="s">
        <v>381</v>
      </c>
      <c r="Q3648" s="17" t="s">
        <v>398</v>
      </c>
      <c r="R3648" s="18">
        <v>1</v>
      </c>
      <c r="S3648" s="17" t="s">
        <v>3753</v>
      </c>
      <c r="T3648" s="28" t="str">
        <f>IF(ISBLANK(TableSolo[[#This Row],[URL]]), TableSolo[[#This Row],[Player]], HYPERLINK(TableSolo[[#This Row],[URL]], TableSolo[[#This Row],[Player]]))</f>
        <v>The_Doctor46N7</v>
      </c>
      <c r="U364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White | Cerberus | Javelin | Modded (v)</v>
      </c>
      <c r="V3648" s="10" t="str">
        <f>_xlfn.IFNA(HYPERLINK(TableSolo[[#This Row],[URL]], TableSolo[[#This Row],[Player]]), TableSolo[[#This Row],[Player]])</f>
        <v>The_Doctor46N7</v>
      </c>
      <c r="W364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09, 2018 | 28:06 | Human Soldier | White | Cerberus | Javelin | Modded (v)</v>
      </c>
      <c r="X3648" s="18">
        <v>1</v>
      </c>
    </row>
    <row r="3649" spans="1:24" x14ac:dyDescent="0.25">
      <c r="A3649" s="26" t="s">
        <v>437</v>
      </c>
      <c r="B3649" s="21">
        <v>43202</v>
      </c>
      <c r="C3649" s="8">
        <v>1.2777777777777777E-2</v>
      </c>
      <c r="D3649" s="23" t="s">
        <v>132</v>
      </c>
      <c r="E3649" s="17" t="s">
        <v>9</v>
      </c>
      <c r="F3649" s="27" t="s">
        <v>50</v>
      </c>
      <c r="G3649" s="15" t="str">
        <f>LOOKUP(TableSolo[[#This Row],[Character]], TableKit[], TableKit[Class])</f>
        <v>Sentinel</v>
      </c>
      <c r="H3649" s="15" t="str">
        <f>LOOKUP(TableSolo[[#This Row],[Character]], TableKit[], TableKit[Species])</f>
        <v>Asari</v>
      </c>
      <c r="I3649" s="15" t="str">
        <f>LOOKUP(TableSolo[[#This Row],[Character]], TableKit[], TableKit[DLC])</f>
        <v>Retaliation</v>
      </c>
      <c r="J3649" s="19" t="s">
        <v>107</v>
      </c>
      <c r="K3649" s="11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49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49" s="19" t="s">
        <v>187</v>
      </c>
      <c r="N364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4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49" s="17" t="s">
        <v>381</v>
      </c>
      <c r="Q3649" s="17" t="s">
        <v>398</v>
      </c>
      <c r="R3649" s="18">
        <v>1</v>
      </c>
      <c r="S3649" s="17" t="s">
        <v>3754</v>
      </c>
      <c r="T3649" s="28" t="str">
        <f>IF(ISBLANK(TableSolo[[#This Row],[URL]]), TableSolo[[#This Row],[Player]], HYPERLINK(TableSolo[[#This Row],[URL]], TableSolo[[#This Row],[Player]]))</f>
        <v>The_Doctor46N7</v>
      </c>
      <c r="U364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White | Cerberus | Venom Shotgun | Modded (v)</v>
      </c>
      <c r="V3649" s="10" t="str">
        <f>_xlfn.IFNA(HYPERLINK(TableSolo[[#This Row],[URL]], TableSolo[[#This Row],[Player]]), TableSolo[[#This Row],[Player]])</f>
        <v>The_Doctor46N7</v>
      </c>
      <c r="W364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12, 2018 | 18:24 | Asari Valkyrie | White | Cerberus | Venom Shotgun | Modded (v)</v>
      </c>
      <c r="X3649" s="18">
        <v>1</v>
      </c>
    </row>
    <row r="3650" spans="1:24" x14ac:dyDescent="0.25">
      <c r="A3650" s="26" t="s">
        <v>3199</v>
      </c>
      <c r="B3650" s="21">
        <v>43204</v>
      </c>
      <c r="C3650" s="8">
        <v>5.2314814814814814E-2</v>
      </c>
      <c r="D3650" s="23" t="s">
        <v>131</v>
      </c>
      <c r="E3650" s="17" t="s">
        <v>11</v>
      </c>
      <c r="F3650" s="27" t="s">
        <v>44</v>
      </c>
      <c r="G3650" s="15" t="str">
        <f>LOOKUP(TableSolo[[#This Row],[Character]], TableKit[], TableKit[Class])</f>
        <v>Sentinel</v>
      </c>
      <c r="H3650" s="15" t="str">
        <f>LOOKUP(TableSolo[[#This Row],[Character]], TableKit[], TableKit[Species])</f>
        <v>Turian</v>
      </c>
      <c r="I3650" s="15" t="str">
        <f>LOOKUP(TableSolo[[#This Row],[Character]], TableKit[], TableKit[DLC])</f>
        <v>Original Game</v>
      </c>
      <c r="J3650" s="19" t="s">
        <v>114</v>
      </c>
      <c r="K3650" s="11" t="str">
        <f xml:space="preserve"> IF(ISBLANK( LOOKUP(TableSolo[[#This Row],[Primary Weapon]], TableWeapon[], TableWeapon[Type])), "", LOOKUP(TableSolo[[#This Row],[Primary Weapon]], TableWeapon[], TableWeapon[Type]))</f>
        <v>SMG</v>
      </c>
      <c r="L3650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0" s="19" t="s">
        <v>187</v>
      </c>
      <c r="N365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5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50" s="17" t="s">
        <v>381</v>
      </c>
      <c r="Q3650" s="17"/>
      <c r="R3650" s="18">
        <v>0</v>
      </c>
      <c r="S3650" s="17" t="s">
        <v>3755</v>
      </c>
      <c r="T3650" s="28" t="str">
        <f>IF(ISBLANK(TableSolo[[#This Row],[URL]]), TableSolo[[#This Row],[Player]], HYPERLINK(TableSolo[[#This Row],[URL]], TableSolo[[#This Row],[Player]]))</f>
        <v>larsdt</v>
      </c>
      <c r="U365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V3650" s="10" t="str">
        <f>_xlfn.IFNA(HYPERLINK(TableSolo[[#This Row],[URL]], TableSolo[[#This Row],[Player]]), TableSolo[[#This Row],[Player]])</f>
        <v>larsdt</v>
      </c>
      <c r="W365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14, 2018 | 1:15:20 | Giant | Reapers | N7 Hurricane</v>
      </c>
      <c r="X3650" s="18">
        <v>1</v>
      </c>
    </row>
    <row r="3651" spans="1:24" x14ac:dyDescent="0.25">
      <c r="A3651" s="26" t="s">
        <v>3199</v>
      </c>
      <c r="B3651" s="21">
        <v>43206</v>
      </c>
      <c r="C3651" s="8">
        <v>4.4513888888888881E-2</v>
      </c>
      <c r="D3651" s="23" t="s">
        <v>131</v>
      </c>
      <c r="E3651" s="17" t="s">
        <v>11</v>
      </c>
      <c r="F3651" s="27" t="s">
        <v>50</v>
      </c>
      <c r="G3651" s="15" t="str">
        <f>LOOKUP(TableSolo[[#This Row],[Character]], TableKit[], TableKit[Class])</f>
        <v>Sentinel</v>
      </c>
      <c r="H3651" s="15" t="str">
        <f>LOOKUP(TableSolo[[#This Row],[Character]], TableKit[], TableKit[Species])</f>
        <v>Asari</v>
      </c>
      <c r="I3651" s="15" t="str">
        <f>LOOKUP(TableSolo[[#This Row],[Character]], TableKit[], TableKit[DLC])</f>
        <v>Retaliation</v>
      </c>
      <c r="J3651" s="19" t="s">
        <v>92</v>
      </c>
      <c r="K3651" s="11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51" s="11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1" s="19" t="s">
        <v>187</v>
      </c>
      <c r="N365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5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51" s="17" t="s">
        <v>381</v>
      </c>
      <c r="Q3651" s="17"/>
      <c r="R3651" s="18">
        <v>0</v>
      </c>
      <c r="S3651" s="17" t="s">
        <v>3756</v>
      </c>
      <c r="T3651" s="28" t="str">
        <f>IF(ISBLANK(TableSolo[[#This Row],[URL]]), TableSolo[[#This Row],[Player]], HYPERLINK(TableSolo[[#This Row],[URL]], TableSolo[[#This Row],[Player]]))</f>
        <v>larsdt</v>
      </c>
      <c r="U365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V3651" s="10" t="str">
        <f>_xlfn.IFNA(HYPERLINK(TableSolo[[#This Row],[URL]], TableSolo[[#This Row],[Player]]), TableSolo[[#This Row],[Player]])</f>
        <v>larsdt</v>
      </c>
      <c r="W365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1:04:06 | Giant | Reapers | M-358 Talon</v>
      </c>
      <c r="X3651" s="18">
        <v>1</v>
      </c>
    </row>
    <row r="3652" spans="1:24" x14ac:dyDescent="0.25">
      <c r="A3652" s="26" t="s">
        <v>437</v>
      </c>
      <c r="B3652" s="21">
        <v>43206</v>
      </c>
      <c r="C3652" s="8">
        <v>1.7245370370370369E-2</v>
      </c>
      <c r="D3652" s="23" t="s">
        <v>132</v>
      </c>
      <c r="E3652" s="17" t="s">
        <v>9</v>
      </c>
      <c r="F3652" s="27" t="s">
        <v>50</v>
      </c>
      <c r="G3652" s="15" t="str">
        <f>LOOKUP(TableSolo[[#This Row],[Character]], TableKit[], TableKit[Class])</f>
        <v>Sentinel</v>
      </c>
      <c r="H3652" s="15" t="str">
        <f>LOOKUP(TableSolo[[#This Row],[Character]], TableKit[], TableKit[Species])</f>
        <v>Asari</v>
      </c>
      <c r="I3652" s="15" t="str">
        <f>LOOKUP(TableSolo[[#This Row],[Character]], TableKit[], TableKit[DLC])</f>
        <v>Retaliation</v>
      </c>
      <c r="J3652" s="19" t="s">
        <v>74</v>
      </c>
      <c r="K3652" s="11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52" s="11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2" s="19" t="s">
        <v>187</v>
      </c>
      <c r="N365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5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52" s="17" t="s">
        <v>381</v>
      </c>
      <c r="Q3652" s="17" t="s">
        <v>398</v>
      </c>
      <c r="R3652" s="18">
        <v>1</v>
      </c>
      <c r="S3652" s="17" t="s">
        <v>3757</v>
      </c>
      <c r="T3652" s="28" t="str">
        <f>IF(ISBLANK(TableSolo[[#This Row],[URL]]), TableSolo[[#This Row],[Player]], HYPERLINK(TableSolo[[#This Row],[URL]], TableSolo[[#This Row],[Player]]))</f>
        <v>The_Doctor46N7</v>
      </c>
      <c r="U365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White | Cerberus | M-37 Falcon | Modded (v)</v>
      </c>
      <c r="V3652" s="10" t="str">
        <f>_xlfn.IFNA(HYPERLINK(TableSolo[[#This Row],[URL]], TableSolo[[#This Row],[Player]]), TableSolo[[#This Row],[Player]])</f>
        <v>The_Doctor46N7</v>
      </c>
      <c r="W365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16, 2018 | 24:50 | Asari Valkyrie | White | Cerberus | M-37 Falcon | Modded (v)</v>
      </c>
      <c r="X3652" s="18">
        <v>1</v>
      </c>
    </row>
    <row r="3653" spans="1:24" x14ac:dyDescent="0.25">
      <c r="A3653" s="26" t="s">
        <v>437</v>
      </c>
      <c r="B3653" s="21">
        <v>43207</v>
      </c>
      <c r="C3653" s="8">
        <v>4.6041666666666668E-2</v>
      </c>
      <c r="D3653" s="23" t="s">
        <v>131</v>
      </c>
      <c r="E3653" s="17" t="s">
        <v>9</v>
      </c>
      <c r="F3653" s="27" t="s">
        <v>57</v>
      </c>
      <c r="G3653" s="15" t="str">
        <f>LOOKUP(TableSolo[[#This Row],[Character]], TableKit[], TableKit[Class])</f>
        <v>Infiltrator</v>
      </c>
      <c r="H3653" s="15" t="str">
        <f>LOOKUP(TableSolo[[#This Row],[Character]], TableKit[], TableKit[Species])</f>
        <v>Asari</v>
      </c>
      <c r="I3653" s="15" t="str">
        <f>LOOKUP(TableSolo[[#This Row],[Character]], TableKit[], TableKit[DLC])</f>
        <v>Retaliation</v>
      </c>
      <c r="J3653" s="19" t="s">
        <v>187</v>
      </c>
      <c r="K3653" s="9" t="str">
        <f xml:space="preserve"> IF(ISBLANK( LOOKUP(TableSolo[[#This Row],[Primary Weapon]], TableWeapon[], TableWeapon[Type])), "", LOOKUP(TableSolo[[#This Row],[Primary Weapon]], TableWeapon[], TableWeapon[Type]))</f>
        <v/>
      </c>
      <c r="L3653" s="9" t="str">
        <f xml:space="preserve"> IF(ISBLANK( LOOKUP(TableSolo[[#This Row],[Primary Weapon]], TableWeapon[], TableWeapon[Rarity])), "", LOOKUP(TableSolo[[#This Row],[Primary Weapon]], TableWeapon[], TableWeapon[Rarity]))</f>
        <v/>
      </c>
      <c r="M3653" s="19" t="s">
        <v>187</v>
      </c>
      <c r="N365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5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53" s="17" t="s">
        <v>381</v>
      </c>
      <c r="Q3653" s="17" t="s">
        <v>397</v>
      </c>
      <c r="R3653" s="18">
        <v>1</v>
      </c>
      <c r="S3653" s="17" t="s">
        <v>3758</v>
      </c>
      <c r="T3653" s="28" t="str">
        <f>IF(ISBLANK(TableSolo[[#This Row],[URL]]), TableSolo[[#This Row],[Player]], HYPERLINK(TableSolo[[#This Row],[URL]], TableSolo[[#This Row],[Player]]))</f>
        <v>The_Doctor46N7</v>
      </c>
      <c r="U365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Giant | Cerberus | None | No Rockets (v)</v>
      </c>
      <c r="V3653" s="10" t="str">
        <f>_xlfn.IFNA(HYPERLINK(TableSolo[[#This Row],[URL]], TableSolo[[#This Row],[Player]]), TableSolo[[#This Row],[Player]])</f>
        <v>The_Doctor46N7</v>
      </c>
      <c r="W365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17, 2018 | 1:06:18 | Asari Huntress | Giant | Cerberus | None | No Rockets (v)</v>
      </c>
      <c r="X3653" s="18">
        <v>1</v>
      </c>
    </row>
    <row r="3654" spans="1:24" x14ac:dyDescent="0.25">
      <c r="A3654" s="26" t="s">
        <v>3739</v>
      </c>
      <c r="B3654" s="21">
        <v>43210</v>
      </c>
      <c r="C3654" s="8">
        <v>1.7175925925925924E-2</v>
      </c>
      <c r="D3654" s="23" t="s">
        <v>133</v>
      </c>
      <c r="E3654" s="17" t="s">
        <v>11</v>
      </c>
      <c r="F3654" s="27" t="s">
        <v>50</v>
      </c>
      <c r="G3654" s="15" t="str">
        <f>LOOKUP(TableSolo[[#This Row],[Character]], TableKit[], TableKit[Class])</f>
        <v>Sentinel</v>
      </c>
      <c r="H3654" s="15" t="str">
        <f>LOOKUP(TableSolo[[#This Row],[Character]], TableKit[], TableKit[Species])</f>
        <v>Asari</v>
      </c>
      <c r="I3654" s="15" t="str">
        <f>LOOKUP(TableSolo[[#This Row],[Character]], TableKit[], TableKit[DLC])</f>
        <v>Retaliation</v>
      </c>
      <c r="J3654" s="19" t="s">
        <v>107</v>
      </c>
      <c r="K365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4" s="19" t="s">
        <v>187</v>
      </c>
      <c r="N365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5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54" s="17" t="s">
        <v>381</v>
      </c>
      <c r="Q3654" s="17"/>
      <c r="R3654" s="18">
        <v>0</v>
      </c>
      <c r="S3654" s="17" t="s">
        <v>3782</v>
      </c>
      <c r="T3654" s="28" t="str">
        <f>IF(ISBLANK(TableSolo[[#This Row],[URL]]), TableSolo[[#This Row],[Player]], HYPERLINK(TableSolo[[#This Row],[URL]], TableSolo[[#This Row],[Player]]))</f>
        <v>Pfefferi</v>
      </c>
      <c r="U365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V3654" s="10" t="str">
        <f>_xlfn.IFNA(HYPERLINK(TableSolo[[#This Row],[URL]], TableSolo[[#This Row],[Player]]), TableSolo[[#This Row],[Player]])</f>
        <v>Pfefferi</v>
      </c>
      <c r="W365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24:44 | Glacier | Reapers | Venom Shotgun</v>
      </c>
      <c r="X3654" s="18">
        <v>1</v>
      </c>
    </row>
    <row r="3655" spans="1:24" x14ac:dyDescent="0.25">
      <c r="A3655" s="26" t="s">
        <v>3739</v>
      </c>
      <c r="B3655" s="21">
        <v>43210</v>
      </c>
      <c r="C3655" s="8">
        <v>1.8993055555555558E-2</v>
      </c>
      <c r="D3655" s="23" t="s">
        <v>140</v>
      </c>
      <c r="E3655" s="17" t="s">
        <v>9</v>
      </c>
      <c r="F3655" s="27" t="s">
        <v>53</v>
      </c>
      <c r="G3655" s="15" t="str">
        <f>LOOKUP(TableSolo[[#This Row],[Character]], TableKit[], TableKit[Class])</f>
        <v>Infiltrator</v>
      </c>
      <c r="H3655" s="15" t="str">
        <f>LOOKUP(TableSolo[[#This Row],[Character]], TableKit[], TableKit[Species])</f>
        <v>Geth</v>
      </c>
      <c r="I3655" s="15" t="str">
        <f>LOOKUP(TableSolo[[#This Row],[Character]], TableKit[], TableKit[DLC])</f>
        <v>Resurgence</v>
      </c>
      <c r="J3655" s="19" t="s">
        <v>128</v>
      </c>
      <c r="K3655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5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5" s="19" t="s">
        <v>187</v>
      </c>
      <c r="N365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5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55" s="17" t="s">
        <v>381</v>
      </c>
      <c r="Q3655" s="17"/>
      <c r="R3655" s="18">
        <v>0</v>
      </c>
      <c r="S3655" s="17" t="s">
        <v>3783</v>
      </c>
      <c r="T3655" s="28" t="str">
        <f>IF(ISBLANK(TableSolo[[#This Row],[URL]]), TableSolo[[#This Row],[Player]], HYPERLINK(TableSolo[[#This Row],[URL]], TableSolo[[#This Row],[Player]]))</f>
        <v>Pfefferi</v>
      </c>
      <c r="U365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V3655" s="10" t="str">
        <f>_xlfn.IFNA(HYPERLINK(TableSolo[[#This Row],[URL]], TableSolo[[#This Row],[Player]]), TableSolo[[#This Row],[Player]])</f>
        <v>Pfefferi</v>
      </c>
      <c r="W365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20, 2018 | 27:21 | Rio | Cerberus | Black Widow</v>
      </c>
      <c r="X3655" s="18">
        <v>1</v>
      </c>
    </row>
    <row r="3656" spans="1:24" x14ac:dyDescent="0.25">
      <c r="A3656" s="26" t="s">
        <v>195</v>
      </c>
      <c r="B3656" s="21">
        <v>43211</v>
      </c>
      <c r="C3656" s="8">
        <v>1.8055555555555557E-2</v>
      </c>
      <c r="D3656" s="23" t="s">
        <v>132</v>
      </c>
      <c r="E3656" s="17" t="s">
        <v>9</v>
      </c>
      <c r="F3656" s="27" t="s">
        <v>24</v>
      </c>
      <c r="G3656" s="15" t="str">
        <f>LOOKUP(TableSolo[[#This Row],[Character]], TableKit[], TableKit[Class])</f>
        <v>Soldier</v>
      </c>
      <c r="H3656" s="15" t="str">
        <f>LOOKUP(TableSolo[[#This Row],[Character]], TableKit[], TableKit[Species])</f>
        <v>Turian</v>
      </c>
      <c r="I3656" s="15" t="str">
        <f>LOOKUP(TableSolo[[#This Row],[Character]], TableKit[], TableKit[DLC])</f>
        <v>Original Game</v>
      </c>
      <c r="J3656" s="19" t="s">
        <v>79</v>
      </c>
      <c r="K3656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5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56" s="19" t="s">
        <v>109</v>
      </c>
      <c r="N3656" s="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656" s="9" t="str">
        <f xml:space="preserve"> IF(ISBLANK( LOOKUP(TableSolo[[#This Row],[Secondary Weapon]], TableWeapon[], TableWeapon[Rarity])), "", LOOKUP(TableSolo[[#This Row],[Secondary Weapon]], TableWeapon[], TableWeapon[Rarity]))</f>
        <v>Common</v>
      </c>
      <c r="P3656" s="17" t="s">
        <v>381</v>
      </c>
      <c r="Q3656" s="17"/>
      <c r="R3656" s="18">
        <v>1</v>
      </c>
      <c r="S3656" s="17" t="s">
        <v>3759</v>
      </c>
      <c r="T3656" s="28" t="str">
        <f>IF(ISBLANK(TableSolo[[#This Row],[URL]]), TableSolo[[#This Row],[Player]], HYPERLINK(TableSolo[[#This Row],[URL]], TableSolo[[#This Row],[Player]]))</f>
        <v>TheTechnoTurian</v>
      </c>
      <c r="U365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V3656" s="10" t="str">
        <f>_xlfn.IFNA(HYPERLINK(TableSolo[[#This Row],[URL]], TableSolo[[#This Row],[Player]]), TableSolo[[#This Row],[Player]])</f>
        <v>TheTechnoTurian</v>
      </c>
      <c r="W365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21, 2018 | 26:00 | White | Cerberus | Geth Spitfire, M-4 Shuriken (v)</v>
      </c>
      <c r="X3656" s="18">
        <v>1</v>
      </c>
    </row>
    <row r="3657" spans="1:24" x14ac:dyDescent="0.25">
      <c r="A3657" s="26" t="s">
        <v>271</v>
      </c>
      <c r="B3657" s="21">
        <v>43213</v>
      </c>
      <c r="C3657" s="8">
        <v>2.5821759259259256E-2</v>
      </c>
      <c r="D3657" s="23" t="s">
        <v>132</v>
      </c>
      <c r="E3657" s="17" t="s">
        <v>9</v>
      </c>
      <c r="F3657" s="27" t="s">
        <v>43</v>
      </c>
      <c r="G3657" s="15" t="str">
        <f>LOOKUP(TableSolo[[#This Row],[Character]], TableKit[], TableKit[Class])</f>
        <v>Sentinel</v>
      </c>
      <c r="H3657" s="15" t="str">
        <f>LOOKUP(TableSolo[[#This Row],[Character]], TableKit[], TableKit[Species])</f>
        <v>Human</v>
      </c>
      <c r="I3657" s="15" t="str">
        <f>LOOKUP(TableSolo[[#This Row],[Character]], TableKit[], TableKit[DLC])</f>
        <v>Original Game</v>
      </c>
      <c r="J3657" s="19" t="s">
        <v>102</v>
      </c>
      <c r="K365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7" s="19" t="s">
        <v>187</v>
      </c>
      <c r="N365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5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57" s="17" t="s">
        <v>381</v>
      </c>
      <c r="Q3657" s="17"/>
      <c r="R3657" s="18">
        <v>0</v>
      </c>
      <c r="S3657" s="17" t="s">
        <v>3760</v>
      </c>
      <c r="T3657" s="28" t="str">
        <f>IF(ISBLANK(TableSolo[[#This Row],[URL]]), TableSolo[[#This Row],[Player]], HYPERLINK(TableSolo[[#This Row],[URL]], TableSolo[[#This Row],[Player]]))</f>
        <v>Alfonsedode</v>
      </c>
      <c r="U365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V3657" s="10" t="str">
        <f>_xlfn.IFNA(HYPERLINK(TableSolo[[#This Row],[URL]], TableSolo[[#This Row],[Player]]), TableSolo[[#This Row],[Player]])</f>
        <v>Alfonsedode</v>
      </c>
      <c r="W365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23, 2018 | 37:11 | White | Cerberus | Geth Plasma Shotgun</v>
      </c>
      <c r="X3657" s="18">
        <v>1</v>
      </c>
    </row>
    <row r="3658" spans="1:24" x14ac:dyDescent="0.25">
      <c r="A3658" s="26" t="s">
        <v>630</v>
      </c>
      <c r="B3658" s="21">
        <v>43214</v>
      </c>
      <c r="C3658" s="8">
        <v>4.6527777777777779E-2</v>
      </c>
      <c r="D3658" s="23" t="s">
        <v>131</v>
      </c>
      <c r="E3658" s="17" t="s">
        <v>10</v>
      </c>
      <c r="F3658" s="27" t="s">
        <v>44</v>
      </c>
      <c r="G3658" s="15" t="str">
        <f>LOOKUP(TableSolo[[#This Row],[Character]], TableKit[], TableKit[Class])</f>
        <v>Sentinel</v>
      </c>
      <c r="H3658" s="15" t="str">
        <f>LOOKUP(TableSolo[[#This Row],[Character]], TableKit[], TableKit[Species])</f>
        <v>Turian</v>
      </c>
      <c r="I3658" s="15" t="str">
        <f>LOOKUP(TableSolo[[#This Row],[Character]], TableKit[], TableKit[DLC])</f>
        <v>Original Game</v>
      </c>
      <c r="J3658" s="19" t="s">
        <v>87</v>
      </c>
      <c r="K3658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5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8" s="19" t="s">
        <v>187</v>
      </c>
      <c r="N365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5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58" s="17" t="s">
        <v>381</v>
      </c>
      <c r="Q3658" s="17"/>
      <c r="R3658" s="18">
        <v>0</v>
      </c>
      <c r="S3658" s="17" t="s">
        <v>3761</v>
      </c>
      <c r="T3658" s="28" t="str">
        <f>IF(ISBLANK(TableSolo[[#This Row],[URL]]), TableSolo[[#This Row],[Player]], HYPERLINK(TableSolo[[#This Row],[URL]], TableSolo[[#This Row],[Player]]))</f>
        <v>docsteely</v>
      </c>
      <c r="U365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V3658" s="10" t="str">
        <f>_xlfn.IFNA(HYPERLINK(TableSolo[[#This Row],[URL]], TableSolo[[#This Row],[Player]]), TableSolo[[#This Row],[Player]])</f>
        <v>docsteely</v>
      </c>
      <c r="W365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24, 2018 | 1:07:00 | Giant | Geth | Arc Pistol</v>
      </c>
      <c r="X3658" s="18">
        <v>1</v>
      </c>
    </row>
    <row r="3659" spans="1:24" x14ac:dyDescent="0.25">
      <c r="A3659" s="26" t="s">
        <v>427</v>
      </c>
      <c r="B3659" s="21">
        <v>43216</v>
      </c>
      <c r="C3659" s="8">
        <v>3.30787037037037E-2</v>
      </c>
      <c r="D3659" s="23" t="s">
        <v>131</v>
      </c>
      <c r="E3659" s="17" t="s">
        <v>11</v>
      </c>
      <c r="F3659" s="27" t="s">
        <v>32</v>
      </c>
      <c r="G3659" s="15" t="str">
        <f>LOOKUP(TableSolo[[#This Row],[Character]], TableKit[], TableKit[Class])</f>
        <v>Soldier</v>
      </c>
      <c r="H3659" s="15" t="str">
        <f>LOOKUP(TableSolo[[#This Row],[Character]], TableKit[], TableKit[Species])</f>
        <v>Geth</v>
      </c>
      <c r="I3659" s="15" t="str">
        <f>LOOKUP(TableSolo[[#This Row],[Character]], TableKit[], TableKit[DLC])</f>
        <v>Reckoning</v>
      </c>
      <c r="J3659" s="19" t="s">
        <v>100</v>
      </c>
      <c r="K365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5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59" s="19" t="s">
        <v>187</v>
      </c>
      <c r="N365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5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59" s="17" t="s">
        <v>381</v>
      </c>
      <c r="Q3659" s="17"/>
      <c r="R3659" s="18">
        <v>0</v>
      </c>
      <c r="S3659" s="17" t="s">
        <v>3762</v>
      </c>
      <c r="T3659" s="28" t="str">
        <f>IF(ISBLANK(TableSolo[[#This Row],[URL]]), TableSolo[[#This Row],[Player]], HYPERLINK(TableSolo[[#This Row],[URL]], TableSolo[[#This Row],[Player]]))</f>
        <v>GI3007</v>
      </c>
      <c r="U365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V3659" s="10" t="str">
        <f>_xlfn.IFNA(HYPERLINK(TableSolo[[#This Row],[URL]], TableSolo[[#This Row],[Player]]), TableSolo[[#This Row],[Player]])</f>
        <v>GI3007</v>
      </c>
      <c r="W365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47:38 | Giant | Reapers | Reegar Carbine</v>
      </c>
      <c r="X3659" s="18">
        <v>1</v>
      </c>
    </row>
    <row r="3660" spans="1:24" x14ac:dyDescent="0.25">
      <c r="A3660" s="26" t="s">
        <v>437</v>
      </c>
      <c r="B3660" s="21">
        <v>43216</v>
      </c>
      <c r="C3660" s="8">
        <v>2.0057870370370368E-2</v>
      </c>
      <c r="D3660" s="23" t="s">
        <v>132</v>
      </c>
      <c r="E3660" s="17" t="s">
        <v>9</v>
      </c>
      <c r="F3660" s="27" t="s">
        <v>59</v>
      </c>
      <c r="G3660" s="15" t="str">
        <f>LOOKUP(TableSolo[[#This Row],[Character]], TableKit[], TableKit[Class])</f>
        <v>Vanguard</v>
      </c>
      <c r="H3660" s="15" t="str">
        <f>LOOKUP(TableSolo[[#This Row],[Character]], TableKit[], TableKit[Species])</f>
        <v>Human</v>
      </c>
      <c r="I3660" s="15" t="str">
        <f>LOOKUP(TableSolo[[#This Row],[Character]], TableKit[], TableKit[DLC])</f>
        <v>Original Game</v>
      </c>
      <c r="J3660" s="19" t="s">
        <v>87</v>
      </c>
      <c r="K3660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0" s="19" t="s">
        <v>187</v>
      </c>
      <c r="N366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6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60" s="17" t="s">
        <v>381</v>
      </c>
      <c r="Q3660" s="17" t="s">
        <v>398</v>
      </c>
      <c r="R3660" s="18">
        <v>1</v>
      </c>
      <c r="S3660" s="17" t="s">
        <v>3763</v>
      </c>
      <c r="T3660" s="28" t="str">
        <f>IF(ISBLANK(TableSolo[[#This Row],[URL]]), TableSolo[[#This Row],[Player]], HYPERLINK(TableSolo[[#This Row],[URL]], TableSolo[[#This Row],[Player]]))</f>
        <v>The_Doctor46N7</v>
      </c>
      <c r="U366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White | Cerberus | Arc Pistol | Modded (v)</v>
      </c>
      <c r="V3660" s="10" t="str">
        <f>_xlfn.IFNA(HYPERLINK(TableSolo[[#This Row],[URL]], TableSolo[[#This Row],[Player]]), TableSolo[[#This Row],[Player]])</f>
        <v>The_Doctor46N7</v>
      </c>
      <c r="W366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26, 2018 | 28:53 | Human Vanguard | White | Cerberus | Arc Pistol | Modded (v)</v>
      </c>
      <c r="X3660" s="18">
        <v>1</v>
      </c>
    </row>
    <row r="3661" spans="1:24" x14ac:dyDescent="0.25">
      <c r="A3661" s="26" t="s">
        <v>3739</v>
      </c>
      <c r="B3661" s="41">
        <v>43217</v>
      </c>
      <c r="C3661" s="8">
        <v>2.1921296296296296E-2</v>
      </c>
      <c r="D3661" s="23" t="s">
        <v>144</v>
      </c>
      <c r="E3661" s="17" t="s">
        <v>10</v>
      </c>
      <c r="F3661" s="27" t="s">
        <v>53</v>
      </c>
      <c r="G3661" s="15" t="str">
        <f>LOOKUP(TableSolo[[#This Row],[Character]], TableKit[], TableKit[Class])</f>
        <v>Infiltrator</v>
      </c>
      <c r="H3661" s="15" t="str">
        <f>LOOKUP(TableSolo[[#This Row],[Character]], TableKit[], TableKit[Species])</f>
        <v>Geth</v>
      </c>
      <c r="I3661" s="15" t="str">
        <f>LOOKUP(TableSolo[[#This Row],[Character]], TableKit[], TableKit[DLC])</f>
        <v>Resurgence</v>
      </c>
      <c r="J3661" s="19" t="s">
        <v>126</v>
      </c>
      <c r="K3661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6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1" s="19" t="s">
        <v>187</v>
      </c>
      <c r="N366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6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61" s="17" t="s">
        <v>381</v>
      </c>
      <c r="Q3661" s="17"/>
      <c r="R3661" s="18">
        <v>0</v>
      </c>
      <c r="S3661" s="17" t="s">
        <v>3784</v>
      </c>
      <c r="T3661" s="28" t="str">
        <f>IF(ISBLANK(TableSolo[[#This Row],[URL]]), TableSolo[[#This Row],[Player]], HYPERLINK(TableSolo[[#This Row],[URL]], TableSolo[[#This Row],[Player]]))</f>
        <v>Pfefferi</v>
      </c>
      <c r="U366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V3661" s="10" t="str">
        <f>_xlfn.IFNA(HYPERLINK(TableSolo[[#This Row],[URL]], TableSolo[[#This Row],[Player]]), TableSolo[[#This Row],[Player]])</f>
        <v>Pfefferi</v>
      </c>
      <c r="W366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27, 2018 | 31:34 | Giant (Hazard) | Geth | Javelin</v>
      </c>
      <c r="X3661" s="18">
        <v>1</v>
      </c>
    </row>
    <row r="3662" spans="1:24" x14ac:dyDescent="0.25">
      <c r="A3662" s="26" t="s">
        <v>3739</v>
      </c>
      <c r="B3662" s="45">
        <v>43218</v>
      </c>
      <c r="C3662" s="8">
        <v>1.8668981481481481E-2</v>
      </c>
      <c r="D3662" s="23" t="s">
        <v>138</v>
      </c>
      <c r="E3662" s="17" t="s">
        <v>11</v>
      </c>
      <c r="F3662" s="27" t="s">
        <v>64</v>
      </c>
      <c r="G3662" s="15" t="str">
        <f>LOOKUP(TableSolo[[#This Row],[Character]], TableKit[], TableKit[Class])</f>
        <v>Vanguard</v>
      </c>
      <c r="H3662" s="15" t="str">
        <f>LOOKUP(TableSolo[[#This Row],[Character]], TableKit[], TableKit[Species])</f>
        <v>Batarian</v>
      </c>
      <c r="I3662" s="15" t="str">
        <f>LOOKUP(TableSolo[[#This Row],[Character]], TableKit[], TableKit[DLC])</f>
        <v>Retaliation</v>
      </c>
      <c r="J3662" s="19" t="s">
        <v>100</v>
      </c>
      <c r="K366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2" s="19" t="s">
        <v>187</v>
      </c>
      <c r="N366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6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62" s="17" t="s">
        <v>381</v>
      </c>
      <c r="Q3662" s="17"/>
      <c r="R3662" s="18">
        <v>0</v>
      </c>
      <c r="S3662" s="17" t="s">
        <v>3789</v>
      </c>
      <c r="T3662" s="28" t="str">
        <f>IF(ISBLANK(TableSolo[[#This Row],[URL]]), TableSolo[[#This Row],[Player]], HYPERLINK(TableSolo[[#This Row],[URL]], TableSolo[[#This Row],[Player]]))</f>
        <v>Pfefferi</v>
      </c>
      <c r="U366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V3662" s="10" t="str">
        <f>_xlfn.IFNA(HYPERLINK(TableSolo[[#This Row],[URL]], TableSolo[[#This Row],[Player]]), TableSolo[[#This Row],[Player]])</f>
        <v>Pfefferi</v>
      </c>
      <c r="W366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26:53 | Goddess | Reapers | Reegar Carbine</v>
      </c>
      <c r="X3662" s="18">
        <v>1</v>
      </c>
    </row>
    <row r="3663" spans="1:24" x14ac:dyDescent="0.25">
      <c r="A3663" s="26" t="s">
        <v>192</v>
      </c>
      <c r="B3663" s="21">
        <v>43218</v>
      </c>
      <c r="C3663" s="8">
        <v>2.1689814814814815E-2</v>
      </c>
      <c r="D3663" s="23" t="s">
        <v>132</v>
      </c>
      <c r="E3663" s="17" t="s">
        <v>9</v>
      </c>
      <c r="F3663" s="27" t="s">
        <v>27</v>
      </c>
      <c r="G3663" s="15" t="str">
        <f>LOOKUP(TableSolo[[#This Row],[Character]], TableKit[], TableKit[Class])</f>
        <v>Soldier</v>
      </c>
      <c r="H3663" s="15" t="str">
        <f>LOOKUP(TableSolo[[#This Row],[Character]], TableKit[], TableKit[Species])</f>
        <v>Batarian</v>
      </c>
      <c r="I3663" s="15" t="str">
        <f>LOOKUP(TableSolo[[#This Row],[Character]], TableKit[], TableKit[DLC])</f>
        <v>Resurgence</v>
      </c>
      <c r="J3663" s="19" t="s">
        <v>107</v>
      </c>
      <c r="K366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3" s="19" t="s">
        <v>187</v>
      </c>
      <c r="N366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6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63" s="17" t="s">
        <v>381</v>
      </c>
      <c r="Q3663" s="17" t="s">
        <v>399</v>
      </c>
      <c r="R3663" s="18">
        <v>0</v>
      </c>
      <c r="S3663" s="17" t="s">
        <v>3764</v>
      </c>
      <c r="T3663" s="28" t="str">
        <f>IF(ISBLANK(TableSolo[[#This Row],[URL]]), TableSolo[[#This Row],[Player]], HYPERLINK(TableSolo[[#This Row],[URL]], TableSolo[[#This Row],[Player]]))</f>
        <v>anterojp</v>
      </c>
      <c r="U366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White | Cerberus | Venom Shotgun | 10 WS</v>
      </c>
      <c r="V3663" s="10" t="str">
        <f>_xlfn.IFNA(HYPERLINK(TableSolo[[#This Row],[URL]], TableSolo[[#This Row],[Player]]), TableSolo[[#This Row],[Player]])</f>
        <v>anterojp</v>
      </c>
      <c r="W366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31:14 | Batarian Soldier | White | Cerberus | Venom Shotgun | 10 WS</v>
      </c>
      <c r="X3663" s="18">
        <v>1</v>
      </c>
    </row>
    <row r="3664" spans="1:24" x14ac:dyDescent="0.25">
      <c r="A3664" s="26" t="s">
        <v>192</v>
      </c>
      <c r="B3664" s="21">
        <v>43218</v>
      </c>
      <c r="C3664" s="8">
        <v>2.3298611111111107E-2</v>
      </c>
      <c r="D3664" s="23" t="s">
        <v>132</v>
      </c>
      <c r="E3664" s="17" t="s">
        <v>9</v>
      </c>
      <c r="F3664" s="27" t="s">
        <v>44</v>
      </c>
      <c r="G3664" s="15" t="str">
        <f>LOOKUP(TableSolo[[#This Row],[Character]], TableKit[], TableKit[Class])</f>
        <v>Sentinel</v>
      </c>
      <c r="H3664" s="15" t="str">
        <f>LOOKUP(TableSolo[[#This Row],[Character]], TableKit[], TableKit[Species])</f>
        <v>Turian</v>
      </c>
      <c r="I3664" s="15" t="str">
        <f>LOOKUP(TableSolo[[#This Row],[Character]], TableKit[], TableKit[DLC])</f>
        <v>Original Game</v>
      </c>
      <c r="J3664" s="19" t="s">
        <v>87</v>
      </c>
      <c r="K3664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6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4" s="19" t="s">
        <v>187</v>
      </c>
      <c r="N366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6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64" s="17" t="s">
        <v>381</v>
      </c>
      <c r="Q3664" s="17"/>
      <c r="R3664" s="18">
        <v>0</v>
      </c>
      <c r="S3664" s="17" t="s">
        <v>3765</v>
      </c>
      <c r="T3664" s="28" t="str">
        <f>IF(ISBLANK(TableSolo[[#This Row],[URL]]), TableSolo[[#This Row],[Player]], HYPERLINK(TableSolo[[#This Row],[URL]], TableSolo[[#This Row],[Player]]))</f>
        <v>anterojp</v>
      </c>
      <c r="U366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V3664" s="10" t="str">
        <f>_xlfn.IFNA(HYPERLINK(TableSolo[[#This Row],[URL]], TableSolo[[#This Row],[Player]]), TableSolo[[#This Row],[Player]])</f>
        <v>anterojp</v>
      </c>
      <c r="W366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33:33 | White | Cerberus | Arc Pistol</v>
      </c>
      <c r="X3664" s="18">
        <v>1</v>
      </c>
    </row>
    <row r="3665" spans="1:24" x14ac:dyDescent="0.25">
      <c r="A3665" s="26" t="s">
        <v>437</v>
      </c>
      <c r="B3665" s="21">
        <v>43218</v>
      </c>
      <c r="C3665" s="8">
        <v>1.3634259259259257E-2</v>
      </c>
      <c r="D3665" s="23" t="s">
        <v>132</v>
      </c>
      <c r="E3665" s="17" t="s">
        <v>9</v>
      </c>
      <c r="F3665" s="27" t="s">
        <v>710</v>
      </c>
      <c r="G3665" s="15" t="str">
        <f>LOOKUP(TableSolo[[#This Row],[Character]], TableKit[], TableKit[Class])</f>
        <v>Infiltrator</v>
      </c>
      <c r="H3665" s="15" t="str">
        <f>LOOKUP(TableSolo[[#This Row],[Character]], TableKit[], TableKit[Species])</f>
        <v>Drell</v>
      </c>
      <c r="I3665" s="15" t="str">
        <f>LOOKUP(TableSolo[[#This Row],[Character]], TableKit[], TableKit[DLC])</f>
        <v>Retaliation</v>
      </c>
      <c r="J3665" s="19" t="s">
        <v>108</v>
      </c>
      <c r="K366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5" s="19" t="s">
        <v>187</v>
      </c>
      <c r="N366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6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65" s="37" t="s">
        <v>381</v>
      </c>
      <c r="Q3665" s="17" t="s">
        <v>398</v>
      </c>
      <c r="R3665" s="18">
        <v>1</v>
      </c>
      <c r="S3665" s="17" t="s">
        <v>3770</v>
      </c>
      <c r="T3665" s="28" t="str">
        <f>IF(ISBLANK(TableSolo[[#This Row],[URL]]), TableSolo[[#This Row],[Player]], HYPERLINK(TableSolo[[#This Row],[URL]], TableSolo[[#This Row],[Player]]))</f>
        <v>The_Doctor46N7</v>
      </c>
      <c r="U366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White | Cerberus | N7 Crusader | Modded (v)</v>
      </c>
      <c r="V3665" s="10" t="str">
        <f>_xlfn.IFNA(HYPERLINK(TableSolo[[#This Row],[URL]], TableSolo[[#This Row],[Player]]), TableSolo[[#This Row],[Player]])</f>
        <v>The_Doctor46N7</v>
      </c>
      <c r="W366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19:38 | Drell Assassin | White | Cerberus | N7 Crusader | Modded (v)</v>
      </c>
      <c r="X3665" s="18">
        <v>1</v>
      </c>
    </row>
    <row r="3666" spans="1:24" x14ac:dyDescent="0.25">
      <c r="A3666" s="26" t="s">
        <v>3739</v>
      </c>
      <c r="B3666" s="21">
        <v>43218</v>
      </c>
      <c r="C3666" s="8">
        <v>1.7951388888888888E-2</v>
      </c>
      <c r="D3666" s="23" t="s">
        <v>145</v>
      </c>
      <c r="E3666" s="17" t="s">
        <v>10</v>
      </c>
      <c r="F3666" s="27" t="s">
        <v>38</v>
      </c>
      <c r="G3666" s="15" t="str">
        <f>LOOKUP(TableSolo[[#This Row],[Character]], TableKit[], TableKit[Class])</f>
        <v>Engineer</v>
      </c>
      <c r="H3666" s="15" t="str">
        <f>LOOKUP(TableSolo[[#This Row],[Character]], TableKit[], TableKit[Species])</f>
        <v>Quarian</v>
      </c>
      <c r="I3666" s="15" t="str">
        <f>LOOKUP(TableSolo[[#This Row],[Character]], TableKit[], TableKit[DLC])</f>
        <v>Rebellion</v>
      </c>
      <c r="J3666" s="19" t="s">
        <v>102</v>
      </c>
      <c r="K366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6" s="19" t="s">
        <v>187</v>
      </c>
      <c r="N366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6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66" s="44" t="s">
        <v>381</v>
      </c>
      <c r="Q3666" s="17"/>
      <c r="R3666" s="18">
        <v>0</v>
      </c>
      <c r="S3666" s="17" t="s">
        <v>3790</v>
      </c>
      <c r="T3666" s="28" t="str">
        <f>IF(ISBLANK(TableSolo[[#This Row],[URL]]), TableSolo[[#This Row],[Player]], HYPERLINK(TableSolo[[#This Row],[URL]], TableSolo[[#This Row],[Player]]))</f>
        <v>Pfefferi</v>
      </c>
      <c r="U366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V3666" s="10" t="str">
        <f>_xlfn.IFNA(HYPERLINK(TableSolo[[#This Row],[URL]], TableSolo[[#This Row],[Player]]), TableSolo[[#This Row],[Player]])</f>
        <v>Pfefferi</v>
      </c>
      <c r="W366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25:51 | White (Hazard) | Geth | Geth Plasma Shotgun</v>
      </c>
      <c r="X3666" s="18">
        <v>1</v>
      </c>
    </row>
    <row r="3667" spans="1:24" x14ac:dyDescent="0.25">
      <c r="A3667" s="26" t="s">
        <v>3739</v>
      </c>
      <c r="B3667" s="21">
        <v>43218</v>
      </c>
      <c r="C3667" s="8">
        <v>2.1562499999999998E-2</v>
      </c>
      <c r="D3667" s="23" t="s">
        <v>131</v>
      </c>
      <c r="E3667" s="17" t="s">
        <v>9</v>
      </c>
      <c r="F3667" s="27" t="s">
        <v>20</v>
      </c>
      <c r="G3667" s="15" t="str">
        <f>LOOKUP(TableSolo[[#This Row],[Character]], TableKit[], TableKit[Class])</f>
        <v>Adept</v>
      </c>
      <c r="H3667" s="15" t="str">
        <f>LOOKUP(TableSolo[[#This Row],[Character]], TableKit[], TableKit[Species])</f>
        <v>Krogan</v>
      </c>
      <c r="I3667" s="15" t="str">
        <f>LOOKUP(TableSolo[[#This Row],[Character]], TableKit[], TableKit[DLC])</f>
        <v>Retaliation</v>
      </c>
      <c r="J3667" s="19" t="s">
        <v>101</v>
      </c>
      <c r="K366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6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67" s="19" t="s">
        <v>187</v>
      </c>
      <c r="N366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6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67" s="17" t="s">
        <v>381</v>
      </c>
      <c r="Q3667" s="17"/>
      <c r="R3667" s="18">
        <v>0</v>
      </c>
      <c r="S3667" s="17" t="s">
        <v>3787</v>
      </c>
      <c r="T3667" s="28" t="str">
        <f>IF(ISBLANK(TableSolo[[#This Row],[URL]]), TableSolo[[#This Row],[Player]], HYPERLINK(TableSolo[[#This Row],[URL]], TableSolo[[#This Row],[Player]]))</f>
        <v>Pfefferi</v>
      </c>
      <c r="U366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V3667" s="10" t="str">
        <f>_xlfn.IFNA(HYPERLINK(TableSolo[[#This Row],[URL]], TableSolo[[#This Row],[Player]]), TableSolo[[#This Row],[Player]])</f>
        <v>Pfefferi</v>
      </c>
      <c r="W366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31:03 | Giant | Cerberus | Graal Spike Thrower</v>
      </c>
      <c r="X3667" s="18">
        <v>1</v>
      </c>
    </row>
    <row r="3668" spans="1:24" x14ac:dyDescent="0.25">
      <c r="A3668" s="26" t="s">
        <v>271</v>
      </c>
      <c r="B3668" s="21">
        <v>43218</v>
      </c>
      <c r="C3668" s="8">
        <v>2.6747685185185183E-2</v>
      </c>
      <c r="D3668" s="23" t="s">
        <v>132</v>
      </c>
      <c r="E3668" s="17" t="s">
        <v>9</v>
      </c>
      <c r="F3668" s="27" t="s">
        <v>51</v>
      </c>
      <c r="G3668" s="15" t="str">
        <f>LOOKUP(TableSolo[[#This Row],[Character]], TableKit[], TableKit[Class])</f>
        <v>Infiltrator</v>
      </c>
      <c r="H3668" s="15" t="str">
        <f>LOOKUP(TableSolo[[#This Row],[Character]], TableKit[], TableKit[Species])</f>
        <v>Human</v>
      </c>
      <c r="I3668" s="15" t="str">
        <f>LOOKUP(TableSolo[[#This Row],[Character]], TableKit[], TableKit[DLC])</f>
        <v>Original Game</v>
      </c>
      <c r="J3668" s="19" t="s">
        <v>128</v>
      </c>
      <c r="K3668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6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8" s="19" t="s">
        <v>187</v>
      </c>
      <c r="N366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6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68" s="17" t="s">
        <v>381</v>
      </c>
      <c r="Q3668" s="17"/>
      <c r="R3668" s="18">
        <v>0</v>
      </c>
      <c r="S3668" s="17" t="s">
        <v>3767</v>
      </c>
      <c r="T3668" s="28" t="str">
        <f>IF(ISBLANK(TableSolo[[#This Row],[URL]]), TableSolo[[#This Row],[Player]], HYPERLINK(TableSolo[[#This Row],[URL]], TableSolo[[#This Row],[Player]]))</f>
        <v>Alfonsedode</v>
      </c>
      <c r="U366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V3668" s="10" t="str">
        <f>_xlfn.IFNA(HYPERLINK(TableSolo[[#This Row],[URL]], TableSolo[[#This Row],[Player]]), TableSolo[[#This Row],[Player]])</f>
        <v>Alfonsedode</v>
      </c>
      <c r="W366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38:31 | White | Cerberus | Black Widow</v>
      </c>
      <c r="X3668" s="18">
        <v>1</v>
      </c>
    </row>
    <row r="3669" spans="1:24" x14ac:dyDescent="0.25">
      <c r="A3669" s="26" t="s">
        <v>3739</v>
      </c>
      <c r="B3669" s="21">
        <v>43218</v>
      </c>
      <c r="C3669" s="8">
        <v>2.521990740740741E-2</v>
      </c>
      <c r="D3669" s="23" t="s">
        <v>185</v>
      </c>
      <c r="E3669" s="17" t="s">
        <v>12</v>
      </c>
      <c r="F3669" s="27" t="s">
        <v>56</v>
      </c>
      <c r="G3669" s="15" t="str">
        <f>LOOKUP(TableSolo[[#This Row],[Character]], TableKit[], TableKit[Class])</f>
        <v>Infiltrator</v>
      </c>
      <c r="H3669" s="15" t="str">
        <f>LOOKUP(TableSolo[[#This Row],[Character]], TableKit[], TableKit[Species])</f>
        <v>Turian</v>
      </c>
      <c r="I3669" s="15" t="str">
        <f>LOOKUP(TableSolo[[#This Row],[Character]], TableKit[], TableKit[DLC])</f>
        <v>Retaliation</v>
      </c>
      <c r="J3669" s="19" t="s">
        <v>83</v>
      </c>
      <c r="K3669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66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69" s="19" t="s">
        <v>187</v>
      </c>
      <c r="N366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6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69" s="17" t="s">
        <v>381</v>
      </c>
      <c r="Q3669" s="17"/>
      <c r="R3669" s="18">
        <v>0</v>
      </c>
      <c r="S3669" s="17" t="s">
        <v>3788</v>
      </c>
      <c r="T3669" s="28" t="str">
        <f>IF(ISBLANK(TableSolo[[#This Row],[URL]]), TableSolo[[#This Row],[Player]], HYPERLINK(TableSolo[[#This Row],[URL]], TableSolo[[#This Row],[Player]]))</f>
        <v>Pfefferi</v>
      </c>
      <c r="U366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V3669" s="10" t="str">
        <f>_xlfn.IFNA(HYPERLINK(TableSolo[[#This Row],[URL]], TableSolo[[#This Row],[Player]]), TableSolo[[#This Row],[Player]])</f>
        <v>Pfefferi</v>
      </c>
      <c r="W366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36:19 | Reactor (Hazard) | Collectors | N7 Typhoon</v>
      </c>
      <c r="X3669" s="18">
        <v>1</v>
      </c>
    </row>
    <row r="3670" spans="1:24" x14ac:dyDescent="0.25">
      <c r="A3670" s="26" t="s">
        <v>3739</v>
      </c>
      <c r="B3670" s="21">
        <v>43218</v>
      </c>
      <c r="C3670" s="8">
        <v>2.0983796296296296E-2</v>
      </c>
      <c r="D3670" s="23" t="s">
        <v>130</v>
      </c>
      <c r="E3670" s="17" t="s">
        <v>9</v>
      </c>
      <c r="F3670" s="27" t="s">
        <v>31</v>
      </c>
      <c r="G3670" s="15" t="str">
        <f>LOOKUP(TableSolo[[#This Row],[Character]], TableKit[], TableKit[Class])</f>
        <v>Soldier</v>
      </c>
      <c r="H3670" s="15" t="str">
        <f>LOOKUP(TableSolo[[#This Row],[Character]], TableKit[], TableKit[Species])</f>
        <v>Geth</v>
      </c>
      <c r="I3670" s="15" t="str">
        <f>LOOKUP(TableSolo[[#This Row],[Character]], TableKit[], TableKit[DLC])</f>
        <v>Retaliation</v>
      </c>
      <c r="J3670" s="19" t="s">
        <v>102</v>
      </c>
      <c r="K367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0" s="19" t="s">
        <v>187</v>
      </c>
      <c r="N367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7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70" s="17" t="s">
        <v>381</v>
      </c>
      <c r="Q3670" s="17"/>
      <c r="R3670" s="18">
        <v>0</v>
      </c>
      <c r="S3670" s="17" t="s">
        <v>3791</v>
      </c>
      <c r="T3670" s="28" t="str">
        <f>IF(ISBLANK(TableSolo[[#This Row],[URL]]), TableSolo[[#This Row],[Player]], HYPERLINK(TableSolo[[#This Row],[URL]], TableSolo[[#This Row],[Player]]))</f>
        <v>Pfefferi</v>
      </c>
      <c r="U367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V3670" s="10" t="str">
        <f>_xlfn.IFNA(HYPERLINK(TableSolo[[#This Row],[URL]], TableSolo[[#This Row],[Player]]), TableSolo[[#This Row],[Player]])</f>
        <v>Pfefferi</v>
      </c>
      <c r="W367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30:13 | Ghost | Cerberus | Geth Plasma Shotgun</v>
      </c>
      <c r="X3670" s="18">
        <v>1</v>
      </c>
    </row>
    <row r="3671" spans="1:24" x14ac:dyDescent="0.25">
      <c r="A3671" s="26" t="s">
        <v>437</v>
      </c>
      <c r="B3671" s="21">
        <v>43218</v>
      </c>
      <c r="C3671" s="8">
        <v>2.0798611111111111E-2</v>
      </c>
      <c r="D3671" s="23" t="s">
        <v>146</v>
      </c>
      <c r="E3671" s="17" t="s">
        <v>12</v>
      </c>
      <c r="F3671" s="27" t="s">
        <v>53</v>
      </c>
      <c r="G3671" s="15" t="str">
        <f>LOOKUP(TableSolo[[#This Row],[Character]], TableKit[], TableKit[Class])</f>
        <v>Infiltrator</v>
      </c>
      <c r="H3671" s="15" t="str">
        <f>LOOKUP(TableSolo[[#This Row],[Character]], TableKit[], TableKit[Species])</f>
        <v>Geth</v>
      </c>
      <c r="I3671" s="15" t="str">
        <f>LOOKUP(TableSolo[[#This Row],[Character]], TableKit[], TableKit[DLC])</f>
        <v>Resurgence</v>
      </c>
      <c r="J3671" s="19" t="s">
        <v>104</v>
      </c>
      <c r="K367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1" s="19" t="s">
        <v>187</v>
      </c>
      <c r="N367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7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71" s="17" t="s">
        <v>381</v>
      </c>
      <c r="Q3671" s="17" t="s">
        <v>398</v>
      </c>
      <c r="R3671" s="18">
        <v>1</v>
      </c>
      <c r="S3671" s="17" t="s">
        <v>3769</v>
      </c>
      <c r="T3671" s="28" t="str">
        <f>IF(ISBLANK(TableSolo[[#This Row],[URL]]), TableSolo[[#This Row],[Player]], HYPERLINK(TableSolo[[#This Row],[URL]], TableSolo[[#This Row],[Player]]))</f>
        <v>The_Doctor46N7</v>
      </c>
      <c r="U367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Glacier (Hazard) | Collectors | M-300 Claymore | Modded (v)</v>
      </c>
      <c r="V3671" s="10" t="str">
        <f>_xlfn.IFNA(HYPERLINK(TableSolo[[#This Row],[URL]], TableSolo[[#This Row],[Player]]), TableSolo[[#This Row],[Player]])</f>
        <v>The_Doctor46N7</v>
      </c>
      <c r="W367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28, 2018 | 29:57 | Geth Infiltrator | Glacier (Hazard) | Collectors | M-300 Claymore | Modded (v)</v>
      </c>
      <c r="X3671" s="18">
        <v>1</v>
      </c>
    </row>
    <row r="3672" spans="1:24" x14ac:dyDescent="0.25">
      <c r="A3672" s="26" t="s">
        <v>192</v>
      </c>
      <c r="B3672" s="21">
        <v>43219</v>
      </c>
      <c r="C3672" s="8">
        <v>4.7500000000000007E-2</v>
      </c>
      <c r="D3672" s="23" t="s">
        <v>131</v>
      </c>
      <c r="E3672" s="17" t="s">
        <v>11</v>
      </c>
      <c r="F3672" s="27" t="s">
        <v>46</v>
      </c>
      <c r="G3672" s="15" t="str">
        <f>LOOKUP(TableSolo[[#This Row],[Character]], TableKit[], TableKit[Class])</f>
        <v>Sentinel</v>
      </c>
      <c r="H3672" s="15" t="str">
        <f>LOOKUP(TableSolo[[#This Row],[Character]], TableKit[], TableKit[Species])</f>
        <v>Batarian</v>
      </c>
      <c r="I3672" s="15" t="str">
        <f>LOOKUP(TableSolo[[#This Row],[Character]], TableKit[], TableKit[DLC])</f>
        <v>Resurgence</v>
      </c>
      <c r="J3672" s="19" t="s">
        <v>124</v>
      </c>
      <c r="K3672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2" s="19" t="s">
        <v>187</v>
      </c>
      <c r="N367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7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72" s="17" t="s">
        <v>381</v>
      </c>
      <c r="Q3672" s="17" t="s">
        <v>399</v>
      </c>
      <c r="R3672" s="18">
        <v>0</v>
      </c>
      <c r="S3672" s="17" t="s">
        <v>3766</v>
      </c>
      <c r="T3672" s="28" t="str">
        <f>IF(ISBLANK(TableSolo[[#This Row],[URL]]), TableSolo[[#This Row],[Player]], HYPERLINK(TableSolo[[#This Row],[URL]], TableSolo[[#This Row],[Player]]))</f>
        <v>anterojp</v>
      </c>
      <c r="U367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Giant | Reapers | Kishock Harpoon Gun | 10 WS</v>
      </c>
      <c r="V3672" s="10" t="str">
        <f>_xlfn.IFNA(HYPERLINK(TableSolo[[#This Row],[URL]], TableSolo[[#This Row],[Player]]), TableSolo[[#This Row],[Player]])</f>
        <v>anterojp</v>
      </c>
      <c r="W367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1:08:24 | Batarian Sentinel | Giant | Reapers | Kishock Harpoon Gun | 10 WS</v>
      </c>
      <c r="X3672" s="18">
        <v>1</v>
      </c>
    </row>
    <row r="3673" spans="1:24" x14ac:dyDescent="0.25">
      <c r="A3673" s="26" t="s">
        <v>3739</v>
      </c>
      <c r="B3673" s="21">
        <v>43219</v>
      </c>
      <c r="C3673" s="8">
        <v>2.0347222222222221E-2</v>
      </c>
      <c r="D3673" s="23" t="s">
        <v>139</v>
      </c>
      <c r="E3673" s="17" t="s">
        <v>9</v>
      </c>
      <c r="F3673" s="27" t="s">
        <v>53</v>
      </c>
      <c r="G3673" s="15" t="str">
        <f>LOOKUP(TableSolo[[#This Row],[Character]], TableKit[], TableKit[Class])</f>
        <v>Infiltrator</v>
      </c>
      <c r="H3673" s="15" t="str">
        <f>LOOKUP(TableSolo[[#This Row],[Character]], TableKit[], TableKit[Species])</f>
        <v>Geth</v>
      </c>
      <c r="I3673" s="15" t="str">
        <f>LOOKUP(TableSolo[[#This Row],[Character]], TableKit[], TableKit[DLC])</f>
        <v>Resurgence</v>
      </c>
      <c r="J3673" s="19" t="s">
        <v>126</v>
      </c>
      <c r="K3673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7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3" s="19" t="s">
        <v>187</v>
      </c>
      <c r="N367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7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73" s="17" t="s">
        <v>381</v>
      </c>
      <c r="Q3673" s="17"/>
      <c r="R3673" s="18">
        <v>1</v>
      </c>
      <c r="S3673" s="17" t="s">
        <v>3785</v>
      </c>
      <c r="T3673" s="28" t="str">
        <f>IF(ISBLANK(TableSolo[[#This Row],[URL]]), TableSolo[[#This Row],[Player]], HYPERLINK(TableSolo[[#This Row],[URL]], TableSolo[[#This Row],[Player]]))</f>
        <v>Pfefferi</v>
      </c>
      <c r="U367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V3673" s="10" t="str">
        <f>_xlfn.IFNA(HYPERLINK(TableSolo[[#This Row],[URL]], TableSolo[[#This Row],[Player]]), TableSolo[[#This Row],[Player]])</f>
        <v>Pfefferi</v>
      </c>
      <c r="W367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29:18 | Vancouver | Cerberus | Javelin (v)</v>
      </c>
      <c r="X3673" s="18">
        <v>1</v>
      </c>
    </row>
    <row r="3674" spans="1:24" x14ac:dyDescent="0.25">
      <c r="A3674" s="26" t="s">
        <v>192</v>
      </c>
      <c r="B3674" s="21">
        <v>43219</v>
      </c>
      <c r="C3674" s="8">
        <v>1.8275462962962962E-2</v>
      </c>
      <c r="D3674" s="23" t="s">
        <v>132</v>
      </c>
      <c r="E3674" s="17" t="s">
        <v>9</v>
      </c>
      <c r="F3674" s="27" t="s">
        <v>40</v>
      </c>
      <c r="G3674" s="15" t="str">
        <f>LOOKUP(TableSolo[[#This Row],[Character]], TableKit[], TableKit[Class])</f>
        <v>Engineer</v>
      </c>
      <c r="H3674" s="15" t="str">
        <f>LOOKUP(TableSolo[[#This Row],[Character]], TableKit[], TableKit[Species])</f>
        <v>Volus</v>
      </c>
      <c r="I3674" s="15" t="str">
        <f>LOOKUP(TableSolo[[#This Row],[Character]], TableKit[], TableKit[DLC])</f>
        <v>Retaliation</v>
      </c>
      <c r="J3674" s="19" t="s">
        <v>100</v>
      </c>
      <c r="K367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4" s="19" t="s">
        <v>187</v>
      </c>
      <c r="N367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7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74" s="17" t="s">
        <v>381</v>
      </c>
      <c r="Q3674" s="17"/>
      <c r="R3674" s="18">
        <v>0</v>
      </c>
      <c r="S3674" s="17" t="s">
        <v>3768</v>
      </c>
      <c r="T3674" s="28" t="str">
        <f>IF(ISBLANK(TableSolo[[#This Row],[URL]]), TableSolo[[#This Row],[Player]], HYPERLINK(TableSolo[[#This Row],[URL]], TableSolo[[#This Row],[Player]]))</f>
        <v>anterojp</v>
      </c>
      <c r="U367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V3674" s="10" t="str">
        <f>_xlfn.IFNA(HYPERLINK(TableSolo[[#This Row],[URL]], TableSolo[[#This Row],[Player]]), TableSolo[[#This Row],[Player]])</f>
        <v>anterojp</v>
      </c>
      <c r="W367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26:19 | White | Cerberus | Reegar Carbine</v>
      </c>
      <c r="X3674" s="18">
        <v>1</v>
      </c>
    </row>
    <row r="3675" spans="1:24" x14ac:dyDescent="0.25">
      <c r="A3675" s="26" t="s">
        <v>3739</v>
      </c>
      <c r="B3675" s="21">
        <v>43219</v>
      </c>
      <c r="C3675" s="8">
        <v>1.951388888888889E-2</v>
      </c>
      <c r="D3675" s="23" t="s">
        <v>135</v>
      </c>
      <c r="E3675" s="17" t="s">
        <v>11</v>
      </c>
      <c r="F3675" s="27" t="s">
        <v>831</v>
      </c>
      <c r="G3675" s="15" t="str">
        <f>LOOKUP(TableSolo[[#This Row],[Character]], TableKit[], TableKit[Class])</f>
        <v>Vanguard</v>
      </c>
      <c r="H3675" s="15" t="str">
        <f>LOOKUP(TableSolo[[#This Row],[Character]], TableKit[], TableKit[Species])</f>
        <v>Krogan</v>
      </c>
      <c r="I3675" s="15" t="str">
        <f>LOOKUP(TableSolo[[#This Row],[Character]], TableKit[], TableKit[DLC])</f>
        <v>Resurgence</v>
      </c>
      <c r="J3675" s="19" t="s">
        <v>100</v>
      </c>
      <c r="K367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5" s="19" t="s">
        <v>187</v>
      </c>
      <c r="N367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7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75" s="17" t="s">
        <v>381</v>
      </c>
      <c r="Q3675" s="17"/>
      <c r="R3675" s="18">
        <v>0</v>
      </c>
      <c r="S3675" s="17" t="s">
        <v>3792</v>
      </c>
      <c r="T3675" s="28" t="str">
        <f>IF(ISBLANK(TableSolo[[#This Row],[URL]]), TableSolo[[#This Row],[Player]], HYPERLINK(TableSolo[[#This Row],[URL]], TableSolo[[#This Row],[Player]]))</f>
        <v>Pfefferi</v>
      </c>
      <c r="U367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V3675" s="10" t="str">
        <f>_xlfn.IFNA(HYPERLINK(TableSolo[[#This Row],[URL]], TableSolo[[#This Row],[Player]]), TableSolo[[#This Row],[Player]])</f>
        <v>Pfefferi</v>
      </c>
      <c r="W367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29, 2018 | 28:06 | Condor | Reapers | Reegar Carbine</v>
      </c>
      <c r="X3675" s="18">
        <v>1</v>
      </c>
    </row>
    <row r="3676" spans="1:24" x14ac:dyDescent="0.25">
      <c r="A3676" s="26" t="s">
        <v>3739</v>
      </c>
      <c r="B3676" s="21">
        <v>43220</v>
      </c>
      <c r="C3676" s="8">
        <v>2.0972222222222222E-2</v>
      </c>
      <c r="D3676" s="23" t="s">
        <v>142</v>
      </c>
      <c r="E3676" s="17" t="s">
        <v>11</v>
      </c>
      <c r="F3676" s="27" t="s">
        <v>833</v>
      </c>
      <c r="G3676" s="15" t="str">
        <f>LOOKUP(TableSolo[[#This Row],[Character]], TableKit[], TableKit[Class])</f>
        <v>Vanguard</v>
      </c>
      <c r="H3676" s="15" t="str">
        <f>LOOKUP(TableSolo[[#This Row],[Character]], TableKit[], TableKit[Species])</f>
        <v>Volus</v>
      </c>
      <c r="I3676" s="15" t="str">
        <f>LOOKUP(TableSolo[[#This Row],[Character]], TableKit[], TableKit[DLC])</f>
        <v>Retaliation</v>
      </c>
      <c r="J3676" s="19" t="s">
        <v>100</v>
      </c>
      <c r="K367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6" s="19" t="s">
        <v>187</v>
      </c>
      <c r="N367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7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76" s="17" t="s">
        <v>381</v>
      </c>
      <c r="Q3676" s="17"/>
      <c r="R3676" s="18">
        <v>1</v>
      </c>
      <c r="S3676" s="17" t="s">
        <v>3794</v>
      </c>
      <c r="T3676" s="28" t="str">
        <f>IF(ISBLANK(TableSolo[[#This Row],[URL]]), TableSolo[[#This Row],[Player]], HYPERLINK(TableSolo[[#This Row],[URL]], TableSolo[[#This Row],[Player]]))</f>
        <v>Pfefferi</v>
      </c>
      <c r="U367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V3676" s="10" t="str">
        <f>_xlfn.IFNA(HYPERLINK(TableSolo[[#This Row],[URL]], TableSolo[[#This Row],[Player]]), TableSolo[[#This Row],[Player]])</f>
        <v>Pfefferi</v>
      </c>
      <c r="W367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Apr 30, 2018 | 30:12 | Dagger (Hazard) | Reapers | Reegar Carbine (v)</v>
      </c>
      <c r="X3676" s="18">
        <v>1</v>
      </c>
    </row>
    <row r="3677" spans="1:24" x14ac:dyDescent="0.25">
      <c r="A3677" s="26" t="s">
        <v>3739</v>
      </c>
      <c r="B3677" s="21">
        <v>43221</v>
      </c>
      <c r="C3677" s="8">
        <v>2.3333333333333334E-2</v>
      </c>
      <c r="D3677" s="23" t="s">
        <v>134</v>
      </c>
      <c r="E3677" s="17" t="s">
        <v>11</v>
      </c>
      <c r="F3677" s="27" t="s">
        <v>16</v>
      </c>
      <c r="G3677" s="15" t="str">
        <f>LOOKUP(TableSolo[[#This Row],[Character]], TableKit[], TableKit[Class])</f>
        <v>Adept</v>
      </c>
      <c r="H3677" s="15" t="str">
        <f>LOOKUP(TableSolo[[#This Row],[Character]], TableKit[], TableKit[Species])</f>
        <v>Asari</v>
      </c>
      <c r="I3677" s="15" t="str">
        <f>LOOKUP(TableSolo[[#This Row],[Character]], TableKit[], TableKit[DLC])</f>
        <v>Resurgence</v>
      </c>
      <c r="J3677" s="19" t="s">
        <v>108</v>
      </c>
      <c r="K367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77" s="19" t="s">
        <v>187</v>
      </c>
      <c r="N367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7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77" s="17" t="s">
        <v>381</v>
      </c>
      <c r="Q3677" s="17"/>
      <c r="R3677" s="18">
        <v>0</v>
      </c>
      <c r="S3677" s="17" t="s">
        <v>3796</v>
      </c>
      <c r="T3677" s="28" t="str">
        <f>IF(ISBLANK(TableSolo[[#This Row],[URL]]), TableSolo[[#This Row],[Player]], HYPERLINK(TableSolo[[#This Row],[URL]], TableSolo[[#This Row],[Player]]))</f>
        <v>Pfefferi</v>
      </c>
      <c r="U367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V3677" s="10" t="str">
        <f>_xlfn.IFNA(HYPERLINK(TableSolo[[#This Row],[URL]], TableSolo[[#This Row],[Player]]), TableSolo[[#This Row],[Player]])</f>
        <v>Pfefferi</v>
      </c>
      <c r="W367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33:36 | Reactor | Reapers | N7 Crusader</v>
      </c>
      <c r="X3677" s="18">
        <v>1</v>
      </c>
    </row>
    <row r="3678" spans="1:24" x14ac:dyDescent="0.25">
      <c r="A3678" s="26" t="s">
        <v>192</v>
      </c>
      <c r="B3678" s="21">
        <v>43221</v>
      </c>
      <c r="C3678" s="8">
        <v>1.8159722222222219E-2</v>
      </c>
      <c r="D3678" s="23" t="s">
        <v>132</v>
      </c>
      <c r="E3678" s="17" t="s">
        <v>9</v>
      </c>
      <c r="F3678" s="27" t="s">
        <v>64</v>
      </c>
      <c r="G3678" s="15" t="str">
        <f>LOOKUP(TableSolo[[#This Row],[Character]], TableKit[], TableKit[Class])</f>
        <v>Vanguard</v>
      </c>
      <c r="H3678" s="15" t="str">
        <f>LOOKUP(TableSolo[[#This Row],[Character]], TableKit[], TableKit[Species])</f>
        <v>Batarian</v>
      </c>
      <c r="I3678" s="15" t="str">
        <f>LOOKUP(TableSolo[[#This Row],[Character]], TableKit[], TableKit[DLC])</f>
        <v>Retaliation</v>
      </c>
      <c r="J3678" s="19" t="s">
        <v>100</v>
      </c>
      <c r="K367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8" s="19" t="s">
        <v>187</v>
      </c>
      <c r="N367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7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78" s="17" t="s">
        <v>381</v>
      </c>
      <c r="Q3678" s="17"/>
      <c r="R3678" s="18">
        <v>0</v>
      </c>
      <c r="S3678" s="17" t="s">
        <v>3771</v>
      </c>
      <c r="T3678" s="28" t="str">
        <f>IF(ISBLANK(TableSolo[[#This Row],[URL]]), TableSolo[[#This Row],[Player]], HYPERLINK(TableSolo[[#This Row],[URL]], TableSolo[[#This Row],[Player]]))</f>
        <v>anterojp</v>
      </c>
      <c r="U367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V3678" s="10" t="str">
        <f>_xlfn.IFNA(HYPERLINK(TableSolo[[#This Row],[URL]], TableSolo[[#This Row],[Player]]), TableSolo[[#This Row],[Player]])</f>
        <v>anterojp</v>
      </c>
      <c r="W367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26:09 | White | Cerberus | Reegar Carbine</v>
      </c>
      <c r="X3678" s="18">
        <v>1</v>
      </c>
    </row>
    <row r="3679" spans="1:24" x14ac:dyDescent="0.25">
      <c r="A3679" s="26" t="s">
        <v>437</v>
      </c>
      <c r="B3679" s="21">
        <v>43221</v>
      </c>
      <c r="C3679" s="8">
        <v>1.3703703703703704E-2</v>
      </c>
      <c r="D3679" s="23" t="s">
        <v>132</v>
      </c>
      <c r="E3679" s="17" t="s">
        <v>9</v>
      </c>
      <c r="F3679" s="27" t="s">
        <v>50</v>
      </c>
      <c r="G3679" s="15" t="str">
        <f>LOOKUP(TableSolo[[#This Row],[Character]], TableKit[], TableKit[Class])</f>
        <v>Sentinel</v>
      </c>
      <c r="H3679" s="15" t="str">
        <f>LOOKUP(TableSolo[[#This Row],[Character]], TableKit[], TableKit[Species])</f>
        <v>Asari</v>
      </c>
      <c r="I3679" s="15" t="str">
        <f>LOOKUP(TableSolo[[#This Row],[Character]], TableKit[], TableKit[DLC])</f>
        <v>Retaliation</v>
      </c>
      <c r="J3679" s="19" t="s">
        <v>99</v>
      </c>
      <c r="K367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7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79" s="19" t="s">
        <v>187</v>
      </c>
      <c r="N367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7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79" s="17" t="s">
        <v>381</v>
      </c>
      <c r="Q3679" s="17" t="s">
        <v>398</v>
      </c>
      <c r="R3679" s="18">
        <v>1</v>
      </c>
      <c r="S3679" s="17" t="s">
        <v>3772</v>
      </c>
      <c r="T3679" s="28" t="str">
        <f>IF(ISBLANK(TableSolo[[#This Row],[URL]]), TableSolo[[#This Row],[Player]], HYPERLINK(TableSolo[[#This Row],[URL]], TableSolo[[#This Row],[Player]]))</f>
        <v>The_Doctor46N7</v>
      </c>
      <c r="U367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White | Cerberus | AT-12 Raider | Modded (v)</v>
      </c>
      <c r="V3679" s="10" t="str">
        <f>_xlfn.IFNA(HYPERLINK(TableSolo[[#This Row],[URL]], TableSolo[[#This Row],[Player]]), TableSolo[[#This Row],[Player]])</f>
        <v>The_Doctor46N7</v>
      </c>
      <c r="W367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19:44 | Asari Valkyrie | White | Cerberus | AT-12 Raider | Modded (v)</v>
      </c>
      <c r="X3679" s="18">
        <v>1</v>
      </c>
    </row>
    <row r="3680" spans="1:24" x14ac:dyDescent="0.25">
      <c r="A3680" s="26" t="s">
        <v>3739</v>
      </c>
      <c r="B3680" s="21">
        <v>43221</v>
      </c>
      <c r="C3680" s="8">
        <v>1.4166666666666666E-2</v>
      </c>
      <c r="D3680" s="23" t="s">
        <v>132</v>
      </c>
      <c r="E3680" s="17" t="s">
        <v>9</v>
      </c>
      <c r="F3680" s="27" t="s">
        <v>53</v>
      </c>
      <c r="G3680" s="15" t="str">
        <f>LOOKUP(TableSolo[[#This Row],[Character]], TableKit[], TableKit[Class])</f>
        <v>Infiltrator</v>
      </c>
      <c r="H3680" s="15" t="str">
        <f>LOOKUP(TableSolo[[#This Row],[Character]], TableKit[], TableKit[Species])</f>
        <v>Geth</v>
      </c>
      <c r="I3680" s="15" t="str">
        <f>LOOKUP(TableSolo[[#This Row],[Character]], TableKit[], TableKit[DLC])</f>
        <v>Resurgence</v>
      </c>
      <c r="J3680" s="19" t="s">
        <v>108</v>
      </c>
      <c r="K368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0" s="19" t="s">
        <v>187</v>
      </c>
      <c r="N368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8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80" s="17" t="s">
        <v>381</v>
      </c>
      <c r="Q3680" s="17"/>
      <c r="R3680" s="18">
        <v>0</v>
      </c>
      <c r="S3680" s="17" t="s">
        <v>3801</v>
      </c>
      <c r="T3680" s="28" t="str">
        <f>IF(ISBLANK(TableSolo[[#This Row],[URL]]), TableSolo[[#This Row],[Player]], HYPERLINK(TableSolo[[#This Row],[URL]], TableSolo[[#This Row],[Player]]))</f>
        <v>Pfefferi</v>
      </c>
      <c r="U368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V3680" s="10" t="str">
        <f>_xlfn.IFNA(HYPERLINK(TableSolo[[#This Row],[URL]], TableSolo[[#This Row],[Player]]), TableSolo[[#This Row],[Player]])</f>
        <v>Pfefferi</v>
      </c>
      <c r="W368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20:24 | White | Cerberus | N7 Crusader</v>
      </c>
      <c r="X3680" s="18">
        <v>1</v>
      </c>
    </row>
    <row r="3681" spans="1:24" x14ac:dyDescent="0.25">
      <c r="A3681" s="26" t="s">
        <v>3739</v>
      </c>
      <c r="B3681" s="21">
        <v>43221</v>
      </c>
      <c r="C3681" s="8">
        <v>2.0347222222222221E-2</v>
      </c>
      <c r="D3681" s="23" t="s">
        <v>129</v>
      </c>
      <c r="E3681" s="17" t="s">
        <v>9</v>
      </c>
      <c r="F3681" s="27" t="s">
        <v>45</v>
      </c>
      <c r="G3681" s="15" t="str">
        <f>LOOKUP(TableSolo[[#This Row],[Character]], TableKit[], TableKit[Class])</f>
        <v>Sentinel</v>
      </c>
      <c r="H3681" s="15" t="str">
        <f>LOOKUP(TableSolo[[#This Row],[Character]], TableKit[], TableKit[Species])</f>
        <v>Krogan</v>
      </c>
      <c r="I3681" s="15" t="str">
        <f>LOOKUP(TableSolo[[#This Row],[Character]], TableKit[], TableKit[DLC])</f>
        <v>Original Game</v>
      </c>
      <c r="J3681" s="19" t="s">
        <v>107</v>
      </c>
      <c r="K368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1" s="19" t="s">
        <v>187</v>
      </c>
      <c r="N368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8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81" s="17" t="s">
        <v>381</v>
      </c>
      <c r="Q3681" s="17"/>
      <c r="R3681" s="18">
        <v>0</v>
      </c>
      <c r="S3681" s="17" t="s">
        <v>3795</v>
      </c>
      <c r="T3681" s="28" t="str">
        <f>IF(ISBLANK(TableSolo[[#This Row],[URL]]), TableSolo[[#This Row],[Player]], HYPERLINK(TableSolo[[#This Row],[URL]], TableSolo[[#This Row],[Player]]))</f>
        <v>Pfefferi</v>
      </c>
      <c r="U368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V3681" s="10" t="str">
        <f>_xlfn.IFNA(HYPERLINK(TableSolo[[#This Row],[URL]], TableSolo[[#This Row],[Player]]), TableSolo[[#This Row],[Player]])</f>
        <v>Pfefferi</v>
      </c>
      <c r="W368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01, 2018 | 29:18 | Dagger | Cerberus | Venom Shotgun</v>
      </c>
      <c r="X3681" s="18">
        <v>1</v>
      </c>
    </row>
    <row r="3682" spans="1:24" x14ac:dyDescent="0.25">
      <c r="A3682" s="26" t="s">
        <v>3739</v>
      </c>
      <c r="B3682" s="21">
        <v>43222</v>
      </c>
      <c r="C3682" s="8">
        <v>2.3298611111111107E-2</v>
      </c>
      <c r="D3682" s="23" t="s">
        <v>143</v>
      </c>
      <c r="E3682" s="17" t="s">
        <v>9</v>
      </c>
      <c r="F3682" s="27" t="s">
        <v>65</v>
      </c>
      <c r="G3682" s="15" t="str">
        <f>LOOKUP(TableSolo[[#This Row],[Character]], TableKit[], TableKit[Class])</f>
        <v>Vanguard</v>
      </c>
      <c r="H3682" s="15" t="str">
        <f>LOOKUP(TableSolo[[#This Row],[Character]], TableKit[], TableKit[Species])</f>
        <v>Turian</v>
      </c>
      <c r="I3682" s="15" t="str">
        <f>LOOKUP(TableSolo[[#This Row],[Character]], TableKit[], TableKit[DLC])</f>
        <v>Reckoning</v>
      </c>
      <c r="J3682" s="19" t="s">
        <v>87</v>
      </c>
      <c r="K3682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8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2" s="19" t="s">
        <v>187</v>
      </c>
      <c r="N368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8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82" s="17" t="s">
        <v>381</v>
      </c>
      <c r="Q3682" s="17"/>
      <c r="R3682" s="18">
        <v>0</v>
      </c>
      <c r="S3682" s="17" t="s">
        <v>3797</v>
      </c>
      <c r="T3682" s="28" t="str">
        <f>IF(ISBLANK(TableSolo[[#This Row],[URL]]), TableSolo[[#This Row],[Player]], HYPERLINK(TableSolo[[#This Row],[URL]], TableSolo[[#This Row],[Player]]))</f>
        <v>Pfefferi</v>
      </c>
      <c r="U368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V3682" s="10" t="str">
        <f>_xlfn.IFNA(HYPERLINK(TableSolo[[#This Row],[URL]], TableSolo[[#This Row],[Player]]), TableSolo[[#This Row],[Player]])</f>
        <v>Pfefferi</v>
      </c>
      <c r="W368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02, 2018 | 33:33 | Ghost (Hazard) | Cerberus | Arc Pistol</v>
      </c>
      <c r="X3682" s="18">
        <v>1</v>
      </c>
    </row>
    <row r="3683" spans="1:24" x14ac:dyDescent="0.25">
      <c r="A3683" s="26" t="s">
        <v>3739</v>
      </c>
      <c r="B3683" s="21">
        <v>43223</v>
      </c>
      <c r="C3683" s="8">
        <v>1.800925925925926E-2</v>
      </c>
      <c r="D3683" s="23" t="s">
        <v>141</v>
      </c>
      <c r="E3683" s="17" t="s">
        <v>9</v>
      </c>
      <c r="F3683" s="27" t="s">
        <v>53</v>
      </c>
      <c r="G3683" s="15" t="str">
        <f>LOOKUP(TableSolo[[#This Row],[Character]], TableKit[], TableKit[Class])</f>
        <v>Infiltrator</v>
      </c>
      <c r="H3683" s="15" t="str">
        <f>LOOKUP(TableSolo[[#This Row],[Character]], TableKit[], TableKit[Species])</f>
        <v>Geth</v>
      </c>
      <c r="I3683" s="15" t="str">
        <f>LOOKUP(TableSolo[[#This Row],[Character]], TableKit[], TableKit[DLC])</f>
        <v>Resurgence</v>
      </c>
      <c r="J3683" s="19" t="s">
        <v>126</v>
      </c>
      <c r="K3683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8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3" s="19" t="s">
        <v>187</v>
      </c>
      <c r="N368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8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83" s="17" t="s">
        <v>381</v>
      </c>
      <c r="Q3683" s="17"/>
      <c r="R3683" s="18">
        <v>0</v>
      </c>
      <c r="S3683" s="17" t="s">
        <v>3786</v>
      </c>
      <c r="T3683" s="28" t="str">
        <f>IF(ISBLANK(TableSolo[[#This Row],[URL]]), TableSolo[[#This Row],[Player]], HYPERLINK(TableSolo[[#This Row],[URL]], TableSolo[[#This Row],[Player]]))</f>
        <v>Pfefferi</v>
      </c>
      <c r="U368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V3683" s="10" t="str">
        <f>_xlfn.IFNA(HYPERLINK(TableSolo[[#This Row],[URL]], TableSolo[[#This Row],[Player]]), TableSolo[[#This Row],[Player]])</f>
        <v>Pfefferi</v>
      </c>
      <c r="W368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25:56 | London | Cerberus | Javelin</v>
      </c>
      <c r="X3683" s="18">
        <v>1</v>
      </c>
    </row>
    <row r="3684" spans="1:24" x14ac:dyDescent="0.25">
      <c r="A3684" s="26" t="s">
        <v>3739</v>
      </c>
      <c r="B3684" s="21">
        <v>43223</v>
      </c>
      <c r="C3684" s="8">
        <v>1.6805555555555556E-2</v>
      </c>
      <c r="D3684" s="23" t="s">
        <v>136</v>
      </c>
      <c r="E3684" s="17" t="s">
        <v>9</v>
      </c>
      <c r="F3684" s="27" t="s">
        <v>831</v>
      </c>
      <c r="G3684" s="15" t="str">
        <f>LOOKUP(TableSolo[[#This Row],[Character]], TableKit[], TableKit[Class])</f>
        <v>Vanguard</v>
      </c>
      <c r="H3684" s="15" t="str">
        <f>LOOKUP(TableSolo[[#This Row],[Character]], TableKit[], TableKit[Species])</f>
        <v>Krogan</v>
      </c>
      <c r="I3684" s="15" t="str">
        <f>LOOKUP(TableSolo[[#This Row],[Character]], TableKit[], TableKit[DLC])</f>
        <v>Resurgence</v>
      </c>
      <c r="J3684" s="19" t="s">
        <v>100</v>
      </c>
      <c r="K368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4" s="19" t="s">
        <v>187</v>
      </c>
      <c r="N368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8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84" s="17" t="s">
        <v>381</v>
      </c>
      <c r="Q3684" s="17"/>
      <c r="R3684" s="18">
        <v>0</v>
      </c>
      <c r="S3684" s="17" t="s">
        <v>3793</v>
      </c>
      <c r="T3684" s="28" t="str">
        <f>IF(ISBLANK(TableSolo[[#This Row],[URL]]), TableSolo[[#This Row],[Player]], HYPERLINK(TableSolo[[#This Row],[URL]], TableSolo[[#This Row],[Player]]))</f>
        <v>Pfefferi</v>
      </c>
      <c r="U368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V3684" s="10" t="str">
        <f>_xlfn.IFNA(HYPERLINK(TableSolo[[#This Row],[URL]], TableSolo[[#This Row],[Player]]), TableSolo[[#This Row],[Player]])</f>
        <v>Pfefferi</v>
      </c>
      <c r="W368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24:12 | Hydra | Cerberus | Reegar Carbine</v>
      </c>
      <c r="X3684" s="18">
        <v>1</v>
      </c>
    </row>
    <row r="3685" spans="1:24" x14ac:dyDescent="0.25">
      <c r="A3685" s="26" t="s">
        <v>3739</v>
      </c>
      <c r="B3685" s="21">
        <v>43223</v>
      </c>
      <c r="C3685" s="8">
        <v>2.0347222222222221E-2</v>
      </c>
      <c r="D3685" s="23" t="s">
        <v>137</v>
      </c>
      <c r="E3685" s="17" t="s">
        <v>9</v>
      </c>
      <c r="F3685" s="27" t="s">
        <v>66</v>
      </c>
      <c r="G3685" s="15" t="str">
        <f>LOOKUP(TableSolo[[#This Row],[Character]], TableKit[], TableKit[Class])</f>
        <v>Infiltrator</v>
      </c>
      <c r="H3685" s="15" t="str">
        <f>LOOKUP(TableSolo[[#This Row],[Character]], TableKit[], TableKit[Species])</f>
        <v>Salarian</v>
      </c>
      <c r="I3685" s="15" t="str">
        <f>LOOKUP(TableSolo[[#This Row],[Character]], TableKit[], TableKit[DLC])</f>
        <v>Original Game</v>
      </c>
      <c r="J3685" s="19" t="s">
        <v>107</v>
      </c>
      <c r="K368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5" s="19" t="s">
        <v>187</v>
      </c>
      <c r="N368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8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85" s="17" t="s">
        <v>381</v>
      </c>
      <c r="Q3685" s="17"/>
      <c r="R3685" s="18">
        <v>0</v>
      </c>
      <c r="S3685" s="17" t="s">
        <v>3798</v>
      </c>
      <c r="T3685" s="28" t="str">
        <f>IF(ISBLANK(TableSolo[[#This Row],[URL]]), TableSolo[[#This Row],[Player]], HYPERLINK(TableSolo[[#This Row],[URL]], TableSolo[[#This Row],[Player]]))</f>
        <v>Pfefferi</v>
      </c>
      <c r="U368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V3685" s="10" t="str">
        <f>_xlfn.IFNA(HYPERLINK(TableSolo[[#This Row],[URL]], TableSolo[[#This Row],[Player]]), TableSolo[[#This Row],[Player]])</f>
        <v>Pfefferi</v>
      </c>
      <c r="W368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29:18 | Jade | Cerberus | Venom Shotgun</v>
      </c>
      <c r="X3685" s="18">
        <v>1</v>
      </c>
    </row>
    <row r="3686" spans="1:24" x14ac:dyDescent="0.25">
      <c r="A3686" s="26" t="s">
        <v>3739</v>
      </c>
      <c r="B3686" s="21">
        <v>43223</v>
      </c>
      <c r="C3686" s="8">
        <v>2.2731481481481481E-2</v>
      </c>
      <c r="D3686" s="23" t="s">
        <v>146</v>
      </c>
      <c r="E3686" s="17" t="s">
        <v>12</v>
      </c>
      <c r="F3686" s="27" t="s">
        <v>30</v>
      </c>
      <c r="G3686" s="15" t="str">
        <f>LOOKUP(TableSolo[[#This Row],[Character]], TableKit[], TableKit[Class])</f>
        <v>Soldier</v>
      </c>
      <c r="H3686" s="15" t="str">
        <f>LOOKUP(TableSolo[[#This Row],[Character]], TableKit[], TableKit[Species])</f>
        <v>Turian</v>
      </c>
      <c r="I3686" s="15" t="str">
        <f>LOOKUP(TableSolo[[#This Row],[Character]], TableKit[], TableKit[DLC])</f>
        <v>Retaliation</v>
      </c>
      <c r="J3686" s="19" t="s">
        <v>108</v>
      </c>
      <c r="K368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6" s="19" t="s">
        <v>187</v>
      </c>
      <c r="N368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8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86" s="17" t="s">
        <v>381</v>
      </c>
      <c r="Q3686" s="17"/>
      <c r="R3686" s="18">
        <v>1</v>
      </c>
      <c r="S3686" s="17" t="s">
        <v>3799</v>
      </c>
      <c r="T3686" s="28" t="str">
        <f>IF(ISBLANK(TableSolo[[#This Row],[URL]]), TableSolo[[#This Row],[Player]], HYPERLINK(TableSolo[[#This Row],[URL]], TableSolo[[#This Row],[Player]]))</f>
        <v>Pfefferi</v>
      </c>
      <c r="U368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V3686" s="10" t="str">
        <f>_xlfn.IFNA(HYPERLINK(TableSolo[[#This Row],[URL]], TableSolo[[#This Row],[Player]]), TableSolo[[#This Row],[Player]])</f>
        <v>Pfefferi</v>
      </c>
      <c r="W368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03, 2018 | 32:44 | Glacier (Hazard) | Collectors | N7 Crusader (v)</v>
      </c>
      <c r="X3686" s="18">
        <v>1</v>
      </c>
    </row>
    <row r="3687" spans="1:24" x14ac:dyDescent="0.25">
      <c r="A3687" s="26" t="s">
        <v>192</v>
      </c>
      <c r="B3687" s="21">
        <v>43224</v>
      </c>
      <c r="C3687" s="8">
        <v>1.9768518518518515E-2</v>
      </c>
      <c r="D3687" s="23" t="s">
        <v>132</v>
      </c>
      <c r="E3687" s="17" t="s">
        <v>9</v>
      </c>
      <c r="F3687" s="27" t="s">
        <v>31</v>
      </c>
      <c r="G3687" s="15" t="str">
        <f>LOOKUP(TableSolo[[#This Row],[Character]], TableKit[], TableKit[Class])</f>
        <v>Soldier</v>
      </c>
      <c r="H3687" s="15" t="str">
        <f>LOOKUP(TableSolo[[#This Row],[Character]], TableKit[], TableKit[Species])</f>
        <v>Geth</v>
      </c>
      <c r="I3687" s="15" t="str">
        <f>LOOKUP(TableSolo[[#This Row],[Character]], TableKit[], TableKit[DLC])</f>
        <v>Retaliation</v>
      </c>
      <c r="J3687" s="19" t="s">
        <v>100</v>
      </c>
      <c r="K368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7" s="19" t="s">
        <v>187</v>
      </c>
      <c r="N368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8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87" s="17" t="s">
        <v>381</v>
      </c>
      <c r="Q3687" s="17"/>
      <c r="R3687" s="18">
        <v>0</v>
      </c>
      <c r="S3687" s="17" t="s">
        <v>3773</v>
      </c>
      <c r="T3687" s="28" t="str">
        <f>IF(ISBLANK(TableSolo[[#This Row],[URL]]), TableSolo[[#This Row],[Player]], HYPERLINK(TableSolo[[#This Row],[URL]], TableSolo[[#This Row],[Player]]))</f>
        <v>anterojp</v>
      </c>
      <c r="U368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V3687" s="10" t="str">
        <f>_xlfn.IFNA(HYPERLINK(TableSolo[[#This Row],[URL]], TableSolo[[#This Row],[Player]]), TableSolo[[#This Row],[Player]])</f>
        <v>anterojp</v>
      </c>
      <c r="W368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28:28 | White | Cerberus | Reegar Carbine</v>
      </c>
      <c r="X3687" s="18">
        <v>1</v>
      </c>
    </row>
    <row r="3688" spans="1:24" x14ac:dyDescent="0.25">
      <c r="A3688" s="26" t="s">
        <v>192</v>
      </c>
      <c r="B3688" s="21">
        <v>43224</v>
      </c>
      <c r="C3688" s="8">
        <v>1.9224537037037037E-2</v>
      </c>
      <c r="D3688" s="23" t="s">
        <v>132</v>
      </c>
      <c r="E3688" s="37" t="s">
        <v>9</v>
      </c>
      <c r="F3688" s="27" t="s">
        <v>31</v>
      </c>
      <c r="G3688" s="15" t="str">
        <f>LOOKUP(TableSolo[[#This Row],[Character]], TableKit[], TableKit[Class])</f>
        <v>Soldier</v>
      </c>
      <c r="H3688" s="15" t="str">
        <f>LOOKUP(TableSolo[[#This Row],[Character]], TableKit[], TableKit[Species])</f>
        <v>Geth</v>
      </c>
      <c r="I3688" s="15" t="str">
        <f>LOOKUP(TableSolo[[#This Row],[Character]], TableKit[], TableKit[DLC])</f>
        <v>Retaliation</v>
      </c>
      <c r="J3688" s="19" t="s">
        <v>100</v>
      </c>
      <c r="K368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88" s="19" t="s">
        <v>187</v>
      </c>
      <c r="N368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8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88" s="17" t="s">
        <v>381</v>
      </c>
      <c r="Q3688" s="17"/>
      <c r="R3688" s="18">
        <v>0</v>
      </c>
      <c r="S3688" s="17" t="s">
        <v>3774</v>
      </c>
      <c r="T3688" s="28" t="str">
        <f>IF(ISBLANK(TableSolo[[#This Row],[URL]]), TableSolo[[#This Row],[Player]], HYPERLINK(TableSolo[[#This Row],[URL]], TableSolo[[#This Row],[Player]]))</f>
        <v>anterojp</v>
      </c>
      <c r="U368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V3688" s="10" t="str">
        <f>_xlfn.IFNA(HYPERLINK(TableSolo[[#This Row],[URL]], TableSolo[[#This Row],[Player]]), TableSolo[[#This Row],[Player]])</f>
        <v>anterojp</v>
      </c>
      <c r="W368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04, 2018 | 27:41 | White | Cerberus | Reegar Carbine</v>
      </c>
      <c r="X3688" s="18">
        <v>1</v>
      </c>
    </row>
    <row r="3689" spans="1:24" x14ac:dyDescent="0.25">
      <c r="A3689" s="26" t="s">
        <v>3739</v>
      </c>
      <c r="B3689" s="21">
        <v>43225</v>
      </c>
      <c r="C3689" s="8">
        <v>1.2604166666666666E-2</v>
      </c>
      <c r="D3689" s="23" t="s">
        <v>133</v>
      </c>
      <c r="E3689" s="44" t="s">
        <v>9</v>
      </c>
      <c r="F3689" s="27" t="s">
        <v>53</v>
      </c>
      <c r="G3689" s="15" t="str">
        <f>LOOKUP(TableSolo[[#This Row],[Character]], TableKit[], TableKit[Class])</f>
        <v>Infiltrator</v>
      </c>
      <c r="H3689" s="15" t="str">
        <f>LOOKUP(TableSolo[[#This Row],[Character]], TableKit[], TableKit[Species])</f>
        <v>Geth</v>
      </c>
      <c r="I3689" s="15" t="str">
        <f>LOOKUP(TableSolo[[#This Row],[Character]], TableKit[], TableKit[DLC])</f>
        <v>Resurgence</v>
      </c>
      <c r="J3689" s="19" t="s">
        <v>108</v>
      </c>
      <c r="K368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8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89" s="19" t="s">
        <v>187</v>
      </c>
      <c r="N368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8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89" s="17" t="s">
        <v>381</v>
      </c>
      <c r="Q3689" s="17" t="s">
        <v>398</v>
      </c>
      <c r="R3689" s="18">
        <v>1</v>
      </c>
      <c r="S3689" s="17" t="s">
        <v>3802</v>
      </c>
      <c r="T3689" s="28" t="str">
        <f>IF(ISBLANK(TableSolo[[#This Row],[URL]]), TableSolo[[#This Row],[Player]], HYPERLINK(TableSolo[[#This Row],[URL]], TableSolo[[#This Row],[Player]]))</f>
        <v>Pfefferi</v>
      </c>
      <c r="U368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Glacier | Cerberus | N7 Crusader | Modded (v)</v>
      </c>
      <c r="V3689" s="10" t="str">
        <f>_xlfn.IFNA(HYPERLINK(TableSolo[[#This Row],[URL]], TableSolo[[#This Row],[Player]]), TableSolo[[#This Row],[Player]])</f>
        <v>Pfefferi</v>
      </c>
      <c r="W368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18:09 | Geth Infiltrator | Glacier | Cerberus | N7 Crusader | Modded (v)</v>
      </c>
      <c r="X3689" s="18">
        <v>1</v>
      </c>
    </row>
    <row r="3690" spans="1:24" x14ac:dyDescent="0.25">
      <c r="A3690" s="26" t="s">
        <v>192</v>
      </c>
      <c r="B3690" s="21">
        <v>43225</v>
      </c>
      <c r="C3690" s="8">
        <v>1.7233796296296296E-2</v>
      </c>
      <c r="D3690" s="23" t="s">
        <v>132</v>
      </c>
      <c r="E3690" s="17" t="s">
        <v>9</v>
      </c>
      <c r="F3690" s="27" t="s">
        <v>31</v>
      </c>
      <c r="G3690" s="15" t="str">
        <f>LOOKUP(TableSolo[[#This Row],[Character]], TableKit[], TableKit[Class])</f>
        <v>Soldier</v>
      </c>
      <c r="H3690" s="15" t="str">
        <f>LOOKUP(TableSolo[[#This Row],[Character]], TableKit[], TableKit[Species])</f>
        <v>Geth</v>
      </c>
      <c r="I3690" s="15" t="str">
        <f>LOOKUP(TableSolo[[#This Row],[Character]], TableKit[], TableKit[DLC])</f>
        <v>Retaliation</v>
      </c>
      <c r="J3690" s="19" t="s">
        <v>100</v>
      </c>
      <c r="K369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0" s="19" t="s">
        <v>187</v>
      </c>
      <c r="N369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9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90" s="17" t="s">
        <v>381</v>
      </c>
      <c r="Q3690" s="17"/>
      <c r="R3690" s="18">
        <v>0</v>
      </c>
      <c r="S3690" s="17" t="s">
        <v>3775</v>
      </c>
      <c r="T3690" s="28" t="str">
        <f>IF(ISBLANK(TableSolo[[#This Row],[URL]]), TableSolo[[#This Row],[Player]], HYPERLINK(TableSolo[[#This Row],[URL]], TableSolo[[#This Row],[Player]]))</f>
        <v>anterojp</v>
      </c>
      <c r="U369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V3690" s="10" t="str">
        <f>_xlfn.IFNA(HYPERLINK(TableSolo[[#This Row],[URL]], TableSolo[[#This Row],[Player]]), TableSolo[[#This Row],[Player]])</f>
        <v>anterojp</v>
      </c>
      <c r="W369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05, 2018 | 24:49 | White | Cerberus | Reegar Carbine</v>
      </c>
      <c r="X3690" s="18">
        <v>1</v>
      </c>
    </row>
    <row r="3691" spans="1:24" x14ac:dyDescent="0.25">
      <c r="A3691" s="26" t="s">
        <v>192</v>
      </c>
      <c r="B3691" s="21">
        <v>43226</v>
      </c>
      <c r="C3691" s="8">
        <v>1.8240740740740741E-2</v>
      </c>
      <c r="D3691" s="23" t="s">
        <v>132</v>
      </c>
      <c r="E3691" s="17" t="s">
        <v>9</v>
      </c>
      <c r="F3691" s="27" t="s">
        <v>16</v>
      </c>
      <c r="G3691" s="15" t="str">
        <f>LOOKUP(TableSolo[[#This Row],[Character]], TableKit[], TableKit[Class])</f>
        <v>Adept</v>
      </c>
      <c r="H3691" s="15" t="str">
        <f>LOOKUP(TableSolo[[#This Row],[Character]], TableKit[], TableKit[Species])</f>
        <v>Asari</v>
      </c>
      <c r="I3691" s="15" t="str">
        <f>LOOKUP(TableSolo[[#This Row],[Character]], TableKit[], TableKit[DLC])</f>
        <v>Resurgence</v>
      </c>
      <c r="J3691" s="19" t="s">
        <v>87</v>
      </c>
      <c r="K3691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69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1" s="19" t="s">
        <v>187</v>
      </c>
      <c r="N369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9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91" s="17" t="s">
        <v>381</v>
      </c>
      <c r="Q3691" s="17"/>
      <c r="R3691" s="18">
        <v>0</v>
      </c>
      <c r="S3691" s="17" t="s">
        <v>3779</v>
      </c>
      <c r="T3691" s="28" t="str">
        <f>IF(ISBLANK(TableSolo[[#This Row],[URL]]), TableSolo[[#This Row],[Player]], HYPERLINK(TableSolo[[#This Row],[URL]], TableSolo[[#This Row],[Player]]))</f>
        <v>anterojp</v>
      </c>
      <c r="U369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V3691" s="10" t="str">
        <f>_xlfn.IFNA(HYPERLINK(TableSolo[[#This Row],[URL]], TableSolo[[#This Row],[Player]]), TableSolo[[#This Row],[Player]])</f>
        <v>anterojp</v>
      </c>
      <c r="W369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26:16 | White | Cerberus | Arc Pistol</v>
      </c>
      <c r="X3691" s="18">
        <v>1</v>
      </c>
    </row>
    <row r="3692" spans="1:24" x14ac:dyDescent="0.25">
      <c r="A3692" s="26" t="s">
        <v>192</v>
      </c>
      <c r="B3692" s="21">
        <v>43226</v>
      </c>
      <c r="C3692" s="8">
        <v>1.8819444444444448E-2</v>
      </c>
      <c r="D3692" s="23" t="s">
        <v>132</v>
      </c>
      <c r="E3692" s="17" t="s">
        <v>9</v>
      </c>
      <c r="F3692" s="27" t="s">
        <v>66</v>
      </c>
      <c r="G3692" s="15" t="str">
        <f>LOOKUP(TableSolo[[#This Row],[Character]], TableKit[], TableKit[Class])</f>
        <v>Infiltrator</v>
      </c>
      <c r="H3692" s="15" t="str">
        <f>LOOKUP(TableSolo[[#This Row],[Character]], TableKit[], TableKit[Species])</f>
        <v>Salarian</v>
      </c>
      <c r="I3692" s="15" t="str">
        <f>LOOKUP(TableSolo[[#This Row],[Character]], TableKit[], TableKit[DLC])</f>
        <v>Original Game</v>
      </c>
      <c r="J3692" s="19" t="s">
        <v>107</v>
      </c>
      <c r="K369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2" s="19" t="s">
        <v>187</v>
      </c>
      <c r="N369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9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92" s="17" t="s">
        <v>381</v>
      </c>
      <c r="Q3692" s="17"/>
      <c r="R3692" s="18">
        <v>0</v>
      </c>
      <c r="S3692" s="17" t="s">
        <v>3776</v>
      </c>
      <c r="T3692" s="28" t="str">
        <f>IF(ISBLANK(TableSolo[[#This Row],[URL]]), TableSolo[[#This Row],[Player]], HYPERLINK(TableSolo[[#This Row],[URL]], TableSolo[[#This Row],[Player]]))</f>
        <v>anterojp</v>
      </c>
      <c r="U369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V3692" s="10" t="str">
        <f>_xlfn.IFNA(HYPERLINK(TableSolo[[#This Row],[URL]], TableSolo[[#This Row],[Player]]), TableSolo[[#This Row],[Player]])</f>
        <v>anterojp</v>
      </c>
      <c r="W369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27:06 | White | Cerberus | Venom Shotgun</v>
      </c>
      <c r="X3692" s="18">
        <v>1</v>
      </c>
    </row>
    <row r="3693" spans="1:24" x14ac:dyDescent="0.25">
      <c r="A3693" s="26" t="s">
        <v>192</v>
      </c>
      <c r="B3693" s="21">
        <v>43226</v>
      </c>
      <c r="C3693" s="8">
        <v>2.011574074074074E-2</v>
      </c>
      <c r="D3693" s="23" t="s">
        <v>132</v>
      </c>
      <c r="E3693" s="17" t="s">
        <v>9</v>
      </c>
      <c r="F3693" s="27" t="s">
        <v>25</v>
      </c>
      <c r="G3693" s="15" t="str">
        <f>LOOKUP(TableSolo[[#This Row],[Character]], TableKit[], TableKit[Class])</f>
        <v>Soldier</v>
      </c>
      <c r="H3693" s="15" t="str">
        <f>LOOKUP(TableSolo[[#This Row],[Character]], TableKit[], TableKit[Species])</f>
        <v>Krogan</v>
      </c>
      <c r="I3693" s="15" t="str">
        <f>LOOKUP(TableSolo[[#This Row],[Character]], TableKit[], TableKit[DLC])</f>
        <v>Original Game</v>
      </c>
      <c r="J3693" s="19" t="s">
        <v>107</v>
      </c>
      <c r="K369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3" s="19" t="s">
        <v>187</v>
      </c>
      <c r="N369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9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93" s="17" t="s">
        <v>381</v>
      </c>
      <c r="Q3693" s="17"/>
      <c r="R3693" s="18">
        <v>0</v>
      </c>
      <c r="S3693" s="17" t="s">
        <v>3777</v>
      </c>
      <c r="T3693" s="28" t="str">
        <f>IF(ISBLANK(TableSolo[[#This Row],[URL]]), TableSolo[[#This Row],[Player]], HYPERLINK(TableSolo[[#This Row],[URL]], TableSolo[[#This Row],[Player]]))</f>
        <v>anterojp</v>
      </c>
      <c r="U369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V3693" s="10" t="str">
        <f>_xlfn.IFNA(HYPERLINK(TableSolo[[#This Row],[URL]], TableSolo[[#This Row],[Player]]), TableSolo[[#This Row],[Player]])</f>
        <v>anterojp</v>
      </c>
      <c r="W369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28:58 | White | Cerberus | Venom Shotgun</v>
      </c>
      <c r="X3693" s="18">
        <v>1</v>
      </c>
    </row>
    <row r="3694" spans="1:24" x14ac:dyDescent="0.25">
      <c r="A3694" s="26" t="s">
        <v>437</v>
      </c>
      <c r="B3694" s="21">
        <v>43226</v>
      </c>
      <c r="C3694" s="8">
        <v>1.5000000000000001E-2</v>
      </c>
      <c r="D3694" s="23" t="s">
        <v>132</v>
      </c>
      <c r="E3694" s="17" t="s">
        <v>9</v>
      </c>
      <c r="F3694" s="27" t="s">
        <v>29</v>
      </c>
      <c r="G3694" s="15" t="str">
        <f>LOOKUP(TableSolo[[#This Row],[Character]], TableKit[], TableKit[Class])</f>
        <v>Soldier</v>
      </c>
      <c r="H3694" s="15" t="str">
        <f>LOOKUP(TableSolo[[#This Row],[Character]], TableKit[], TableKit[Species])</f>
        <v>Human</v>
      </c>
      <c r="I3694" s="15" t="str">
        <f>LOOKUP(TableSolo[[#This Row],[Character]], TableKit[], TableKit[DLC])</f>
        <v>Earth</v>
      </c>
      <c r="J3694" s="19" t="s">
        <v>108</v>
      </c>
      <c r="K369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4" s="19" t="s">
        <v>187</v>
      </c>
      <c r="N369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9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94" s="17" t="s">
        <v>381</v>
      </c>
      <c r="Q3694" s="17" t="s">
        <v>398</v>
      </c>
      <c r="R3694" s="18">
        <v>1</v>
      </c>
      <c r="S3694" s="17" t="s">
        <v>3778</v>
      </c>
      <c r="T3694" s="28" t="str">
        <f>IF(ISBLANK(TableSolo[[#This Row],[URL]]), TableSolo[[#This Row],[Player]], HYPERLINK(TableSolo[[#This Row],[URL]], TableSolo[[#This Row],[Player]]))</f>
        <v>The_Doctor46N7</v>
      </c>
      <c r="U369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White | Cerberus | N7 Crusader | Modded (v)</v>
      </c>
      <c r="V3694" s="10" t="str">
        <f>_xlfn.IFNA(HYPERLINK(TableSolo[[#This Row],[URL]], TableSolo[[#This Row],[Player]]), TableSolo[[#This Row],[Player]])</f>
        <v>The_Doctor46N7</v>
      </c>
      <c r="W369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06, 2018 | 21:36 | N7 Destroyer | White | Cerberus | N7 Crusader | Modded (v)</v>
      </c>
      <c r="X3694" s="18">
        <v>1</v>
      </c>
    </row>
    <row r="3695" spans="1:24" x14ac:dyDescent="0.25">
      <c r="A3695" s="26" t="s">
        <v>3739</v>
      </c>
      <c r="B3695" s="21">
        <v>43229</v>
      </c>
      <c r="C3695" s="8">
        <v>1.4166666666666666E-2</v>
      </c>
      <c r="D3695" s="23" t="s">
        <v>133</v>
      </c>
      <c r="E3695" s="17" t="s">
        <v>9</v>
      </c>
      <c r="F3695" s="27" t="s">
        <v>18</v>
      </c>
      <c r="G3695" s="15" t="str">
        <f>LOOKUP(TableSolo[[#This Row],[Character]], TableKit[], TableKit[Class])</f>
        <v>Adept</v>
      </c>
      <c r="H3695" s="15" t="str">
        <f>LOOKUP(TableSolo[[#This Row],[Character]], TableKit[], TableKit[Species])</f>
        <v>Human</v>
      </c>
      <c r="I3695" s="15" t="str">
        <f>LOOKUP(TableSolo[[#This Row],[Character]], TableKit[], TableKit[DLC])</f>
        <v>Earth</v>
      </c>
      <c r="J3695" s="19" t="s">
        <v>107</v>
      </c>
      <c r="K369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5" s="19" t="s">
        <v>187</v>
      </c>
      <c r="N369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9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95" s="17" t="s">
        <v>381</v>
      </c>
      <c r="Q3695" s="17"/>
      <c r="R3695" s="18">
        <v>0</v>
      </c>
      <c r="S3695" s="17" t="s">
        <v>3800</v>
      </c>
      <c r="T3695" s="28" t="str">
        <f>IF(ISBLANK(TableSolo[[#This Row],[URL]]), TableSolo[[#This Row],[Player]], HYPERLINK(TableSolo[[#This Row],[URL]], TableSolo[[#This Row],[Player]]))</f>
        <v>Pfefferi</v>
      </c>
      <c r="U369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V3695" s="10" t="str">
        <f>_xlfn.IFNA(HYPERLINK(TableSolo[[#This Row],[URL]], TableSolo[[#This Row],[Player]]), TableSolo[[#This Row],[Player]])</f>
        <v>Pfefferi</v>
      </c>
      <c r="W369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09, 2018 | 20:24 | Glacier | Cerberus | Venom Shotgun</v>
      </c>
      <c r="X3695" s="18">
        <v>1</v>
      </c>
    </row>
    <row r="3696" spans="1:24" x14ac:dyDescent="0.25">
      <c r="A3696" s="26" t="s">
        <v>192</v>
      </c>
      <c r="B3696" s="21">
        <v>43230</v>
      </c>
      <c r="C3696" s="8">
        <v>1.9606481481481482E-2</v>
      </c>
      <c r="D3696" s="23" t="s">
        <v>132</v>
      </c>
      <c r="E3696" s="17" t="s">
        <v>9</v>
      </c>
      <c r="F3696" s="27" t="s">
        <v>53</v>
      </c>
      <c r="G3696" s="15" t="str">
        <f>LOOKUP(TableSolo[[#This Row],[Character]], TableKit[], TableKit[Class])</f>
        <v>Infiltrator</v>
      </c>
      <c r="H3696" s="15" t="str">
        <f>LOOKUP(TableSolo[[#This Row],[Character]], TableKit[], TableKit[Species])</f>
        <v>Geth</v>
      </c>
      <c r="I3696" s="15" t="str">
        <f>LOOKUP(TableSolo[[#This Row],[Character]], TableKit[], TableKit[DLC])</f>
        <v>Resurgence</v>
      </c>
      <c r="J3696" s="19" t="s">
        <v>102</v>
      </c>
      <c r="K369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6" s="19" t="s">
        <v>187</v>
      </c>
      <c r="N369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9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96" s="17" t="s">
        <v>381</v>
      </c>
      <c r="Q3696" s="17"/>
      <c r="R3696" s="18">
        <v>0</v>
      </c>
      <c r="S3696" s="17" t="s">
        <v>3780</v>
      </c>
      <c r="T3696" s="28" t="str">
        <f>IF(ISBLANK(TableSolo[[#This Row],[URL]]), TableSolo[[#This Row],[Player]], HYPERLINK(TableSolo[[#This Row],[URL]], TableSolo[[#This Row],[Player]]))</f>
        <v>anterojp</v>
      </c>
      <c r="U369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V3696" s="10" t="str">
        <f>_xlfn.IFNA(HYPERLINK(TableSolo[[#This Row],[URL]], TableSolo[[#This Row],[Player]]), TableSolo[[#This Row],[Player]])</f>
        <v>anterojp</v>
      </c>
      <c r="W369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10, 2018 | 28:14 | White | Cerberus | Geth Plasma Shotgun</v>
      </c>
      <c r="X3696" s="18">
        <v>1</v>
      </c>
    </row>
    <row r="3697" spans="1:24" x14ac:dyDescent="0.25">
      <c r="A3697" s="26" t="s">
        <v>192</v>
      </c>
      <c r="B3697" s="21">
        <v>43231</v>
      </c>
      <c r="C3697" s="8">
        <v>1.8229166666666668E-2</v>
      </c>
      <c r="D3697" s="23" t="s">
        <v>132</v>
      </c>
      <c r="E3697" s="17" t="s">
        <v>9</v>
      </c>
      <c r="F3697" s="27" t="s">
        <v>27</v>
      </c>
      <c r="G3697" s="15" t="str">
        <f>LOOKUP(TableSolo[[#This Row],[Character]], TableKit[], TableKit[Class])</f>
        <v>Soldier</v>
      </c>
      <c r="H3697" s="15" t="str">
        <f>LOOKUP(TableSolo[[#This Row],[Character]], TableKit[], TableKit[Species])</f>
        <v>Batarian</v>
      </c>
      <c r="I3697" s="15" t="str">
        <f>LOOKUP(TableSolo[[#This Row],[Character]], TableKit[], TableKit[DLC])</f>
        <v>Resurgence</v>
      </c>
      <c r="J3697" s="19" t="s">
        <v>107</v>
      </c>
      <c r="K369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7" s="19" t="s">
        <v>187</v>
      </c>
      <c r="N369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9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97" s="17" t="s">
        <v>381</v>
      </c>
      <c r="Q3697" s="17"/>
      <c r="R3697" s="18">
        <v>0</v>
      </c>
      <c r="S3697" s="17" t="s">
        <v>3807</v>
      </c>
      <c r="T3697" s="28" t="str">
        <f>IF(ISBLANK(TableSolo[[#This Row],[URL]]), TableSolo[[#This Row],[Player]], HYPERLINK(TableSolo[[#This Row],[URL]], TableSolo[[#This Row],[Player]]))</f>
        <v>anterojp</v>
      </c>
      <c r="U369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V3697" s="10" t="str">
        <f>_xlfn.IFNA(HYPERLINK(TableSolo[[#This Row],[URL]], TableSolo[[#This Row],[Player]]), TableSolo[[#This Row],[Player]])</f>
        <v>anterojp</v>
      </c>
      <c r="W369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26:15 | White | Cerberus | Venom Shotgun</v>
      </c>
      <c r="X3697" s="18">
        <v>1</v>
      </c>
    </row>
    <row r="3698" spans="1:24" x14ac:dyDescent="0.25">
      <c r="A3698" s="26" t="s">
        <v>192</v>
      </c>
      <c r="B3698" s="21">
        <v>43231</v>
      </c>
      <c r="C3698" s="8">
        <v>1.7743055555555557E-2</v>
      </c>
      <c r="D3698" s="23" t="s">
        <v>132</v>
      </c>
      <c r="E3698" s="17" t="s">
        <v>9</v>
      </c>
      <c r="F3698" s="27" t="s">
        <v>40</v>
      </c>
      <c r="G3698" s="15" t="str">
        <f>LOOKUP(TableSolo[[#This Row],[Character]], TableKit[], TableKit[Class])</f>
        <v>Engineer</v>
      </c>
      <c r="H3698" s="15" t="str">
        <f>LOOKUP(TableSolo[[#This Row],[Character]], TableKit[], TableKit[Species])</f>
        <v>Volus</v>
      </c>
      <c r="I3698" s="15" t="str">
        <f>LOOKUP(TableSolo[[#This Row],[Character]], TableKit[], TableKit[DLC])</f>
        <v>Retaliation</v>
      </c>
      <c r="J3698" s="19" t="s">
        <v>100</v>
      </c>
      <c r="K369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69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698" s="19" t="s">
        <v>187</v>
      </c>
      <c r="N369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9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98" s="17" t="s">
        <v>381</v>
      </c>
      <c r="Q3698" s="17"/>
      <c r="R3698" s="18">
        <v>0</v>
      </c>
      <c r="S3698" s="17" t="s">
        <v>3806</v>
      </c>
      <c r="T3698" s="28" t="str">
        <f>IF(ISBLANK(TableSolo[[#This Row],[URL]]), TableSolo[[#This Row],[Player]], HYPERLINK(TableSolo[[#This Row],[URL]], TableSolo[[#This Row],[Player]]))</f>
        <v>anterojp</v>
      </c>
      <c r="U369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V3698" s="10" t="str">
        <f>_xlfn.IFNA(HYPERLINK(TableSolo[[#This Row],[URL]], TableSolo[[#This Row],[Player]]), TableSolo[[#This Row],[Player]])</f>
        <v>anterojp</v>
      </c>
      <c r="W369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11, 2018 | 25:33 | White | Cerberus | Reegar Carbine</v>
      </c>
      <c r="X3698" s="18">
        <v>1</v>
      </c>
    </row>
    <row r="3699" spans="1:24" x14ac:dyDescent="0.25">
      <c r="A3699" s="26" t="s">
        <v>192</v>
      </c>
      <c r="B3699" s="21">
        <v>43232</v>
      </c>
      <c r="C3699" s="8">
        <v>2.1354166666666664E-2</v>
      </c>
      <c r="D3699" s="23" t="s">
        <v>131</v>
      </c>
      <c r="E3699" s="17" t="s">
        <v>9</v>
      </c>
      <c r="F3699" s="27" t="s">
        <v>53</v>
      </c>
      <c r="G3699" s="15" t="str">
        <f>LOOKUP(TableSolo[[#This Row],[Character]], TableKit[], TableKit[Class])</f>
        <v>Infiltrator</v>
      </c>
      <c r="H3699" s="15" t="str">
        <f>LOOKUP(TableSolo[[#This Row],[Character]], TableKit[], TableKit[Species])</f>
        <v>Geth</v>
      </c>
      <c r="I3699" s="15" t="str">
        <f>LOOKUP(TableSolo[[#This Row],[Character]], TableKit[], TableKit[DLC])</f>
        <v>Resurgence</v>
      </c>
      <c r="J3699" s="19" t="s">
        <v>126</v>
      </c>
      <c r="K3699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69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699" s="19" t="s">
        <v>187</v>
      </c>
      <c r="N369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69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699" s="17" t="s">
        <v>381</v>
      </c>
      <c r="Q3699" s="17"/>
      <c r="R3699" s="18">
        <v>0</v>
      </c>
      <c r="S3699" s="17" t="s">
        <v>3804</v>
      </c>
      <c r="T3699" s="28" t="str">
        <f>IF(ISBLANK(TableSolo[[#This Row],[URL]]), TableSolo[[#This Row],[Player]], HYPERLINK(TableSolo[[#This Row],[URL]], TableSolo[[#This Row],[Player]]))</f>
        <v>anterojp</v>
      </c>
      <c r="U369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V3699" s="10" t="str">
        <f>_xlfn.IFNA(HYPERLINK(TableSolo[[#This Row],[URL]], TableSolo[[#This Row],[Player]]), TableSolo[[#This Row],[Player]])</f>
        <v>anterojp</v>
      </c>
      <c r="W369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30:45 | Giant | Cerberus | Javelin</v>
      </c>
      <c r="X3699" s="18">
        <v>1</v>
      </c>
    </row>
    <row r="3700" spans="1:24" x14ac:dyDescent="0.25">
      <c r="A3700" s="26" t="s">
        <v>192</v>
      </c>
      <c r="B3700" s="21">
        <v>43232</v>
      </c>
      <c r="C3700" s="8">
        <v>1.9814814814814816E-2</v>
      </c>
      <c r="D3700" s="23" t="s">
        <v>132</v>
      </c>
      <c r="E3700" s="17" t="s">
        <v>9</v>
      </c>
      <c r="F3700" s="27" t="s">
        <v>53</v>
      </c>
      <c r="G3700" s="15" t="str">
        <f>LOOKUP(TableSolo[[#This Row],[Character]], TableKit[], TableKit[Class])</f>
        <v>Infiltrator</v>
      </c>
      <c r="H3700" s="15" t="str">
        <f>LOOKUP(TableSolo[[#This Row],[Character]], TableKit[], TableKit[Species])</f>
        <v>Geth</v>
      </c>
      <c r="I3700" s="15" t="str">
        <f>LOOKUP(TableSolo[[#This Row],[Character]], TableKit[], TableKit[DLC])</f>
        <v>Resurgence</v>
      </c>
      <c r="J3700" s="19" t="s">
        <v>108</v>
      </c>
      <c r="K370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0" s="19" t="s">
        <v>187</v>
      </c>
      <c r="N370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0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00" s="17" t="s">
        <v>381</v>
      </c>
      <c r="Q3700" s="17"/>
      <c r="R3700" s="18">
        <v>0</v>
      </c>
      <c r="S3700" s="17" t="s">
        <v>3805</v>
      </c>
      <c r="T3700" s="28" t="str">
        <f>IF(ISBLANK(TableSolo[[#This Row],[URL]]), TableSolo[[#This Row],[Player]], HYPERLINK(TableSolo[[#This Row],[URL]], TableSolo[[#This Row],[Player]]))</f>
        <v>anterojp</v>
      </c>
      <c r="U370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V3700" s="10" t="str">
        <f>_xlfn.IFNA(HYPERLINK(TableSolo[[#This Row],[URL]], TableSolo[[#This Row],[Player]]), TableSolo[[#This Row],[Player]])</f>
        <v>anterojp</v>
      </c>
      <c r="W370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28:32 | White | Cerberus | N7 Crusader</v>
      </c>
      <c r="X3700" s="18">
        <v>1</v>
      </c>
    </row>
    <row r="3701" spans="1:24" x14ac:dyDescent="0.25">
      <c r="A3701" s="26" t="s">
        <v>630</v>
      </c>
      <c r="B3701" s="21">
        <v>43232</v>
      </c>
      <c r="C3701" s="8">
        <v>5.8275462962962966E-2</v>
      </c>
      <c r="D3701" s="23" t="s">
        <v>130</v>
      </c>
      <c r="E3701" s="17" t="s">
        <v>11</v>
      </c>
      <c r="F3701" s="27" t="s">
        <v>45</v>
      </c>
      <c r="G3701" s="15" t="str">
        <f>LOOKUP(TableSolo[[#This Row],[Character]], TableKit[], TableKit[Class])</f>
        <v>Sentinel</v>
      </c>
      <c r="H3701" s="15" t="str">
        <f>LOOKUP(TableSolo[[#This Row],[Character]], TableKit[], TableKit[Species])</f>
        <v>Krogan</v>
      </c>
      <c r="I3701" s="15" t="str">
        <f>LOOKUP(TableSolo[[#This Row],[Character]], TableKit[], TableKit[DLC])</f>
        <v>Original Game</v>
      </c>
      <c r="J3701" s="19" t="s">
        <v>101</v>
      </c>
      <c r="K370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1" s="19" t="s">
        <v>187</v>
      </c>
      <c r="N370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0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01" s="17" t="s">
        <v>381</v>
      </c>
      <c r="Q3701" s="17"/>
      <c r="R3701" s="18">
        <v>0</v>
      </c>
      <c r="S3701" s="17" t="s">
        <v>3803</v>
      </c>
      <c r="T3701" s="28" t="str">
        <f>IF(ISBLANK(TableSolo[[#This Row],[URL]]), TableSolo[[#This Row],[Player]], HYPERLINK(TableSolo[[#This Row],[URL]], TableSolo[[#This Row],[Player]]))</f>
        <v>docsteely</v>
      </c>
      <c r="U370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V3701" s="10" t="str">
        <f>_xlfn.IFNA(HYPERLINK(TableSolo[[#This Row],[URL]], TableSolo[[#This Row],[Player]]), TableSolo[[#This Row],[Player]])</f>
        <v>docsteely</v>
      </c>
      <c r="W370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1:23:55 | Ghost | Reapers | Graal Spike Thrower</v>
      </c>
      <c r="X3701" s="18">
        <v>1</v>
      </c>
    </row>
    <row r="3702" spans="1:24" x14ac:dyDescent="0.25">
      <c r="A3702" s="26" t="s">
        <v>192</v>
      </c>
      <c r="B3702" s="21">
        <v>43232</v>
      </c>
      <c r="C3702" s="8">
        <v>1.7048611111111112E-2</v>
      </c>
      <c r="D3702" s="23" t="s">
        <v>132</v>
      </c>
      <c r="E3702" s="17" t="s">
        <v>9</v>
      </c>
      <c r="F3702" s="27" t="s">
        <v>31</v>
      </c>
      <c r="G3702" s="15" t="str">
        <f>LOOKUP(TableSolo[[#This Row],[Character]], TableKit[], TableKit[Class])</f>
        <v>Soldier</v>
      </c>
      <c r="H3702" s="15" t="str">
        <f>LOOKUP(TableSolo[[#This Row],[Character]], TableKit[], TableKit[Species])</f>
        <v>Geth</v>
      </c>
      <c r="I3702" s="15" t="str">
        <f>LOOKUP(TableSolo[[#This Row],[Character]], TableKit[], TableKit[DLC])</f>
        <v>Retaliation</v>
      </c>
      <c r="J3702" s="19" t="s">
        <v>107</v>
      </c>
      <c r="K370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2" s="19" t="s">
        <v>187</v>
      </c>
      <c r="N370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0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02" s="17" t="s">
        <v>381</v>
      </c>
      <c r="Q3702" s="17"/>
      <c r="R3702" s="18">
        <v>0</v>
      </c>
      <c r="S3702" s="17" t="s">
        <v>3808</v>
      </c>
      <c r="T3702" s="28" t="str">
        <f>IF(ISBLANK(TableSolo[[#This Row],[URL]]), TableSolo[[#This Row],[Player]], HYPERLINK(TableSolo[[#This Row],[URL]], TableSolo[[#This Row],[Player]]))</f>
        <v>anterojp</v>
      </c>
      <c r="U370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V3702" s="10" t="str">
        <f>_xlfn.IFNA(HYPERLINK(TableSolo[[#This Row],[URL]], TableSolo[[#This Row],[Player]]), TableSolo[[#This Row],[Player]])</f>
        <v>anterojp</v>
      </c>
      <c r="W370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24:33 | White | Cerberus | Venom Shotgun</v>
      </c>
      <c r="X3702" s="18">
        <v>1</v>
      </c>
    </row>
    <row r="3703" spans="1:24" x14ac:dyDescent="0.25">
      <c r="A3703" s="26" t="s">
        <v>630</v>
      </c>
      <c r="B3703" s="21">
        <v>43232</v>
      </c>
      <c r="C3703" s="8">
        <v>5.6562500000000009E-2</v>
      </c>
      <c r="D3703" s="23" t="s">
        <v>130</v>
      </c>
      <c r="E3703" s="17" t="s">
        <v>12</v>
      </c>
      <c r="F3703" s="27" t="s">
        <v>25</v>
      </c>
      <c r="G3703" s="15" t="str">
        <f>LOOKUP(TableSolo[[#This Row],[Character]], TableKit[], TableKit[Class])</f>
        <v>Soldier</v>
      </c>
      <c r="H3703" s="15" t="str">
        <f>LOOKUP(TableSolo[[#This Row],[Character]], TableKit[], TableKit[Species])</f>
        <v>Krogan</v>
      </c>
      <c r="I3703" s="15" t="str">
        <f>LOOKUP(TableSolo[[#This Row],[Character]], TableKit[], TableKit[DLC])</f>
        <v>Original Game</v>
      </c>
      <c r="J3703" s="19" t="s">
        <v>80</v>
      </c>
      <c r="K3703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0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3" s="19" t="s">
        <v>187</v>
      </c>
      <c r="N370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0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03" s="17" t="s">
        <v>381</v>
      </c>
      <c r="Q3703" s="17"/>
      <c r="R3703" s="18">
        <v>0</v>
      </c>
      <c r="S3703" s="17" t="s">
        <v>3809</v>
      </c>
      <c r="T3703" s="28" t="str">
        <f>IF(ISBLANK(TableSolo[[#This Row],[URL]]), TableSolo[[#This Row],[Player]], HYPERLINK(TableSolo[[#This Row],[URL]], TableSolo[[#This Row],[Player]]))</f>
        <v>docsteely</v>
      </c>
      <c r="U370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V3703" s="10" t="str">
        <f>_xlfn.IFNA(HYPERLINK(TableSolo[[#This Row],[URL]], TableSolo[[#This Row],[Player]]), TableSolo[[#This Row],[Player]])</f>
        <v>docsteely</v>
      </c>
      <c r="W370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12, 2018 | 1:21:27 | Ghost | Collectors | M-99 Saber</v>
      </c>
      <c r="X3703" s="18">
        <v>1</v>
      </c>
    </row>
    <row r="3704" spans="1:24" x14ac:dyDescent="0.25">
      <c r="A3704" s="26" t="s">
        <v>437</v>
      </c>
      <c r="B3704" s="21">
        <v>43233</v>
      </c>
      <c r="C3704" s="8">
        <v>1.2118055555555556E-2</v>
      </c>
      <c r="D3704" s="23" t="s">
        <v>133</v>
      </c>
      <c r="E3704" s="17" t="s">
        <v>9</v>
      </c>
      <c r="F3704" s="27" t="s">
        <v>710</v>
      </c>
      <c r="G3704" s="15" t="str">
        <f>LOOKUP(TableSolo[[#This Row],[Character]], TableKit[], TableKit[Class])</f>
        <v>Infiltrator</v>
      </c>
      <c r="H3704" s="15" t="str">
        <f>LOOKUP(TableSolo[[#This Row],[Character]], TableKit[], TableKit[Species])</f>
        <v>Drell</v>
      </c>
      <c r="I3704" s="15" t="str">
        <f>LOOKUP(TableSolo[[#This Row],[Character]], TableKit[], TableKit[DLC])</f>
        <v>Retaliation</v>
      </c>
      <c r="J3704" s="19" t="s">
        <v>107</v>
      </c>
      <c r="K370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4" s="19" t="s">
        <v>187</v>
      </c>
      <c r="N370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0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04" s="17" t="s">
        <v>381</v>
      </c>
      <c r="Q3704" s="17" t="s">
        <v>398</v>
      </c>
      <c r="R3704" s="18">
        <v>1</v>
      </c>
      <c r="S3704" s="17" t="s">
        <v>3810</v>
      </c>
      <c r="T3704" s="28" t="str">
        <f>IF(ISBLANK(TableSolo[[#This Row],[URL]]), TableSolo[[#This Row],[Player]], HYPERLINK(TableSolo[[#This Row],[URL]], TableSolo[[#This Row],[Player]]))</f>
        <v>The_Doctor46N7</v>
      </c>
      <c r="U370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Glacier | Cerberus | Venom Shotgun | Modded (v)</v>
      </c>
      <c r="V3704" s="10" t="str">
        <f>_xlfn.IFNA(HYPERLINK(TableSolo[[#This Row],[URL]], TableSolo[[#This Row],[Player]]), TableSolo[[#This Row],[Player]])</f>
        <v>The_Doctor46N7</v>
      </c>
      <c r="W370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17:27 | Drell Assassin | Glacier | Cerberus | Venom Shotgun | Modded (v)</v>
      </c>
      <c r="X3704" s="18">
        <v>1</v>
      </c>
    </row>
    <row r="3705" spans="1:24" x14ac:dyDescent="0.25">
      <c r="A3705" s="26" t="s">
        <v>437</v>
      </c>
      <c r="B3705" s="21">
        <v>43233</v>
      </c>
      <c r="C3705" s="8">
        <v>1.6053240740740739E-2</v>
      </c>
      <c r="D3705" s="23" t="s">
        <v>132</v>
      </c>
      <c r="E3705" s="17" t="s">
        <v>9</v>
      </c>
      <c r="F3705" s="27" t="s">
        <v>54</v>
      </c>
      <c r="G3705" s="15" t="str">
        <f>LOOKUP(TableSolo[[#This Row],[Character]], TableKit[], TableKit[Class])</f>
        <v>Infiltrator</v>
      </c>
      <c r="H3705" s="15" t="str">
        <f>LOOKUP(TableSolo[[#This Row],[Character]], TableKit[], TableKit[Species])</f>
        <v>Quarian</v>
      </c>
      <c r="I3705" s="15" t="str">
        <f>LOOKUP(TableSolo[[#This Row],[Character]], TableKit[], TableKit[DLC])</f>
        <v>Rebellion</v>
      </c>
      <c r="J3705" s="19" t="s">
        <v>106</v>
      </c>
      <c r="K370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5" s="19" t="s">
        <v>187</v>
      </c>
      <c r="N370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0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05" s="17" t="s">
        <v>381</v>
      </c>
      <c r="Q3705" s="17" t="s">
        <v>616</v>
      </c>
      <c r="R3705" s="18">
        <v>1</v>
      </c>
      <c r="S3705" s="17" t="s">
        <v>3811</v>
      </c>
      <c r="T3705" s="28" t="str">
        <f>IF(ISBLANK(TableSolo[[#This Row],[URL]]), TableSolo[[#This Row],[Player]], HYPERLINK(TableSolo[[#This Row],[URL]], TableSolo[[#This Row],[Player]]))</f>
        <v>The_Doctor46N7</v>
      </c>
      <c r="U370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White | Cerberus | M-11 Wraith | Modded 10 WS (v)</v>
      </c>
      <c r="V3705" s="10" t="str">
        <f>_xlfn.IFNA(HYPERLINK(TableSolo[[#This Row],[URL]], TableSolo[[#This Row],[Player]]), TableSolo[[#This Row],[Player]])</f>
        <v>The_Doctor46N7</v>
      </c>
      <c r="W370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13, 2018 | 23:07 | Quarian Male Infiltrator | White | Cerberus | M-11 Wraith | Modded 10 WS (v)</v>
      </c>
      <c r="X3705" s="18">
        <v>1</v>
      </c>
    </row>
    <row r="3706" spans="1:24" x14ac:dyDescent="0.25">
      <c r="A3706" s="26" t="s">
        <v>3836</v>
      </c>
      <c r="B3706" s="21">
        <v>43236</v>
      </c>
      <c r="C3706" s="8">
        <v>2.8113425925925927E-2</v>
      </c>
      <c r="D3706" s="23" t="s">
        <v>129</v>
      </c>
      <c r="E3706" s="17" t="s">
        <v>9</v>
      </c>
      <c r="F3706" s="27" t="s">
        <v>32</v>
      </c>
      <c r="G3706" s="15" t="str">
        <f>LOOKUP(TableSolo[[#This Row],[Character]], TableKit[], TableKit[Class])</f>
        <v>Soldier</v>
      </c>
      <c r="H3706" s="15" t="str">
        <f>LOOKUP(TableSolo[[#This Row],[Character]], TableKit[], TableKit[Species])</f>
        <v>Geth</v>
      </c>
      <c r="I3706" s="15" t="str">
        <f>LOOKUP(TableSolo[[#This Row],[Character]], TableKit[], TableKit[DLC])</f>
        <v>Reckoning</v>
      </c>
      <c r="J3706" s="19" t="s">
        <v>100</v>
      </c>
      <c r="K370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6" s="19" t="s">
        <v>84</v>
      </c>
      <c r="N3706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06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06" s="17" t="s">
        <v>381</v>
      </c>
      <c r="Q3706" s="17"/>
      <c r="R3706" s="18">
        <v>1</v>
      </c>
      <c r="S3706" s="17" t="s">
        <v>3818</v>
      </c>
      <c r="T3706" s="28" t="str">
        <f>IF(ISBLANK(TableSolo[[#This Row],[URL]]), TableSolo[[#This Row],[Player]], HYPERLINK(TableSolo[[#This Row],[URL]], TableSolo[[#This Row],[Player]]))</f>
        <v>Prime-Unit-ID546</v>
      </c>
      <c r="U370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V3706" s="10" t="str">
        <f>_xlfn.IFNA(HYPERLINK(TableSolo[[#This Row],[URL]], TableSolo[[#This Row],[Player]]), TableSolo[[#This Row],[Player]])</f>
        <v>Prime-Unit-ID546</v>
      </c>
      <c r="W370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40:29 | Dagger | Cerberus | Reegar Carbine, Cerberus Harrier (v)</v>
      </c>
      <c r="X3706" s="18">
        <v>1</v>
      </c>
    </row>
    <row r="3707" spans="1:24" x14ac:dyDescent="0.25">
      <c r="A3707" s="26" t="s">
        <v>3836</v>
      </c>
      <c r="B3707" s="21">
        <v>43236</v>
      </c>
      <c r="C3707" s="8">
        <v>2.8020833333333332E-2</v>
      </c>
      <c r="D3707" s="23" t="s">
        <v>130</v>
      </c>
      <c r="E3707" s="17" t="s">
        <v>9</v>
      </c>
      <c r="F3707" s="27" t="s">
        <v>32</v>
      </c>
      <c r="G3707" s="15" t="str">
        <f>LOOKUP(TableSolo[[#This Row],[Character]], TableKit[], TableKit[Class])</f>
        <v>Soldier</v>
      </c>
      <c r="H3707" s="15" t="str">
        <f>LOOKUP(TableSolo[[#This Row],[Character]], TableKit[], TableKit[Species])</f>
        <v>Geth</v>
      </c>
      <c r="I3707" s="15" t="str">
        <f>LOOKUP(TableSolo[[#This Row],[Character]], TableKit[], TableKit[DLC])</f>
        <v>Reckoning</v>
      </c>
      <c r="J3707" s="19" t="s">
        <v>100</v>
      </c>
      <c r="K370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7" s="19" t="s">
        <v>84</v>
      </c>
      <c r="N3707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07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07" s="17" t="s">
        <v>381</v>
      </c>
      <c r="Q3707" s="17"/>
      <c r="R3707" s="18">
        <v>1</v>
      </c>
      <c r="S3707" s="17" t="s">
        <v>3819</v>
      </c>
      <c r="T3707" s="28" t="str">
        <f>IF(ISBLANK(TableSolo[[#This Row],[URL]]), TableSolo[[#This Row],[Player]], HYPERLINK(TableSolo[[#This Row],[URL]], TableSolo[[#This Row],[Player]]))</f>
        <v>Prime-Unit-ID546</v>
      </c>
      <c r="U370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V3707" s="10" t="str">
        <f>_xlfn.IFNA(HYPERLINK(TableSolo[[#This Row],[URL]], TableSolo[[#This Row],[Player]]), TableSolo[[#This Row],[Player]])</f>
        <v>Prime-Unit-ID546</v>
      </c>
      <c r="W370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40:21 | Ghost | Cerberus | Reegar Carbine, Cerberus Harrier (v)</v>
      </c>
      <c r="X3707" s="18">
        <v>1</v>
      </c>
    </row>
    <row r="3708" spans="1:24" x14ac:dyDescent="0.25">
      <c r="A3708" s="26" t="s">
        <v>3836</v>
      </c>
      <c r="B3708" s="21">
        <v>43236</v>
      </c>
      <c r="C3708" s="8">
        <v>2.2187499999999999E-2</v>
      </c>
      <c r="D3708" s="23" t="s">
        <v>131</v>
      </c>
      <c r="E3708" s="17" t="s">
        <v>9</v>
      </c>
      <c r="F3708" s="27" t="s">
        <v>32</v>
      </c>
      <c r="G3708" s="15" t="str">
        <f>LOOKUP(TableSolo[[#This Row],[Character]], TableKit[], TableKit[Class])</f>
        <v>Soldier</v>
      </c>
      <c r="H3708" s="15" t="str">
        <f>LOOKUP(TableSolo[[#This Row],[Character]], TableKit[], TableKit[Species])</f>
        <v>Geth</v>
      </c>
      <c r="I3708" s="15" t="str">
        <f>LOOKUP(TableSolo[[#This Row],[Character]], TableKit[], TableKit[DLC])</f>
        <v>Reckoning</v>
      </c>
      <c r="J3708" s="19" t="s">
        <v>100</v>
      </c>
      <c r="K370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08" s="19" t="s">
        <v>84</v>
      </c>
      <c r="N3708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08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08" s="37" t="s">
        <v>381</v>
      </c>
      <c r="Q3708" s="17"/>
      <c r="R3708" s="18">
        <v>1</v>
      </c>
      <c r="S3708" s="17" t="s">
        <v>3820</v>
      </c>
      <c r="T3708" s="28" t="str">
        <f>IF(ISBLANK(TableSolo[[#This Row],[URL]]), TableSolo[[#This Row],[Player]], HYPERLINK(TableSolo[[#This Row],[URL]], TableSolo[[#This Row],[Player]]))</f>
        <v>Prime-Unit-ID546</v>
      </c>
      <c r="U370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V3708" s="10" t="str">
        <f>_xlfn.IFNA(HYPERLINK(TableSolo[[#This Row],[URL]], TableSolo[[#This Row],[Player]]), TableSolo[[#This Row],[Player]])</f>
        <v>Prime-Unit-ID546</v>
      </c>
      <c r="W370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16, 2018 | 31:57 | Giant | Cerberus | Reegar Carbine, Cerberus Harrier (v)</v>
      </c>
      <c r="X3708" s="18">
        <v>1</v>
      </c>
    </row>
    <row r="3709" spans="1:24" x14ac:dyDescent="0.25">
      <c r="A3709" s="26" t="s">
        <v>630</v>
      </c>
      <c r="B3709" s="21">
        <v>43237</v>
      </c>
      <c r="C3709" s="8">
        <v>4.612268518518519E-2</v>
      </c>
      <c r="D3709" s="23" t="s">
        <v>144</v>
      </c>
      <c r="E3709" s="17" t="s">
        <v>9</v>
      </c>
      <c r="F3709" s="27" t="s">
        <v>20</v>
      </c>
      <c r="G3709" s="15" t="str">
        <f>LOOKUP(TableSolo[[#This Row],[Character]], TableKit[], TableKit[Class])</f>
        <v>Adept</v>
      </c>
      <c r="H3709" s="15" t="str">
        <f>LOOKUP(TableSolo[[#This Row],[Character]], TableKit[], TableKit[Species])</f>
        <v>Krogan</v>
      </c>
      <c r="I3709" s="15" t="str">
        <f>LOOKUP(TableSolo[[#This Row],[Character]], TableKit[], TableKit[DLC])</f>
        <v>Retaliation</v>
      </c>
      <c r="J3709" s="19" t="s">
        <v>106</v>
      </c>
      <c r="K370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0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09" s="19" t="s">
        <v>187</v>
      </c>
      <c r="N370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0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09" s="44" t="s">
        <v>381</v>
      </c>
      <c r="Q3709" s="17"/>
      <c r="R3709" s="18">
        <v>1</v>
      </c>
      <c r="S3709" s="17" t="s">
        <v>3813</v>
      </c>
      <c r="T3709" s="28" t="str">
        <f>IF(ISBLANK(TableSolo[[#This Row],[URL]]), TableSolo[[#This Row],[Player]], HYPERLINK(TableSolo[[#This Row],[URL]], TableSolo[[#This Row],[Player]]))</f>
        <v>docsteely</v>
      </c>
      <c r="U370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V3709" s="10" t="str">
        <f>_xlfn.IFNA(HYPERLINK(TableSolo[[#This Row],[URL]], TableSolo[[#This Row],[Player]]), TableSolo[[#This Row],[Player]])</f>
        <v>docsteely</v>
      </c>
      <c r="W370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1:06:25 | Giant (Hazard) | Cerberus | M-11 Wraith (v)</v>
      </c>
      <c r="X3709" s="18">
        <v>1</v>
      </c>
    </row>
    <row r="3710" spans="1:24" x14ac:dyDescent="0.25">
      <c r="A3710" s="26" t="s">
        <v>630</v>
      </c>
      <c r="B3710" s="21">
        <v>43237</v>
      </c>
      <c r="C3710" s="8">
        <v>3.6666666666666667E-2</v>
      </c>
      <c r="D3710" s="23" t="s">
        <v>132</v>
      </c>
      <c r="E3710" s="17" t="s">
        <v>12</v>
      </c>
      <c r="F3710" s="27" t="s">
        <v>832</v>
      </c>
      <c r="G3710" s="15" t="str">
        <f>LOOKUP(TableSolo[[#This Row],[Character]], TableKit[], TableKit[Class])</f>
        <v>Sentinel</v>
      </c>
      <c r="H3710" s="15" t="str">
        <f>LOOKUP(TableSolo[[#This Row],[Character]], TableKit[], TableKit[Species])</f>
        <v>Krogan</v>
      </c>
      <c r="I3710" s="15" t="str">
        <f>LOOKUP(TableSolo[[#This Row],[Character]], TableKit[], TableKit[DLC])</f>
        <v>Reckoning</v>
      </c>
      <c r="J3710" s="19" t="s">
        <v>100</v>
      </c>
      <c r="K371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0" s="19" t="s">
        <v>187</v>
      </c>
      <c r="N371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1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10" s="17" t="s">
        <v>381</v>
      </c>
      <c r="Q3710" s="17"/>
      <c r="R3710" s="18">
        <v>1</v>
      </c>
      <c r="S3710" s="17" t="s">
        <v>3812</v>
      </c>
      <c r="T3710" s="28" t="str">
        <f>IF(ISBLANK(TableSolo[[#This Row],[URL]]), TableSolo[[#This Row],[Player]], HYPERLINK(TableSolo[[#This Row],[URL]], TableSolo[[#This Row],[Player]]))</f>
        <v>docsteely</v>
      </c>
      <c r="U371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V3710" s="10" t="str">
        <f>_xlfn.IFNA(HYPERLINK(TableSolo[[#This Row],[URL]], TableSolo[[#This Row],[Player]]), TableSolo[[#This Row],[Player]])</f>
        <v>docsteely</v>
      </c>
      <c r="W371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52:48 | White | Collectors | Reegar Carbine (v)</v>
      </c>
      <c r="X3710" s="18">
        <v>1</v>
      </c>
    </row>
    <row r="3711" spans="1:24" x14ac:dyDescent="0.25">
      <c r="A3711" s="26" t="s">
        <v>3836</v>
      </c>
      <c r="B3711" s="21">
        <v>43237</v>
      </c>
      <c r="C3711" s="8">
        <v>2.1585648148148145E-2</v>
      </c>
      <c r="D3711" s="23" t="s">
        <v>133</v>
      </c>
      <c r="E3711" s="17" t="s">
        <v>9</v>
      </c>
      <c r="F3711" s="27" t="s">
        <v>32</v>
      </c>
      <c r="G3711" s="15" t="str">
        <f>LOOKUP(TableSolo[[#This Row],[Character]], TableKit[], TableKit[Class])</f>
        <v>Soldier</v>
      </c>
      <c r="H3711" s="15" t="str">
        <f>LOOKUP(TableSolo[[#This Row],[Character]], TableKit[], TableKit[Species])</f>
        <v>Geth</v>
      </c>
      <c r="I3711" s="15" t="str">
        <f>LOOKUP(TableSolo[[#This Row],[Character]], TableKit[], TableKit[DLC])</f>
        <v>Reckoning</v>
      </c>
      <c r="J3711" s="19" t="s">
        <v>100</v>
      </c>
      <c r="K371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1" s="19" t="s">
        <v>84</v>
      </c>
      <c r="N3711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1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1" s="17" t="s">
        <v>381</v>
      </c>
      <c r="Q3711" s="17"/>
      <c r="R3711" s="18">
        <v>1</v>
      </c>
      <c r="S3711" s="17" t="s">
        <v>3822</v>
      </c>
      <c r="T3711" s="28" t="str">
        <f>IF(ISBLANK(TableSolo[[#This Row],[URL]]), TableSolo[[#This Row],[Player]], HYPERLINK(TableSolo[[#This Row],[URL]], TableSolo[[#This Row],[Player]]))</f>
        <v>Prime-Unit-ID546</v>
      </c>
      <c r="U371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V3711" s="10" t="str">
        <f>_xlfn.IFNA(HYPERLINK(TableSolo[[#This Row],[URL]], TableSolo[[#This Row],[Player]]), TableSolo[[#This Row],[Player]])</f>
        <v>Prime-Unit-ID546</v>
      </c>
      <c r="W371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31:05 | Glacier | Cerberus | Reegar Carbine, Cerberus Harrier (v)</v>
      </c>
      <c r="X3711" s="18">
        <v>1</v>
      </c>
    </row>
    <row r="3712" spans="1:24" x14ac:dyDescent="0.25">
      <c r="A3712" s="26" t="s">
        <v>3836</v>
      </c>
      <c r="B3712" s="21">
        <v>43237</v>
      </c>
      <c r="C3712" s="8">
        <v>2.9675925925925925E-2</v>
      </c>
      <c r="D3712" s="23" t="s">
        <v>134</v>
      </c>
      <c r="E3712" s="17" t="s">
        <v>9</v>
      </c>
      <c r="F3712" s="27" t="s">
        <v>32</v>
      </c>
      <c r="G3712" s="15" t="str">
        <f>LOOKUP(TableSolo[[#This Row],[Character]], TableKit[], TableKit[Class])</f>
        <v>Soldier</v>
      </c>
      <c r="H3712" s="15" t="str">
        <f>LOOKUP(TableSolo[[#This Row],[Character]], TableKit[], TableKit[Species])</f>
        <v>Geth</v>
      </c>
      <c r="I3712" s="15" t="str">
        <f>LOOKUP(TableSolo[[#This Row],[Character]], TableKit[], TableKit[DLC])</f>
        <v>Reckoning</v>
      </c>
      <c r="J3712" s="19" t="s">
        <v>100</v>
      </c>
      <c r="K371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2" s="19" t="s">
        <v>84</v>
      </c>
      <c r="N3712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2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2" s="17" t="s">
        <v>381</v>
      </c>
      <c r="Q3712" s="17"/>
      <c r="R3712" s="18">
        <v>1</v>
      </c>
      <c r="S3712" s="17" t="s">
        <v>3821</v>
      </c>
      <c r="T3712" s="28" t="str">
        <f>IF(ISBLANK(TableSolo[[#This Row],[URL]]), TableSolo[[#This Row],[Player]], HYPERLINK(TableSolo[[#This Row],[URL]], TableSolo[[#This Row],[Player]]))</f>
        <v>Prime-Unit-ID546</v>
      </c>
      <c r="U371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V3712" s="10" t="str">
        <f>_xlfn.IFNA(HYPERLINK(TableSolo[[#This Row],[URL]], TableSolo[[#This Row],[Player]]), TableSolo[[#This Row],[Player]])</f>
        <v>Prime-Unit-ID546</v>
      </c>
      <c r="W371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42:44 | Reactor | Cerberus | Reegar Carbine, Cerberus Harrier (v)</v>
      </c>
      <c r="X3712" s="18">
        <v>1</v>
      </c>
    </row>
    <row r="3713" spans="1:24" x14ac:dyDescent="0.25">
      <c r="A3713" s="26" t="s">
        <v>3836</v>
      </c>
      <c r="B3713" s="21">
        <v>43237</v>
      </c>
      <c r="C3713" s="8">
        <v>2.3865740740740743E-2</v>
      </c>
      <c r="D3713" s="23" t="s">
        <v>132</v>
      </c>
      <c r="E3713" s="17" t="s">
        <v>9</v>
      </c>
      <c r="F3713" s="27" t="s">
        <v>32</v>
      </c>
      <c r="G3713" s="15" t="str">
        <f>LOOKUP(TableSolo[[#This Row],[Character]], TableKit[], TableKit[Class])</f>
        <v>Soldier</v>
      </c>
      <c r="H3713" s="15" t="str">
        <f>LOOKUP(TableSolo[[#This Row],[Character]], TableKit[], TableKit[Species])</f>
        <v>Geth</v>
      </c>
      <c r="I3713" s="15" t="str">
        <f>LOOKUP(TableSolo[[#This Row],[Character]], TableKit[], TableKit[DLC])</f>
        <v>Reckoning</v>
      </c>
      <c r="J3713" s="19" t="s">
        <v>100</v>
      </c>
      <c r="K371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3" s="19" t="s">
        <v>84</v>
      </c>
      <c r="N3713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3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3" s="17" t="s">
        <v>381</v>
      </c>
      <c r="Q3713" s="17"/>
      <c r="R3713" s="18">
        <v>1</v>
      </c>
      <c r="S3713" s="17" t="s">
        <v>3823</v>
      </c>
      <c r="T3713" s="28" t="str">
        <f>IF(ISBLANK(TableSolo[[#This Row],[URL]]), TableSolo[[#This Row],[Player]], HYPERLINK(TableSolo[[#This Row],[URL]], TableSolo[[#This Row],[Player]]))</f>
        <v>Prime-Unit-ID546</v>
      </c>
      <c r="U371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V3713" s="10" t="str">
        <f>_xlfn.IFNA(HYPERLINK(TableSolo[[#This Row],[URL]], TableSolo[[#This Row],[Player]]), TableSolo[[#This Row],[Player]])</f>
        <v>Prime-Unit-ID546</v>
      </c>
      <c r="W371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17, 2018 | 34:22 | White | Cerberus | Reegar Carbine, Cerberus Harrier (v)</v>
      </c>
      <c r="X3713" s="18">
        <v>1</v>
      </c>
    </row>
    <row r="3714" spans="1:24" x14ac:dyDescent="0.25">
      <c r="A3714" s="26" t="s">
        <v>3836</v>
      </c>
      <c r="B3714" s="21">
        <v>43239</v>
      </c>
      <c r="C3714" s="8">
        <v>2.8865740740740744E-2</v>
      </c>
      <c r="D3714" s="23" t="s">
        <v>135</v>
      </c>
      <c r="E3714" s="17" t="s">
        <v>9</v>
      </c>
      <c r="F3714" s="27" t="s">
        <v>32</v>
      </c>
      <c r="G3714" s="15" t="str">
        <f>LOOKUP(TableSolo[[#This Row],[Character]], TableKit[], TableKit[Class])</f>
        <v>Soldier</v>
      </c>
      <c r="H3714" s="15" t="str">
        <f>LOOKUP(TableSolo[[#This Row],[Character]], TableKit[], TableKit[Species])</f>
        <v>Geth</v>
      </c>
      <c r="I3714" s="15" t="str">
        <f>LOOKUP(TableSolo[[#This Row],[Character]], TableKit[], TableKit[DLC])</f>
        <v>Reckoning</v>
      </c>
      <c r="J3714" s="19" t="s">
        <v>100</v>
      </c>
      <c r="K371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4" s="19" t="s">
        <v>84</v>
      </c>
      <c r="N3714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4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4" s="17" t="s">
        <v>381</v>
      </c>
      <c r="Q3714" s="17"/>
      <c r="R3714" s="18">
        <v>1</v>
      </c>
      <c r="S3714" s="17" t="s">
        <v>3824</v>
      </c>
      <c r="T3714" s="28" t="str">
        <f>IF(ISBLANK(TableSolo[[#This Row],[URL]]), TableSolo[[#This Row],[Player]], HYPERLINK(TableSolo[[#This Row],[URL]], TableSolo[[#This Row],[Player]]))</f>
        <v>Prime-Unit-ID546</v>
      </c>
      <c r="U371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V3714" s="10" t="str">
        <f>_xlfn.IFNA(HYPERLINK(TableSolo[[#This Row],[URL]], TableSolo[[#This Row],[Player]]), TableSolo[[#This Row],[Player]])</f>
        <v>Prime-Unit-ID546</v>
      </c>
      <c r="W371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41:34 | Condor | Cerberus | Reegar Carbine, Cerberus Harrier (v)</v>
      </c>
      <c r="X3714" s="18">
        <v>1</v>
      </c>
    </row>
    <row r="3715" spans="1:24" x14ac:dyDescent="0.25">
      <c r="A3715" s="26" t="s">
        <v>437</v>
      </c>
      <c r="B3715" s="21">
        <v>43239</v>
      </c>
      <c r="C3715" s="8">
        <v>1.1550925925925925E-2</v>
      </c>
      <c r="D3715" s="23" t="s">
        <v>133</v>
      </c>
      <c r="E3715" s="17" t="s">
        <v>9</v>
      </c>
      <c r="F3715" s="27" t="s">
        <v>710</v>
      </c>
      <c r="G3715" s="15" t="str">
        <f>LOOKUP(TableSolo[[#This Row],[Character]], TableKit[], TableKit[Class])</f>
        <v>Infiltrator</v>
      </c>
      <c r="H3715" s="15" t="str">
        <f>LOOKUP(TableSolo[[#This Row],[Character]], TableKit[], TableKit[Species])</f>
        <v>Drell</v>
      </c>
      <c r="I3715" s="15" t="str">
        <f>LOOKUP(TableSolo[[#This Row],[Character]], TableKit[], TableKit[DLC])</f>
        <v>Retaliation</v>
      </c>
      <c r="J3715" s="19" t="s">
        <v>108</v>
      </c>
      <c r="K371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5" s="19" t="s">
        <v>187</v>
      </c>
      <c r="N371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1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15" s="17" t="s">
        <v>381</v>
      </c>
      <c r="Q3715" s="17" t="s">
        <v>398</v>
      </c>
      <c r="R3715" s="18">
        <v>1</v>
      </c>
      <c r="S3715" s="17" t="s">
        <v>3815</v>
      </c>
      <c r="T3715" s="28" t="str">
        <f>IF(ISBLANK(TableSolo[[#This Row],[URL]]), TableSolo[[#This Row],[Player]], HYPERLINK(TableSolo[[#This Row],[URL]], TableSolo[[#This Row],[Player]]))</f>
        <v>The_Doctor46N7</v>
      </c>
      <c r="U371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Glacier | Cerberus | N7 Crusader | Modded (v)</v>
      </c>
      <c r="V3715" s="10" t="str">
        <f>_xlfn.IFNA(HYPERLINK(TableSolo[[#This Row],[URL]], TableSolo[[#This Row],[Player]]), TableSolo[[#This Row],[Player]])</f>
        <v>The_Doctor46N7</v>
      </c>
      <c r="W371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16:38 | Drell Assassin | Glacier | Cerberus | N7 Crusader | Modded (v)</v>
      </c>
      <c r="X3715" s="18">
        <v>1</v>
      </c>
    </row>
    <row r="3716" spans="1:24" x14ac:dyDescent="0.25">
      <c r="A3716" s="26" t="s">
        <v>437</v>
      </c>
      <c r="B3716" s="21">
        <v>43239</v>
      </c>
      <c r="C3716" s="8">
        <v>1.2465277777777777E-2</v>
      </c>
      <c r="D3716" s="23" t="s">
        <v>133</v>
      </c>
      <c r="E3716" s="17" t="s">
        <v>9</v>
      </c>
      <c r="F3716" s="27" t="s">
        <v>710</v>
      </c>
      <c r="G3716" s="15" t="str">
        <f>LOOKUP(TableSolo[[#This Row],[Character]], TableKit[], TableKit[Class])</f>
        <v>Infiltrator</v>
      </c>
      <c r="H3716" s="15" t="str">
        <f>LOOKUP(TableSolo[[#This Row],[Character]], TableKit[], TableKit[Species])</f>
        <v>Drell</v>
      </c>
      <c r="I3716" s="15" t="str">
        <f>LOOKUP(TableSolo[[#This Row],[Character]], TableKit[], TableKit[DLC])</f>
        <v>Retaliation</v>
      </c>
      <c r="J3716" s="19" t="s">
        <v>128</v>
      </c>
      <c r="K3716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1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6" s="19" t="s">
        <v>187</v>
      </c>
      <c r="N371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1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16" s="17" t="s">
        <v>381</v>
      </c>
      <c r="Q3716" s="17" t="s">
        <v>398</v>
      </c>
      <c r="R3716" s="18">
        <v>1</v>
      </c>
      <c r="S3716" s="17" t="s">
        <v>3816</v>
      </c>
      <c r="T3716" s="28" t="str">
        <f>IF(ISBLANK(TableSolo[[#This Row],[URL]]), TableSolo[[#This Row],[Player]], HYPERLINK(TableSolo[[#This Row],[URL]], TableSolo[[#This Row],[Player]]))</f>
        <v>The_Doctor46N7</v>
      </c>
      <c r="U371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Glacier | Cerberus | Black Widow | Modded (v)</v>
      </c>
      <c r="V3716" s="10" t="str">
        <f>_xlfn.IFNA(HYPERLINK(TableSolo[[#This Row],[URL]], TableSolo[[#This Row],[Player]]), TableSolo[[#This Row],[Player]])</f>
        <v>The_Doctor46N7</v>
      </c>
      <c r="W371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17:57 | Drell Assassin | Glacier | Cerberus | Black Widow | Modded (v)</v>
      </c>
      <c r="X3716" s="18">
        <v>1</v>
      </c>
    </row>
    <row r="3717" spans="1:24" x14ac:dyDescent="0.25">
      <c r="A3717" s="26" t="s">
        <v>437</v>
      </c>
      <c r="B3717" s="21">
        <v>43239</v>
      </c>
      <c r="C3717" s="8">
        <v>1.7037037037037038E-2</v>
      </c>
      <c r="D3717" s="23" t="s">
        <v>132</v>
      </c>
      <c r="E3717" s="17" t="s">
        <v>9</v>
      </c>
      <c r="F3717" s="27" t="s">
        <v>24</v>
      </c>
      <c r="G3717" s="15" t="str">
        <f>LOOKUP(TableSolo[[#This Row],[Character]], TableKit[], TableKit[Class])</f>
        <v>Soldier</v>
      </c>
      <c r="H3717" s="15" t="str">
        <f>LOOKUP(TableSolo[[#This Row],[Character]], TableKit[], TableKit[Species])</f>
        <v>Turian</v>
      </c>
      <c r="I3717" s="15" t="str">
        <f>LOOKUP(TableSolo[[#This Row],[Character]], TableKit[], TableKit[DLC])</f>
        <v>Original Game</v>
      </c>
      <c r="J3717" s="19" t="s">
        <v>80</v>
      </c>
      <c r="K3717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1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17" s="19" t="s">
        <v>187</v>
      </c>
      <c r="N371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1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17" s="37" t="s">
        <v>381</v>
      </c>
      <c r="Q3717" s="17" t="s">
        <v>398</v>
      </c>
      <c r="R3717" s="18">
        <v>1</v>
      </c>
      <c r="S3717" s="17" t="s">
        <v>3817</v>
      </c>
      <c r="T3717" s="28" t="str">
        <f>IF(ISBLANK(TableSolo[[#This Row],[URL]]), TableSolo[[#This Row],[Player]], HYPERLINK(TableSolo[[#This Row],[URL]], TableSolo[[#This Row],[Player]]))</f>
        <v>The_Doctor46N7</v>
      </c>
      <c r="U371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White | Cerberus | M-99 Saber | Modded (v)</v>
      </c>
      <c r="V3717" s="10" t="str">
        <f>_xlfn.IFNA(HYPERLINK(TableSolo[[#This Row],[URL]], TableSolo[[#This Row],[Player]]), TableSolo[[#This Row],[Player]])</f>
        <v>The_Doctor46N7</v>
      </c>
      <c r="W371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19, 2018 | 24:32 | Turian Soldier | White | Cerberus | M-99 Saber | Modded (v)</v>
      </c>
      <c r="X3717" s="18">
        <v>1</v>
      </c>
    </row>
    <row r="3718" spans="1:24" x14ac:dyDescent="0.25">
      <c r="A3718" s="26" t="s">
        <v>3739</v>
      </c>
      <c r="B3718" s="21">
        <v>43240</v>
      </c>
      <c r="C3718" s="8">
        <v>1.5023148148148148E-2</v>
      </c>
      <c r="D3718" s="23" t="s">
        <v>132</v>
      </c>
      <c r="E3718" s="17" t="s">
        <v>9</v>
      </c>
      <c r="F3718" s="27" t="s">
        <v>44</v>
      </c>
      <c r="G3718" s="15" t="str">
        <f>LOOKUP(TableSolo[[#This Row],[Character]], TableKit[], TableKit[Class])</f>
        <v>Sentinel</v>
      </c>
      <c r="H3718" s="15" t="str">
        <f>LOOKUP(TableSolo[[#This Row],[Character]], TableKit[], TableKit[Species])</f>
        <v>Turian</v>
      </c>
      <c r="I3718" s="15" t="str">
        <f>LOOKUP(TableSolo[[#This Row],[Character]], TableKit[], TableKit[DLC])</f>
        <v>Original Game</v>
      </c>
      <c r="J3718" s="19" t="s">
        <v>87</v>
      </c>
      <c r="K3718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1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8" s="19" t="s">
        <v>187</v>
      </c>
      <c r="N371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1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18" s="44" t="s">
        <v>381</v>
      </c>
      <c r="Q3718" s="17"/>
      <c r="R3718" s="18">
        <v>0</v>
      </c>
      <c r="S3718" s="17" t="s">
        <v>3814</v>
      </c>
      <c r="T3718" s="28" t="str">
        <f>IF(ISBLANK(TableSolo[[#This Row],[URL]]), TableSolo[[#This Row],[Player]], HYPERLINK(TableSolo[[#This Row],[URL]], TableSolo[[#This Row],[Player]]))</f>
        <v>Pfefferi</v>
      </c>
      <c r="U371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V3718" s="10" t="str">
        <f>_xlfn.IFNA(HYPERLINK(TableSolo[[#This Row],[URL]], TableSolo[[#This Row],[Player]]), TableSolo[[#This Row],[Player]])</f>
        <v>Pfefferi</v>
      </c>
      <c r="W371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21:38 | White | Cerberus | Arc Pistol</v>
      </c>
      <c r="X3718" s="18">
        <v>1</v>
      </c>
    </row>
    <row r="3719" spans="1:24" x14ac:dyDescent="0.25">
      <c r="A3719" s="26" t="s">
        <v>3836</v>
      </c>
      <c r="B3719" s="21">
        <v>43240</v>
      </c>
      <c r="C3719" s="8">
        <v>2.3773148148148151E-2</v>
      </c>
      <c r="D3719" s="23" t="s">
        <v>136</v>
      </c>
      <c r="E3719" s="17" t="s">
        <v>9</v>
      </c>
      <c r="F3719" s="27" t="s">
        <v>32</v>
      </c>
      <c r="G3719" s="15" t="str">
        <f>LOOKUP(TableSolo[[#This Row],[Character]], TableKit[], TableKit[Class])</f>
        <v>Soldier</v>
      </c>
      <c r="H3719" s="15" t="str">
        <f>LOOKUP(TableSolo[[#This Row],[Character]], TableKit[], TableKit[Species])</f>
        <v>Geth</v>
      </c>
      <c r="I3719" s="15" t="str">
        <f>LOOKUP(TableSolo[[#This Row],[Character]], TableKit[], TableKit[DLC])</f>
        <v>Reckoning</v>
      </c>
      <c r="J3719" s="19" t="s">
        <v>100</v>
      </c>
      <c r="K371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1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19" s="19" t="s">
        <v>84</v>
      </c>
      <c r="N3719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19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19" s="17" t="s">
        <v>381</v>
      </c>
      <c r="Q3719" s="17"/>
      <c r="R3719" s="18">
        <v>1</v>
      </c>
      <c r="S3719" s="17" t="s">
        <v>3825</v>
      </c>
      <c r="T3719" s="28" t="str">
        <f>IF(ISBLANK(TableSolo[[#This Row],[URL]]), TableSolo[[#This Row],[Player]], HYPERLINK(TableSolo[[#This Row],[URL]], TableSolo[[#This Row],[Player]]))</f>
        <v>Prime-Unit-ID546</v>
      </c>
      <c r="U371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V3719" s="10" t="str">
        <f>_xlfn.IFNA(HYPERLINK(TableSolo[[#This Row],[URL]], TableSolo[[#This Row],[Player]]), TableSolo[[#This Row],[Player]])</f>
        <v>Prime-Unit-ID546</v>
      </c>
      <c r="W371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34:14 | Hydra | Cerberus | Reegar Carbine, Cerberus Harrier (v)</v>
      </c>
      <c r="X3719" s="18">
        <v>1</v>
      </c>
    </row>
    <row r="3720" spans="1:24" x14ac:dyDescent="0.25">
      <c r="A3720" s="26" t="s">
        <v>3836</v>
      </c>
      <c r="B3720" s="21">
        <v>43240</v>
      </c>
      <c r="C3720" s="8">
        <v>2.7083333333333334E-2</v>
      </c>
      <c r="D3720" s="23" t="s">
        <v>137</v>
      </c>
      <c r="E3720" s="17" t="s">
        <v>9</v>
      </c>
      <c r="F3720" s="27" t="s">
        <v>32</v>
      </c>
      <c r="G3720" s="15" t="str">
        <f>LOOKUP(TableSolo[[#This Row],[Character]], TableKit[], TableKit[Class])</f>
        <v>Soldier</v>
      </c>
      <c r="H3720" s="15" t="str">
        <f>LOOKUP(TableSolo[[#This Row],[Character]], TableKit[], TableKit[Species])</f>
        <v>Geth</v>
      </c>
      <c r="I3720" s="15" t="str">
        <f>LOOKUP(TableSolo[[#This Row],[Character]], TableKit[], TableKit[DLC])</f>
        <v>Reckoning</v>
      </c>
      <c r="J3720" s="19" t="s">
        <v>100</v>
      </c>
      <c r="K372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0" s="19" t="s">
        <v>84</v>
      </c>
      <c r="N3720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0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0" s="17" t="s">
        <v>381</v>
      </c>
      <c r="Q3720" s="17"/>
      <c r="R3720" s="18">
        <v>1</v>
      </c>
      <c r="S3720" s="17" t="s">
        <v>3826</v>
      </c>
      <c r="T3720" s="28" t="str">
        <f>IF(ISBLANK(TableSolo[[#This Row],[URL]]), TableSolo[[#This Row],[Player]], HYPERLINK(TableSolo[[#This Row],[URL]], TableSolo[[#This Row],[Player]]))</f>
        <v>Prime-Unit-ID546</v>
      </c>
      <c r="U372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V3720" s="10" t="str">
        <f>_xlfn.IFNA(HYPERLINK(TableSolo[[#This Row],[URL]], TableSolo[[#This Row],[Player]]), TableSolo[[#This Row],[Player]])</f>
        <v>Prime-Unit-ID546</v>
      </c>
      <c r="W372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20, 2018 | 39:00 | Jade | Cerberus | Reegar Carbine, Cerberus Harrier (v)</v>
      </c>
      <c r="X3720" s="18">
        <v>1</v>
      </c>
    </row>
    <row r="3721" spans="1:24" x14ac:dyDescent="0.25">
      <c r="A3721" s="26" t="s">
        <v>3836</v>
      </c>
      <c r="B3721" s="21">
        <v>43241</v>
      </c>
      <c r="C3721" s="8">
        <v>2.5717592592592594E-2</v>
      </c>
      <c r="D3721" s="23" t="s">
        <v>138</v>
      </c>
      <c r="E3721" s="17" t="s">
        <v>9</v>
      </c>
      <c r="F3721" s="27" t="s">
        <v>32</v>
      </c>
      <c r="G3721" s="15" t="str">
        <f>LOOKUP(TableSolo[[#This Row],[Character]], TableKit[], TableKit[Class])</f>
        <v>Soldier</v>
      </c>
      <c r="H3721" s="15" t="str">
        <f>LOOKUP(TableSolo[[#This Row],[Character]], TableKit[], TableKit[Species])</f>
        <v>Geth</v>
      </c>
      <c r="I3721" s="15" t="str">
        <f>LOOKUP(TableSolo[[#This Row],[Character]], TableKit[], TableKit[DLC])</f>
        <v>Reckoning</v>
      </c>
      <c r="J3721" s="19" t="s">
        <v>100</v>
      </c>
      <c r="K372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1" s="19" t="s">
        <v>84</v>
      </c>
      <c r="N3721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1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1" s="17" t="s">
        <v>381</v>
      </c>
      <c r="Q3721" s="17"/>
      <c r="R3721" s="18">
        <v>1</v>
      </c>
      <c r="S3721" s="17" t="s">
        <v>3827</v>
      </c>
      <c r="T3721" s="28" t="str">
        <f>IF(ISBLANK(TableSolo[[#This Row],[URL]]), TableSolo[[#This Row],[Player]], HYPERLINK(TableSolo[[#This Row],[URL]], TableSolo[[#This Row],[Player]]))</f>
        <v>Prime-Unit-ID546</v>
      </c>
      <c r="U372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V3721" s="10" t="str">
        <f>_xlfn.IFNA(HYPERLINK(TableSolo[[#This Row],[URL]], TableSolo[[#This Row],[Player]]), TableSolo[[#This Row],[Player]])</f>
        <v>Prime-Unit-ID546</v>
      </c>
      <c r="W372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37:02 | Goddess | Cerberus | Reegar Carbine, Cerberus Harrier (v)</v>
      </c>
      <c r="X3721" s="18">
        <v>1</v>
      </c>
    </row>
    <row r="3722" spans="1:24" x14ac:dyDescent="0.25">
      <c r="A3722" s="26" t="s">
        <v>3836</v>
      </c>
      <c r="B3722" s="21">
        <v>43241</v>
      </c>
      <c r="C3722" s="8">
        <v>2.8518518518518523E-2</v>
      </c>
      <c r="D3722" s="23" t="s">
        <v>141</v>
      </c>
      <c r="E3722" s="17" t="s">
        <v>9</v>
      </c>
      <c r="F3722" s="27" t="s">
        <v>32</v>
      </c>
      <c r="G3722" s="15" t="str">
        <f>LOOKUP(TableSolo[[#This Row],[Character]], TableKit[], TableKit[Class])</f>
        <v>Soldier</v>
      </c>
      <c r="H3722" s="15" t="str">
        <f>LOOKUP(TableSolo[[#This Row],[Character]], TableKit[], TableKit[Species])</f>
        <v>Geth</v>
      </c>
      <c r="I3722" s="15" t="str">
        <f>LOOKUP(TableSolo[[#This Row],[Character]], TableKit[], TableKit[DLC])</f>
        <v>Reckoning</v>
      </c>
      <c r="J3722" s="19" t="s">
        <v>100</v>
      </c>
      <c r="K372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2" s="19" t="s">
        <v>84</v>
      </c>
      <c r="N3722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2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2" s="17" t="s">
        <v>381</v>
      </c>
      <c r="Q3722" s="17"/>
      <c r="R3722" s="18">
        <v>1</v>
      </c>
      <c r="S3722" s="17" t="s">
        <v>3830</v>
      </c>
      <c r="T3722" s="28" t="str">
        <f>IF(ISBLANK(TableSolo[[#This Row],[URL]]), TableSolo[[#This Row],[Player]], HYPERLINK(TableSolo[[#This Row],[URL]], TableSolo[[#This Row],[Player]]))</f>
        <v>Prime-Unit-ID546</v>
      </c>
      <c r="U372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V3722" s="10" t="str">
        <f>_xlfn.IFNA(HYPERLINK(TableSolo[[#This Row],[URL]], TableSolo[[#This Row],[Player]]), TableSolo[[#This Row],[Player]])</f>
        <v>Prime-Unit-ID546</v>
      </c>
      <c r="W372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41:04 | London | Cerberus | Reegar Carbine, Cerberus Harrier (v)</v>
      </c>
      <c r="X3722" s="18">
        <v>1</v>
      </c>
    </row>
    <row r="3723" spans="1:24" x14ac:dyDescent="0.25">
      <c r="A3723" s="26" t="s">
        <v>3836</v>
      </c>
      <c r="B3723" s="21">
        <v>43241</v>
      </c>
      <c r="C3723" s="8">
        <v>2.5752314814814815E-2</v>
      </c>
      <c r="D3723" s="23" t="s">
        <v>140</v>
      </c>
      <c r="E3723" s="17" t="s">
        <v>9</v>
      </c>
      <c r="F3723" s="27" t="s">
        <v>32</v>
      </c>
      <c r="G3723" s="15" t="str">
        <f>LOOKUP(TableSolo[[#This Row],[Character]], TableKit[], TableKit[Class])</f>
        <v>Soldier</v>
      </c>
      <c r="H3723" s="15" t="str">
        <f>LOOKUP(TableSolo[[#This Row],[Character]], TableKit[], TableKit[Species])</f>
        <v>Geth</v>
      </c>
      <c r="I3723" s="15" t="str">
        <f>LOOKUP(TableSolo[[#This Row],[Character]], TableKit[], TableKit[DLC])</f>
        <v>Reckoning</v>
      </c>
      <c r="J3723" s="19" t="s">
        <v>100</v>
      </c>
      <c r="K372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3" s="19" t="s">
        <v>84</v>
      </c>
      <c r="N3723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3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3" s="17" t="s">
        <v>381</v>
      </c>
      <c r="Q3723" s="17"/>
      <c r="R3723" s="18">
        <v>1</v>
      </c>
      <c r="S3723" s="17" t="s">
        <v>3828</v>
      </c>
      <c r="T3723" s="28" t="str">
        <f>IF(ISBLANK(TableSolo[[#This Row],[URL]]), TableSolo[[#This Row],[Player]], HYPERLINK(TableSolo[[#This Row],[URL]], TableSolo[[#This Row],[Player]]))</f>
        <v>Prime-Unit-ID546</v>
      </c>
      <c r="U372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V3723" s="10" t="str">
        <f>_xlfn.IFNA(HYPERLINK(TableSolo[[#This Row],[URL]], TableSolo[[#This Row],[Player]]), TableSolo[[#This Row],[Player]])</f>
        <v>Prime-Unit-ID546</v>
      </c>
      <c r="W372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37:05 | Rio | Cerberus | Reegar Carbine, Cerberus Harrier (v)</v>
      </c>
      <c r="X3723" s="18">
        <v>1</v>
      </c>
    </row>
    <row r="3724" spans="1:24" x14ac:dyDescent="0.25">
      <c r="A3724" s="26" t="s">
        <v>3836</v>
      </c>
      <c r="B3724" s="21">
        <v>43241</v>
      </c>
      <c r="C3724" s="8">
        <v>2.7870370370370368E-2</v>
      </c>
      <c r="D3724" s="23" t="s">
        <v>139</v>
      </c>
      <c r="E3724" s="17" t="s">
        <v>9</v>
      </c>
      <c r="F3724" s="27" t="s">
        <v>32</v>
      </c>
      <c r="G3724" s="15" t="str">
        <f>LOOKUP(TableSolo[[#This Row],[Character]], TableKit[], TableKit[Class])</f>
        <v>Soldier</v>
      </c>
      <c r="H3724" s="15" t="str">
        <f>LOOKUP(TableSolo[[#This Row],[Character]], TableKit[], TableKit[Species])</f>
        <v>Geth</v>
      </c>
      <c r="I3724" s="15" t="str">
        <f>LOOKUP(TableSolo[[#This Row],[Character]], TableKit[], TableKit[DLC])</f>
        <v>Reckoning</v>
      </c>
      <c r="J3724" s="19" t="s">
        <v>100</v>
      </c>
      <c r="K372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4" s="19" t="s">
        <v>84</v>
      </c>
      <c r="N3724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24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4" s="17" t="s">
        <v>381</v>
      </c>
      <c r="Q3724" s="17"/>
      <c r="R3724" s="18">
        <v>1</v>
      </c>
      <c r="S3724" s="17" t="s">
        <v>3829</v>
      </c>
      <c r="T3724" s="28" t="str">
        <f>IF(ISBLANK(TableSolo[[#This Row],[URL]]), TableSolo[[#This Row],[Player]], HYPERLINK(TableSolo[[#This Row],[URL]], TableSolo[[#This Row],[Player]]))</f>
        <v>Prime-Unit-ID546</v>
      </c>
      <c r="U372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V3724" s="10" t="str">
        <f>_xlfn.IFNA(HYPERLINK(TableSolo[[#This Row],[URL]], TableSolo[[#This Row],[Player]]), TableSolo[[#This Row],[Player]])</f>
        <v>Prime-Unit-ID546</v>
      </c>
      <c r="W372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21, 2018 | 40:08 | Vancouver | Cerberus | Reegar Carbine, Cerberus Harrier (v)</v>
      </c>
      <c r="X3724" s="18">
        <v>1</v>
      </c>
    </row>
    <row r="3725" spans="1:24" x14ac:dyDescent="0.25">
      <c r="A3725" s="26" t="s">
        <v>192</v>
      </c>
      <c r="B3725" s="21">
        <v>43242</v>
      </c>
      <c r="C3725" s="8">
        <v>1.8541666666666668E-2</v>
      </c>
      <c r="D3725" s="23" t="s">
        <v>132</v>
      </c>
      <c r="E3725" s="17" t="s">
        <v>9</v>
      </c>
      <c r="F3725" s="27" t="s">
        <v>27</v>
      </c>
      <c r="G3725" s="15" t="str">
        <f>LOOKUP(TableSolo[[#This Row],[Character]], TableKit[], TableKit[Class])</f>
        <v>Soldier</v>
      </c>
      <c r="H3725" s="15" t="str">
        <f>LOOKUP(TableSolo[[#This Row],[Character]], TableKit[], TableKit[Species])</f>
        <v>Batarian</v>
      </c>
      <c r="I3725" s="15" t="str">
        <f>LOOKUP(TableSolo[[#This Row],[Character]], TableKit[], TableKit[DLC])</f>
        <v>Resurgence</v>
      </c>
      <c r="J3725" s="19" t="s">
        <v>107</v>
      </c>
      <c r="K372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5" s="19" t="s">
        <v>187</v>
      </c>
      <c r="N372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2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25" s="17" t="s">
        <v>381</v>
      </c>
      <c r="Q3725" s="17" t="s">
        <v>398</v>
      </c>
      <c r="R3725" s="18">
        <v>1</v>
      </c>
      <c r="S3725" s="17" t="s">
        <v>3831</v>
      </c>
      <c r="T3725" s="28" t="str">
        <f>IF(ISBLANK(TableSolo[[#This Row],[URL]]), TableSolo[[#This Row],[Player]], HYPERLINK(TableSolo[[#This Row],[URL]], TableSolo[[#This Row],[Player]]))</f>
        <v>anterojp</v>
      </c>
      <c r="U372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White | Cerberus | Venom Shotgun | Modded (v)</v>
      </c>
      <c r="V3725" s="10" t="str">
        <f>_xlfn.IFNA(HYPERLINK(TableSolo[[#This Row],[URL]], TableSolo[[#This Row],[Player]]), TableSolo[[#This Row],[Player]])</f>
        <v>anterojp</v>
      </c>
      <c r="W372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22, 2018 | 26:42 | Batarian Soldier | White | Cerberus | Venom Shotgun | Modded (v)</v>
      </c>
      <c r="X3725" s="18">
        <v>1</v>
      </c>
    </row>
    <row r="3726" spans="1:24" x14ac:dyDescent="0.25">
      <c r="A3726" s="26" t="s">
        <v>3199</v>
      </c>
      <c r="B3726" s="21">
        <v>43246</v>
      </c>
      <c r="C3726" s="8">
        <v>4.8333333333333332E-2</v>
      </c>
      <c r="D3726" s="23" t="s">
        <v>131</v>
      </c>
      <c r="E3726" s="17" t="s">
        <v>11</v>
      </c>
      <c r="F3726" s="27" t="s">
        <v>44</v>
      </c>
      <c r="G3726" s="15" t="str">
        <f>LOOKUP(TableSolo[[#This Row],[Character]], TableKit[], TableKit[Class])</f>
        <v>Sentinel</v>
      </c>
      <c r="H3726" s="15" t="str">
        <f>LOOKUP(TableSolo[[#This Row],[Character]], TableKit[], TableKit[Species])</f>
        <v>Turian</v>
      </c>
      <c r="I3726" s="15" t="str">
        <f>LOOKUP(TableSolo[[#This Row],[Character]], TableKit[], TableKit[DLC])</f>
        <v>Original Game</v>
      </c>
      <c r="J3726" s="19" t="s">
        <v>99</v>
      </c>
      <c r="K372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6" s="19" t="s">
        <v>187</v>
      </c>
      <c r="N372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2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26" s="17" t="s">
        <v>381</v>
      </c>
      <c r="Q3726" s="17"/>
      <c r="R3726" s="18">
        <v>0</v>
      </c>
      <c r="S3726" s="17" t="s">
        <v>3832</v>
      </c>
      <c r="T3726" s="28" t="str">
        <f>IF(ISBLANK(TableSolo[[#This Row],[URL]]), TableSolo[[#This Row],[Player]], HYPERLINK(TableSolo[[#This Row],[URL]], TableSolo[[#This Row],[Player]]))</f>
        <v>larsdt</v>
      </c>
      <c r="U372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V3726" s="10" t="str">
        <f>_xlfn.IFNA(HYPERLINK(TableSolo[[#This Row],[URL]], TableSolo[[#This Row],[Player]]), TableSolo[[#This Row],[Player]])</f>
        <v>larsdt</v>
      </c>
      <c r="W372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26, 2018 | 1:09:36 | Giant | Reapers | AT-12 Raider</v>
      </c>
      <c r="X3726" s="18">
        <v>1</v>
      </c>
    </row>
    <row r="3727" spans="1:24" x14ac:dyDescent="0.25">
      <c r="A3727" s="44" t="s">
        <v>3199</v>
      </c>
      <c r="B3727" s="21">
        <v>43249</v>
      </c>
      <c r="C3727" s="8">
        <v>5.8067129629629621E-2</v>
      </c>
      <c r="D3727" s="23" t="s">
        <v>131</v>
      </c>
      <c r="E3727" s="17" t="s">
        <v>11</v>
      </c>
      <c r="F3727" s="27" t="s">
        <v>24</v>
      </c>
      <c r="G3727" s="15" t="str">
        <f>LOOKUP(TableSolo[[#This Row],[Character]], TableKit[], TableKit[Class])</f>
        <v>Soldier</v>
      </c>
      <c r="H3727" s="15" t="str">
        <f>LOOKUP(TableSolo[[#This Row],[Character]], TableKit[], TableKit[Species])</f>
        <v>Turian</v>
      </c>
      <c r="I3727" s="15" t="str">
        <f>LOOKUP(TableSolo[[#This Row],[Character]], TableKit[], TableKit[DLC])</f>
        <v>Original Game</v>
      </c>
      <c r="J3727" s="19" t="s">
        <v>105</v>
      </c>
      <c r="K372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7" s="19" t="s">
        <v>93</v>
      </c>
      <c r="N3727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27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27" s="17" t="s">
        <v>381</v>
      </c>
      <c r="Q3727" s="37"/>
      <c r="R3727" s="18">
        <v>0</v>
      </c>
      <c r="S3727" s="37" t="s">
        <v>3833</v>
      </c>
      <c r="T3727" s="28" t="str">
        <f>IF(ISBLANK(TableSolo[[#This Row],[URL]]), TableSolo[[#This Row],[Player]], HYPERLINK(TableSolo[[#This Row],[URL]], TableSolo[[#This Row],[Player]]))</f>
        <v>larsdt</v>
      </c>
      <c r="U372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V3727" s="10" t="str">
        <f>_xlfn.IFNA(HYPERLINK(TableSolo[[#This Row],[URL]], TableSolo[[#This Row],[Player]]), TableSolo[[#This Row],[Player]])</f>
        <v>larsdt</v>
      </c>
      <c r="W372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29, 2018 | 1:23:37 | Giant | Reapers | N7 Piranha, Scorpion</v>
      </c>
      <c r="X3727" s="18">
        <v>1</v>
      </c>
    </row>
    <row r="3728" spans="1:24" x14ac:dyDescent="0.25">
      <c r="A3728" s="17" t="s">
        <v>412</v>
      </c>
      <c r="B3728" s="21">
        <v>43250</v>
      </c>
      <c r="C3728" s="8">
        <v>2.179398148148148E-2</v>
      </c>
      <c r="D3728" s="23" t="s">
        <v>132</v>
      </c>
      <c r="E3728" s="17" t="s">
        <v>9</v>
      </c>
      <c r="F3728" s="23" t="s">
        <v>64</v>
      </c>
      <c r="G3728" s="15" t="str">
        <f>LOOKUP(TableSolo[[#This Row],[Character]], TableKit[], TableKit[Class])</f>
        <v>Vanguard</v>
      </c>
      <c r="H3728" s="15" t="str">
        <f>LOOKUP(TableSolo[[#This Row],[Character]], TableKit[], TableKit[Species])</f>
        <v>Batarian</v>
      </c>
      <c r="I3728" s="15" t="str">
        <f>LOOKUP(TableSolo[[#This Row],[Character]], TableKit[], TableKit[DLC])</f>
        <v>Retaliation</v>
      </c>
      <c r="J3728" s="19" t="s">
        <v>100</v>
      </c>
      <c r="K372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28" s="19" t="s">
        <v>187</v>
      </c>
      <c r="N372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2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28" s="17" t="s">
        <v>381</v>
      </c>
      <c r="Q3728" s="39"/>
      <c r="R3728" s="18">
        <v>0</v>
      </c>
      <c r="S3728" s="36" t="s">
        <v>4030</v>
      </c>
      <c r="T3728" s="28" t="str">
        <f>IF(ISBLANK(TableSolo[[#This Row],[URL]]), TableSolo[[#This Row],[Player]], HYPERLINK(TableSolo[[#This Row],[URL]], TableSolo[[#This Row],[Player]]))</f>
        <v>frank_is_crank</v>
      </c>
      <c r="U372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V3728" s="10" t="str">
        <f>_xlfn.IFNA(HYPERLINK(TableSolo[[#This Row],[URL]], TableSolo[[#This Row],[Player]]), TableSolo[[#This Row],[Player]])</f>
        <v>frank_is_crank</v>
      </c>
      <c r="W372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31:23 | White | Cerberus | Reegar Carbine</v>
      </c>
      <c r="X3728" s="18">
        <v>1</v>
      </c>
    </row>
    <row r="3729" spans="1:24" x14ac:dyDescent="0.25">
      <c r="A3729" s="17" t="s">
        <v>3199</v>
      </c>
      <c r="B3729" s="21">
        <v>43250</v>
      </c>
      <c r="C3729" s="8">
        <v>5.2141203703703703E-2</v>
      </c>
      <c r="D3729" s="23" t="s">
        <v>131</v>
      </c>
      <c r="E3729" s="17" t="s">
        <v>11</v>
      </c>
      <c r="F3729" s="23" t="s">
        <v>50</v>
      </c>
      <c r="G3729" s="15" t="str">
        <f>LOOKUP(TableSolo[[#This Row],[Character]], TableKit[], TableKit[Class])</f>
        <v>Sentinel</v>
      </c>
      <c r="H3729" s="15" t="str">
        <f>LOOKUP(TableSolo[[#This Row],[Character]], TableKit[], TableKit[Species])</f>
        <v>Asari</v>
      </c>
      <c r="I3729" s="15" t="str">
        <f>LOOKUP(TableSolo[[#This Row],[Character]], TableKit[], TableKit[DLC])</f>
        <v>Retaliation</v>
      </c>
      <c r="J3729" s="19" t="s">
        <v>107</v>
      </c>
      <c r="K372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2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29" s="19" t="s">
        <v>187</v>
      </c>
      <c r="N372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2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29" s="17" t="s">
        <v>381</v>
      </c>
      <c r="Q3729" s="17"/>
      <c r="R3729" s="18">
        <v>0</v>
      </c>
      <c r="S3729" s="17" t="s">
        <v>3837</v>
      </c>
      <c r="T3729" s="28" t="str">
        <f>IF(ISBLANK(TableSolo[[#This Row],[URL]]), TableSolo[[#This Row],[Player]], HYPERLINK(TableSolo[[#This Row],[URL]], TableSolo[[#This Row],[Player]]))</f>
        <v>larsdt</v>
      </c>
      <c r="U372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V3729" s="10" t="str">
        <f>_xlfn.IFNA(HYPERLINK(TableSolo[[#This Row],[URL]], TableSolo[[#This Row],[Player]]), TableSolo[[#This Row],[Player]])</f>
        <v>larsdt</v>
      </c>
      <c r="W372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1:15:05 | Giant | Reapers | Venom Shotgun</v>
      </c>
      <c r="X3729" s="18">
        <v>1</v>
      </c>
    </row>
    <row r="3730" spans="1:24" x14ac:dyDescent="0.25">
      <c r="A3730" s="17" t="s">
        <v>437</v>
      </c>
      <c r="B3730" s="21">
        <v>43250</v>
      </c>
      <c r="C3730" s="8">
        <v>1.3391203703703704E-2</v>
      </c>
      <c r="D3730" s="23" t="s">
        <v>132</v>
      </c>
      <c r="E3730" s="17" t="s">
        <v>9</v>
      </c>
      <c r="F3730" s="23" t="s">
        <v>24</v>
      </c>
      <c r="G3730" s="15" t="str">
        <f>LOOKUP(TableSolo[[#This Row],[Character]], TableKit[], TableKit[Class])</f>
        <v>Soldier</v>
      </c>
      <c r="H3730" s="15" t="str">
        <f>LOOKUP(TableSolo[[#This Row],[Character]], TableKit[], TableKit[Species])</f>
        <v>Turian</v>
      </c>
      <c r="I3730" s="15" t="str">
        <f>LOOKUP(TableSolo[[#This Row],[Character]], TableKit[], TableKit[DLC])</f>
        <v>Original Game</v>
      </c>
      <c r="J3730" s="19" t="s">
        <v>108</v>
      </c>
      <c r="K373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0" s="19" t="s">
        <v>187</v>
      </c>
      <c r="N373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3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30" s="17" t="s">
        <v>381</v>
      </c>
      <c r="Q3730" s="17" t="s">
        <v>398</v>
      </c>
      <c r="R3730" s="18">
        <v>1</v>
      </c>
      <c r="S3730" s="17" t="s">
        <v>3838</v>
      </c>
      <c r="T3730" s="28" t="str">
        <f>IF(ISBLANK(TableSolo[[#This Row],[URL]]), TableSolo[[#This Row],[Player]], HYPERLINK(TableSolo[[#This Row],[URL]], TableSolo[[#This Row],[Player]]))</f>
        <v>The_Doctor46N7</v>
      </c>
      <c r="U373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White | Cerberus | N7 Crusader | Modded (v)</v>
      </c>
      <c r="V3730" s="10" t="str">
        <f>_xlfn.IFNA(HYPERLINK(TableSolo[[#This Row],[URL]], TableSolo[[#This Row],[Player]]), TableSolo[[#This Row],[Player]])</f>
        <v>The_Doctor46N7</v>
      </c>
      <c r="W373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30, 2018 | 19:17 | Turian Soldier | White | Cerberus | N7 Crusader | Modded (v)</v>
      </c>
      <c r="X3730" s="18">
        <v>1</v>
      </c>
    </row>
    <row r="3731" spans="1:24" x14ac:dyDescent="0.25">
      <c r="A3731" s="17" t="s">
        <v>3836</v>
      </c>
      <c r="B3731" s="21">
        <v>43251</v>
      </c>
      <c r="C3731" s="8">
        <v>2.7453703703703702E-2</v>
      </c>
      <c r="D3731" s="23" t="s">
        <v>129</v>
      </c>
      <c r="E3731" s="17" t="s">
        <v>10</v>
      </c>
      <c r="F3731" s="23" t="s">
        <v>32</v>
      </c>
      <c r="G3731" s="15" t="str">
        <f>LOOKUP(TableSolo[[#This Row],[Character]], TableKit[], TableKit[Class])</f>
        <v>Soldier</v>
      </c>
      <c r="H3731" s="15" t="str">
        <f>LOOKUP(TableSolo[[#This Row],[Character]], TableKit[], TableKit[Species])</f>
        <v>Geth</v>
      </c>
      <c r="I3731" s="15" t="str">
        <f>LOOKUP(TableSolo[[#This Row],[Character]], TableKit[], TableKit[DLC])</f>
        <v>Reckoning</v>
      </c>
      <c r="J3731" s="19" t="s">
        <v>100</v>
      </c>
      <c r="K373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1" s="19" t="s">
        <v>84</v>
      </c>
      <c r="N3731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1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1" s="17" t="s">
        <v>381</v>
      </c>
      <c r="Q3731" s="17"/>
      <c r="R3731" s="18">
        <v>1</v>
      </c>
      <c r="S3731" s="17" t="s">
        <v>3849</v>
      </c>
      <c r="T3731" s="28" t="str">
        <f>IF(ISBLANK(TableSolo[[#This Row],[URL]]), TableSolo[[#This Row],[Player]], HYPERLINK(TableSolo[[#This Row],[URL]], TableSolo[[#This Row],[Player]]))</f>
        <v>Prime-Unit-ID546</v>
      </c>
      <c r="U373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V3731" s="10" t="str">
        <f>_xlfn.IFNA(HYPERLINK(TableSolo[[#This Row],[URL]], TableSolo[[#This Row],[Player]]), TableSolo[[#This Row],[Player]])</f>
        <v>Prime-Unit-ID546</v>
      </c>
      <c r="W373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39:32 | Dagger | Geth | Reegar Carbine, Cerberus Harrier (v)</v>
      </c>
      <c r="X3731" s="18">
        <v>1</v>
      </c>
    </row>
    <row r="3732" spans="1:24" x14ac:dyDescent="0.25">
      <c r="A3732" s="17" t="s">
        <v>3834</v>
      </c>
      <c r="B3732" s="21">
        <v>43251</v>
      </c>
      <c r="C3732" s="8">
        <v>3.9143518518518515E-2</v>
      </c>
      <c r="D3732" s="23" t="s">
        <v>131</v>
      </c>
      <c r="E3732" s="17" t="s">
        <v>9</v>
      </c>
      <c r="F3732" s="23" t="s">
        <v>710</v>
      </c>
      <c r="G3732" s="15" t="str">
        <f>LOOKUP(TableSolo[[#This Row],[Character]], TableKit[], TableKit[Class])</f>
        <v>Infiltrator</v>
      </c>
      <c r="H3732" s="15" t="str">
        <f>LOOKUP(TableSolo[[#This Row],[Character]], TableKit[], TableKit[Species])</f>
        <v>Drell</v>
      </c>
      <c r="I3732" s="15" t="str">
        <f>LOOKUP(TableSolo[[#This Row],[Character]], TableKit[], TableKit[DLC])</f>
        <v>Retaliation</v>
      </c>
      <c r="J3732" s="19" t="s">
        <v>128</v>
      </c>
      <c r="K3732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3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2" s="19" t="s">
        <v>93</v>
      </c>
      <c r="N3732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732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2" s="17" t="s">
        <v>380</v>
      </c>
      <c r="Q3732" s="17"/>
      <c r="R3732" s="18">
        <v>0</v>
      </c>
      <c r="S3732" s="17" t="s">
        <v>3839</v>
      </c>
      <c r="T3732" s="28" t="str">
        <f>IF(ISBLANK(TableSolo[[#This Row],[URL]]), TableSolo[[#This Row],[Player]], HYPERLINK(TableSolo[[#This Row],[URL]], TableSolo[[#This Row],[Player]]))</f>
        <v>GruntKitterhand</v>
      </c>
      <c r="U373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V3732" s="10" t="str">
        <f>_xlfn.IFNA(HYPERLINK(TableSolo[[#This Row],[URL]], TableSolo[[#This Row],[Player]]), TableSolo[[#This Row],[Player]])</f>
        <v>GruntKitterhand</v>
      </c>
      <c r="W373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56:22 | Giant | Cerberus | Black Widow, Scorpion</v>
      </c>
      <c r="X3732" s="18">
        <v>1</v>
      </c>
    </row>
    <row r="3733" spans="1:24" x14ac:dyDescent="0.25">
      <c r="A3733" s="17" t="s">
        <v>3836</v>
      </c>
      <c r="B3733" s="21">
        <v>43251</v>
      </c>
      <c r="C3733" s="8">
        <v>3.1770833333333331E-2</v>
      </c>
      <c r="D3733" s="23" t="s">
        <v>130</v>
      </c>
      <c r="E3733" s="17" t="s">
        <v>10</v>
      </c>
      <c r="F3733" s="23" t="s">
        <v>32</v>
      </c>
      <c r="G3733" s="15" t="str">
        <f>LOOKUP(TableSolo[[#This Row],[Character]], TableKit[], TableKit[Class])</f>
        <v>Soldier</v>
      </c>
      <c r="H3733" s="15" t="str">
        <f>LOOKUP(TableSolo[[#This Row],[Character]], TableKit[], TableKit[Species])</f>
        <v>Geth</v>
      </c>
      <c r="I3733" s="15" t="str">
        <f>LOOKUP(TableSolo[[#This Row],[Character]], TableKit[], TableKit[DLC])</f>
        <v>Reckoning</v>
      </c>
      <c r="J3733" s="19" t="s">
        <v>100</v>
      </c>
      <c r="K373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3" s="19" t="s">
        <v>84</v>
      </c>
      <c r="N3733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3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3" s="17" t="s">
        <v>381</v>
      </c>
      <c r="Q3733" s="17" t="s">
        <v>399</v>
      </c>
      <c r="R3733" s="18">
        <v>1</v>
      </c>
      <c r="S3733" s="17" t="s">
        <v>3850</v>
      </c>
      <c r="T3733" s="28" t="str">
        <f>IF(ISBLANK(TableSolo[[#This Row],[URL]]), TableSolo[[#This Row],[Player]], HYPERLINK(TableSolo[[#This Row],[URL]], TableSolo[[#This Row],[Player]]))</f>
        <v>Prime-Unit-ID546</v>
      </c>
      <c r="U373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Ghost | Geth | Reegar Carbine, Cerberus Harrier | 10 WS (v)</v>
      </c>
      <c r="V3733" s="10" t="str">
        <f>_xlfn.IFNA(HYPERLINK(TableSolo[[#This Row],[URL]], TableSolo[[#This Row],[Player]]), TableSolo[[#This Row],[Player]])</f>
        <v>Prime-Unit-ID546</v>
      </c>
      <c r="W373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45:45 | Geth Juggernaut | Ghost | Geth | Reegar Carbine, Cerberus Harrier | 10 WS (v)</v>
      </c>
      <c r="X3733" s="18">
        <v>1</v>
      </c>
    </row>
    <row r="3734" spans="1:24" x14ac:dyDescent="0.25">
      <c r="A3734" s="17" t="s">
        <v>3836</v>
      </c>
      <c r="B3734" s="21">
        <v>43251</v>
      </c>
      <c r="C3734" s="8">
        <v>2.5983796296296297E-2</v>
      </c>
      <c r="D3734" s="23" t="s">
        <v>131</v>
      </c>
      <c r="E3734" s="17" t="s">
        <v>10</v>
      </c>
      <c r="F3734" s="23" t="s">
        <v>32</v>
      </c>
      <c r="G3734" s="15" t="str">
        <f>LOOKUP(TableSolo[[#This Row],[Character]], TableKit[], TableKit[Class])</f>
        <v>Soldier</v>
      </c>
      <c r="H3734" s="15" t="str">
        <f>LOOKUP(TableSolo[[#This Row],[Character]], TableKit[], TableKit[Species])</f>
        <v>Geth</v>
      </c>
      <c r="I3734" s="15" t="str">
        <f>LOOKUP(TableSolo[[#This Row],[Character]], TableKit[], TableKit[DLC])</f>
        <v>Reckoning</v>
      </c>
      <c r="J3734" s="19" t="s">
        <v>100</v>
      </c>
      <c r="K373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4" s="19" t="s">
        <v>84</v>
      </c>
      <c r="N3734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4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4" s="17" t="s">
        <v>381</v>
      </c>
      <c r="Q3734" s="17"/>
      <c r="R3734" s="18">
        <v>1</v>
      </c>
      <c r="S3734" s="17" t="s">
        <v>3851</v>
      </c>
      <c r="T3734" s="28" t="str">
        <f>IF(ISBLANK(TableSolo[[#This Row],[URL]]), TableSolo[[#This Row],[Player]], HYPERLINK(TableSolo[[#This Row],[URL]], TableSolo[[#This Row],[Player]]))</f>
        <v>Prime-Unit-ID546</v>
      </c>
      <c r="U373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V3734" s="10" t="str">
        <f>_xlfn.IFNA(HYPERLINK(TableSolo[[#This Row],[URL]], TableSolo[[#This Row],[Player]]), TableSolo[[#This Row],[Player]])</f>
        <v>Prime-Unit-ID546</v>
      </c>
      <c r="W373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37:25 | Giant | Geth | Reegar Carbine, Cerberus Harrier (v)</v>
      </c>
      <c r="X3734" s="18">
        <v>1</v>
      </c>
    </row>
    <row r="3735" spans="1:24" x14ac:dyDescent="0.25">
      <c r="A3735" s="17" t="s">
        <v>3836</v>
      </c>
      <c r="B3735" s="21">
        <v>43251</v>
      </c>
      <c r="C3735" s="8">
        <v>2.9189814814814811E-2</v>
      </c>
      <c r="D3735" s="23" t="s">
        <v>134</v>
      </c>
      <c r="E3735" s="17" t="s">
        <v>10</v>
      </c>
      <c r="F3735" s="23" t="s">
        <v>32</v>
      </c>
      <c r="G3735" s="15" t="str">
        <f>LOOKUP(TableSolo[[#This Row],[Character]], TableKit[], TableKit[Class])</f>
        <v>Soldier</v>
      </c>
      <c r="H3735" s="15" t="str">
        <f>LOOKUP(TableSolo[[#This Row],[Character]], TableKit[], TableKit[Species])</f>
        <v>Geth</v>
      </c>
      <c r="I3735" s="15" t="str">
        <f>LOOKUP(TableSolo[[#This Row],[Character]], TableKit[], TableKit[DLC])</f>
        <v>Reckoning</v>
      </c>
      <c r="J3735" s="19" t="s">
        <v>100</v>
      </c>
      <c r="K373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5" s="19" t="s">
        <v>84</v>
      </c>
      <c r="N3735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35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35" s="17" t="s">
        <v>381</v>
      </c>
      <c r="Q3735" s="17"/>
      <c r="R3735" s="18">
        <v>1</v>
      </c>
      <c r="S3735" s="17" t="s">
        <v>3852</v>
      </c>
      <c r="T3735" s="28" t="str">
        <f>IF(ISBLANK(TableSolo[[#This Row],[URL]]), TableSolo[[#This Row],[Player]], HYPERLINK(TableSolo[[#This Row],[URL]], TableSolo[[#This Row],[Player]]))</f>
        <v>Prime-Unit-ID546</v>
      </c>
      <c r="U373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V3735" s="10" t="str">
        <f>_xlfn.IFNA(HYPERLINK(TableSolo[[#This Row],[URL]], TableSolo[[#This Row],[Player]]), TableSolo[[#This Row],[Player]])</f>
        <v>Prime-Unit-ID546</v>
      </c>
      <c r="W373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May 31, 2018 | 42:02 | Reactor | Geth | Reegar Carbine, Cerberus Harrier (v)</v>
      </c>
      <c r="X3735" s="18">
        <v>1</v>
      </c>
    </row>
    <row r="3736" spans="1:24" x14ac:dyDescent="0.25">
      <c r="A3736" s="17" t="s">
        <v>455</v>
      </c>
      <c r="B3736" s="21">
        <v>43252</v>
      </c>
      <c r="C3736" s="8">
        <v>1.3715277777777778E-2</v>
      </c>
      <c r="D3736" s="23" t="s">
        <v>132</v>
      </c>
      <c r="E3736" s="17" t="s">
        <v>9</v>
      </c>
      <c r="F3736" s="23" t="s">
        <v>53</v>
      </c>
      <c r="G3736" s="15" t="str">
        <f>LOOKUP(TableSolo[[#This Row],[Character]], TableKit[], TableKit[Class])</f>
        <v>Infiltrator</v>
      </c>
      <c r="H3736" s="15" t="str">
        <f>LOOKUP(TableSolo[[#This Row],[Character]], TableKit[], TableKit[Species])</f>
        <v>Geth</v>
      </c>
      <c r="I3736" s="15" t="str">
        <f>LOOKUP(TableSolo[[#This Row],[Character]], TableKit[], TableKit[DLC])</f>
        <v>Resurgence</v>
      </c>
      <c r="J3736" s="19" t="s">
        <v>108</v>
      </c>
      <c r="K373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6" s="19" t="s">
        <v>187</v>
      </c>
      <c r="N373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3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36" s="17" t="s">
        <v>381</v>
      </c>
      <c r="Q3736" s="17" t="s">
        <v>398</v>
      </c>
      <c r="R3736" s="18">
        <v>1</v>
      </c>
      <c r="S3736" s="17" t="s">
        <v>3840</v>
      </c>
      <c r="T3736" s="28" t="str">
        <f>IF(ISBLANK(TableSolo[[#This Row],[URL]]), TableSolo[[#This Row],[Player]], HYPERLINK(TableSolo[[#This Row],[URL]], TableSolo[[#This Row],[Player]]))</f>
        <v>Lvca_gr</v>
      </c>
      <c r="U373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White | Cerberus | N7 Crusader | Modded (v)</v>
      </c>
      <c r="V3736" s="10" t="str">
        <f>_xlfn.IFNA(HYPERLINK(TableSolo[[#This Row],[URL]], TableSolo[[#This Row],[Player]]), TableSolo[[#This Row],[Player]])</f>
        <v>Lvca_gr</v>
      </c>
      <c r="W373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19:45 | Geth Infiltrator | White | Cerberus | N7 Crusader | Modded (v)</v>
      </c>
      <c r="X3736" s="18">
        <v>1</v>
      </c>
    </row>
    <row r="3737" spans="1:24" x14ac:dyDescent="0.25">
      <c r="A3737" s="17" t="s">
        <v>630</v>
      </c>
      <c r="B3737" s="21">
        <v>43252</v>
      </c>
      <c r="C3737" s="8">
        <v>4.9189814814814818E-2</v>
      </c>
      <c r="D3737" s="23" t="s">
        <v>143</v>
      </c>
      <c r="E3737" s="17" t="s">
        <v>12</v>
      </c>
      <c r="F3737" s="23" t="s">
        <v>56</v>
      </c>
      <c r="G3737" s="15" t="str">
        <f>LOOKUP(TableSolo[[#This Row],[Character]], TableKit[], TableKit[Class])</f>
        <v>Infiltrator</v>
      </c>
      <c r="H3737" s="15" t="str">
        <f>LOOKUP(TableSolo[[#This Row],[Character]], TableKit[], TableKit[Species])</f>
        <v>Turian</v>
      </c>
      <c r="I3737" s="15" t="str">
        <f>LOOKUP(TableSolo[[#This Row],[Character]], TableKit[], TableKit[DLC])</f>
        <v>Retaliation</v>
      </c>
      <c r="J3737" s="19" t="s">
        <v>80</v>
      </c>
      <c r="K3737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73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7" s="19" t="s">
        <v>187</v>
      </c>
      <c r="N373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3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37" s="17" t="s">
        <v>381</v>
      </c>
      <c r="Q3737" s="17"/>
      <c r="R3737" s="18">
        <v>1</v>
      </c>
      <c r="S3737" s="17" t="s">
        <v>3841</v>
      </c>
      <c r="T3737" s="28" t="str">
        <f>IF(ISBLANK(TableSolo[[#This Row],[URL]]), TableSolo[[#This Row],[Player]], HYPERLINK(TableSolo[[#This Row],[URL]], TableSolo[[#This Row],[Player]]))</f>
        <v>docsteely</v>
      </c>
      <c r="U373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V3737" s="10" t="str">
        <f>_xlfn.IFNA(HYPERLINK(TableSolo[[#This Row],[URL]], TableSolo[[#This Row],[Player]]), TableSolo[[#This Row],[Player]])</f>
        <v>docsteely</v>
      </c>
      <c r="W373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1:10:50 | Ghost (Hazard) | Collectors | M-99 Saber (v)</v>
      </c>
      <c r="X3737" s="18">
        <v>1</v>
      </c>
    </row>
    <row r="3738" spans="1:24" x14ac:dyDescent="0.25">
      <c r="A3738" s="17" t="s">
        <v>3835</v>
      </c>
      <c r="B3738" s="21">
        <v>43252</v>
      </c>
      <c r="C3738" s="8">
        <v>2.6921296296296294E-2</v>
      </c>
      <c r="D3738" s="23" t="s">
        <v>132</v>
      </c>
      <c r="E3738" s="17" t="s">
        <v>9</v>
      </c>
      <c r="F3738" s="23" t="s">
        <v>18</v>
      </c>
      <c r="G3738" s="15" t="str">
        <f>LOOKUP(TableSolo[[#This Row],[Character]], TableKit[], TableKit[Class])</f>
        <v>Adept</v>
      </c>
      <c r="H3738" s="15" t="str">
        <f>LOOKUP(TableSolo[[#This Row],[Character]], TableKit[], TableKit[Species])</f>
        <v>Human</v>
      </c>
      <c r="I3738" s="15" t="str">
        <f>LOOKUP(TableSolo[[#This Row],[Character]], TableKit[], TableKit[DLC])</f>
        <v>Earth</v>
      </c>
      <c r="J3738" s="19" t="s">
        <v>107</v>
      </c>
      <c r="K373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3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38" s="19" t="s">
        <v>187</v>
      </c>
      <c r="N373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3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38" s="17" t="s">
        <v>381</v>
      </c>
      <c r="Q3738" s="17"/>
      <c r="R3738" s="18">
        <v>0</v>
      </c>
      <c r="S3738" s="17" t="s">
        <v>3844</v>
      </c>
      <c r="T3738" s="28" t="str">
        <f>IF(ISBLANK(TableSolo[[#This Row],[URL]]), TableSolo[[#This Row],[Player]], HYPERLINK(TableSolo[[#This Row],[URL]], TableSolo[[#This Row],[Player]]))</f>
        <v>SenorZanahoria</v>
      </c>
      <c r="U373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V3738" s="10" t="str">
        <f>_xlfn.IFNA(HYPERLINK(TableSolo[[#This Row],[URL]], TableSolo[[#This Row],[Player]]), TableSolo[[#This Row],[Player]])</f>
        <v>SenorZanahoria</v>
      </c>
      <c r="W373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01, 2018 | 38:46 | White | Cerberus | Venom Shotgun</v>
      </c>
      <c r="X3738" s="18">
        <v>1</v>
      </c>
    </row>
    <row r="3739" spans="1:24" x14ac:dyDescent="0.25">
      <c r="A3739" s="17" t="s">
        <v>3199</v>
      </c>
      <c r="B3739" s="21">
        <v>43253</v>
      </c>
      <c r="C3739" s="8">
        <v>5.0567129629629622E-2</v>
      </c>
      <c r="D3739" s="23" t="s">
        <v>131</v>
      </c>
      <c r="E3739" s="17" t="s">
        <v>11</v>
      </c>
      <c r="F3739" s="23" t="s">
        <v>57</v>
      </c>
      <c r="G3739" s="15" t="str">
        <f>LOOKUP(TableSolo[[#This Row],[Character]], TableKit[], TableKit[Class])</f>
        <v>Infiltrator</v>
      </c>
      <c r="H3739" s="15" t="str">
        <f>LOOKUP(TableSolo[[#This Row],[Character]], TableKit[], TableKit[Species])</f>
        <v>Asari</v>
      </c>
      <c r="I3739" s="15" t="str">
        <f>LOOKUP(TableSolo[[#This Row],[Character]], TableKit[], TableKit[DLC])</f>
        <v>Retaliation</v>
      </c>
      <c r="J3739" s="19" t="s">
        <v>87</v>
      </c>
      <c r="K3739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3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39" s="19" t="s">
        <v>187</v>
      </c>
      <c r="N373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3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39" s="17" t="s">
        <v>381</v>
      </c>
      <c r="Q3739" s="17"/>
      <c r="R3739" s="18">
        <v>0</v>
      </c>
      <c r="S3739" s="17" t="s">
        <v>3842</v>
      </c>
      <c r="T3739" s="28" t="str">
        <f>IF(ISBLANK(TableSolo[[#This Row],[URL]]), TableSolo[[#This Row],[Player]], HYPERLINK(TableSolo[[#This Row],[URL]], TableSolo[[#This Row],[Player]]))</f>
        <v>larsdt</v>
      </c>
      <c r="U373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V3739" s="10" t="str">
        <f>_xlfn.IFNA(HYPERLINK(TableSolo[[#This Row],[URL]], TableSolo[[#This Row],[Player]]), TableSolo[[#This Row],[Player]])</f>
        <v>larsdt</v>
      </c>
      <c r="W373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1:12:49 | Giant | Reapers | Arc Pistol</v>
      </c>
      <c r="X3739" s="18">
        <v>1</v>
      </c>
    </row>
    <row r="3740" spans="1:24" x14ac:dyDescent="0.25">
      <c r="A3740" s="37" t="s">
        <v>437</v>
      </c>
      <c r="B3740" s="41">
        <v>43253</v>
      </c>
      <c r="C3740" s="8">
        <v>2.6701388888888889E-2</v>
      </c>
      <c r="D3740" s="46" t="s">
        <v>130</v>
      </c>
      <c r="E3740" s="37" t="s">
        <v>11</v>
      </c>
      <c r="F3740" s="46" t="s">
        <v>51</v>
      </c>
      <c r="G3740" s="15" t="str">
        <f>LOOKUP(TableSolo[[#This Row],[Character]], TableKit[], TableKit[Class])</f>
        <v>Infiltrator</v>
      </c>
      <c r="H3740" s="15" t="str">
        <f>LOOKUP(TableSolo[[#This Row],[Character]], TableKit[], TableKit[Species])</f>
        <v>Human</v>
      </c>
      <c r="I3740" s="15" t="str">
        <f>LOOKUP(TableSolo[[#This Row],[Character]], TableKit[], TableKit[DLC])</f>
        <v>Original Game</v>
      </c>
      <c r="J3740" s="39" t="s">
        <v>108</v>
      </c>
      <c r="K374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0" s="39" t="s">
        <v>187</v>
      </c>
      <c r="N374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4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40" s="37" t="s">
        <v>381</v>
      </c>
      <c r="Q3740" s="37" t="s">
        <v>398</v>
      </c>
      <c r="R3740" s="18">
        <v>1</v>
      </c>
      <c r="S3740" s="37" t="s">
        <v>3843</v>
      </c>
      <c r="T3740" s="28" t="str">
        <f>IF(ISBLANK(TableSolo[[#This Row],[URL]]), TableSolo[[#This Row],[Player]], HYPERLINK(TableSolo[[#This Row],[URL]], TableSolo[[#This Row],[Player]]))</f>
        <v>The_Doctor46N7</v>
      </c>
      <c r="U374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Ghost | Reapers | N7 Crusader | Modded (v)</v>
      </c>
      <c r="V3740" s="10" t="str">
        <f>_xlfn.IFNA(HYPERLINK(TableSolo[[#This Row],[URL]], TableSolo[[#This Row],[Player]]), TableSolo[[#This Row],[Player]])</f>
        <v>The_Doctor46N7</v>
      </c>
      <c r="W374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38:27 | Human Infiltrator | Ghost | Reapers | N7 Crusader | Modded (v)</v>
      </c>
      <c r="X3740" s="18">
        <v>1</v>
      </c>
    </row>
    <row r="3741" spans="1:24" x14ac:dyDescent="0.25">
      <c r="A3741" s="39" t="s">
        <v>437</v>
      </c>
      <c r="B3741" s="40">
        <v>43253</v>
      </c>
      <c r="C3741" s="7">
        <v>1.4212962962962962E-2</v>
      </c>
      <c r="D3741" s="47" t="s">
        <v>132</v>
      </c>
      <c r="E3741" s="39" t="s">
        <v>9</v>
      </c>
      <c r="F3741" s="47" t="s">
        <v>24</v>
      </c>
      <c r="G3741" s="15" t="str">
        <f>LOOKUP(TableSolo[[#This Row],[Character]], TableKit[], TableKit[Class])</f>
        <v>Soldier</v>
      </c>
      <c r="H3741" s="15" t="str">
        <f>LOOKUP(TableSolo[[#This Row],[Character]], TableKit[], TableKit[Species])</f>
        <v>Turian</v>
      </c>
      <c r="I3741" s="15" t="str">
        <f>LOOKUP(TableSolo[[#This Row],[Character]], TableKit[], TableKit[DLC])</f>
        <v>Original Game</v>
      </c>
      <c r="J3741" s="30" t="s">
        <v>106</v>
      </c>
      <c r="K374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1" s="30" t="s">
        <v>187</v>
      </c>
      <c r="N374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4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41" s="30" t="s">
        <v>381</v>
      </c>
      <c r="Q3741" s="30" t="s">
        <v>398</v>
      </c>
      <c r="R3741" s="18">
        <v>1</v>
      </c>
      <c r="S3741" s="30" t="s">
        <v>3897</v>
      </c>
      <c r="T3741" s="28" t="str">
        <f>IF(ISBLANK(TableSolo[[#This Row],[URL]]), TableSolo[[#This Row],[Player]], HYPERLINK(TableSolo[[#This Row],[URL]], TableSolo[[#This Row],[Player]]))</f>
        <v>The_Doctor46N7</v>
      </c>
      <c r="U374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White | Cerberus | M-11 Wraith | Modded (v)</v>
      </c>
      <c r="V3741" s="10" t="str">
        <f>_xlfn.IFNA(HYPERLINK(TableSolo[[#This Row],[URL]], TableSolo[[#This Row],[Player]]), TableSolo[[#This Row],[Player]])</f>
        <v>The_Doctor46N7</v>
      </c>
      <c r="W374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02, 2018 | 20:28 | Turian Soldier | White | Cerberus | M-11 Wraith | Modded (v)</v>
      </c>
      <c r="X3741" s="18">
        <v>1</v>
      </c>
    </row>
    <row r="3742" spans="1:24" x14ac:dyDescent="0.25">
      <c r="A3742" s="17" t="s">
        <v>3836</v>
      </c>
      <c r="B3742" s="21">
        <v>43254</v>
      </c>
      <c r="C3742" s="8">
        <v>2.6504629629629628E-2</v>
      </c>
      <c r="D3742" s="23" t="s">
        <v>135</v>
      </c>
      <c r="E3742" s="17" t="s">
        <v>10</v>
      </c>
      <c r="F3742" s="23" t="s">
        <v>32</v>
      </c>
      <c r="G3742" s="15" t="str">
        <f>LOOKUP(TableSolo[[#This Row],[Character]], TableKit[], TableKit[Class])</f>
        <v>Soldier</v>
      </c>
      <c r="H3742" s="15" t="str">
        <f>LOOKUP(TableSolo[[#This Row],[Character]], TableKit[], TableKit[Species])</f>
        <v>Geth</v>
      </c>
      <c r="I3742" s="15" t="str">
        <f>LOOKUP(TableSolo[[#This Row],[Character]], TableKit[], TableKit[DLC])</f>
        <v>Reckoning</v>
      </c>
      <c r="J3742" s="19" t="s">
        <v>100</v>
      </c>
      <c r="K374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2" s="19" t="s">
        <v>84</v>
      </c>
      <c r="N3742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2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2" s="17" t="s">
        <v>381</v>
      </c>
      <c r="Q3742" s="17"/>
      <c r="R3742" s="18">
        <v>1</v>
      </c>
      <c r="S3742" s="17" t="s">
        <v>3855</v>
      </c>
      <c r="T3742" s="28" t="str">
        <f>IF(ISBLANK(TableSolo[[#This Row],[URL]]), TableSolo[[#This Row],[Player]], HYPERLINK(TableSolo[[#This Row],[URL]], TableSolo[[#This Row],[Player]]))</f>
        <v>Prime-Unit-ID546</v>
      </c>
      <c r="U374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V3742" s="10" t="str">
        <f>_xlfn.IFNA(HYPERLINK(TableSolo[[#This Row],[URL]], TableSolo[[#This Row],[Player]]), TableSolo[[#This Row],[Player]])</f>
        <v>Prime-Unit-ID546</v>
      </c>
      <c r="W374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38:10 | Condor | Geth | Reegar Carbine, Cerberus Harrier (v)</v>
      </c>
      <c r="X3742" s="18">
        <v>1</v>
      </c>
    </row>
    <row r="3743" spans="1:24" x14ac:dyDescent="0.25">
      <c r="A3743" s="17" t="s">
        <v>437</v>
      </c>
      <c r="B3743" s="21">
        <v>43254</v>
      </c>
      <c r="C3743" s="8">
        <v>2.3356481481481482E-2</v>
      </c>
      <c r="D3743" s="23" t="s">
        <v>137</v>
      </c>
      <c r="E3743" s="17" t="s">
        <v>9</v>
      </c>
      <c r="F3743" s="23" t="s">
        <v>59</v>
      </c>
      <c r="G3743" s="15" t="str">
        <f>LOOKUP(TableSolo[[#This Row],[Character]], TableKit[], TableKit[Class])</f>
        <v>Vanguard</v>
      </c>
      <c r="H3743" s="15" t="str">
        <f>LOOKUP(TableSolo[[#This Row],[Character]], TableKit[], TableKit[Species])</f>
        <v>Human</v>
      </c>
      <c r="I3743" s="15" t="str">
        <f>LOOKUP(TableSolo[[#This Row],[Character]], TableKit[], TableKit[DLC])</f>
        <v>Original Game</v>
      </c>
      <c r="J3743" s="19" t="s">
        <v>106</v>
      </c>
      <c r="K374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3" s="19" t="s">
        <v>187</v>
      </c>
      <c r="N374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4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43" s="17" t="s">
        <v>381</v>
      </c>
      <c r="Q3743" s="17" t="s">
        <v>398</v>
      </c>
      <c r="R3743" s="18">
        <v>1</v>
      </c>
      <c r="S3743" s="17" t="s">
        <v>3845</v>
      </c>
      <c r="T3743" s="28" t="str">
        <f>IF(ISBLANK(TableSolo[[#This Row],[URL]]), TableSolo[[#This Row],[Player]], HYPERLINK(TableSolo[[#This Row],[URL]], TableSolo[[#This Row],[Player]]))</f>
        <v>The_Doctor46N7</v>
      </c>
      <c r="U374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Jade | Cerberus | M-11 Wraith | Modded (v)</v>
      </c>
      <c r="V3743" s="10" t="str">
        <f>_xlfn.IFNA(HYPERLINK(TableSolo[[#This Row],[URL]], TableSolo[[#This Row],[Player]]), TableSolo[[#This Row],[Player]])</f>
        <v>The_Doctor46N7</v>
      </c>
      <c r="W374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33:38 | Human Vanguard | Jade | Cerberus | M-11 Wraith | Modded (v)</v>
      </c>
      <c r="X3743" s="18">
        <v>1</v>
      </c>
    </row>
    <row r="3744" spans="1:24" x14ac:dyDescent="0.25">
      <c r="A3744" s="17" t="s">
        <v>437</v>
      </c>
      <c r="B3744" s="21">
        <v>43254</v>
      </c>
      <c r="C3744" s="8">
        <v>1.3842592592592594E-2</v>
      </c>
      <c r="D3744" s="23" t="s">
        <v>133</v>
      </c>
      <c r="E3744" s="17" t="s">
        <v>9</v>
      </c>
      <c r="F3744" s="23" t="s">
        <v>48</v>
      </c>
      <c r="G3744" s="15" t="str">
        <f>LOOKUP(TableSolo[[#This Row],[Character]], TableKit[], TableKit[Class])</f>
        <v>Sentinel</v>
      </c>
      <c r="H3744" s="15" t="str">
        <f>LOOKUP(TableSolo[[#This Row],[Character]], TableKit[], TableKit[Species])</f>
        <v>Human</v>
      </c>
      <c r="I3744" s="15" t="str">
        <f>LOOKUP(TableSolo[[#This Row],[Character]], TableKit[], TableKit[DLC])</f>
        <v>Earth</v>
      </c>
      <c r="J3744" s="19" t="s">
        <v>87</v>
      </c>
      <c r="K3744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4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4" s="19" t="s">
        <v>187</v>
      </c>
      <c r="N374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4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44" s="17" t="s">
        <v>381</v>
      </c>
      <c r="Q3744" s="17" t="s">
        <v>398</v>
      </c>
      <c r="R3744" s="18">
        <v>1</v>
      </c>
      <c r="S3744" s="17" t="s">
        <v>3846</v>
      </c>
      <c r="T3744" s="28" t="str">
        <f>IF(ISBLANK(TableSolo[[#This Row],[URL]]), TableSolo[[#This Row],[Player]], HYPERLINK(TableSolo[[#This Row],[URL]], TableSolo[[#This Row],[Player]]))</f>
        <v>The_Doctor46N7</v>
      </c>
      <c r="U374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Glacier | Cerberus | Arc Pistol | Modded (v)</v>
      </c>
      <c r="V3744" s="10" t="str">
        <f>_xlfn.IFNA(HYPERLINK(TableSolo[[#This Row],[URL]], TableSolo[[#This Row],[Player]]), TableSolo[[#This Row],[Player]])</f>
        <v>The_Doctor46N7</v>
      </c>
      <c r="W374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19:56 | N7 Paladin | Glacier | Cerberus | Arc Pistol | Modded (v)</v>
      </c>
      <c r="X3744" s="18">
        <v>1</v>
      </c>
    </row>
    <row r="3745" spans="1:24" x14ac:dyDescent="0.25">
      <c r="A3745" s="17" t="s">
        <v>3836</v>
      </c>
      <c r="B3745" s="21">
        <v>43254</v>
      </c>
      <c r="C3745" s="8">
        <v>2.2175925925925929E-2</v>
      </c>
      <c r="D3745" s="23" t="s">
        <v>133</v>
      </c>
      <c r="E3745" s="17" t="s">
        <v>10</v>
      </c>
      <c r="F3745" s="23" t="s">
        <v>32</v>
      </c>
      <c r="G3745" s="15" t="str">
        <f>LOOKUP(TableSolo[[#This Row],[Character]], TableKit[], TableKit[Class])</f>
        <v>Soldier</v>
      </c>
      <c r="H3745" s="15" t="str">
        <f>LOOKUP(TableSolo[[#This Row],[Character]], TableKit[], TableKit[Species])</f>
        <v>Geth</v>
      </c>
      <c r="I3745" s="15" t="str">
        <f>LOOKUP(TableSolo[[#This Row],[Character]], TableKit[], TableKit[DLC])</f>
        <v>Reckoning</v>
      </c>
      <c r="J3745" s="19" t="s">
        <v>100</v>
      </c>
      <c r="K374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5" s="19" t="s">
        <v>84</v>
      </c>
      <c r="N3745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5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5" s="17" t="s">
        <v>381</v>
      </c>
      <c r="Q3745" s="17" t="s">
        <v>399</v>
      </c>
      <c r="R3745" s="18">
        <v>1</v>
      </c>
      <c r="S3745" s="17" t="s">
        <v>3853</v>
      </c>
      <c r="T3745" s="28" t="str">
        <f>IF(ISBLANK(TableSolo[[#This Row],[URL]]), TableSolo[[#This Row],[Player]], HYPERLINK(TableSolo[[#This Row],[URL]], TableSolo[[#This Row],[Player]]))</f>
        <v>Prime-Unit-ID546</v>
      </c>
      <c r="U374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Glacier | Geth | Reegar Carbine, Cerberus Harrier | 10 WS (v)</v>
      </c>
      <c r="V3745" s="10" t="str">
        <f>_xlfn.IFNA(HYPERLINK(TableSolo[[#This Row],[URL]], TableSolo[[#This Row],[Player]]), TableSolo[[#This Row],[Player]])</f>
        <v>Prime-Unit-ID546</v>
      </c>
      <c r="W374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31:56 | Geth Juggernaut | Glacier | Geth | Reegar Carbine, Cerberus Harrier | 10 WS (v)</v>
      </c>
      <c r="X3745" s="18">
        <v>1</v>
      </c>
    </row>
    <row r="3746" spans="1:24" x14ac:dyDescent="0.25">
      <c r="A3746" s="17" t="s">
        <v>3836</v>
      </c>
      <c r="B3746" s="21">
        <v>43254</v>
      </c>
      <c r="C3746" s="8">
        <v>2.4189814814814817E-2</v>
      </c>
      <c r="D3746" s="23" t="s">
        <v>132</v>
      </c>
      <c r="E3746" s="17" t="s">
        <v>10</v>
      </c>
      <c r="F3746" s="23" t="s">
        <v>32</v>
      </c>
      <c r="G3746" s="15" t="str">
        <f>LOOKUP(TableSolo[[#This Row],[Character]], TableKit[], TableKit[Class])</f>
        <v>Soldier</v>
      </c>
      <c r="H3746" s="15" t="str">
        <f>LOOKUP(TableSolo[[#This Row],[Character]], TableKit[], TableKit[Species])</f>
        <v>Geth</v>
      </c>
      <c r="I3746" s="15" t="str">
        <f>LOOKUP(TableSolo[[#This Row],[Character]], TableKit[], TableKit[DLC])</f>
        <v>Reckoning</v>
      </c>
      <c r="J3746" s="19" t="s">
        <v>100</v>
      </c>
      <c r="K374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6" s="19" t="s">
        <v>84</v>
      </c>
      <c r="N3746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6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6" s="17" t="s">
        <v>381</v>
      </c>
      <c r="Q3746" s="17"/>
      <c r="R3746" s="18">
        <v>1</v>
      </c>
      <c r="S3746" s="17" t="s">
        <v>3854</v>
      </c>
      <c r="T3746" s="28" t="str">
        <f>IF(ISBLANK(TableSolo[[#This Row],[URL]]), TableSolo[[#This Row],[Player]], HYPERLINK(TableSolo[[#This Row],[URL]], TableSolo[[#This Row],[Player]]))</f>
        <v>Prime-Unit-ID546</v>
      </c>
      <c r="U374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V3746" s="10" t="str">
        <f>_xlfn.IFNA(HYPERLINK(TableSolo[[#This Row],[URL]], TableSolo[[#This Row],[Player]]), TableSolo[[#This Row],[Player]])</f>
        <v>Prime-Unit-ID546</v>
      </c>
      <c r="W374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03, 2018 | 34:50 | White | Geth | Reegar Carbine, Cerberus Harrier (v)</v>
      </c>
      <c r="X3746" s="18">
        <v>1</v>
      </c>
    </row>
    <row r="3747" spans="1:24" x14ac:dyDescent="0.25">
      <c r="A3747" s="17" t="s">
        <v>437</v>
      </c>
      <c r="B3747" s="21">
        <v>43255</v>
      </c>
      <c r="C3747" s="8">
        <v>2.4652777777777777E-2</v>
      </c>
      <c r="D3747" s="23" t="s">
        <v>185</v>
      </c>
      <c r="E3747" s="17" t="s">
        <v>12</v>
      </c>
      <c r="F3747" s="23" t="s">
        <v>24</v>
      </c>
      <c r="G3747" s="15" t="str">
        <f>LOOKUP(TableSolo[[#This Row],[Character]], TableKit[], TableKit[Class])</f>
        <v>Soldier</v>
      </c>
      <c r="H3747" s="15" t="str">
        <f>LOOKUP(TableSolo[[#This Row],[Character]], TableKit[], TableKit[Species])</f>
        <v>Turian</v>
      </c>
      <c r="I3747" s="15" t="str">
        <f>LOOKUP(TableSolo[[#This Row],[Character]], TableKit[], TableKit[DLC])</f>
        <v>Original Game</v>
      </c>
      <c r="J3747" s="19" t="s">
        <v>108</v>
      </c>
      <c r="K374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47" s="19" t="s">
        <v>187</v>
      </c>
      <c r="N374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4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47" s="17" t="s">
        <v>381</v>
      </c>
      <c r="Q3747" s="17" t="s">
        <v>398</v>
      </c>
      <c r="R3747" s="18">
        <v>1</v>
      </c>
      <c r="S3747" s="17" t="s">
        <v>3847</v>
      </c>
      <c r="T3747" s="28" t="str">
        <f>IF(ISBLANK(TableSolo[[#This Row],[URL]]), TableSolo[[#This Row],[Player]], HYPERLINK(TableSolo[[#This Row],[URL]], TableSolo[[#This Row],[Player]]))</f>
        <v>The_Doctor46N7</v>
      </c>
      <c r="U374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Reactor (Hazard) | Collectors | N7 Crusader | Modded (v)</v>
      </c>
      <c r="V3747" s="10" t="str">
        <f>_xlfn.IFNA(HYPERLINK(TableSolo[[#This Row],[URL]], TableSolo[[#This Row],[Player]]), TableSolo[[#This Row],[Player]])</f>
        <v>The_Doctor46N7</v>
      </c>
      <c r="W374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35:30 | Turian Soldier | Reactor (Hazard) | Collectors | N7 Crusader | Modded (v)</v>
      </c>
      <c r="X3747" s="18">
        <v>1</v>
      </c>
    </row>
    <row r="3748" spans="1:24" x14ac:dyDescent="0.25">
      <c r="A3748" s="17" t="s">
        <v>437</v>
      </c>
      <c r="B3748" s="21">
        <v>43255</v>
      </c>
      <c r="C3748" s="8">
        <v>1.6863425925925928E-2</v>
      </c>
      <c r="D3748" s="23" t="s">
        <v>132</v>
      </c>
      <c r="E3748" s="17" t="s">
        <v>9</v>
      </c>
      <c r="F3748" s="23" t="s">
        <v>64</v>
      </c>
      <c r="G3748" s="15" t="str">
        <f>LOOKUP(TableSolo[[#This Row],[Character]], TableKit[], TableKit[Class])</f>
        <v>Vanguard</v>
      </c>
      <c r="H3748" s="15" t="str">
        <f>LOOKUP(TableSolo[[#This Row],[Character]], TableKit[], TableKit[Species])</f>
        <v>Batarian</v>
      </c>
      <c r="I3748" s="15" t="str">
        <f>LOOKUP(TableSolo[[#This Row],[Character]], TableKit[], TableKit[DLC])</f>
        <v>Retaliation</v>
      </c>
      <c r="J3748" s="19" t="s">
        <v>99</v>
      </c>
      <c r="K374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8" s="19" t="s">
        <v>187</v>
      </c>
      <c r="N374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4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48" s="17" t="s">
        <v>381</v>
      </c>
      <c r="Q3748" s="17" t="s">
        <v>398</v>
      </c>
      <c r="R3748" s="18">
        <v>1</v>
      </c>
      <c r="S3748" s="17" t="s">
        <v>3848</v>
      </c>
      <c r="T3748" s="28" t="str">
        <f>IF(ISBLANK(TableSolo[[#This Row],[URL]]), TableSolo[[#This Row],[Player]], HYPERLINK(TableSolo[[#This Row],[URL]], TableSolo[[#This Row],[Player]]))</f>
        <v>The_Doctor46N7</v>
      </c>
      <c r="U374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White | Cerberus | AT-12 Raider | Modded (v)</v>
      </c>
      <c r="V3748" s="10" t="str">
        <f>_xlfn.IFNA(HYPERLINK(TableSolo[[#This Row],[URL]], TableSolo[[#This Row],[Player]]), TableSolo[[#This Row],[Player]])</f>
        <v>The_Doctor46N7</v>
      </c>
      <c r="W374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24:17 | Batarian Brawler | White | Cerberus | AT-12 Raider | Modded (v)</v>
      </c>
      <c r="X3748" s="18">
        <v>1</v>
      </c>
    </row>
    <row r="3749" spans="1:24" x14ac:dyDescent="0.25">
      <c r="A3749" s="17" t="s">
        <v>3836</v>
      </c>
      <c r="B3749" s="21">
        <v>43255</v>
      </c>
      <c r="C3749" s="8">
        <v>2.2129629629629628E-2</v>
      </c>
      <c r="D3749" s="23" t="s">
        <v>136</v>
      </c>
      <c r="E3749" s="17" t="s">
        <v>10</v>
      </c>
      <c r="F3749" s="23" t="s">
        <v>32</v>
      </c>
      <c r="G3749" s="15" t="str">
        <f>LOOKUP(TableSolo[[#This Row],[Character]], TableKit[], TableKit[Class])</f>
        <v>Soldier</v>
      </c>
      <c r="H3749" s="15" t="str">
        <f>LOOKUP(TableSolo[[#This Row],[Character]], TableKit[], TableKit[Species])</f>
        <v>Geth</v>
      </c>
      <c r="I3749" s="15" t="str">
        <f>LOOKUP(TableSolo[[#This Row],[Character]], TableKit[], TableKit[DLC])</f>
        <v>Reckoning</v>
      </c>
      <c r="J3749" s="19" t="s">
        <v>100</v>
      </c>
      <c r="K374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4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49" s="19" t="s">
        <v>84</v>
      </c>
      <c r="N3749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49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49" s="17" t="s">
        <v>381</v>
      </c>
      <c r="Q3749" s="17"/>
      <c r="R3749" s="18">
        <v>1</v>
      </c>
      <c r="S3749" s="17" t="s">
        <v>3856</v>
      </c>
      <c r="T3749" s="28" t="str">
        <f>IF(ISBLANK(TableSolo[[#This Row],[URL]]), TableSolo[[#This Row],[Player]], HYPERLINK(TableSolo[[#This Row],[URL]], TableSolo[[#This Row],[Player]]))</f>
        <v>Prime-Unit-ID546</v>
      </c>
      <c r="U374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V3749" s="10" t="str">
        <f>_xlfn.IFNA(HYPERLINK(TableSolo[[#This Row],[URL]], TableSolo[[#This Row],[Player]]), TableSolo[[#This Row],[Player]])</f>
        <v>Prime-Unit-ID546</v>
      </c>
      <c r="W374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04, 2018 | 31:52 | Hydra | Geth | Reegar Carbine, Cerberus Harrier (v)</v>
      </c>
      <c r="X3749" s="18">
        <v>1</v>
      </c>
    </row>
    <row r="3750" spans="1:24" x14ac:dyDescent="0.25">
      <c r="A3750" s="17" t="s">
        <v>437</v>
      </c>
      <c r="B3750" s="21">
        <v>43256</v>
      </c>
      <c r="C3750" s="8">
        <v>1.5682870370370371E-2</v>
      </c>
      <c r="D3750" s="23" t="s">
        <v>143</v>
      </c>
      <c r="E3750" s="17" t="s">
        <v>9</v>
      </c>
      <c r="F3750" s="23" t="s">
        <v>710</v>
      </c>
      <c r="G3750" s="15" t="str">
        <f>LOOKUP(TableSolo[[#This Row],[Character]], TableKit[], TableKit[Class])</f>
        <v>Infiltrator</v>
      </c>
      <c r="H3750" s="15" t="str">
        <f>LOOKUP(TableSolo[[#This Row],[Character]], TableKit[], TableKit[Species])</f>
        <v>Drell</v>
      </c>
      <c r="I3750" s="15" t="str">
        <f>LOOKUP(TableSolo[[#This Row],[Character]], TableKit[], TableKit[DLC])</f>
        <v>Retaliation</v>
      </c>
      <c r="J3750" s="19" t="s">
        <v>128</v>
      </c>
      <c r="K3750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75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0" s="19" t="s">
        <v>187</v>
      </c>
      <c r="N375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5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50" s="17" t="s">
        <v>381</v>
      </c>
      <c r="Q3750" s="17" t="s">
        <v>398</v>
      </c>
      <c r="R3750" s="18">
        <v>1</v>
      </c>
      <c r="S3750" s="17" t="s">
        <v>3862</v>
      </c>
      <c r="T3750" s="28" t="str">
        <f>IF(ISBLANK(TableSolo[[#This Row],[URL]]), TableSolo[[#This Row],[Player]], HYPERLINK(TableSolo[[#This Row],[URL]], TableSolo[[#This Row],[Player]]))</f>
        <v>The_Doctor46N7</v>
      </c>
      <c r="U375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Ghost (Hazard) | Cerberus | Black Widow | Modded (v)</v>
      </c>
      <c r="V3750" s="10" t="str">
        <f>_xlfn.IFNA(HYPERLINK(TableSolo[[#This Row],[URL]], TableSolo[[#This Row],[Player]]), TableSolo[[#This Row],[Player]])</f>
        <v>The_Doctor46N7</v>
      </c>
      <c r="W375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22:35 | Drell Assassin | Ghost (Hazard) | Cerberus | Black Widow | Modded (v)</v>
      </c>
      <c r="X3750" s="18">
        <v>1</v>
      </c>
    </row>
    <row r="3751" spans="1:24" x14ac:dyDescent="0.25">
      <c r="A3751" s="17" t="s">
        <v>437</v>
      </c>
      <c r="B3751" s="21">
        <v>43256</v>
      </c>
      <c r="C3751" s="8">
        <v>1.3530092592592594E-2</v>
      </c>
      <c r="D3751" s="23" t="s">
        <v>146</v>
      </c>
      <c r="E3751" s="17" t="s">
        <v>12</v>
      </c>
      <c r="F3751" s="23" t="s">
        <v>710</v>
      </c>
      <c r="G3751" s="15" t="str">
        <f>LOOKUP(TableSolo[[#This Row],[Character]], TableKit[], TableKit[Class])</f>
        <v>Infiltrator</v>
      </c>
      <c r="H3751" s="15" t="str">
        <f>LOOKUP(TableSolo[[#This Row],[Character]], TableKit[], TableKit[Species])</f>
        <v>Drell</v>
      </c>
      <c r="I3751" s="15" t="str">
        <f>LOOKUP(TableSolo[[#This Row],[Character]], TableKit[], TableKit[DLC])</f>
        <v>Retaliation</v>
      </c>
      <c r="J3751" s="19" t="s">
        <v>108</v>
      </c>
      <c r="K375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51" s="19" t="s">
        <v>187</v>
      </c>
      <c r="N375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5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51" s="17" t="s">
        <v>381</v>
      </c>
      <c r="Q3751" s="17" t="s">
        <v>398</v>
      </c>
      <c r="R3751" s="18">
        <v>1</v>
      </c>
      <c r="S3751" s="17" t="s">
        <v>3863</v>
      </c>
      <c r="T3751" s="28" t="str">
        <f>IF(ISBLANK(TableSolo[[#This Row],[URL]]), TableSolo[[#This Row],[Player]], HYPERLINK(TableSolo[[#This Row],[URL]], TableSolo[[#This Row],[Player]]))</f>
        <v>The_Doctor46N7</v>
      </c>
      <c r="U375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Glacier (Hazard) | Collectors | N7 Crusader | Modded (v)</v>
      </c>
      <c r="V3751" s="10" t="str">
        <f>_xlfn.IFNA(HYPERLINK(TableSolo[[#This Row],[URL]], TableSolo[[#This Row],[Player]]), TableSolo[[#This Row],[Player]])</f>
        <v>The_Doctor46N7</v>
      </c>
      <c r="W375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19:29 | Drell Assassin | Glacier (Hazard) | Collectors | N7 Crusader | Modded (v)</v>
      </c>
      <c r="X3751" s="18">
        <v>1</v>
      </c>
    </row>
    <row r="3752" spans="1:24" x14ac:dyDescent="0.25">
      <c r="A3752" s="17" t="s">
        <v>3836</v>
      </c>
      <c r="B3752" s="21">
        <v>43256</v>
      </c>
      <c r="C3752" s="8">
        <v>2.6782407407407408E-2</v>
      </c>
      <c r="D3752" s="23" t="s">
        <v>138</v>
      </c>
      <c r="E3752" s="17" t="s">
        <v>10</v>
      </c>
      <c r="F3752" s="23" t="s">
        <v>32</v>
      </c>
      <c r="G3752" s="15" t="str">
        <f>LOOKUP(TableSolo[[#This Row],[Character]], TableKit[], TableKit[Class])</f>
        <v>Soldier</v>
      </c>
      <c r="H3752" s="15" t="str">
        <f>LOOKUP(TableSolo[[#This Row],[Character]], TableKit[], TableKit[Species])</f>
        <v>Geth</v>
      </c>
      <c r="I3752" s="15" t="str">
        <f>LOOKUP(TableSolo[[#This Row],[Character]], TableKit[], TableKit[DLC])</f>
        <v>Reckoning</v>
      </c>
      <c r="J3752" s="19" t="s">
        <v>100</v>
      </c>
      <c r="K375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2" s="19" t="s">
        <v>84</v>
      </c>
      <c r="N3752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2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2" s="17" t="s">
        <v>381</v>
      </c>
      <c r="Q3752" s="17"/>
      <c r="R3752" s="18">
        <v>1</v>
      </c>
      <c r="S3752" s="17" t="s">
        <v>3858</v>
      </c>
      <c r="T3752" s="28" t="str">
        <f>IF(ISBLANK(TableSolo[[#This Row],[URL]]), TableSolo[[#This Row],[Player]], HYPERLINK(TableSolo[[#This Row],[URL]], TableSolo[[#This Row],[Player]]))</f>
        <v>Prime-Unit-ID546</v>
      </c>
      <c r="U375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V3752" s="10" t="str">
        <f>_xlfn.IFNA(HYPERLINK(TableSolo[[#This Row],[URL]], TableSolo[[#This Row],[Player]]), TableSolo[[#This Row],[Player]])</f>
        <v>Prime-Unit-ID546</v>
      </c>
      <c r="W375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38:34 | Goddess | Geth | Reegar Carbine, Cerberus Harrier (v)</v>
      </c>
      <c r="X3752" s="18">
        <v>1</v>
      </c>
    </row>
    <row r="3753" spans="1:24" x14ac:dyDescent="0.25">
      <c r="A3753" s="17" t="s">
        <v>3836</v>
      </c>
      <c r="B3753" s="21">
        <v>43256</v>
      </c>
      <c r="C3753" s="8">
        <v>2.56712962962963E-2</v>
      </c>
      <c r="D3753" s="23" t="s">
        <v>137</v>
      </c>
      <c r="E3753" s="17" t="s">
        <v>10</v>
      </c>
      <c r="F3753" s="23" t="s">
        <v>32</v>
      </c>
      <c r="G3753" s="15" t="str">
        <f>LOOKUP(TableSolo[[#This Row],[Character]], TableKit[], TableKit[Class])</f>
        <v>Soldier</v>
      </c>
      <c r="H3753" s="15" t="str">
        <f>LOOKUP(TableSolo[[#This Row],[Character]], TableKit[], TableKit[Species])</f>
        <v>Geth</v>
      </c>
      <c r="I3753" s="15" t="str">
        <f>LOOKUP(TableSolo[[#This Row],[Character]], TableKit[], TableKit[DLC])</f>
        <v>Reckoning</v>
      </c>
      <c r="J3753" s="19" t="s">
        <v>100</v>
      </c>
      <c r="K375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3" s="19" t="s">
        <v>84</v>
      </c>
      <c r="N3753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3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3" s="17" t="s">
        <v>381</v>
      </c>
      <c r="Q3753" s="17"/>
      <c r="R3753" s="18">
        <v>1</v>
      </c>
      <c r="S3753" s="17" t="s">
        <v>3857</v>
      </c>
      <c r="T3753" s="28" t="str">
        <f>IF(ISBLANK(TableSolo[[#This Row],[URL]]), TableSolo[[#This Row],[Player]], HYPERLINK(TableSolo[[#This Row],[URL]], TableSolo[[#This Row],[Player]]))</f>
        <v>Prime-Unit-ID546</v>
      </c>
      <c r="U375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V3753" s="10" t="str">
        <f>_xlfn.IFNA(HYPERLINK(TableSolo[[#This Row],[URL]], TableSolo[[#This Row],[Player]]), TableSolo[[#This Row],[Player]])</f>
        <v>Prime-Unit-ID546</v>
      </c>
      <c r="W375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36:58 | Jade | Geth | Reegar Carbine, Cerberus Harrier (v)</v>
      </c>
      <c r="X3753" s="18">
        <v>1</v>
      </c>
    </row>
    <row r="3754" spans="1:24" x14ac:dyDescent="0.25">
      <c r="A3754" s="17" t="s">
        <v>3836</v>
      </c>
      <c r="B3754" s="21">
        <v>43256</v>
      </c>
      <c r="C3754" s="8">
        <v>2.4594907407407409E-2</v>
      </c>
      <c r="D3754" s="23" t="s">
        <v>141</v>
      </c>
      <c r="E3754" s="17" t="s">
        <v>10</v>
      </c>
      <c r="F3754" s="23" t="s">
        <v>32</v>
      </c>
      <c r="G3754" s="15" t="str">
        <f>LOOKUP(TableSolo[[#This Row],[Character]], TableKit[], TableKit[Class])</f>
        <v>Soldier</v>
      </c>
      <c r="H3754" s="15" t="str">
        <f>LOOKUP(TableSolo[[#This Row],[Character]], TableKit[], TableKit[Species])</f>
        <v>Geth</v>
      </c>
      <c r="I3754" s="15" t="str">
        <f>LOOKUP(TableSolo[[#This Row],[Character]], TableKit[], TableKit[DLC])</f>
        <v>Reckoning</v>
      </c>
      <c r="J3754" s="19" t="s">
        <v>100</v>
      </c>
      <c r="K375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4" s="19" t="s">
        <v>84</v>
      </c>
      <c r="N3754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4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4" s="17" t="s">
        <v>381</v>
      </c>
      <c r="Q3754" s="17"/>
      <c r="R3754" s="18">
        <v>1</v>
      </c>
      <c r="S3754" s="17" t="s">
        <v>3861</v>
      </c>
      <c r="T3754" s="28" t="str">
        <f>IF(ISBLANK(TableSolo[[#This Row],[URL]]), TableSolo[[#This Row],[Player]], HYPERLINK(TableSolo[[#This Row],[URL]], TableSolo[[#This Row],[Player]]))</f>
        <v>Prime-Unit-ID546</v>
      </c>
      <c r="U375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V3754" s="10" t="str">
        <f>_xlfn.IFNA(HYPERLINK(TableSolo[[#This Row],[URL]], TableSolo[[#This Row],[Player]]), TableSolo[[#This Row],[Player]])</f>
        <v>Prime-Unit-ID546</v>
      </c>
      <c r="W375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35:25 | London | Geth | Reegar Carbine, Cerberus Harrier (v)</v>
      </c>
      <c r="X3754" s="18">
        <v>1</v>
      </c>
    </row>
    <row r="3755" spans="1:24" x14ac:dyDescent="0.25">
      <c r="A3755" s="17" t="s">
        <v>3836</v>
      </c>
      <c r="B3755" s="21">
        <v>43256</v>
      </c>
      <c r="C3755" s="8">
        <v>2.4537037037037038E-2</v>
      </c>
      <c r="D3755" s="23" t="s">
        <v>140</v>
      </c>
      <c r="E3755" s="17" t="s">
        <v>10</v>
      </c>
      <c r="F3755" s="23" t="s">
        <v>32</v>
      </c>
      <c r="G3755" s="15" t="str">
        <f>LOOKUP(TableSolo[[#This Row],[Character]], TableKit[], TableKit[Class])</f>
        <v>Soldier</v>
      </c>
      <c r="H3755" s="15" t="str">
        <f>LOOKUP(TableSolo[[#This Row],[Character]], TableKit[], TableKit[Species])</f>
        <v>Geth</v>
      </c>
      <c r="I3755" s="15" t="str">
        <f>LOOKUP(TableSolo[[#This Row],[Character]], TableKit[], TableKit[DLC])</f>
        <v>Reckoning</v>
      </c>
      <c r="J3755" s="19" t="s">
        <v>100</v>
      </c>
      <c r="K375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5" s="19" t="s">
        <v>84</v>
      </c>
      <c r="N3755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5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5" s="17" t="s">
        <v>381</v>
      </c>
      <c r="Q3755" s="17"/>
      <c r="R3755" s="18">
        <v>1</v>
      </c>
      <c r="S3755" s="17" t="s">
        <v>3859</v>
      </c>
      <c r="T3755" s="28" t="str">
        <f>IF(ISBLANK(TableSolo[[#This Row],[URL]]), TableSolo[[#This Row],[Player]], HYPERLINK(TableSolo[[#This Row],[URL]], TableSolo[[#This Row],[Player]]))</f>
        <v>Prime-Unit-ID546</v>
      </c>
      <c r="U375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V3755" s="10" t="str">
        <f>_xlfn.IFNA(HYPERLINK(TableSolo[[#This Row],[URL]], TableSolo[[#This Row],[Player]]), TableSolo[[#This Row],[Player]])</f>
        <v>Prime-Unit-ID546</v>
      </c>
      <c r="W375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35:20 | Rio | Geth | Reegar Carbine, Cerberus Harrier (v)</v>
      </c>
      <c r="X3755" s="18">
        <v>1</v>
      </c>
    </row>
    <row r="3756" spans="1:24" x14ac:dyDescent="0.25">
      <c r="A3756" s="17" t="s">
        <v>3836</v>
      </c>
      <c r="B3756" s="21">
        <v>43256</v>
      </c>
      <c r="C3756" s="8">
        <v>3.1446759259259258E-2</v>
      </c>
      <c r="D3756" s="23" t="s">
        <v>139</v>
      </c>
      <c r="E3756" s="17" t="s">
        <v>10</v>
      </c>
      <c r="F3756" s="23" t="s">
        <v>32</v>
      </c>
      <c r="G3756" s="15" t="str">
        <f>LOOKUP(TableSolo[[#This Row],[Character]], TableKit[], TableKit[Class])</f>
        <v>Soldier</v>
      </c>
      <c r="H3756" s="15" t="str">
        <f>LOOKUP(TableSolo[[#This Row],[Character]], TableKit[], TableKit[Species])</f>
        <v>Geth</v>
      </c>
      <c r="I3756" s="15" t="str">
        <f>LOOKUP(TableSolo[[#This Row],[Character]], TableKit[], TableKit[DLC])</f>
        <v>Reckoning</v>
      </c>
      <c r="J3756" s="19" t="s">
        <v>100</v>
      </c>
      <c r="K375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6" s="19" t="s">
        <v>84</v>
      </c>
      <c r="N3756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6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6" s="17" t="s">
        <v>381</v>
      </c>
      <c r="Q3756" s="17"/>
      <c r="R3756" s="18">
        <v>1</v>
      </c>
      <c r="S3756" s="17" t="s">
        <v>3860</v>
      </c>
      <c r="T3756" s="28" t="str">
        <f>IF(ISBLANK(TableSolo[[#This Row],[URL]]), TableSolo[[#This Row],[Player]], HYPERLINK(TableSolo[[#This Row],[URL]], TableSolo[[#This Row],[Player]]))</f>
        <v>Prime-Unit-ID546</v>
      </c>
      <c r="U375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V3756" s="10" t="str">
        <f>_xlfn.IFNA(HYPERLINK(TableSolo[[#This Row],[URL]], TableSolo[[#This Row],[Player]]), TableSolo[[#This Row],[Player]])</f>
        <v>Prime-Unit-ID546</v>
      </c>
      <c r="W375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05, 2018 | 45:17 | Vancouver | Geth | Reegar Carbine, Cerberus Harrier (v)</v>
      </c>
      <c r="X3756" s="18">
        <v>1</v>
      </c>
    </row>
    <row r="3757" spans="1:24" x14ac:dyDescent="0.25">
      <c r="A3757" s="17" t="s">
        <v>3836</v>
      </c>
      <c r="B3757" s="21">
        <v>43257</v>
      </c>
      <c r="C3757" s="8">
        <v>2.327546296296296E-2</v>
      </c>
      <c r="D3757" s="23" t="s">
        <v>129</v>
      </c>
      <c r="E3757" s="17" t="s">
        <v>11</v>
      </c>
      <c r="F3757" s="23" t="s">
        <v>32</v>
      </c>
      <c r="G3757" s="15" t="str">
        <f>LOOKUP(TableSolo[[#This Row],[Character]], TableKit[], TableKit[Class])</f>
        <v>Soldier</v>
      </c>
      <c r="H3757" s="15" t="str">
        <f>LOOKUP(TableSolo[[#This Row],[Character]], TableKit[], TableKit[Species])</f>
        <v>Geth</v>
      </c>
      <c r="I3757" s="15" t="str">
        <f>LOOKUP(TableSolo[[#This Row],[Character]], TableKit[], TableKit[DLC])</f>
        <v>Reckoning</v>
      </c>
      <c r="J3757" s="19" t="s">
        <v>100</v>
      </c>
      <c r="K375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7" s="19" t="s">
        <v>84</v>
      </c>
      <c r="N3757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7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7" s="17" t="s">
        <v>381</v>
      </c>
      <c r="Q3757" s="17" t="s">
        <v>399</v>
      </c>
      <c r="R3757" s="18">
        <v>1</v>
      </c>
      <c r="S3757" s="17" t="s">
        <v>3880</v>
      </c>
      <c r="T3757" s="28" t="str">
        <f>IF(ISBLANK(TableSolo[[#This Row],[URL]]), TableSolo[[#This Row],[Player]], HYPERLINK(TableSolo[[#This Row],[URL]], TableSolo[[#This Row],[Player]]))</f>
        <v>Prime-Unit-ID546</v>
      </c>
      <c r="U375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Dagger | Reapers | Reegar Carbine, Cerberus Harrier | 10 WS (v)</v>
      </c>
      <c r="V3757" s="10" t="str">
        <f>_xlfn.IFNA(HYPERLINK(TableSolo[[#This Row],[URL]], TableSolo[[#This Row],[Player]]), TableSolo[[#This Row],[Player]])</f>
        <v>Prime-Unit-ID546</v>
      </c>
      <c r="W375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33:31 | Geth Juggernaut | Dagger | Reapers | Reegar Carbine, Cerberus Harrier | 10 WS (v)</v>
      </c>
      <c r="X3757" s="18">
        <v>1</v>
      </c>
    </row>
    <row r="3758" spans="1:24" x14ac:dyDescent="0.25">
      <c r="A3758" s="17" t="s">
        <v>3836</v>
      </c>
      <c r="B3758" s="21">
        <v>43257</v>
      </c>
      <c r="C3758" s="8">
        <v>2.5590277777777778E-2</v>
      </c>
      <c r="D3758" s="23" t="s">
        <v>130</v>
      </c>
      <c r="E3758" s="17" t="s">
        <v>11</v>
      </c>
      <c r="F3758" s="23" t="s">
        <v>32</v>
      </c>
      <c r="G3758" s="15" t="str">
        <f>LOOKUP(TableSolo[[#This Row],[Character]], TableKit[], TableKit[Class])</f>
        <v>Soldier</v>
      </c>
      <c r="H3758" s="15" t="str">
        <f>LOOKUP(TableSolo[[#This Row],[Character]], TableKit[], TableKit[Species])</f>
        <v>Geth</v>
      </c>
      <c r="I3758" s="15" t="str">
        <f>LOOKUP(TableSolo[[#This Row],[Character]], TableKit[], TableKit[DLC])</f>
        <v>Reckoning</v>
      </c>
      <c r="J3758" s="19" t="s">
        <v>100</v>
      </c>
      <c r="K375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8" s="19" t="s">
        <v>84</v>
      </c>
      <c r="N3758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8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8" s="17" t="s">
        <v>381</v>
      </c>
      <c r="Q3758" s="17" t="s">
        <v>399</v>
      </c>
      <c r="R3758" s="18">
        <v>1</v>
      </c>
      <c r="S3758" s="17" t="s">
        <v>3881</v>
      </c>
      <c r="T3758" s="28" t="str">
        <f>IF(ISBLANK(TableSolo[[#This Row],[URL]]), TableSolo[[#This Row],[Player]], HYPERLINK(TableSolo[[#This Row],[URL]], TableSolo[[#This Row],[Player]]))</f>
        <v>Prime-Unit-ID546</v>
      </c>
      <c r="U375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Ghost | Reapers | Reegar Carbine, Cerberus Harrier | 10 WS (v)</v>
      </c>
      <c r="V3758" s="10" t="str">
        <f>_xlfn.IFNA(HYPERLINK(TableSolo[[#This Row],[URL]], TableSolo[[#This Row],[Player]]), TableSolo[[#This Row],[Player]])</f>
        <v>Prime-Unit-ID546</v>
      </c>
      <c r="W375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36:51 | Geth Juggernaut | Ghost | Reapers | Reegar Carbine, Cerberus Harrier | 10 WS (v)</v>
      </c>
      <c r="X3758" s="18">
        <v>1</v>
      </c>
    </row>
    <row r="3759" spans="1:24" x14ac:dyDescent="0.25">
      <c r="A3759" s="17" t="s">
        <v>3836</v>
      </c>
      <c r="B3759" s="21">
        <v>43257</v>
      </c>
      <c r="C3759" s="8">
        <v>2.3206018518518515E-2</v>
      </c>
      <c r="D3759" s="23" t="s">
        <v>131</v>
      </c>
      <c r="E3759" s="17" t="s">
        <v>11</v>
      </c>
      <c r="F3759" s="23" t="s">
        <v>32</v>
      </c>
      <c r="G3759" s="15" t="str">
        <f>LOOKUP(TableSolo[[#This Row],[Character]], TableKit[], TableKit[Class])</f>
        <v>Soldier</v>
      </c>
      <c r="H3759" s="15" t="str">
        <f>LOOKUP(TableSolo[[#This Row],[Character]], TableKit[], TableKit[Species])</f>
        <v>Geth</v>
      </c>
      <c r="I3759" s="15" t="str">
        <f>LOOKUP(TableSolo[[#This Row],[Character]], TableKit[], TableKit[DLC])</f>
        <v>Reckoning</v>
      </c>
      <c r="J3759" s="19" t="s">
        <v>100</v>
      </c>
      <c r="K375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5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59" s="19" t="s">
        <v>84</v>
      </c>
      <c r="N3759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59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59" s="17" t="s">
        <v>381</v>
      </c>
      <c r="Q3759" s="17" t="s">
        <v>399</v>
      </c>
      <c r="R3759" s="18">
        <v>1</v>
      </c>
      <c r="S3759" s="17" t="s">
        <v>3882</v>
      </c>
      <c r="T3759" s="28" t="str">
        <f>IF(ISBLANK(TableSolo[[#This Row],[URL]]), TableSolo[[#This Row],[Player]], HYPERLINK(TableSolo[[#This Row],[URL]], TableSolo[[#This Row],[Player]]))</f>
        <v>Prime-Unit-ID546</v>
      </c>
      <c r="U375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Giant | Reapers | Reegar Carbine, Cerberus Harrier | 10 WS (v)</v>
      </c>
      <c r="V3759" s="10" t="str">
        <f>_xlfn.IFNA(HYPERLINK(TableSolo[[#This Row],[URL]], TableSolo[[#This Row],[Player]]), TableSolo[[#This Row],[Player]])</f>
        <v>Prime-Unit-ID546</v>
      </c>
      <c r="W375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33:25 | Geth Juggernaut | Giant | Reapers | Reegar Carbine, Cerberus Harrier | 10 WS (v)</v>
      </c>
      <c r="X3759" s="18">
        <v>1</v>
      </c>
    </row>
    <row r="3760" spans="1:24" x14ac:dyDescent="0.25">
      <c r="A3760" s="17" t="s">
        <v>192</v>
      </c>
      <c r="B3760" s="21">
        <v>43257</v>
      </c>
      <c r="C3760" s="8">
        <v>1.9907407407407408E-2</v>
      </c>
      <c r="D3760" s="23" t="s">
        <v>132</v>
      </c>
      <c r="E3760" s="17" t="s">
        <v>9</v>
      </c>
      <c r="F3760" s="23" t="s">
        <v>53</v>
      </c>
      <c r="G3760" s="15" t="str">
        <f>LOOKUP(TableSolo[[#This Row],[Character]], TableKit[], TableKit[Class])</f>
        <v>Infiltrator</v>
      </c>
      <c r="H3760" s="15" t="str">
        <f>LOOKUP(TableSolo[[#This Row],[Character]], TableKit[], TableKit[Species])</f>
        <v>Geth</v>
      </c>
      <c r="I3760" s="15" t="str">
        <f>LOOKUP(TableSolo[[#This Row],[Character]], TableKit[], TableKit[DLC])</f>
        <v>Resurgence</v>
      </c>
      <c r="J3760" s="19" t="s">
        <v>108</v>
      </c>
      <c r="K376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0" s="19" t="s">
        <v>187</v>
      </c>
      <c r="N376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6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60" s="17" t="s">
        <v>381</v>
      </c>
      <c r="Q3760" s="17"/>
      <c r="R3760" s="18">
        <v>0</v>
      </c>
      <c r="S3760" s="17" t="s">
        <v>3864</v>
      </c>
      <c r="T3760" s="28" t="str">
        <f>IF(ISBLANK(TableSolo[[#This Row],[URL]]), TableSolo[[#This Row],[Player]], HYPERLINK(TableSolo[[#This Row],[URL]], TableSolo[[#This Row],[Player]]))</f>
        <v>anterojp</v>
      </c>
      <c r="U376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V3760" s="10" t="str">
        <f>_xlfn.IFNA(HYPERLINK(TableSolo[[#This Row],[URL]], TableSolo[[#This Row],[Player]]), TableSolo[[#This Row],[Player]])</f>
        <v>anterojp</v>
      </c>
      <c r="W376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28:40 | White | Cerberus | N7 Crusader</v>
      </c>
      <c r="X3760" s="18">
        <v>1</v>
      </c>
    </row>
    <row r="3761" spans="1:24" x14ac:dyDescent="0.25">
      <c r="A3761" s="17" t="s">
        <v>192</v>
      </c>
      <c r="B3761" s="21">
        <v>43257</v>
      </c>
      <c r="C3761" s="8">
        <v>2.461805555555556E-2</v>
      </c>
      <c r="D3761" s="23" t="s">
        <v>133</v>
      </c>
      <c r="E3761" s="17" t="s">
        <v>9</v>
      </c>
      <c r="F3761" s="23" t="s">
        <v>27</v>
      </c>
      <c r="G3761" s="15" t="str">
        <f>LOOKUP(TableSolo[[#This Row],[Character]], TableKit[], TableKit[Class])</f>
        <v>Soldier</v>
      </c>
      <c r="H3761" s="15" t="str">
        <f>LOOKUP(TableSolo[[#This Row],[Character]], TableKit[], TableKit[Species])</f>
        <v>Batarian</v>
      </c>
      <c r="I3761" s="15" t="str">
        <f>LOOKUP(TableSolo[[#This Row],[Character]], TableKit[], TableKit[DLC])</f>
        <v>Resurgence</v>
      </c>
      <c r="J3761" s="19" t="s">
        <v>107</v>
      </c>
      <c r="K376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1" s="19" t="s">
        <v>187</v>
      </c>
      <c r="N376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6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61" s="17" t="s">
        <v>381</v>
      </c>
      <c r="Q3761" s="17"/>
      <c r="R3761" s="18">
        <v>0</v>
      </c>
      <c r="S3761" s="17" t="s">
        <v>3865</v>
      </c>
      <c r="T3761" s="28" t="str">
        <f>IF(ISBLANK(TableSolo[[#This Row],[URL]]), TableSolo[[#This Row],[Player]], HYPERLINK(TableSolo[[#This Row],[URL]], TableSolo[[#This Row],[Player]]))</f>
        <v>anterojp</v>
      </c>
      <c r="U376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V3761" s="10" t="str">
        <f>_xlfn.IFNA(HYPERLINK(TableSolo[[#This Row],[URL]], TableSolo[[#This Row],[Player]]), TableSolo[[#This Row],[Player]])</f>
        <v>anterojp</v>
      </c>
      <c r="W376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06, 2018 | 35:27 | Glacier | Cerberus | Venom Shotgun</v>
      </c>
      <c r="X3761" s="18">
        <v>1</v>
      </c>
    </row>
    <row r="3762" spans="1:24" x14ac:dyDescent="0.25">
      <c r="A3762" s="17" t="s">
        <v>192</v>
      </c>
      <c r="B3762" s="21">
        <v>43258</v>
      </c>
      <c r="C3762" s="8">
        <v>2.1527777777777781E-2</v>
      </c>
      <c r="D3762" s="23" t="s">
        <v>132</v>
      </c>
      <c r="E3762" s="17" t="s">
        <v>9</v>
      </c>
      <c r="F3762" s="23" t="s">
        <v>15</v>
      </c>
      <c r="G3762" s="15" t="str">
        <f>LOOKUP(TableSolo[[#This Row],[Character]], TableKit[], TableKit[Class])</f>
        <v>Adept</v>
      </c>
      <c r="H3762" s="15" t="str">
        <f>LOOKUP(TableSolo[[#This Row],[Character]], TableKit[], TableKit[Species])</f>
        <v>Asari</v>
      </c>
      <c r="I3762" s="15" t="str">
        <f>LOOKUP(TableSolo[[#This Row],[Character]], TableKit[], TableKit[DLC])</f>
        <v>Original Game</v>
      </c>
      <c r="J3762" s="19" t="s">
        <v>106</v>
      </c>
      <c r="K376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2" s="19" t="s">
        <v>187</v>
      </c>
      <c r="N376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6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62" s="17" t="s">
        <v>381</v>
      </c>
      <c r="Q3762" s="17" t="s">
        <v>398</v>
      </c>
      <c r="R3762" s="18">
        <v>0</v>
      </c>
      <c r="S3762" s="17" t="s">
        <v>3866</v>
      </c>
      <c r="T3762" s="28" t="str">
        <f>IF(ISBLANK(TableSolo[[#This Row],[URL]]), TableSolo[[#This Row],[Player]], HYPERLINK(TableSolo[[#This Row],[URL]], TableSolo[[#This Row],[Player]]))</f>
        <v>anterojp</v>
      </c>
      <c r="U376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White | Cerberus | M-11 Wraith | Modded</v>
      </c>
      <c r="V3762" s="10" t="str">
        <f>_xlfn.IFNA(HYPERLINK(TableSolo[[#This Row],[URL]], TableSolo[[#This Row],[Player]]), TableSolo[[#This Row],[Player]])</f>
        <v>anterojp</v>
      </c>
      <c r="W376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31:00 | Asari Adept | White | Cerberus | M-11 Wraith | Modded</v>
      </c>
      <c r="X3762" s="18">
        <v>1</v>
      </c>
    </row>
    <row r="3763" spans="1:24" x14ac:dyDescent="0.25">
      <c r="A3763" s="17" t="s">
        <v>195</v>
      </c>
      <c r="B3763" s="21">
        <v>43258</v>
      </c>
      <c r="C3763" s="8">
        <v>1.5266203703703705E-2</v>
      </c>
      <c r="D3763" s="23" t="s">
        <v>132</v>
      </c>
      <c r="E3763" s="17" t="s">
        <v>9</v>
      </c>
      <c r="F3763" s="23" t="s">
        <v>34</v>
      </c>
      <c r="G3763" s="15" t="str">
        <f>LOOKUP(TableSolo[[#This Row],[Character]], TableKit[], TableKit[Class])</f>
        <v>Engineer</v>
      </c>
      <c r="H3763" s="15" t="str">
        <f>LOOKUP(TableSolo[[#This Row],[Character]], TableKit[], TableKit[Species])</f>
        <v>Human</v>
      </c>
      <c r="I3763" s="15" t="str">
        <f>LOOKUP(TableSolo[[#This Row],[Character]], TableKit[], TableKit[DLC])</f>
        <v>Original Game</v>
      </c>
      <c r="J3763" s="19" t="s">
        <v>87</v>
      </c>
      <c r="K3763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6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3" s="19" t="s">
        <v>187</v>
      </c>
      <c r="N376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6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63" s="17" t="s">
        <v>381</v>
      </c>
      <c r="Q3763" s="17"/>
      <c r="R3763" s="18">
        <v>1</v>
      </c>
      <c r="S3763" s="17" t="s">
        <v>3869</v>
      </c>
      <c r="T3763" s="28" t="str">
        <f>IF(ISBLANK(TableSolo[[#This Row],[URL]]), TableSolo[[#This Row],[Player]], HYPERLINK(TableSolo[[#This Row],[URL]], TableSolo[[#This Row],[Player]]))</f>
        <v>TheTechnoTurian</v>
      </c>
      <c r="U376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V3763" s="10" t="str">
        <f>_xlfn.IFNA(HYPERLINK(TableSolo[[#This Row],[URL]], TableSolo[[#This Row],[Player]]), TableSolo[[#This Row],[Player]])</f>
        <v>TheTechnoTurian</v>
      </c>
      <c r="W376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21:59 | White | Cerberus | Arc Pistol (v)</v>
      </c>
      <c r="X3763" s="18">
        <v>1</v>
      </c>
    </row>
    <row r="3764" spans="1:24" x14ac:dyDescent="0.25">
      <c r="A3764" s="17" t="s">
        <v>455</v>
      </c>
      <c r="B3764" s="21">
        <v>43258</v>
      </c>
      <c r="C3764" s="8">
        <v>1.3252314814814814E-2</v>
      </c>
      <c r="D3764" s="23" t="s">
        <v>132</v>
      </c>
      <c r="E3764" s="17" t="s">
        <v>9</v>
      </c>
      <c r="F3764" s="23" t="s">
        <v>53</v>
      </c>
      <c r="G3764" s="15" t="str">
        <f>LOOKUP(TableSolo[[#This Row],[Character]], TableKit[], TableKit[Class])</f>
        <v>Infiltrator</v>
      </c>
      <c r="H3764" s="15" t="str">
        <f>LOOKUP(TableSolo[[#This Row],[Character]], TableKit[], TableKit[Species])</f>
        <v>Geth</v>
      </c>
      <c r="I3764" s="15" t="str">
        <f>LOOKUP(TableSolo[[#This Row],[Character]], TableKit[], TableKit[DLC])</f>
        <v>Resurgence</v>
      </c>
      <c r="J3764" s="19" t="s">
        <v>108</v>
      </c>
      <c r="K376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4" s="19" t="s">
        <v>187</v>
      </c>
      <c r="N376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6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64" s="17" t="s">
        <v>381</v>
      </c>
      <c r="Q3764" s="17" t="s">
        <v>398</v>
      </c>
      <c r="R3764" s="18">
        <v>1</v>
      </c>
      <c r="S3764" s="17" t="s">
        <v>3872</v>
      </c>
      <c r="T3764" s="28" t="str">
        <f>IF(ISBLANK(TableSolo[[#This Row],[URL]]), TableSolo[[#This Row],[Player]], HYPERLINK(TableSolo[[#This Row],[URL]], TableSolo[[#This Row],[Player]]))</f>
        <v>Lvca_gr</v>
      </c>
      <c r="U376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White | Cerberus | N7 Crusader | Modded (v)</v>
      </c>
      <c r="V3764" s="10" t="str">
        <f>_xlfn.IFNA(HYPERLINK(TableSolo[[#This Row],[URL]], TableSolo[[#This Row],[Player]]), TableSolo[[#This Row],[Player]])</f>
        <v>Lvca_gr</v>
      </c>
      <c r="W376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19:05 | Geth Infiltrator | White | Cerberus | N7 Crusader | Modded (v)</v>
      </c>
      <c r="X3764" s="18">
        <v>1</v>
      </c>
    </row>
    <row r="3765" spans="1:24" x14ac:dyDescent="0.25">
      <c r="A3765" s="17" t="s">
        <v>3836</v>
      </c>
      <c r="B3765" s="21">
        <v>43258</v>
      </c>
      <c r="C3765" s="8">
        <v>2.0046296296296295E-2</v>
      </c>
      <c r="D3765" s="23" t="s">
        <v>133</v>
      </c>
      <c r="E3765" s="17" t="s">
        <v>11</v>
      </c>
      <c r="F3765" s="23" t="s">
        <v>32</v>
      </c>
      <c r="G3765" s="15" t="str">
        <f>LOOKUP(TableSolo[[#This Row],[Character]], TableKit[], TableKit[Class])</f>
        <v>Soldier</v>
      </c>
      <c r="H3765" s="15" t="str">
        <f>LOOKUP(TableSolo[[#This Row],[Character]], TableKit[], TableKit[Species])</f>
        <v>Geth</v>
      </c>
      <c r="I3765" s="15" t="str">
        <f>LOOKUP(TableSolo[[#This Row],[Character]], TableKit[], TableKit[DLC])</f>
        <v>Reckoning</v>
      </c>
      <c r="J3765" s="19" t="s">
        <v>100</v>
      </c>
      <c r="K376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5" s="19" t="s">
        <v>84</v>
      </c>
      <c r="N3765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5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5" s="17" t="s">
        <v>381</v>
      </c>
      <c r="Q3765" s="17"/>
      <c r="R3765" s="18">
        <v>1</v>
      </c>
      <c r="S3765" s="17" t="s">
        <v>3884</v>
      </c>
      <c r="T3765" s="28" t="str">
        <f>IF(ISBLANK(TableSolo[[#This Row],[URL]]), TableSolo[[#This Row],[Player]], HYPERLINK(TableSolo[[#This Row],[URL]], TableSolo[[#This Row],[Player]]))</f>
        <v>Prime-Unit-ID546</v>
      </c>
      <c r="U376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V3765" s="10" t="str">
        <f>_xlfn.IFNA(HYPERLINK(TableSolo[[#This Row],[URL]], TableSolo[[#This Row],[Player]]), TableSolo[[#This Row],[Player]])</f>
        <v>Prime-Unit-ID546</v>
      </c>
      <c r="W376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28:52 | Glacier | Reapers | Reegar Carbine, Cerberus Harrier (v)</v>
      </c>
      <c r="X3765" s="18">
        <v>1</v>
      </c>
    </row>
    <row r="3766" spans="1:24" x14ac:dyDescent="0.25">
      <c r="A3766" s="17" t="s">
        <v>3836</v>
      </c>
      <c r="B3766" s="21">
        <v>43258</v>
      </c>
      <c r="C3766" s="8">
        <v>2.5567129629629634E-2</v>
      </c>
      <c r="D3766" s="23" t="s">
        <v>134</v>
      </c>
      <c r="E3766" s="17" t="s">
        <v>11</v>
      </c>
      <c r="F3766" s="23" t="s">
        <v>32</v>
      </c>
      <c r="G3766" s="15" t="str">
        <f>LOOKUP(TableSolo[[#This Row],[Character]], TableKit[], TableKit[Class])</f>
        <v>Soldier</v>
      </c>
      <c r="H3766" s="15" t="str">
        <f>LOOKUP(TableSolo[[#This Row],[Character]], TableKit[], TableKit[Species])</f>
        <v>Geth</v>
      </c>
      <c r="I3766" s="15" t="str">
        <f>LOOKUP(TableSolo[[#This Row],[Character]], TableKit[], TableKit[DLC])</f>
        <v>Reckoning</v>
      </c>
      <c r="J3766" s="19" t="s">
        <v>100</v>
      </c>
      <c r="K376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6" s="19" t="s">
        <v>84</v>
      </c>
      <c r="N3766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6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6" s="17" t="s">
        <v>381</v>
      </c>
      <c r="Q3766" s="17"/>
      <c r="R3766" s="18">
        <v>1</v>
      </c>
      <c r="S3766" s="17" t="s">
        <v>3883</v>
      </c>
      <c r="T3766" s="28" t="str">
        <f>IF(ISBLANK(TableSolo[[#This Row],[URL]]), TableSolo[[#This Row],[Player]], HYPERLINK(TableSolo[[#This Row],[URL]], TableSolo[[#This Row],[Player]]))</f>
        <v>Prime-Unit-ID546</v>
      </c>
      <c r="U376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V3766" s="10" t="str">
        <f>_xlfn.IFNA(HYPERLINK(TableSolo[[#This Row],[URL]], TableSolo[[#This Row],[Player]]), TableSolo[[#This Row],[Player]])</f>
        <v>Prime-Unit-ID546</v>
      </c>
      <c r="W376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07, 2018 | 36:49 | Reactor | Reapers | Reegar Carbine, Cerberus Harrier (v)</v>
      </c>
      <c r="X3766" s="18">
        <v>1</v>
      </c>
    </row>
    <row r="3767" spans="1:24" x14ac:dyDescent="0.25">
      <c r="A3767" s="17" t="s">
        <v>3836</v>
      </c>
      <c r="B3767" s="21">
        <v>43259</v>
      </c>
      <c r="C3767" s="8">
        <v>2.5775462962962962E-2</v>
      </c>
      <c r="D3767" s="23" t="s">
        <v>135</v>
      </c>
      <c r="E3767" s="17" t="s">
        <v>11</v>
      </c>
      <c r="F3767" s="23" t="s">
        <v>32</v>
      </c>
      <c r="G3767" s="15" t="str">
        <f>LOOKUP(TableSolo[[#This Row],[Character]], TableKit[], TableKit[Class])</f>
        <v>Soldier</v>
      </c>
      <c r="H3767" s="15" t="str">
        <f>LOOKUP(TableSolo[[#This Row],[Character]], TableKit[], TableKit[Species])</f>
        <v>Geth</v>
      </c>
      <c r="I3767" s="15" t="str">
        <f>LOOKUP(TableSolo[[#This Row],[Character]], TableKit[], TableKit[DLC])</f>
        <v>Reckoning</v>
      </c>
      <c r="J3767" s="19" t="s">
        <v>100</v>
      </c>
      <c r="K376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7" s="19" t="s">
        <v>84</v>
      </c>
      <c r="N3767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7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7" s="17" t="s">
        <v>381</v>
      </c>
      <c r="Q3767" s="17"/>
      <c r="R3767" s="18">
        <v>1</v>
      </c>
      <c r="S3767" s="17" t="s">
        <v>3886</v>
      </c>
      <c r="T3767" s="28" t="str">
        <f>IF(ISBLANK(TableSolo[[#This Row],[URL]]), TableSolo[[#This Row],[Player]], HYPERLINK(TableSolo[[#This Row],[URL]], TableSolo[[#This Row],[Player]]))</f>
        <v>Prime-Unit-ID546</v>
      </c>
      <c r="U376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V3767" s="10" t="str">
        <f>_xlfn.IFNA(HYPERLINK(TableSolo[[#This Row],[URL]], TableSolo[[#This Row],[Player]]), TableSolo[[#This Row],[Player]])</f>
        <v>Prime-Unit-ID546</v>
      </c>
      <c r="W376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37:07 | Condor | Reapers | Reegar Carbine, Cerberus Harrier (v)</v>
      </c>
      <c r="X3767" s="18">
        <v>1</v>
      </c>
    </row>
    <row r="3768" spans="1:24" x14ac:dyDescent="0.25">
      <c r="A3768" s="17" t="s">
        <v>3739</v>
      </c>
      <c r="B3768" s="21">
        <v>43259</v>
      </c>
      <c r="C3768" s="8">
        <v>1.5625E-2</v>
      </c>
      <c r="D3768" s="23" t="s">
        <v>132</v>
      </c>
      <c r="E3768" s="17" t="s">
        <v>9</v>
      </c>
      <c r="F3768" s="23" t="s">
        <v>24</v>
      </c>
      <c r="G3768" s="15" t="str">
        <f>LOOKUP(TableSolo[[#This Row],[Character]], TableKit[], TableKit[Class])</f>
        <v>Soldier</v>
      </c>
      <c r="H3768" s="15" t="str">
        <f>LOOKUP(TableSolo[[#This Row],[Character]], TableKit[], TableKit[Species])</f>
        <v>Turian</v>
      </c>
      <c r="I3768" s="15" t="str">
        <f>LOOKUP(TableSolo[[#This Row],[Character]], TableKit[], TableKit[DLC])</f>
        <v>Original Game</v>
      </c>
      <c r="J3768" s="19" t="s">
        <v>108</v>
      </c>
      <c r="K376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68" s="19" t="s">
        <v>187</v>
      </c>
      <c r="N376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6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68" s="17" t="s">
        <v>381</v>
      </c>
      <c r="Q3768" s="17"/>
      <c r="R3768" s="18">
        <v>0</v>
      </c>
      <c r="S3768" s="17" t="s">
        <v>3867</v>
      </c>
      <c r="T3768" s="28" t="str">
        <f>IF(ISBLANK(TableSolo[[#This Row],[URL]]), TableSolo[[#This Row],[Player]], HYPERLINK(TableSolo[[#This Row],[URL]], TableSolo[[#This Row],[Player]]))</f>
        <v>Pfefferi</v>
      </c>
      <c r="U376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V3768" s="10" t="str">
        <f>_xlfn.IFNA(HYPERLINK(TableSolo[[#This Row],[URL]], TableSolo[[#This Row],[Player]]), TableSolo[[#This Row],[Player]])</f>
        <v>Pfefferi</v>
      </c>
      <c r="W376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22:30 | White | Cerberus | N7 Crusader</v>
      </c>
      <c r="X3768" s="18">
        <v>1</v>
      </c>
    </row>
    <row r="3769" spans="1:24" x14ac:dyDescent="0.25">
      <c r="A3769" s="17" t="s">
        <v>3836</v>
      </c>
      <c r="B3769" s="21">
        <v>43259</v>
      </c>
      <c r="C3769" s="8">
        <v>1.954861111111111E-2</v>
      </c>
      <c r="D3769" s="23" t="s">
        <v>132</v>
      </c>
      <c r="E3769" s="17" t="s">
        <v>11</v>
      </c>
      <c r="F3769" s="23" t="s">
        <v>32</v>
      </c>
      <c r="G3769" s="15" t="str">
        <f>LOOKUP(TableSolo[[#This Row],[Character]], TableKit[], TableKit[Class])</f>
        <v>Soldier</v>
      </c>
      <c r="H3769" s="15" t="str">
        <f>LOOKUP(TableSolo[[#This Row],[Character]], TableKit[], TableKit[Species])</f>
        <v>Geth</v>
      </c>
      <c r="I3769" s="15" t="str">
        <f>LOOKUP(TableSolo[[#This Row],[Character]], TableKit[], TableKit[DLC])</f>
        <v>Reckoning</v>
      </c>
      <c r="J3769" s="19" t="s">
        <v>100</v>
      </c>
      <c r="K376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6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69" s="19" t="s">
        <v>84</v>
      </c>
      <c r="N3769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69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69" s="17" t="s">
        <v>381</v>
      </c>
      <c r="Q3769" s="17"/>
      <c r="R3769" s="18">
        <v>1</v>
      </c>
      <c r="S3769" s="17" t="s">
        <v>3885</v>
      </c>
      <c r="T3769" s="28" t="str">
        <f>IF(ISBLANK(TableSolo[[#This Row],[URL]]), TableSolo[[#This Row],[Player]], HYPERLINK(TableSolo[[#This Row],[URL]], TableSolo[[#This Row],[Player]]))</f>
        <v>Prime-Unit-ID546</v>
      </c>
      <c r="U376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V3769" s="10" t="str">
        <f>_xlfn.IFNA(HYPERLINK(TableSolo[[#This Row],[URL]], TableSolo[[#This Row],[Player]]), TableSolo[[#This Row],[Player]])</f>
        <v>Prime-Unit-ID546</v>
      </c>
      <c r="W376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08, 2018 | 28:09 | White | Reapers | Reegar Carbine, Cerberus Harrier (v)</v>
      </c>
      <c r="X3769" s="18">
        <v>1</v>
      </c>
    </row>
    <row r="3770" spans="1:24" x14ac:dyDescent="0.25">
      <c r="A3770" s="17" t="s">
        <v>437</v>
      </c>
      <c r="B3770" s="21">
        <v>43260</v>
      </c>
      <c r="C3770" s="8">
        <v>1.6006944444444445E-2</v>
      </c>
      <c r="D3770" s="23" t="s">
        <v>132</v>
      </c>
      <c r="E3770" s="17" t="s">
        <v>9</v>
      </c>
      <c r="F3770" s="23" t="s">
        <v>710</v>
      </c>
      <c r="G3770" s="15" t="str">
        <f>LOOKUP(TableSolo[[#This Row],[Character]], TableKit[], TableKit[Class])</f>
        <v>Infiltrator</v>
      </c>
      <c r="H3770" s="15" t="str">
        <f>LOOKUP(TableSolo[[#This Row],[Character]], TableKit[], TableKit[Species])</f>
        <v>Drell</v>
      </c>
      <c r="I3770" s="15" t="str">
        <f>LOOKUP(TableSolo[[#This Row],[Character]], TableKit[], TableKit[DLC])</f>
        <v>Retaliation</v>
      </c>
      <c r="J3770" s="19" t="s">
        <v>108</v>
      </c>
      <c r="K377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0" s="19" t="s">
        <v>187</v>
      </c>
      <c r="N377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7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70" s="17" t="s">
        <v>381</v>
      </c>
      <c r="Q3770" s="17" t="s">
        <v>396</v>
      </c>
      <c r="R3770" s="18">
        <v>1</v>
      </c>
      <c r="S3770" s="17" t="s">
        <v>3868</v>
      </c>
      <c r="T3770" s="28" t="str">
        <f>IF(ISBLANK(TableSolo[[#This Row],[URL]]), TableSolo[[#This Row],[Player]], HYPERLINK(TableSolo[[#This Row],[URL]], TableSolo[[#This Row],[Player]]))</f>
        <v>The_Doctor46N7</v>
      </c>
      <c r="U377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White | Cerberus | N7 Crusader | Flawless (v)</v>
      </c>
      <c r="V3770" s="10" t="str">
        <f>_xlfn.IFNA(HYPERLINK(TableSolo[[#This Row],[URL]], TableSolo[[#This Row],[Player]]), TableSolo[[#This Row],[Player]])</f>
        <v>The_Doctor46N7</v>
      </c>
      <c r="W377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23:03 | Drell Assassin | White | Cerberus | N7 Crusader | Flawless (v)</v>
      </c>
      <c r="X3770" s="18">
        <v>1</v>
      </c>
    </row>
    <row r="3771" spans="1:24" x14ac:dyDescent="0.25">
      <c r="A3771" s="17" t="s">
        <v>3836</v>
      </c>
      <c r="B3771" s="21">
        <v>43260</v>
      </c>
      <c r="C3771" s="8">
        <v>2.4675925925925924E-2</v>
      </c>
      <c r="D3771" s="23" t="s">
        <v>136</v>
      </c>
      <c r="E3771" s="17" t="s">
        <v>11</v>
      </c>
      <c r="F3771" s="23" t="s">
        <v>32</v>
      </c>
      <c r="G3771" s="15" t="str">
        <f>LOOKUP(TableSolo[[#This Row],[Character]], TableKit[], TableKit[Class])</f>
        <v>Soldier</v>
      </c>
      <c r="H3771" s="15" t="str">
        <f>LOOKUP(TableSolo[[#This Row],[Character]], TableKit[], TableKit[Species])</f>
        <v>Geth</v>
      </c>
      <c r="I3771" s="15" t="str">
        <f>LOOKUP(TableSolo[[#This Row],[Character]], TableKit[], TableKit[DLC])</f>
        <v>Reckoning</v>
      </c>
      <c r="J3771" s="19" t="s">
        <v>100</v>
      </c>
      <c r="K377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1" s="19" t="s">
        <v>84</v>
      </c>
      <c r="N3771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1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1" s="17" t="s">
        <v>381</v>
      </c>
      <c r="Q3771" s="17" t="s">
        <v>399</v>
      </c>
      <c r="R3771" s="18">
        <v>1</v>
      </c>
      <c r="S3771" s="17" t="s">
        <v>3887</v>
      </c>
      <c r="T3771" s="28" t="str">
        <f>IF(ISBLANK(TableSolo[[#This Row],[URL]]), TableSolo[[#This Row],[Player]], HYPERLINK(TableSolo[[#This Row],[URL]], TableSolo[[#This Row],[Player]]))</f>
        <v>Prime-Unit-ID546</v>
      </c>
      <c r="U377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Hydra | Reapers | Reegar Carbine, Cerberus Harrier | 10 WS (v)</v>
      </c>
      <c r="V3771" s="10" t="str">
        <f>_xlfn.IFNA(HYPERLINK(TableSolo[[#This Row],[URL]], TableSolo[[#This Row],[Player]]), TableSolo[[#This Row],[Player]])</f>
        <v>Prime-Unit-ID546</v>
      </c>
      <c r="W377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09, 2018 | 35:32 | Geth Juggernaut | Hydra | Reapers | Reegar Carbine, Cerberus Harrier | 10 WS (v)</v>
      </c>
      <c r="X3771" s="18">
        <v>1</v>
      </c>
    </row>
    <row r="3772" spans="1:24" x14ac:dyDescent="0.25">
      <c r="A3772" s="17" t="s">
        <v>195</v>
      </c>
      <c r="B3772" s="21">
        <v>43261</v>
      </c>
      <c r="C3772" s="8">
        <v>1.7523148148148149E-2</v>
      </c>
      <c r="D3772" s="23" t="s">
        <v>132</v>
      </c>
      <c r="E3772" s="17" t="s">
        <v>9</v>
      </c>
      <c r="F3772" s="23" t="s">
        <v>24</v>
      </c>
      <c r="G3772" s="15" t="str">
        <f>LOOKUP(TableSolo[[#This Row],[Character]], TableKit[], TableKit[Class])</f>
        <v>Soldier</v>
      </c>
      <c r="H3772" s="15" t="str">
        <f>LOOKUP(TableSolo[[#This Row],[Character]], TableKit[], TableKit[Species])</f>
        <v>Turian</v>
      </c>
      <c r="I3772" s="15" t="str">
        <f>LOOKUP(TableSolo[[#This Row],[Character]], TableKit[], TableKit[DLC])</f>
        <v>Original Game</v>
      </c>
      <c r="J3772" s="19" t="s">
        <v>108</v>
      </c>
      <c r="K377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2" s="19" t="s">
        <v>187</v>
      </c>
      <c r="N377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7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72" s="17" t="s">
        <v>381</v>
      </c>
      <c r="Q3772" s="17" t="s">
        <v>397</v>
      </c>
      <c r="R3772" s="18">
        <v>1</v>
      </c>
      <c r="S3772" s="17" t="s">
        <v>3870</v>
      </c>
      <c r="T3772" s="28" t="str">
        <f>IF(ISBLANK(TableSolo[[#This Row],[URL]]), TableSolo[[#This Row],[Player]], HYPERLINK(TableSolo[[#This Row],[URL]], TableSolo[[#This Row],[Player]]))</f>
        <v>TheTechnoTurian</v>
      </c>
      <c r="U377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White | Cerberus | N7 Crusader | No Rockets (v)</v>
      </c>
      <c r="V3772" s="10" t="str">
        <f>_xlfn.IFNA(HYPERLINK(TableSolo[[#This Row],[URL]], TableSolo[[#This Row],[Player]]), TableSolo[[#This Row],[Player]])</f>
        <v>TheTechnoTurian</v>
      </c>
      <c r="W377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25:14 | Turian Soldier | White | Cerberus | N7 Crusader | No Rockets (v)</v>
      </c>
      <c r="X3772" s="18">
        <v>1</v>
      </c>
    </row>
    <row r="3773" spans="1:24" x14ac:dyDescent="0.25">
      <c r="A3773" s="17" t="s">
        <v>271</v>
      </c>
      <c r="B3773" s="21">
        <v>43261</v>
      </c>
      <c r="C3773" s="8">
        <v>3.5023148148148144E-2</v>
      </c>
      <c r="D3773" s="23" t="s">
        <v>131</v>
      </c>
      <c r="E3773" s="17" t="s">
        <v>11</v>
      </c>
      <c r="F3773" s="23" t="s">
        <v>29</v>
      </c>
      <c r="G3773" s="15" t="str">
        <f>LOOKUP(TableSolo[[#This Row],[Character]], TableKit[], TableKit[Class])</f>
        <v>Soldier</v>
      </c>
      <c r="H3773" s="15" t="str">
        <f>LOOKUP(TableSolo[[#This Row],[Character]], TableKit[], TableKit[Species])</f>
        <v>Human</v>
      </c>
      <c r="I3773" s="15" t="str">
        <f>LOOKUP(TableSolo[[#This Row],[Character]], TableKit[], TableKit[DLC])</f>
        <v>Earth</v>
      </c>
      <c r="J3773" s="19" t="s">
        <v>102</v>
      </c>
      <c r="K377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3" s="19" t="s">
        <v>83</v>
      </c>
      <c r="N3773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3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3" s="17" t="s">
        <v>381</v>
      </c>
      <c r="Q3773" s="17"/>
      <c r="R3773" s="18">
        <v>0</v>
      </c>
      <c r="S3773" s="17" t="s">
        <v>3871</v>
      </c>
      <c r="T3773" s="28" t="str">
        <f>IF(ISBLANK(TableSolo[[#This Row],[URL]]), TableSolo[[#This Row],[Player]], HYPERLINK(TableSolo[[#This Row],[URL]], TableSolo[[#This Row],[Player]]))</f>
        <v>Alfonsedode</v>
      </c>
      <c r="U377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V3773" s="10" t="str">
        <f>_xlfn.IFNA(HYPERLINK(TableSolo[[#This Row],[URL]], TableSolo[[#This Row],[Player]]), TableSolo[[#This Row],[Player]])</f>
        <v>Alfonsedode</v>
      </c>
      <c r="W377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50:26 | Giant | Reapers | Geth Plasma Shotgun, N7 Typhoon</v>
      </c>
      <c r="X3773" s="18">
        <v>1</v>
      </c>
    </row>
    <row r="3774" spans="1:24" x14ac:dyDescent="0.25">
      <c r="A3774" s="17" t="s">
        <v>3836</v>
      </c>
      <c r="B3774" s="21">
        <v>43261</v>
      </c>
      <c r="C3774" s="8">
        <v>2.2604166666666665E-2</v>
      </c>
      <c r="D3774" s="23" t="s">
        <v>137</v>
      </c>
      <c r="E3774" s="17" t="s">
        <v>11</v>
      </c>
      <c r="F3774" s="23" t="s">
        <v>32</v>
      </c>
      <c r="G3774" s="15" t="str">
        <f>LOOKUP(TableSolo[[#This Row],[Character]], TableKit[], TableKit[Class])</f>
        <v>Soldier</v>
      </c>
      <c r="H3774" s="15" t="str">
        <f>LOOKUP(TableSolo[[#This Row],[Character]], TableKit[], TableKit[Species])</f>
        <v>Geth</v>
      </c>
      <c r="I3774" s="15" t="str">
        <f>LOOKUP(TableSolo[[#This Row],[Character]], TableKit[], TableKit[DLC])</f>
        <v>Reckoning</v>
      </c>
      <c r="J3774" s="19" t="s">
        <v>100</v>
      </c>
      <c r="K377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4" s="19" t="s">
        <v>84</v>
      </c>
      <c r="N3774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4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4" s="17" t="s">
        <v>381</v>
      </c>
      <c r="Q3774" s="17"/>
      <c r="R3774" s="18">
        <v>1</v>
      </c>
      <c r="S3774" s="17" t="s">
        <v>3888</v>
      </c>
      <c r="T3774" s="28" t="str">
        <f>IF(ISBLANK(TableSolo[[#This Row],[URL]]), TableSolo[[#This Row],[Player]], HYPERLINK(TableSolo[[#This Row],[URL]], TableSolo[[#This Row],[Player]]))</f>
        <v>Prime-Unit-ID546</v>
      </c>
      <c r="U377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V3774" s="10" t="str">
        <f>_xlfn.IFNA(HYPERLINK(TableSolo[[#This Row],[URL]], TableSolo[[#This Row],[Player]]), TableSolo[[#This Row],[Player]])</f>
        <v>Prime-Unit-ID546</v>
      </c>
      <c r="W377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10, 2018 | 32:33 | Jade | Reapers | Reegar Carbine, Cerberus Harrier (v)</v>
      </c>
      <c r="X3774" s="18">
        <v>1</v>
      </c>
    </row>
    <row r="3775" spans="1:24" x14ac:dyDescent="0.25">
      <c r="A3775" s="17" t="s">
        <v>437</v>
      </c>
      <c r="B3775" s="21">
        <v>43262</v>
      </c>
      <c r="C3775" s="8">
        <v>1.3368055555555557E-2</v>
      </c>
      <c r="D3775" s="23" t="s">
        <v>131</v>
      </c>
      <c r="E3775" s="17" t="s">
        <v>9</v>
      </c>
      <c r="F3775" s="23" t="s">
        <v>710</v>
      </c>
      <c r="G3775" s="15" t="str">
        <f>LOOKUP(TableSolo[[#This Row],[Character]], TableKit[], TableKit[Class])</f>
        <v>Infiltrator</v>
      </c>
      <c r="H3775" s="15" t="str">
        <f>LOOKUP(TableSolo[[#This Row],[Character]], TableKit[], TableKit[Species])</f>
        <v>Drell</v>
      </c>
      <c r="I3775" s="15" t="str">
        <f>LOOKUP(TableSolo[[#This Row],[Character]], TableKit[], TableKit[DLC])</f>
        <v>Retaliation</v>
      </c>
      <c r="J3775" s="19" t="s">
        <v>108</v>
      </c>
      <c r="K377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5" s="19" t="s">
        <v>187</v>
      </c>
      <c r="N377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7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75" s="17" t="s">
        <v>381</v>
      </c>
      <c r="Q3775" s="17" t="s">
        <v>616</v>
      </c>
      <c r="R3775" s="18">
        <v>1</v>
      </c>
      <c r="S3775" s="17" t="s">
        <v>3873</v>
      </c>
      <c r="T3775" s="28" t="str">
        <f>IF(ISBLANK(TableSolo[[#This Row],[URL]]), TableSolo[[#This Row],[Player]], HYPERLINK(TableSolo[[#This Row],[URL]], TableSolo[[#This Row],[Player]]))</f>
        <v>The_Doctor46N7</v>
      </c>
      <c r="U377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Giant | Cerberus | N7 Crusader | Modded 10 WS (v)</v>
      </c>
      <c r="V3775" s="10" t="str">
        <f>_xlfn.IFNA(HYPERLINK(TableSolo[[#This Row],[URL]], TableSolo[[#This Row],[Player]]), TableSolo[[#This Row],[Player]])</f>
        <v>The_Doctor46N7</v>
      </c>
      <c r="W377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19:15 | Drell Assassin | Giant | Cerberus | N7 Crusader | Modded 10 WS (v)</v>
      </c>
      <c r="X3775" s="18">
        <v>1</v>
      </c>
    </row>
    <row r="3776" spans="1:24" x14ac:dyDescent="0.25">
      <c r="A3776" s="17" t="s">
        <v>3836</v>
      </c>
      <c r="B3776" s="21">
        <v>43262</v>
      </c>
      <c r="C3776" s="8">
        <v>2.0393518518518519E-2</v>
      </c>
      <c r="D3776" s="23" t="s">
        <v>138</v>
      </c>
      <c r="E3776" s="17" t="s">
        <v>11</v>
      </c>
      <c r="F3776" s="23" t="s">
        <v>32</v>
      </c>
      <c r="G3776" s="15" t="str">
        <f>LOOKUP(TableSolo[[#This Row],[Character]], TableKit[], TableKit[Class])</f>
        <v>Soldier</v>
      </c>
      <c r="H3776" s="15" t="str">
        <f>LOOKUP(TableSolo[[#This Row],[Character]], TableKit[], TableKit[Species])</f>
        <v>Geth</v>
      </c>
      <c r="I3776" s="15" t="str">
        <f>LOOKUP(TableSolo[[#This Row],[Character]], TableKit[], TableKit[DLC])</f>
        <v>Reckoning</v>
      </c>
      <c r="J3776" s="19" t="s">
        <v>100</v>
      </c>
      <c r="K377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6" s="19" t="s">
        <v>84</v>
      </c>
      <c r="N3776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76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76" s="17" t="s">
        <v>381</v>
      </c>
      <c r="Q3776" s="17"/>
      <c r="R3776" s="18">
        <v>1</v>
      </c>
      <c r="S3776" s="17" t="s">
        <v>3889</v>
      </c>
      <c r="T3776" s="28" t="str">
        <f>IF(ISBLANK(TableSolo[[#This Row],[URL]]), TableSolo[[#This Row],[Player]], HYPERLINK(TableSolo[[#This Row],[URL]], TableSolo[[#This Row],[Player]]))</f>
        <v>Prime-Unit-ID546</v>
      </c>
      <c r="U377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V3776" s="10" t="str">
        <f>_xlfn.IFNA(HYPERLINK(TableSolo[[#This Row],[URL]], TableSolo[[#This Row],[Player]]), TableSolo[[#This Row],[Player]])</f>
        <v>Prime-Unit-ID546</v>
      </c>
      <c r="W377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11, 2018 | 29:22 | Goddess | Reapers | Reegar Carbine, Cerberus Harrier (v)</v>
      </c>
      <c r="X3776" s="18">
        <v>1</v>
      </c>
    </row>
    <row r="3777" spans="1:24" x14ac:dyDescent="0.25">
      <c r="A3777" s="17" t="s">
        <v>191</v>
      </c>
      <c r="B3777" s="21">
        <v>43263</v>
      </c>
      <c r="C3777" s="8">
        <v>3.1875000000000001E-2</v>
      </c>
      <c r="D3777" s="23" t="s">
        <v>135</v>
      </c>
      <c r="E3777" s="17" t="s">
        <v>11</v>
      </c>
      <c r="F3777" s="23" t="s">
        <v>57</v>
      </c>
      <c r="G3777" s="15" t="str">
        <f>LOOKUP(TableSolo[[#This Row],[Character]], TableKit[], TableKit[Class])</f>
        <v>Infiltrator</v>
      </c>
      <c r="H3777" s="15" t="str">
        <f>LOOKUP(TableSolo[[#This Row],[Character]], TableKit[], TableKit[Species])</f>
        <v>Asari</v>
      </c>
      <c r="I3777" s="15" t="str">
        <f>LOOKUP(TableSolo[[#This Row],[Character]], TableKit[], TableKit[DLC])</f>
        <v>Retaliation</v>
      </c>
      <c r="J3777" s="19" t="s">
        <v>102</v>
      </c>
      <c r="K377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77" s="19" t="s">
        <v>187</v>
      </c>
      <c r="N377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7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77" s="17" t="s">
        <v>381</v>
      </c>
      <c r="Q3777" s="17" t="s">
        <v>397</v>
      </c>
      <c r="R3777" s="18">
        <v>0</v>
      </c>
      <c r="S3777" s="17" t="s">
        <v>3874</v>
      </c>
      <c r="T3777" s="28" t="str">
        <f>IF(ISBLANK(TableSolo[[#This Row],[URL]]), TableSolo[[#This Row],[Player]], HYPERLINK(TableSolo[[#This Row],[URL]], TableSolo[[#This Row],[Player]]))</f>
        <v>TheNightSlasher</v>
      </c>
      <c r="U377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Condor | Reapers | Geth Plasma Shotgun | No Rockets</v>
      </c>
      <c r="V3777" s="10" t="str">
        <f>_xlfn.IFNA(HYPERLINK(TableSolo[[#This Row],[URL]], TableSolo[[#This Row],[Player]]), TableSolo[[#This Row],[Player]])</f>
        <v>TheNightSlasher</v>
      </c>
      <c r="W377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45:54 | Asari Huntress | Condor | Reapers | Geth Plasma Shotgun | No Rockets</v>
      </c>
      <c r="X3777" s="18">
        <v>1</v>
      </c>
    </row>
    <row r="3778" spans="1:24" x14ac:dyDescent="0.25">
      <c r="A3778" s="17" t="s">
        <v>191</v>
      </c>
      <c r="B3778" s="21">
        <v>43263</v>
      </c>
      <c r="C3778" s="8">
        <v>3.3090277777777781E-2</v>
      </c>
      <c r="D3778" s="23" t="s">
        <v>140</v>
      </c>
      <c r="E3778" s="17" t="s">
        <v>12</v>
      </c>
      <c r="F3778" s="23" t="s">
        <v>57</v>
      </c>
      <c r="G3778" s="15" t="str">
        <f>LOOKUP(TableSolo[[#This Row],[Character]], TableKit[], TableKit[Class])</f>
        <v>Infiltrator</v>
      </c>
      <c r="H3778" s="15" t="str">
        <f>LOOKUP(TableSolo[[#This Row],[Character]], TableKit[], TableKit[Species])</f>
        <v>Asari</v>
      </c>
      <c r="I3778" s="15" t="str">
        <f>LOOKUP(TableSolo[[#This Row],[Character]], TableKit[], TableKit[DLC])</f>
        <v>Retaliation</v>
      </c>
      <c r="J3778" s="19" t="s">
        <v>107</v>
      </c>
      <c r="K377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8" s="19" t="s">
        <v>187</v>
      </c>
      <c r="N377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7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78" s="17" t="s">
        <v>381</v>
      </c>
      <c r="Q3778" s="17" t="s">
        <v>397</v>
      </c>
      <c r="R3778" s="18">
        <v>0</v>
      </c>
      <c r="S3778" s="17" t="s">
        <v>3875</v>
      </c>
      <c r="T3778" s="28" t="str">
        <f>IF(ISBLANK(TableSolo[[#This Row],[URL]]), TableSolo[[#This Row],[Player]], HYPERLINK(TableSolo[[#This Row],[URL]], TableSolo[[#This Row],[Player]]))</f>
        <v>TheNightSlasher</v>
      </c>
      <c r="U377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Rio | Collectors | Venom Shotgun | No Rockets</v>
      </c>
      <c r="V3778" s="10" t="str">
        <f>_xlfn.IFNA(HYPERLINK(TableSolo[[#This Row],[URL]], TableSolo[[#This Row],[Player]]), TableSolo[[#This Row],[Player]])</f>
        <v>TheNightSlasher</v>
      </c>
      <c r="W377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47:39 | Asari Huntress | Rio | Collectors | Venom Shotgun | No Rockets</v>
      </c>
      <c r="X3778" s="18">
        <v>1</v>
      </c>
    </row>
    <row r="3779" spans="1:24" x14ac:dyDescent="0.25">
      <c r="A3779" s="17" t="s">
        <v>191</v>
      </c>
      <c r="B3779" s="21">
        <v>43263</v>
      </c>
      <c r="C3779" s="8">
        <v>2.6724537037037036E-2</v>
      </c>
      <c r="D3779" s="23" t="s">
        <v>146</v>
      </c>
      <c r="E3779" s="17" t="s">
        <v>12</v>
      </c>
      <c r="F3779" s="23" t="s">
        <v>17</v>
      </c>
      <c r="G3779" s="15" t="str">
        <f>LOOKUP(TableSolo[[#This Row],[Character]], TableKit[], TableKit[Class])</f>
        <v>Adept</v>
      </c>
      <c r="H3779" s="15" t="str">
        <f>LOOKUP(TableSolo[[#This Row],[Character]], TableKit[], TableKit[Species])</f>
        <v>Human</v>
      </c>
      <c r="I3779" s="15" t="str">
        <f>LOOKUP(TableSolo[[#This Row],[Character]], TableKit[], TableKit[DLC])</f>
        <v>Rebellion</v>
      </c>
      <c r="J3779" s="19" t="s">
        <v>106</v>
      </c>
      <c r="K377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7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79" s="19" t="s">
        <v>187</v>
      </c>
      <c r="N377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7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79" s="17" t="s">
        <v>381</v>
      </c>
      <c r="Q3779" s="17"/>
      <c r="R3779" s="18">
        <v>0</v>
      </c>
      <c r="S3779" s="17" t="s">
        <v>3876</v>
      </c>
      <c r="T3779" s="28" t="str">
        <f>IF(ISBLANK(TableSolo[[#This Row],[URL]]), TableSolo[[#This Row],[Player]], HYPERLINK(TableSolo[[#This Row],[URL]], TableSolo[[#This Row],[Player]]))</f>
        <v>TheNightSlasher</v>
      </c>
      <c r="U377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V3779" s="10" t="str">
        <f>_xlfn.IFNA(HYPERLINK(TableSolo[[#This Row],[URL]], TableSolo[[#This Row],[Player]]), TableSolo[[#This Row],[Player]])</f>
        <v>TheNightSlasher</v>
      </c>
      <c r="W377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38:29 | Glacier (Hazard) | Collectors | M-11 Wraith</v>
      </c>
      <c r="X3779" s="18">
        <v>1</v>
      </c>
    </row>
    <row r="3780" spans="1:24" x14ac:dyDescent="0.25">
      <c r="A3780" s="17" t="s">
        <v>191</v>
      </c>
      <c r="B3780" s="21">
        <v>43263</v>
      </c>
      <c r="C3780" s="8">
        <v>3.2187500000000001E-2</v>
      </c>
      <c r="D3780" s="23" t="s">
        <v>136</v>
      </c>
      <c r="E3780" s="17" t="s">
        <v>10</v>
      </c>
      <c r="F3780" s="23" t="s">
        <v>35</v>
      </c>
      <c r="G3780" s="15" t="str">
        <f>LOOKUP(TableSolo[[#This Row],[Character]], TableKit[], TableKit[Class])</f>
        <v>Engineer</v>
      </c>
      <c r="H3780" s="15" t="str">
        <f>LOOKUP(TableSolo[[#This Row],[Character]], TableKit[], TableKit[Species])</f>
        <v>Salarian</v>
      </c>
      <c r="I3780" s="15" t="str">
        <f>LOOKUP(TableSolo[[#This Row],[Character]], TableKit[], TableKit[DLC])</f>
        <v>Original Game</v>
      </c>
      <c r="J3780" s="19" t="s">
        <v>102</v>
      </c>
      <c r="K378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0" s="19" t="s">
        <v>187</v>
      </c>
      <c r="N378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8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80" s="17" t="s">
        <v>381</v>
      </c>
      <c r="Q3780" s="17"/>
      <c r="R3780" s="18">
        <v>0</v>
      </c>
      <c r="S3780" s="17" t="s">
        <v>3877</v>
      </c>
      <c r="T3780" s="28" t="str">
        <f>IF(ISBLANK(TableSolo[[#This Row],[URL]]), TableSolo[[#This Row],[Player]], HYPERLINK(TableSolo[[#This Row],[URL]], TableSolo[[#This Row],[Player]]))</f>
        <v>TheNightSlasher</v>
      </c>
      <c r="U378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V3780" s="10" t="str">
        <f>_xlfn.IFNA(HYPERLINK(TableSolo[[#This Row],[URL]], TableSolo[[#This Row],[Player]]), TableSolo[[#This Row],[Player]])</f>
        <v>TheNightSlasher</v>
      </c>
      <c r="W378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46:21 | Hydra | Geth | Geth Plasma Shotgun</v>
      </c>
      <c r="X3780" s="18">
        <v>1</v>
      </c>
    </row>
    <row r="3781" spans="1:24" x14ac:dyDescent="0.25">
      <c r="A3781" s="17" t="s">
        <v>437</v>
      </c>
      <c r="B3781" s="21">
        <v>43263</v>
      </c>
      <c r="C3781" s="8">
        <v>1.3206018518518518E-2</v>
      </c>
      <c r="D3781" s="23" t="s">
        <v>132</v>
      </c>
      <c r="E3781" s="17" t="s">
        <v>9</v>
      </c>
      <c r="F3781" s="23" t="s">
        <v>21</v>
      </c>
      <c r="G3781" s="15" t="str">
        <f>LOOKUP(TableSolo[[#This Row],[Character]], TableKit[], TableKit[Class])</f>
        <v>Adept</v>
      </c>
      <c r="H3781" s="15" t="str">
        <f>LOOKUP(TableSolo[[#This Row],[Character]], TableKit[], TableKit[Species])</f>
        <v>Batarian</v>
      </c>
      <c r="I3781" s="15" t="str">
        <f>LOOKUP(TableSolo[[#This Row],[Character]], TableKit[], TableKit[DLC])</f>
        <v>Retaliation</v>
      </c>
      <c r="J3781" s="19" t="s">
        <v>107</v>
      </c>
      <c r="K378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1" s="19" t="s">
        <v>187</v>
      </c>
      <c r="N378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8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81" s="17" t="s">
        <v>381</v>
      </c>
      <c r="Q3781" s="17" t="s">
        <v>398</v>
      </c>
      <c r="R3781" s="18">
        <v>1</v>
      </c>
      <c r="S3781" s="17" t="s">
        <v>3878</v>
      </c>
      <c r="T3781" s="28" t="str">
        <f>IF(ISBLANK(TableSolo[[#This Row],[URL]]), TableSolo[[#This Row],[Player]], HYPERLINK(TableSolo[[#This Row],[URL]], TableSolo[[#This Row],[Player]]))</f>
        <v>The_Doctor46N7</v>
      </c>
      <c r="U378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White | Cerberus | Venom Shotgun | Modded (v)</v>
      </c>
      <c r="V3781" s="10" t="str">
        <f>_xlfn.IFNA(HYPERLINK(TableSolo[[#This Row],[URL]], TableSolo[[#This Row],[Player]]), TableSolo[[#This Row],[Player]])</f>
        <v>The_Doctor46N7</v>
      </c>
      <c r="W378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19:01 | Batarian Slasher | White | Cerberus | Venom Shotgun | Modded (v)</v>
      </c>
      <c r="X3781" s="18">
        <v>1</v>
      </c>
    </row>
    <row r="3782" spans="1:24" x14ac:dyDescent="0.25">
      <c r="A3782" s="17" t="s">
        <v>201</v>
      </c>
      <c r="B3782" s="21">
        <v>43263</v>
      </c>
      <c r="C3782" s="8">
        <v>1.4247685185185184E-2</v>
      </c>
      <c r="D3782" s="23" t="s">
        <v>132</v>
      </c>
      <c r="E3782" s="17" t="s">
        <v>9</v>
      </c>
      <c r="F3782" s="23" t="s">
        <v>66</v>
      </c>
      <c r="G3782" s="15" t="str">
        <f>LOOKUP(TableSolo[[#This Row],[Character]], TableKit[], TableKit[Class])</f>
        <v>Infiltrator</v>
      </c>
      <c r="H3782" s="15" t="str">
        <f>LOOKUP(TableSolo[[#This Row],[Character]], TableKit[], TableKit[Species])</f>
        <v>Salarian</v>
      </c>
      <c r="I3782" s="15" t="str">
        <f>LOOKUP(TableSolo[[#This Row],[Character]], TableKit[], TableKit[DLC])</f>
        <v>Original Game</v>
      </c>
      <c r="J3782" s="19" t="s">
        <v>108</v>
      </c>
      <c r="K378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2" s="19" t="s">
        <v>187</v>
      </c>
      <c r="N378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8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82" s="17" t="s">
        <v>381</v>
      </c>
      <c r="Q3782" s="17"/>
      <c r="R3782" s="18">
        <v>0</v>
      </c>
      <c r="S3782" s="17" t="s">
        <v>3893</v>
      </c>
      <c r="T3782" s="28" t="str">
        <f>IF(ISBLANK(TableSolo[[#This Row],[URL]]), TableSolo[[#This Row],[Player]], HYPERLINK(TableSolo[[#This Row],[URL]], TableSolo[[#This Row],[Player]]))</f>
        <v>N7-Gerbil</v>
      </c>
      <c r="U378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V3782" s="10" t="str">
        <f>_xlfn.IFNA(HYPERLINK(TableSolo[[#This Row],[URL]], TableSolo[[#This Row],[Player]]), TableSolo[[#This Row],[Player]])</f>
        <v>N7-Gerbil</v>
      </c>
      <c r="W378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20:31 | White | Cerberus | N7 Crusader</v>
      </c>
      <c r="X3782" s="18">
        <v>1</v>
      </c>
    </row>
    <row r="3783" spans="1:24" x14ac:dyDescent="0.25">
      <c r="A3783" s="17" t="s">
        <v>3836</v>
      </c>
      <c r="B3783" s="21">
        <v>43263</v>
      </c>
      <c r="C3783" s="8">
        <v>2.4282407407407409E-2</v>
      </c>
      <c r="D3783" s="23" t="s">
        <v>141</v>
      </c>
      <c r="E3783" s="17" t="s">
        <v>11</v>
      </c>
      <c r="F3783" s="23" t="s">
        <v>32</v>
      </c>
      <c r="G3783" s="15" t="str">
        <f>LOOKUP(TableSolo[[#This Row],[Character]], TableKit[], TableKit[Class])</f>
        <v>Soldier</v>
      </c>
      <c r="H3783" s="15" t="str">
        <f>LOOKUP(TableSolo[[#This Row],[Character]], TableKit[], TableKit[Species])</f>
        <v>Geth</v>
      </c>
      <c r="I3783" s="15" t="str">
        <f>LOOKUP(TableSolo[[#This Row],[Character]], TableKit[], TableKit[DLC])</f>
        <v>Reckoning</v>
      </c>
      <c r="J3783" s="19" t="s">
        <v>100</v>
      </c>
      <c r="K378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3" s="19" t="s">
        <v>84</v>
      </c>
      <c r="N3783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3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3" s="17" t="s">
        <v>381</v>
      </c>
      <c r="Q3783" s="17"/>
      <c r="R3783" s="18">
        <v>1</v>
      </c>
      <c r="S3783" s="17" t="s">
        <v>3892</v>
      </c>
      <c r="T3783" s="28" t="str">
        <f>IF(ISBLANK(TableSolo[[#This Row],[URL]]), TableSolo[[#This Row],[Player]], HYPERLINK(TableSolo[[#This Row],[URL]], TableSolo[[#This Row],[Player]]))</f>
        <v>Prime-Unit-ID546</v>
      </c>
      <c r="U378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V3783" s="10" t="str">
        <f>_xlfn.IFNA(HYPERLINK(TableSolo[[#This Row],[URL]], TableSolo[[#This Row],[Player]]), TableSolo[[#This Row],[Player]])</f>
        <v>Prime-Unit-ID546</v>
      </c>
      <c r="W378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34:58 | London | Reapers | Reegar Carbine, Cerberus Harrier (v)</v>
      </c>
      <c r="X3783" s="18">
        <v>1</v>
      </c>
    </row>
    <row r="3784" spans="1:24" x14ac:dyDescent="0.25">
      <c r="A3784" s="17" t="s">
        <v>3836</v>
      </c>
      <c r="B3784" s="21">
        <v>43263</v>
      </c>
      <c r="C3784" s="8">
        <v>2.269675925925926E-2</v>
      </c>
      <c r="D3784" s="23" t="s">
        <v>140</v>
      </c>
      <c r="E3784" s="17" t="s">
        <v>11</v>
      </c>
      <c r="F3784" s="23" t="s">
        <v>32</v>
      </c>
      <c r="G3784" s="15" t="str">
        <f>LOOKUP(TableSolo[[#This Row],[Character]], TableKit[], TableKit[Class])</f>
        <v>Soldier</v>
      </c>
      <c r="H3784" s="15" t="str">
        <f>LOOKUP(TableSolo[[#This Row],[Character]], TableKit[], TableKit[Species])</f>
        <v>Geth</v>
      </c>
      <c r="I3784" s="15" t="str">
        <f>LOOKUP(TableSolo[[#This Row],[Character]], TableKit[], TableKit[DLC])</f>
        <v>Reckoning</v>
      </c>
      <c r="J3784" s="19" t="s">
        <v>100</v>
      </c>
      <c r="K378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4" s="19" t="s">
        <v>84</v>
      </c>
      <c r="N3784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4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4" s="17" t="s">
        <v>381</v>
      </c>
      <c r="Q3784" s="17" t="s">
        <v>399</v>
      </c>
      <c r="R3784" s="18">
        <v>1</v>
      </c>
      <c r="S3784" s="17" t="s">
        <v>3890</v>
      </c>
      <c r="T3784" s="28" t="str">
        <f>IF(ISBLANK(TableSolo[[#This Row],[URL]]), TableSolo[[#This Row],[Player]], HYPERLINK(TableSolo[[#This Row],[URL]], TableSolo[[#This Row],[Player]]))</f>
        <v>Prime-Unit-ID546</v>
      </c>
      <c r="U378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Rio | Reapers | Reegar Carbine, Cerberus Harrier | 10 WS (v)</v>
      </c>
      <c r="V3784" s="10" t="str">
        <f>_xlfn.IFNA(HYPERLINK(TableSolo[[#This Row],[URL]], TableSolo[[#This Row],[Player]]), TableSolo[[#This Row],[Player]])</f>
        <v>Prime-Unit-ID546</v>
      </c>
      <c r="W378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32:41 | Geth Juggernaut | Rio | Reapers | Reegar Carbine, Cerberus Harrier | 10 WS (v)</v>
      </c>
      <c r="X3784" s="18">
        <v>1</v>
      </c>
    </row>
    <row r="3785" spans="1:24" x14ac:dyDescent="0.25">
      <c r="A3785" s="17" t="s">
        <v>3836</v>
      </c>
      <c r="B3785" s="21">
        <v>43263</v>
      </c>
      <c r="C3785" s="8">
        <v>2.4571759259259262E-2</v>
      </c>
      <c r="D3785" s="23" t="s">
        <v>139</v>
      </c>
      <c r="E3785" s="17" t="s">
        <v>11</v>
      </c>
      <c r="F3785" s="23" t="s">
        <v>32</v>
      </c>
      <c r="G3785" s="15" t="str">
        <f>LOOKUP(TableSolo[[#This Row],[Character]], TableKit[], TableKit[Class])</f>
        <v>Soldier</v>
      </c>
      <c r="H3785" s="15" t="str">
        <f>LOOKUP(TableSolo[[#This Row],[Character]], TableKit[], TableKit[Species])</f>
        <v>Geth</v>
      </c>
      <c r="I3785" s="15" t="str">
        <f>LOOKUP(TableSolo[[#This Row],[Character]], TableKit[], TableKit[DLC])</f>
        <v>Reckoning</v>
      </c>
      <c r="J3785" s="19" t="s">
        <v>100</v>
      </c>
      <c r="K378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5" s="19" t="s">
        <v>84</v>
      </c>
      <c r="N3785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85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85" s="17" t="s">
        <v>381</v>
      </c>
      <c r="Q3785" s="17" t="s">
        <v>399</v>
      </c>
      <c r="R3785" s="18">
        <v>1</v>
      </c>
      <c r="S3785" s="17" t="s">
        <v>3891</v>
      </c>
      <c r="T3785" s="28" t="str">
        <f>IF(ISBLANK(TableSolo[[#This Row],[URL]]), TableSolo[[#This Row],[Player]], HYPERLINK(TableSolo[[#This Row],[URL]], TableSolo[[#This Row],[Player]]))</f>
        <v>Prime-Unit-ID546</v>
      </c>
      <c r="U378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Vancouver | Reapers | Reegar Carbine, Cerberus Harrier | 10 WS (v)</v>
      </c>
      <c r="V3785" s="10" t="str">
        <f>_xlfn.IFNA(HYPERLINK(TableSolo[[#This Row],[URL]], TableSolo[[#This Row],[Player]]), TableSolo[[#This Row],[Player]])</f>
        <v>Prime-Unit-ID546</v>
      </c>
      <c r="W378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12, 2018 | 35:23 | Geth Juggernaut | Vancouver | Reapers | Reegar Carbine, Cerberus Harrier | 10 WS (v)</v>
      </c>
      <c r="X3785" s="18">
        <v>1</v>
      </c>
    </row>
    <row r="3786" spans="1:24" x14ac:dyDescent="0.25">
      <c r="A3786" s="37" t="s">
        <v>437</v>
      </c>
      <c r="B3786" s="41">
        <v>43264</v>
      </c>
      <c r="C3786" s="8">
        <v>1.5682870370370371E-2</v>
      </c>
      <c r="D3786" s="46" t="s">
        <v>132</v>
      </c>
      <c r="E3786" s="37" t="s">
        <v>9</v>
      </c>
      <c r="F3786" s="46" t="s">
        <v>44</v>
      </c>
      <c r="G3786" s="15" t="str">
        <f>LOOKUP(TableSolo[[#This Row],[Character]], TableKit[], TableKit[Class])</f>
        <v>Sentinel</v>
      </c>
      <c r="H3786" s="15" t="str">
        <f>LOOKUP(TableSolo[[#This Row],[Character]], TableKit[], TableKit[Species])</f>
        <v>Turian</v>
      </c>
      <c r="I3786" s="15" t="str">
        <f>LOOKUP(TableSolo[[#This Row],[Character]], TableKit[], TableKit[DLC])</f>
        <v>Original Game</v>
      </c>
      <c r="J3786" s="39" t="s">
        <v>104</v>
      </c>
      <c r="K378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6" s="39" t="s">
        <v>187</v>
      </c>
      <c r="N378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8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86" s="37" t="s">
        <v>381</v>
      </c>
      <c r="Q3786" s="37" t="s">
        <v>398</v>
      </c>
      <c r="R3786" s="18">
        <v>1</v>
      </c>
      <c r="S3786" s="37" t="s">
        <v>3894</v>
      </c>
      <c r="T3786" s="28" t="str">
        <f>IF(ISBLANK(TableSolo[[#This Row],[URL]]), TableSolo[[#This Row],[Player]], HYPERLINK(TableSolo[[#This Row],[URL]], TableSolo[[#This Row],[Player]]))</f>
        <v>The_Doctor46N7</v>
      </c>
      <c r="U378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White | Cerberus | M-300 Claymore | Modded (v)</v>
      </c>
      <c r="V3786" s="10" t="str">
        <f>_xlfn.IFNA(HYPERLINK(TableSolo[[#This Row],[URL]], TableSolo[[#This Row],[Player]]), TableSolo[[#This Row],[Player]])</f>
        <v>The_Doctor46N7</v>
      </c>
      <c r="W378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22:35 | Turian Sentinel | White | Cerberus | M-300 Claymore | Modded (v)</v>
      </c>
      <c r="X3786" s="18">
        <v>1</v>
      </c>
    </row>
    <row r="3787" spans="1:24" x14ac:dyDescent="0.25">
      <c r="A3787" s="39" t="s">
        <v>3739</v>
      </c>
      <c r="B3787" s="40">
        <v>43264</v>
      </c>
      <c r="C3787" s="7">
        <v>1.3715277777777778E-2</v>
      </c>
      <c r="D3787" s="47" t="s">
        <v>132</v>
      </c>
      <c r="E3787" s="39" t="s">
        <v>9</v>
      </c>
      <c r="F3787" s="47" t="s">
        <v>14</v>
      </c>
      <c r="G3787" s="15" t="str">
        <f>LOOKUP(TableSolo[[#This Row],[Character]], TableKit[], TableKit[Class])</f>
        <v>Adept</v>
      </c>
      <c r="H3787" s="15" t="str">
        <f>LOOKUP(TableSolo[[#This Row],[Character]], TableKit[], TableKit[Species])</f>
        <v>Drell</v>
      </c>
      <c r="I3787" s="15" t="str">
        <f>LOOKUP(TableSolo[[#This Row],[Character]], TableKit[], TableKit[DLC])</f>
        <v>Original Game</v>
      </c>
      <c r="J3787" s="30" t="s">
        <v>108</v>
      </c>
      <c r="K378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7" s="30" t="s">
        <v>187</v>
      </c>
      <c r="N378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8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87" s="30" t="s">
        <v>381</v>
      </c>
      <c r="Q3787" s="30"/>
      <c r="R3787" s="18">
        <v>0</v>
      </c>
      <c r="S3787" s="30" t="s">
        <v>3921</v>
      </c>
      <c r="T3787" s="28" t="str">
        <f>IF(ISBLANK(TableSolo[[#This Row],[URL]]), TableSolo[[#This Row],[Player]], HYPERLINK(TableSolo[[#This Row],[URL]], TableSolo[[#This Row],[Player]]))</f>
        <v>Pfefferi</v>
      </c>
      <c r="U378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V3787" s="10" t="str">
        <f>_xlfn.IFNA(HYPERLINK(TableSolo[[#This Row],[URL]], TableSolo[[#This Row],[Player]]), TableSolo[[#This Row],[Player]])</f>
        <v>Pfefferi</v>
      </c>
      <c r="W378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13, 2018 | 19:45 | White | Cerberus | N7 Crusader</v>
      </c>
      <c r="X3787" s="18">
        <v>1</v>
      </c>
    </row>
    <row r="3788" spans="1:24" x14ac:dyDescent="0.25">
      <c r="A3788" s="17" t="s">
        <v>437</v>
      </c>
      <c r="B3788" s="21">
        <v>43265</v>
      </c>
      <c r="C3788" s="8">
        <v>1.7800925925925925E-2</v>
      </c>
      <c r="D3788" s="23" t="s">
        <v>132</v>
      </c>
      <c r="E3788" s="17" t="s">
        <v>9</v>
      </c>
      <c r="F3788" s="23" t="s">
        <v>23</v>
      </c>
      <c r="G3788" s="15" t="str">
        <f>LOOKUP(TableSolo[[#This Row],[Character]], TableKit[], TableKit[Class])</f>
        <v>Soldier</v>
      </c>
      <c r="H3788" s="15" t="str">
        <f>LOOKUP(TableSolo[[#This Row],[Character]], TableKit[], TableKit[Species])</f>
        <v>Human</v>
      </c>
      <c r="I3788" s="15" t="str">
        <f>LOOKUP(TableSolo[[#This Row],[Character]], TableKit[], TableKit[DLC])</f>
        <v>Original Game</v>
      </c>
      <c r="J3788" s="39" t="s">
        <v>90</v>
      </c>
      <c r="K3788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8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88" s="39" t="s">
        <v>187</v>
      </c>
      <c r="N378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8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88" s="17" t="s">
        <v>381</v>
      </c>
      <c r="Q3788" s="17" t="s">
        <v>398</v>
      </c>
      <c r="R3788" s="18">
        <v>1</v>
      </c>
      <c r="S3788" s="17" t="s">
        <v>3895</v>
      </c>
      <c r="T3788" s="28" t="str">
        <f>IF(ISBLANK(TableSolo[[#This Row],[URL]]), TableSolo[[#This Row],[Player]], HYPERLINK(TableSolo[[#This Row],[URL]], TableSolo[[#This Row],[Player]]))</f>
        <v>The_Doctor46N7</v>
      </c>
      <c r="U378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White | Cerberus | Executioner Pistol | Modded (v)</v>
      </c>
      <c r="V3788" s="10" t="str">
        <f>_xlfn.IFNA(HYPERLINK(TableSolo[[#This Row],[URL]], TableSolo[[#This Row],[Player]]), TableSolo[[#This Row],[Player]])</f>
        <v>The_Doctor46N7</v>
      </c>
      <c r="W378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14, 2018 | 25:38 | Human Soldier | White | Cerberus | Executioner Pistol | Modded (v)</v>
      </c>
      <c r="X3788" s="18">
        <v>1</v>
      </c>
    </row>
    <row r="3789" spans="1:24" x14ac:dyDescent="0.25">
      <c r="A3789" s="17" t="s">
        <v>437</v>
      </c>
      <c r="B3789" s="21">
        <v>43267</v>
      </c>
      <c r="C3789" s="8">
        <v>2.2766203703703702E-2</v>
      </c>
      <c r="D3789" s="23" t="s">
        <v>131</v>
      </c>
      <c r="E3789" s="17" t="s">
        <v>12</v>
      </c>
      <c r="F3789" s="23" t="s">
        <v>710</v>
      </c>
      <c r="G3789" s="15" t="str">
        <f>LOOKUP(TableSolo[[#This Row],[Character]], TableKit[], TableKit[Class])</f>
        <v>Infiltrator</v>
      </c>
      <c r="H3789" s="15" t="str">
        <f>LOOKUP(TableSolo[[#This Row],[Character]], TableKit[], TableKit[Species])</f>
        <v>Drell</v>
      </c>
      <c r="I3789" s="15" t="str">
        <f>LOOKUP(TableSolo[[#This Row],[Character]], TableKit[], TableKit[DLC])</f>
        <v>Retaliation</v>
      </c>
      <c r="J3789" s="39" t="s">
        <v>108</v>
      </c>
      <c r="K378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8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89" s="39" t="s">
        <v>187</v>
      </c>
      <c r="N378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8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89" s="17" t="s">
        <v>381</v>
      </c>
      <c r="Q3789" s="17" t="s">
        <v>398</v>
      </c>
      <c r="R3789" s="18">
        <v>1</v>
      </c>
      <c r="S3789" s="17" t="s">
        <v>4126</v>
      </c>
      <c r="T3789" s="28" t="str">
        <f>IF(ISBLANK(TableSolo[[#This Row],[URL]]), TableSolo[[#This Row],[Player]], HYPERLINK(TableSolo[[#This Row],[URL]], TableSolo[[#This Row],[Player]]))</f>
        <v>The_Doctor46N7</v>
      </c>
      <c r="U378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Giant | Collectors | N7 Crusader | Modded (v)</v>
      </c>
      <c r="V3789" s="10" t="str">
        <f>_xlfn.IFNA(HYPERLINK(TableSolo[[#This Row],[URL]], TableSolo[[#This Row],[Player]]), TableSolo[[#This Row],[Player]])</f>
        <v>The_Doctor46N7</v>
      </c>
      <c r="W378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16, 2018 | 32:47 | Drell Assassin | Giant | Collectors | N7 Crusader | Modded (v)</v>
      </c>
      <c r="X3789" s="18">
        <v>1</v>
      </c>
    </row>
    <row r="3790" spans="1:24" x14ac:dyDescent="0.25">
      <c r="A3790" s="17" t="s">
        <v>3836</v>
      </c>
      <c r="B3790" s="21">
        <v>43268</v>
      </c>
      <c r="C3790" s="8">
        <v>2.5023148148148145E-2</v>
      </c>
      <c r="D3790" s="23" t="s">
        <v>129</v>
      </c>
      <c r="E3790" s="17" t="s">
        <v>12</v>
      </c>
      <c r="F3790" s="23" t="s">
        <v>32</v>
      </c>
      <c r="G3790" s="15" t="str">
        <f>LOOKUP(TableSolo[[#This Row],[Character]], TableKit[], TableKit[Class])</f>
        <v>Soldier</v>
      </c>
      <c r="H3790" s="15" t="str">
        <f>LOOKUP(TableSolo[[#This Row],[Character]], TableKit[], TableKit[Species])</f>
        <v>Geth</v>
      </c>
      <c r="I3790" s="15" t="str">
        <f>LOOKUP(TableSolo[[#This Row],[Character]], TableKit[], TableKit[DLC])</f>
        <v>Reckoning</v>
      </c>
      <c r="J3790" s="30" t="s">
        <v>100</v>
      </c>
      <c r="K379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0" s="30" t="s">
        <v>84</v>
      </c>
      <c r="N3790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0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0" s="17" t="s">
        <v>381</v>
      </c>
      <c r="Q3790" s="17"/>
      <c r="R3790" s="18">
        <v>1</v>
      </c>
      <c r="S3790" s="17" t="s">
        <v>3934</v>
      </c>
      <c r="T3790" s="28" t="str">
        <f>IF(ISBLANK(TableSolo[[#This Row],[URL]]), TableSolo[[#This Row],[Player]], HYPERLINK(TableSolo[[#This Row],[URL]], TableSolo[[#This Row],[Player]]))</f>
        <v>Prime-Unit-ID546</v>
      </c>
      <c r="U379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V3790" s="10" t="str">
        <f>_xlfn.IFNA(HYPERLINK(TableSolo[[#This Row],[URL]], TableSolo[[#This Row],[Player]]), TableSolo[[#This Row],[Player]])</f>
        <v>Prime-Unit-ID546</v>
      </c>
      <c r="W379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36:02 | Dagger | Collectors | Reegar Carbine, Cerberus Harrier (v)</v>
      </c>
      <c r="X3790" s="18">
        <v>1</v>
      </c>
    </row>
    <row r="3791" spans="1:24" x14ac:dyDescent="0.25">
      <c r="A3791" s="17" t="s">
        <v>3836</v>
      </c>
      <c r="B3791" s="21">
        <v>43268</v>
      </c>
      <c r="C3791" s="8">
        <v>2.8252314814814813E-2</v>
      </c>
      <c r="D3791" s="23" t="s">
        <v>130</v>
      </c>
      <c r="E3791" s="17" t="s">
        <v>12</v>
      </c>
      <c r="F3791" s="23" t="s">
        <v>32</v>
      </c>
      <c r="G3791" s="15" t="str">
        <f>LOOKUP(TableSolo[[#This Row],[Character]], TableKit[], TableKit[Class])</f>
        <v>Soldier</v>
      </c>
      <c r="H3791" s="15" t="str">
        <f>LOOKUP(TableSolo[[#This Row],[Character]], TableKit[], TableKit[Species])</f>
        <v>Geth</v>
      </c>
      <c r="I3791" s="15" t="str">
        <f>LOOKUP(TableSolo[[#This Row],[Character]], TableKit[], TableKit[DLC])</f>
        <v>Reckoning</v>
      </c>
      <c r="J3791" s="30" t="s">
        <v>100</v>
      </c>
      <c r="K379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1" s="30" t="s">
        <v>84</v>
      </c>
      <c r="N3791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1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1" s="17" t="s">
        <v>381</v>
      </c>
      <c r="Q3791" s="17"/>
      <c r="R3791" s="18">
        <v>1</v>
      </c>
      <c r="S3791" s="17" t="s">
        <v>3935</v>
      </c>
      <c r="T3791" s="28" t="str">
        <f>IF(ISBLANK(TableSolo[[#This Row],[URL]]), TableSolo[[#This Row],[Player]], HYPERLINK(TableSolo[[#This Row],[URL]], TableSolo[[#This Row],[Player]]))</f>
        <v>Prime-Unit-ID546</v>
      </c>
      <c r="U379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V3791" s="10" t="str">
        <f>_xlfn.IFNA(HYPERLINK(TableSolo[[#This Row],[URL]], TableSolo[[#This Row],[Player]]), TableSolo[[#This Row],[Player]])</f>
        <v>Prime-Unit-ID546</v>
      </c>
      <c r="W379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40:41 | Ghost | Collectors | Reegar Carbine, Cerberus Harrier (v)</v>
      </c>
      <c r="X3791" s="18">
        <v>1</v>
      </c>
    </row>
    <row r="3792" spans="1:24" x14ac:dyDescent="0.25">
      <c r="A3792" s="17" t="s">
        <v>3836</v>
      </c>
      <c r="B3792" s="21">
        <v>43268</v>
      </c>
      <c r="C3792" s="8">
        <v>2.9212962962962965E-2</v>
      </c>
      <c r="D3792" s="23" t="s">
        <v>131</v>
      </c>
      <c r="E3792" s="17" t="s">
        <v>12</v>
      </c>
      <c r="F3792" s="23" t="s">
        <v>32</v>
      </c>
      <c r="G3792" s="15" t="str">
        <f>LOOKUP(TableSolo[[#This Row],[Character]], TableKit[], TableKit[Class])</f>
        <v>Soldier</v>
      </c>
      <c r="H3792" s="15" t="str">
        <f>LOOKUP(TableSolo[[#This Row],[Character]], TableKit[], TableKit[Species])</f>
        <v>Geth</v>
      </c>
      <c r="I3792" s="15" t="str">
        <f>LOOKUP(TableSolo[[#This Row],[Character]], TableKit[], TableKit[DLC])</f>
        <v>Reckoning</v>
      </c>
      <c r="J3792" s="30" t="s">
        <v>100</v>
      </c>
      <c r="K379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2" s="30" t="s">
        <v>84</v>
      </c>
      <c r="N3792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2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2" s="17" t="s">
        <v>381</v>
      </c>
      <c r="Q3792" s="17"/>
      <c r="R3792" s="18">
        <v>1</v>
      </c>
      <c r="S3792" s="17" t="s">
        <v>3936</v>
      </c>
      <c r="T3792" s="28" t="str">
        <f>IF(ISBLANK(TableSolo[[#This Row],[URL]]), TableSolo[[#This Row],[Player]], HYPERLINK(TableSolo[[#This Row],[URL]], TableSolo[[#This Row],[Player]]))</f>
        <v>Prime-Unit-ID546</v>
      </c>
      <c r="U379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V3792" s="10" t="str">
        <f>_xlfn.IFNA(HYPERLINK(TableSolo[[#This Row],[URL]], TableSolo[[#This Row],[Player]]), TableSolo[[#This Row],[Player]])</f>
        <v>Prime-Unit-ID546</v>
      </c>
      <c r="W379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17, 2018 | 42:04 | Giant | Collectors | Reegar Carbine, Cerberus Harrier (v)</v>
      </c>
      <c r="X3792" s="18">
        <v>1</v>
      </c>
    </row>
    <row r="3793" spans="1:24" x14ac:dyDescent="0.25">
      <c r="A3793" s="17" t="s">
        <v>3836</v>
      </c>
      <c r="B3793" s="21">
        <v>43269</v>
      </c>
      <c r="C3793" s="8">
        <v>2.8564814814814817E-2</v>
      </c>
      <c r="D3793" s="23" t="s">
        <v>135</v>
      </c>
      <c r="E3793" s="17" t="s">
        <v>12</v>
      </c>
      <c r="F3793" s="23" t="s">
        <v>32</v>
      </c>
      <c r="G3793" s="15" t="str">
        <f>LOOKUP(TableSolo[[#This Row],[Character]], TableKit[], TableKit[Class])</f>
        <v>Soldier</v>
      </c>
      <c r="H3793" s="15" t="str">
        <f>LOOKUP(TableSolo[[#This Row],[Character]], TableKit[], TableKit[Species])</f>
        <v>Geth</v>
      </c>
      <c r="I3793" s="15" t="str">
        <f>LOOKUP(TableSolo[[#This Row],[Character]], TableKit[], TableKit[DLC])</f>
        <v>Reckoning</v>
      </c>
      <c r="J3793" s="30" t="s">
        <v>100</v>
      </c>
      <c r="K379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3" s="30" t="s">
        <v>84</v>
      </c>
      <c r="N3793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3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3" s="17" t="s">
        <v>381</v>
      </c>
      <c r="Q3793" s="17"/>
      <c r="R3793" s="18">
        <v>1</v>
      </c>
      <c r="S3793" s="17" t="s">
        <v>3940</v>
      </c>
      <c r="T3793" s="28" t="str">
        <f>IF(ISBLANK(TableSolo[[#This Row],[URL]]), TableSolo[[#This Row],[Player]], HYPERLINK(TableSolo[[#This Row],[URL]], TableSolo[[#This Row],[Player]]))</f>
        <v>Prime-Unit-ID546</v>
      </c>
      <c r="U379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V3793" s="10" t="str">
        <f>_xlfn.IFNA(HYPERLINK(TableSolo[[#This Row],[URL]], TableSolo[[#This Row],[Player]]), TableSolo[[#This Row],[Player]])</f>
        <v>Prime-Unit-ID546</v>
      </c>
      <c r="W379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41:08 | Condor | Collectors | Reegar Carbine, Cerberus Harrier (v)</v>
      </c>
      <c r="X3793" s="18">
        <v>1</v>
      </c>
    </row>
    <row r="3794" spans="1:24" x14ac:dyDescent="0.25">
      <c r="A3794" s="17" t="s">
        <v>3836</v>
      </c>
      <c r="B3794" s="21">
        <v>43269</v>
      </c>
      <c r="C3794" s="8">
        <v>2.4861111111111108E-2</v>
      </c>
      <c r="D3794" s="23" t="s">
        <v>133</v>
      </c>
      <c r="E3794" s="17" t="s">
        <v>12</v>
      </c>
      <c r="F3794" s="23" t="s">
        <v>32</v>
      </c>
      <c r="G3794" s="15" t="str">
        <f>LOOKUP(TableSolo[[#This Row],[Character]], TableKit[], TableKit[Class])</f>
        <v>Soldier</v>
      </c>
      <c r="H3794" s="15" t="str">
        <f>LOOKUP(TableSolo[[#This Row],[Character]], TableKit[], TableKit[Species])</f>
        <v>Geth</v>
      </c>
      <c r="I3794" s="15" t="str">
        <f>LOOKUP(TableSolo[[#This Row],[Character]], TableKit[], TableKit[DLC])</f>
        <v>Reckoning</v>
      </c>
      <c r="J3794" s="30" t="s">
        <v>100</v>
      </c>
      <c r="K379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4" s="30" t="s">
        <v>84</v>
      </c>
      <c r="N3794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4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4" s="17" t="s">
        <v>381</v>
      </c>
      <c r="Q3794" s="17"/>
      <c r="R3794" s="18">
        <v>1</v>
      </c>
      <c r="S3794" s="17" t="s">
        <v>3938</v>
      </c>
      <c r="T3794" s="28" t="str">
        <f>IF(ISBLANK(TableSolo[[#This Row],[URL]]), TableSolo[[#This Row],[Player]], HYPERLINK(TableSolo[[#This Row],[URL]], TableSolo[[#This Row],[Player]]))</f>
        <v>Prime-Unit-ID546</v>
      </c>
      <c r="U379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V3794" s="10" t="str">
        <f>_xlfn.IFNA(HYPERLINK(TableSolo[[#This Row],[URL]], TableSolo[[#This Row],[Player]]), TableSolo[[#This Row],[Player]])</f>
        <v>Prime-Unit-ID546</v>
      </c>
      <c r="W379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35:48 | Glacier | Collectors | Reegar Carbine, Cerberus Harrier (v)</v>
      </c>
      <c r="X3794" s="18">
        <v>1</v>
      </c>
    </row>
    <row r="3795" spans="1:24" x14ac:dyDescent="0.25">
      <c r="A3795" s="37" t="s">
        <v>3836</v>
      </c>
      <c r="B3795" s="41">
        <v>43269</v>
      </c>
      <c r="C3795" s="8">
        <v>2.8622685185185185E-2</v>
      </c>
      <c r="D3795" s="46" t="s">
        <v>134</v>
      </c>
      <c r="E3795" s="37" t="s">
        <v>12</v>
      </c>
      <c r="F3795" s="46" t="s">
        <v>32</v>
      </c>
      <c r="G3795" s="15" t="str">
        <f>LOOKUP(TableSolo[[#This Row],[Character]], TableKit[], TableKit[Class])</f>
        <v>Soldier</v>
      </c>
      <c r="H3795" s="15" t="str">
        <f>LOOKUP(TableSolo[[#This Row],[Character]], TableKit[], TableKit[Species])</f>
        <v>Geth</v>
      </c>
      <c r="I3795" s="15" t="str">
        <f>LOOKUP(TableSolo[[#This Row],[Character]], TableKit[], TableKit[DLC])</f>
        <v>Reckoning</v>
      </c>
      <c r="J3795" s="30" t="s">
        <v>100</v>
      </c>
      <c r="K379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5" s="30" t="s">
        <v>84</v>
      </c>
      <c r="N3795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5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5" s="37" t="s">
        <v>381</v>
      </c>
      <c r="Q3795" s="37"/>
      <c r="R3795" s="18">
        <v>1</v>
      </c>
      <c r="S3795" s="37" t="s">
        <v>3937</v>
      </c>
      <c r="T3795" s="28" t="str">
        <f>IF(ISBLANK(TableSolo[[#This Row],[URL]]), TableSolo[[#This Row],[Player]], HYPERLINK(TableSolo[[#This Row],[URL]], TableSolo[[#This Row],[Player]]))</f>
        <v>Prime-Unit-ID546</v>
      </c>
      <c r="U379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V3795" s="10" t="str">
        <f>_xlfn.IFNA(HYPERLINK(TableSolo[[#This Row],[URL]], TableSolo[[#This Row],[Player]]), TableSolo[[#This Row],[Player]])</f>
        <v>Prime-Unit-ID546</v>
      </c>
      <c r="W379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41:13 | Reactor | Collectors | Reegar Carbine, Cerberus Harrier (v)</v>
      </c>
      <c r="X3795" s="18">
        <v>1</v>
      </c>
    </row>
    <row r="3796" spans="1:24" x14ac:dyDescent="0.25">
      <c r="A3796" s="37" t="s">
        <v>3836</v>
      </c>
      <c r="B3796" s="41">
        <v>43269</v>
      </c>
      <c r="C3796" s="8">
        <v>2.4236111111111111E-2</v>
      </c>
      <c r="D3796" s="46" t="s">
        <v>132</v>
      </c>
      <c r="E3796" s="37" t="s">
        <v>12</v>
      </c>
      <c r="F3796" s="46" t="s">
        <v>32</v>
      </c>
      <c r="G3796" s="15" t="str">
        <f>LOOKUP(TableSolo[[#This Row],[Character]], TableKit[], TableKit[Class])</f>
        <v>Soldier</v>
      </c>
      <c r="H3796" s="15" t="str">
        <f>LOOKUP(TableSolo[[#This Row],[Character]], TableKit[], TableKit[Species])</f>
        <v>Geth</v>
      </c>
      <c r="I3796" s="15" t="str">
        <f>LOOKUP(TableSolo[[#This Row],[Character]], TableKit[], TableKit[DLC])</f>
        <v>Reckoning</v>
      </c>
      <c r="J3796" s="30" t="s">
        <v>100</v>
      </c>
      <c r="K379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6" s="30" t="s">
        <v>84</v>
      </c>
      <c r="N3796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796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796" s="37" t="s">
        <v>381</v>
      </c>
      <c r="Q3796" s="37"/>
      <c r="R3796" s="18">
        <v>1</v>
      </c>
      <c r="S3796" s="37" t="s">
        <v>3939</v>
      </c>
      <c r="T3796" s="28" t="str">
        <f>IF(ISBLANK(TableSolo[[#This Row],[URL]]), TableSolo[[#This Row],[Player]], HYPERLINK(TableSolo[[#This Row],[URL]], TableSolo[[#This Row],[Player]]))</f>
        <v>Prime-Unit-ID546</v>
      </c>
      <c r="U379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V3796" s="10" t="str">
        <f>_xlfn.IFNA(HYPERLINK(TableSolo[[#This Row],[URL]], TableSolo[[#This Row],[Player]]), TableSolo[[#This Row],[Player]])</f>
        <v>Prime-Unit-ID546</v>
      </c>
      <c r="W379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18, 2018 | 34:54 | White | Collectors | Reegar Carbine, Cerberus Harrier (v)</v>
      </c>
      <c r="X3796" s="18">
        <v>1</v>
      </c>
    </row>
    <row r="3797" spans="1:24" x14ac:dyDescent="0.25">
      <c r="A3797" s="19" t="s">
        <v>271</v>
      </c>
      <c r="B3797" s="20">
        <v>43271</v>
      </c>
      <c r="C3797" s="7">
        <v>2.7592592592592596E-2</v>
      </c>
      <c r="D3797" s="22" t="s">
        <v>132</v>
      </c>
      <c r="E3797" s="19" t="s">
        <v>9</v>
      </c>
      <c r="F3797" s="22" t="s">
        <v>25</v>
      </c>
      <c r="G3797" s="15" t="str">
        <f>LOOKUP(TableSolo[[#This Row],[Character]], TableKit[], TableKit[Class])</f>
        <v>Soldier</v>
      </c>
      <c r="H3797" s="15" t="str">
        <f>LOOKUP(TableSolo[[#This Row],[Character]], TableKit[], TableKit[Species])</f>
        <v>Krogan</v>
      </c>
      <c r="I3797" s="15" t="str">
        <f>LOOKUP(TableSolo[[#This Row],[Character]], TableKit[], TableKit[DLC])</f>
        <v>Original Game</v>
      </c>
      <c r="J3797" s="30" t="s">
        <v>104</v>
      </c>
      <c r="K379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7" s="30" t="s">
        <v>187</v>
      </c>
      <c r="N379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9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97" s="30" t="s">
        <v>381</v>
      </c>
      <c r="Q3797" s="30"/>
      <c r="R3797" s="18">
        <v>0</v>
      </c>
      <c r="S3797" s="30" t="s">
        <v>3896</v>
      </c>
      <c r="T3797" s="28" t="str">
        <f>IF(ISBLANK(TableSolo[[#This Row],[URL]]), TableSolo[[#This Row],[Player]], HYPERLINK(TableSolo[[#This Row],[URL]], TableSolo[[#This Row],[Player]]))</f>
        <v>Alfonsedode</v>
      </c>
      <c r="U379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V3797" s="10" t="str">
        <f>_xlfn.IFNA(HYPERLINK(TableSolo[[#This Row],[URL]], TableSolo[[#This Row],[Player]]), TableSolo[[#This Row],[Player]])</f>
        <v>Alfonsedode</v>
      </c>
      <c r="W379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39:44 | White | Cerberus | M-300 Claymore</v>
      </c>
      <c r="X3797" s="18">
        <v>1</v>
      </c>
    </row>
    <row r="3798" spans="1:24" x14ac:dyDescent="0.25">
      <c r="A3798" s="39" t="s">
        <v>3739</v>
      </c>
      <c r="B3798" s="40">
        <v>43271</v>
      </c>
      <c r="C3798" s="7">
        <v>1.6828703703703703E-2</v>
      </c>
      <c r="D3798" s="47" t="s">
        <v>132</v>
      </c>
      <c r="E3798" s="39" t="s">
        <v>11</v>
      </c>
      <c r="F3798" s="47" t="s">
        <v>50</v>
      </c>
      <c r="G3798" s="15" t="str">
        <f>LOOKUP(TableSolo[[#This Row],[Character]], TableKit[], TableKit[Class])</f>
        <v>Sentinel</v>
      </c>
      <c r="H3798" s="15" t="str">
        <f>LOOKUP(TableSolo[[#This Row],[Character]], TableKit[], TableKit[Species])</f>
        <v>Asari</v>
      </c>
      <c r="I3798" s="15" t="str">
        <f>LOOKUP(TableSolo[[#This Row],[Character]], TableKit[], TableKit[DLC])</f>
        <v>Retaliation</v>
      </c>
      <c r="J3798" s="30" t="s">
        <v>92</v>
      </c>
      <c r="K3798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79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798" s="30" t="s">
        <v>187</v>
      </c>
      <c r="N379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9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98" s="30" t="s">
        <v>381</v>
      </c>
      <c r="Q3798" s="30"/>
      <c r="R3798" s="18">
        <v>0</v>
      </c>
      <c r="S3798" s="30" t="s">
        <v>3899</v>
      </c>
      <c r="T3798" s="28" t="str">
        <f>IF(ISBLANK(TableSolo[[#This Row],[URL]]), TableSolo[[#This Row],[Player]], HYPERLINK(TableSolo[[#This Row],[URL]], TableSolo[[#This Row],[Player]]))</f>
        <v>Pfefferi</v>
      </c>
      <c r="U379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V3798" s="10" t="str">
        <f>_xlfn.IFNA(HYPERLINK(TableSolo[[#This Row],[URL]], TableSolo[[#This Row],[Player]]), TableSolo[[#This Row],[Player]])</f>
        <v>Pfefferi</v>
      </c>
      <c r="W379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20, 2018 | 24:14 | White | Reapers | M-358 Talon</v>
      </c>
      <c r="X3798" s="18">
        <v>1</v>
      </c>
    </row>
    <row r="3799" spans="1:24" x14ac:dyDescent="0.25">
      <c r="A3799" s="19" t="s">
        <v>3739</v>
      </c>
      <c r="B3799" s="20">
        <v>43273</v>
      </c>
      <c r="C3799" s="7">
        <v>1.9884259259259258E-2</v>
      </c>
      <c r="D3799" s="22" t="s">
        <v>131</v>
      </c>
      <c r="E3799" s="19" t="s">
        <v>11</v>
      </c>
      <c r="F3799" s="22" t="s">
        <v>832</v>
      </c>
      <c r="G3799" s="15" t="str">
        <f>LOOKUP(TableSolo[[#This Row],[Character]], TableKit[], TableKit[Class])</f>
        <v>Sentinel</v>
      </c>
      <c r="H3799" s="15" t="str">
        <f>LOOKUP(TableSolo[[#This Row],[Character]], TableKit[], TableKit[Species])</f>
        <v>Krogan</v>
      </c>
      <c r="I3799" s="15" t="str">
        <f>LOOKUP(TableSolo[[#This Row],[Character]], TableKit[], TableKit[DLC])</f>
        <v>Reckoning</v>
      </c>
      <c r="J3799" s="30" t="s">
        <v>100</v>
      </c>
      <c r="K379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79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799" s="30" t="s">
        <v>187</v>
      </c>
      <c r="N379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79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799" s="30" t="s">
        <v>381</v>
      </c>
      <c r="Q3799" s="30"/>
      <c r="R3799" s="18">
        <v>1</v>
      </c>
      <c r="S3799" s="30" t="s">
        <v>3900</v>
      </c>
      <c r="T3799" s="28" t="str">
        <f>IF(ISBLANK(TableSolo[[#This Row],[URL]]), TableSolo[[#This Row],[Player]], HYPERLINK(TableSolo[[#This Row],[URL]], TableSolo[[#This Row],[Player]]))</f>
        <v>Pfefferi</v>
      </c>
      <c r="U379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V3799" s="10" t="str">
        <f>_xlfn.IFNA(HYPERLINK(TableSolo[[#This Row],[URL]], TableSolo[[#This Row],[Player]]), TableSolo[[#This Row],[Player]])</f>
        <v>Pfefferi</v>
      </c>
      <c r="W379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28:38 | Giant | Reapers | Reegar Carbine (v)</v>
      </c>
      <c r="X3799" s="18">
        <v>1</v>
      </c>
    </row>
    <row r="3800" spans="1:24" x14ac:dyDescent="0.25">
      <c r="A3800" s="37" t="s">
        <v>3836</v>
      </c>
      <c r="B3800" s="41">
        <v>43273</v>
      </c>
      <c r="C3800" s="8">
        <v>2.7962962962962964E-2</v>
      </c>
      <c r="D3800" s="46" t="s">
        <v>136</v>
      </c>
      <c r="E3800" s="37" t="s">
        <v>12</v>
      </c>
      <c r="F3800" s="46" t="s">
        <v>32</v>
      </c>
      <c r="G3800" s="15" t="str">
        <f>LOOKUP(TableSolo[[#This Row],[Character]], TableKit[], TableKit[Class])</f>
        <v>Soldier</v>
      </c>
      <c r="H3800" s="15" t="str">
        <f>LOOKUP(TableSolo[[#This Row],[Character]], TableKit[], TableKit[Species])</f>
        <v>Geth</v>
      </c>
      <c r="I3800" s="15" t="str">
        <f>LOOKUP(TableSolo[[#This Row],[Character]], TableKit[], TableKit[DLC])</f>
        <v>Reckoning</v>
      </c>
      <c r="J3800" s="30" t="s">
        <v>100</v>
      </c>
      <c r="K380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0" s="30" t="s">
        <v>84</v>
      </c>
      <c r="N3800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00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00" s="37" t="s">
        <v>381</v>
      </c>
      <c r="Q3800" s="37"/>
      <c r="R3800" s="18">
        <v>1</v>
      </c>
      <c r="S3800" s="37" t="s">
        <v>3941</v>
      </c>
      <c r="T3800" s="28" t="str">
        <f>IF(ISBLANK(TableSolo[[#This Row],[URL]]), TableSolo[[#This Row],[Player]], HYPERLINK(TableSolo[[#This Row],[URL]], TableSolo[[#This Row],[Player]]))</f>
        <v>Prime-Unit-ID546</v>
      </c>
      <c r="U380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V3800" s="10" t="str">
        <f>_xlfn.IFNA(HYPERLINK(TableSolo[[#This Row],[URL]], TableSolo[[#This Row],[Player]]), TableSolo[[#This Row],[Player]])</f>
        <v>Prime-Unit-ID546</v>
      </c>
      <c r="W380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22, 2018 | 40:16 | Hydra | Collectors | Reegar Carbine, Cerberus Harrier (v)</v>
      </c>
      <c r="X3800" s="18">
        <v>1</v>
      </c>
    </row>
    <row r="3801" spans="1:24" x14ac:dyDescent="0.25">
      <c r="A3801" s="19" t="s">
        <v>437</v>
      </c>
      <c r="B3801" s="20">
        <v>43274</v>
      </c>
      <c r="C3801" s="7">
        <v>1.5613425925925926E-2</v>
      </c>
      <c r="D3801" s="22" t="s">
        <v>132</v>
      </c>
      <c r="E3801" s="19" t="s">
        <v>9</v>
      </c>
      <c r="F3801" s="22" t="s">
        <v>32</v>
      </c>
      <c r="G3801" s="15" t="str">
        <f>LOOKUP(TableSolo[[#This Row],[Character]], TableKit[], TableKit[Class])</f>
        <v>Soldier</v>
      </c>
      <c r="H3801" s="15" t="str">
        <f>LOOKUP(TableSolo[[#This Row],[Character]], TableKit[], TableKit[Species])</f>
        <v>Geth</v>
      </c>
      <c r="I3801" s="15" t="str">
        <f>LOOKUP(TableSolo[[#This Row],[Character]], TableKit[], TableKit[DLC])</f>
        <v>Reckoning</v>
      </c>
      <c r="J3801" s="30" t="s">
        <v>108</v>
      </c>
      <c r="K380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1" s="30" t="s">
        <v>187</v>
      </c>
      <c r="N380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0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01" s="30" t="s">
        <v>381</v>
      </c>
      <c r="Q3801" s="30" t="s">
        <v>616</v>
      </c>
      <c r="R3801" s="18">
        <v>1</v>
      </c>
      <c r="S3801" s="30" t="s">
        <v>3898</v>
      </c>
      <c r="T3801" s="28" t="str">
        <f>IF(ISBLANK(TableSolo[[#This Row],[URL]]), TableSolo[[#This Row],[Player]], HYPERLINK(TableSolo[[#This Row],[URL]], TableSolo[[#This Row],[Player]]))</f>
        <v>The_Doctor46N7</v>
      </c>
      <c r="U380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White | Cerberus | N7 Crusader | Modded 10 WS (v)</v>
      </c>
      <c r="V3801" s="10" t="str">
        <f>_xlfn.IFNA(HYPERLINK(TableSolo[[#This Row],[URL]], TableSolo[[#This Row],[Player]]), TableSolo[[#This Row],[Player]])</f>
        <v>The_Doctor46N7</v>
      </c>
      <c r="W380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22:29 | Geth Juggernaut | White | Cerberus | N7 Crusader | Modded 10 WS (v)</v>
      </c>
      <c r="X3801" s="18">
        <v>1</v>
      </c>
    </row>
    <row r="3802" spans="1:24" x14ac:dyDescent="0.25">
      <c r="A3802" s="19" t="s">
        <v>437</v>
      </c>
      <c r="B3802" s="20">
        <v>43274</v>
      </c>
      <c r="C3802" s="7">
        <v>1.6724537037037034E-2</v>
      </c>
      <c r="D3802" s="22" t="s">
        <v>132</v>
      </c>
      <c r="E3802" s="19" t="s">
        <v>9</v>
      </c>
      <c r="F3802" s="22" t="s">
        <v>24</v>
      </c>
      <c r="G3802" s="15" t="str">
        <f>LOOKUP(TableSolo[[#This Row],[Character]], TableKit[], TableKit[Class])</f>
        <v>Soldier</v>
      </c>
      <c r="H3802" s="15" t="str">
        <f>LOOKUP(TableSolo[[#This Row],[Character]], TableKit[], TableKit[Species])</f>
        <v>Turian</v>
      </c>
      <c r="I3802" s="15" t="str">
        <f>LOOKUP(TableSolo[[#This Row],[Character]], TableKit[], TableKit[DLC])</f>
        <v>Original Game</v>
      </c>
      <c r="J3802" s="30" t="s">
        <v>80</v>
      </c>
      <c r="K3802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0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2" s="30" t="s">
        <v>187</v>
      </c>
      <c r="N380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0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02" s="30" t="s">
        <v>381</v>
      </c>
      <c r="Q3802" s="30" t="s">
        <v>398</v>
      </c>
      <c r="R3802" s="18">
        <v>1</v>
      </c>
      <c r="S3802" s="30" t="s">
        <v>3901</v>
      </c>
      <c r="T3802" s="28" t="str">
        <f>IF(ISBLANK(TableSolo[[#This Row],[URL]]), TableSolo[[#This Row],[Player]], HYPERLINK(TableSolo[[#This Row],[URL]], TableSolo[[#This Row],[Player]]))</f>
        <v>The_Doctor46N7</v>
      </c>
      <c r="U380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White | Cerberus | M-99 Saber | Modded (v)</v>
      </c>
      <c r="V3802" s="10" t="str">
        <f>_xlfn.IFNA(HYPERLINK(TableSolo[[#This Row],[URL]], TableSolo[[#This Row],[Player]]), TableSolo[[#This Row],[Player]])</f>
        <v>The_Doctor46N7</v>
      </c>
      <c r="W380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24:05 | Turian Soldier | White | Cerberus | M-99 Saber | Modded (v)</v>
      </c>
      <c r="X3802" s="18">
        <v>1</v>
      </c>
    </row>
    <row r="3803" spans="1:24" x14ac:dyDescent="0.25">
      <c r="A3803" s="19" t="s">
        <v>195</v>
      </c>
      <c r="B3803" s="20">
        <v>43274</v>
      </c>
      <c r="C3803" s="7">
        <v>2.5138888888888891E-2</v>
      </c>
      <c r="D3803" s="22" t="s">
        <v>132</v>
      </c>
      <c r="E3803" s="19" t="s">
        <v>9</v>
      </c>
      <c r="F3803" s="22" t="s">
        <v>24</v>
      </c>
      <c r="G3803" s="15" t="str">
        <f>LOOKUP(TableSolo[[#This Row],[Character]], TableKit[], TableKit[Class])</f>
        <v>Soldier</v>
      </c>
      <c r="H3803" s="15" t="str">
        <f>LOOKUP(TableSolo[[#This Row],[Character]], TableKit[], TableKit[Species])</f>
        <v>Turian</v>
      </c>
      <c r="I3803" s="15" t="str">
        <f>LOOKUP(TableSolo[[#This Row],[Character]], TableKit[], TableKit[DLC])</f>
        <v>Original Game</v>
      </c>
      <c r="J3803" s="30" t="s">
        <v>108</v>
      </c>
      <c r="K380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3" s="30" t="s">
        <v>187</v>
      </c>
      <c r="N380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0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03" s="30" t="s">
        <v>381</v>
      </c>
      <c r="Q3803" s="30" t="s">
        <v>3904</v>
      </c>
      <c r="R3803" s="18">
        <v>1</v>
      </c>
      <c r="S3803" s="30" t="s">
        <v>3905</v>
      </c>
      <c r="T3803" s="28" t="str">
        <f>IF(ISBLANK(TableSolo[[#This Row],[URL]]), TableSolo[[#This Row],[Player]], HYPERLINK(TableSolo[[#This Row],[URL]], TableSolo[[#This Row],[Player]]))</f>
        <v>TheTechnoTurian</v>
      </c>
      <c r="U380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White | Cerberus | N7 Crusader | Level 1 No Rockets (v)</v>
      </c>
      <c r="V3803" s="10" t="str">
        <f>_xlfn.IFNA(HYPERLINK(TableSolo[[#This Row],[URL]], TableSolo[[#This Row],[Player]]), TableSolo[[#This Row],[Player]])</f>
        <v>TheTechnoTurian</v>
      </c>
      <c r="W380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23, 2018 | 36:12 | Turian Soldier | White | Cerberus | N7 Crusader | Level 1 No Rockets (v)</v>
      </c>
      <c r="X3803" s="18">
        <v>1</v>
      </c>
    </row>
    <row r="3804" spans="1:24" x14ac:dyDescent="0.25">
      <c r="A3804" s="19" t="s">
        <v>271</v>
      </c>
      <c r="B3804" s="20">
        <v>43275</v>
      </c>
      <c r="C3804" s="7">
        <v>2.4918981481481483E-2</v>
      </c>
      <c r="D3804" s="22" t="s">
        <v>132</v>
      </c>
      <c r="E3804" s="19" t="s">
        <v>9</v>
      </c>
      <c r="F3804" s="22" t="s">
        <v>39</v>
      </c>
      <c r="G3804" s="15" t="str">
        <f>LOOKUP(TableSolo[[#This Row],[Character]], TableKit[], TableKit[Class])</f>
        <v>Engineer</v>
      </c>
      <c r="H3804" s="15" t="str">
        <f>LOOKUP(TableSolo[[#This Row],[Character]], TableKit[], TableKit[Species])</f>
        <v>Human</v>
      </c>
      <c r="I3804" s="15" t="str">
        <f>LOOKUP(TableSolo[[#This Row],[Character]], TableKit[], TableKit[DLC])</f>
        <v>Earth</v>
      </c>
      <c r="J3804" s="30" t="s">
        <v>107</v>
      </c>
      <c r="K380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4" s="30" t="s">
        <v>87</v>
      </c>
      <c r="N3804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4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4" s="30" t="s">
        <v>381</v>
      </c>
      <c r="Q3804" s="30"/>
      <c r="R3804" s="18">
        <v>0</v>
      </c>
      <c r="S3804" s="30" t="s">
        <v>3902</v>
      </c>
      <c r="T3804" s="28" t="str">
        <f>IF(ISBLANK(TableSolo[[#This Row],[URL]]), TableSolo[[#This Row],[Player]], HYPERLINK(TableSolo[[#This Row],[URL]], TableSolo[[#This Row],[Player]]))</f>
        <v>Alfonsedode</v>
      </c>
      <c r="U380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V3804" s="10" t="str">
        <f>_xlfn.IFNA(HYPERLINK(TableSolo[[#This Row],[URL]], TableSolo[[#This Row],[Player]]), TableSolo[[#This Row],[Player]])</f>
        <v>Alfonsedode</v>
      </c>
      <c r="W380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35:53 | White | Cerberus | Venom Shotgun, Arc Pistol</v>
      </c>
      <c r="X3804" s="18">
        <v>1</v>
      </c>
    </row>
    <row r="3805" spans="1:24" x14ac:dyDescent="0.25">
      <c r="A3805" s="39" t="s">
        <v>271</v>
      </c>
      <c r="B3805" s="40">
        <v>43275</v>
      </c>
      <c r="C3805" s="7">
        <v>2.6550925925925926E-2</v>
      </c>
      <c r="D3805" s="47" t="s">
        <v>132</v>
      </c>
      <c r="E3805" s="39" t="s">
        <v>9</v>
      </c>
      <c r="F3805" s="47" t="s">
        <v>25</v>
      </c>
      <c r="G3805" s="15" t="str">
        <f>LOOKUP(TableSolo[[#This Row],[Character]], TableKit[], TableKit[Class])</f>
        <v>Soldier</v>
      </c>
      <c r="H3805" s="15" t="str">
        <f>LOOKUP(TableSolo[[#This Row],[Character]], TableKit[], TableKit[Species])</f>
        <v>Krogan</v>
      </c>
      <c r="I3805" s="15" t="str">
        <f>LOOKUP(TableSolo[[#This Row],[Character]], TableKit[], TableKit[DLC])</f>
        <v>Original Game</v>
      </c>
      <c r="J3805" s="30" t="s">
        <v>101</v>
      </c>
      <c r="K380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5" s="30" t="s">
        <v>91</v>
      </c>
      <c r="N3805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05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05" s="30" t="s">
        <v>381</v>
      </c>
      <c r="Q3805" s="30"/>
      <c r="R3805" s="18">
        <v>0</v>
      </c>
      <c r="S3805" s="30" t="s">
        <v>3903</v>
      </c>
      <c r="T3805" s="28" t="str">
        <f>IF(ISBLANK(TableSolo[[#This Row],[URL]]), TableSolo[[#This Row],[Player]], HYPERLINK(TableSolo[[#This Row],[URL]], TableSolo[[#This Row],[Player]]))</f>
        <v>Alfonsedode</v>
      </c>
      <c r="U380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V3805" s="10" t="str">
        <f>_xlfn.IFNA(HYPERLINK(TableSolo[[#This Row],[URL]], TableSolo[[#This Row],[Player]]), TableSolo[[#This Row],[Player]])</f>
        <v>Alfonsedode</v>
      </c>
      <c r="W380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Thrower, Acolyte</v>
      </c>
      <c r="X3805" s="18">
        <v>1</v>
      </c>
    </row>
    <row r="3806" spans="1:24" x14ac:dyDescent="0.25">
      <c r="A3806" s="37" t="s">
        <v>271</v>
      </c>
      <c r="B3806" s="41">
        <v>43275</v>
      </c>
      <c r="C3806" s="8">
        <v>2.6550925925925926E-2</v>
      </c>
      <c r="D3806" s="46" t="s">
        <v>132</v>
      </c>
      <c r="E3806" s="37" t="s">
        <v>9</v>
      </c>
      <c r="F3806" s="46" t="s">
        <v>45</v>
      </c>
      <c r="G3806" s="15" t="str">
        <f>LOOKUP(TableSolo[[#This Row],[Character]], TableKit[], TableKit[Class])</f>
        <v>Sentinel</v>
      </c>
      <c r="H3806" s="15" t="str">
        <f>LOOKUP(TableSolo[[#This Row],[Character]], TableKit[], TableKit[Species])</f>
        <v>Krogan</v>
      </c>
      <c r="I3806" s="15" t="str">
        <f>LOOKUP(TableSolo[[#This Row],[Character]], TableKit[], TableKit[DLC])</f>
        <v>Original Game</v>
      </c>
      <c r="J3806" s="39" t="s">
        <v>101</v>
      </c>
      <c r="K380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06" s="39" t="s">
        <v>187</v>
      </c>
      <c r="N380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0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06" s="37" t="s">
        <v>381</v>
      </c>
      <c r="Q3806" s="37"/>
      <c r="R3806" s="18">
        <v>0</v>
      </c>
      <c r="S3806" s="37" t="s">
        <v>4118</v>
      </c>
      <c r="T3806" s="28" t="str">
        <f>IF(ISBLANK(TableSolo[[#This Row],[URL]]), TableSolo[[#This Row],[Player]], HYPERLINK(TableSolo[[#This Row],[URL]], TableSolo[[#This Row],[Player]]))</f>
        <v>Alfonsedode</v>
      </c>
      <c r="U380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V3806" s="10" t="str">
        <f>_xlfn.IFNA(HYPERLINK(TableSolo[[#This Row],[URL]], TableSolo[[#This Row],[Player]]), TableSolo[[#This Row],[Player]])</f>
        <v>Alfonsedode</v>
      </c>
      <c r="W380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24, 2018 | 38:14 | White | Cerberus | Graal Spike Thrower</v>
      </c>
      <c r="X3806" s="18">
        <v>1</v>
      </c>
    </row>
    <row r="3807" spans="1:24" x14ac:dyDescent="0.25">
      <c r="A3807" s="19" t="s">
        <v>3739</v>
      </c>
      <c r="B3807" s="20">
        <v>43279</v>
      </c>
      <c r="C3807" s="7">
        <v>1.3865740740740739E-2</v>
      </c>
      <c r="D3807" s="22" t="s">
        <v>132</v>
      </c>
      <c r="E3807" s="19" t="s">
        <v>9</v>
      </c>
      <c r="F3807" s="22" t="s">
        <v>53</v>
      </c>
      <c r="G3807" s="15" t="str">
        <f>LOOKUP(TableSolo[[#This Row],[Character]], TableKit[], TableKit[Class])</f>
        <v>Infiltrator</v>
      </c>
      <c r="H3807" s="15" t="str">
        <f>LOOKUP(TableSolo[[#This Row],[Character]], TableKit[], TableKit[Species])</f>
        <v>Geth</v>
      </c>
      <c r="I3807" s="15" t="str">
        <f>LOOKUP(TableSolo[[#This Row],[Character]], TableKit[], TableKit[DLC])</f>
        <v>Resurgence</v>
      </c>
      <c r="J3807" s="30" t="s">
        <v>108</v>
      </c>
      <c r="K380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7" s="30" t="s">
        <v>187</v>
      </c>
      <c r="N380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0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07" s="30" t="s">
        <v>381</v>
      </c>
      <c r="Q3807" s="30"/>
      <c r="R3807" s="18">
        <v>0</v>
      </c>
      <c r="S3807" s="30" t="s">
        <v>3922</v>
      </c>
      <c r="T3807" s="28" t="str">
        <f>IF(ISBLANK(TableSolo[[#This Row],[URL]]), TableSolo[[#This Row],[Player]], HYPERLINK(TableSolo[[#This Row],[URL]], TableSolo[[#This Row],[Player]]))</f>
        <v>Pfefferi</v>
      </c>
      <c r="U380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V3807" s="10" t="str">
        <f>_xlfn.IFNA(HYPERLINK(TableSolo[[#This Row],[URL]], TableSolo[[#This Row],[Player]]), TableSolo[[#This Row],[Player]])</f>
        <v>Pfefferi</v>
      </c>
      <c r="W380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19:58 | White | Cerberus | N7 Crusader</v>
      </c>
      <c r="X3807" s="18">
        <v>1</v>
      </c>
    </row>
    <row r="3808" spans="1:24" x14ac:dyDescent="0.25">
      <c r="A3808" s="37" t="s">
        <v>3928</v>
      </c>
      <c r="B3808" s="41">
        <v>43279</v>
      </c>
      <c r="C3808" s="8">
        <v>4.4548611111111115E-2</v>
      </c>
      <c r="D3808" s="46" t="s">
        <v>132</v>
      </c>
      <c r="E3808" s="37" t="s">
        <v>12</v>
      </c>
      <c r="F3808" s="46" t="s">
        <v>56</v>
      </c>
      <c r="G3808" s="15" t="str">
        <f>LOOKUP(TableSolo[[#This Row],[Character]], TableKit[], TableKit[Class])</f>
        <v>Infiltrator</v>
      </c>
      <c r="H3808" s="15" t="str">
        <f>LOOKUP(TableSolo[[#This Row],[Character]], TableKit[], TableKit[Species])</f>
        <v>Turian</v>
      </c>
      <c r="I3808" s="15" t="str">
        <f>LOOKUP(TableSolo[[#This Row],[Character]], TableKit[], TableKit[DLC])</f>
        <v>Retaliation</v>
      </c>
      <c r="J3808" s="30" t="s">
        <v>84</v>
      </c>
      <c r="K3808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0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8" s="30" t="s">
        <v>187</v>
      </c>
      <c r="N380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0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08" s="37" t="s">
        <v>381</v>
      </c>
      <c r="Q3808" s="37"/>
      <c r="R3808" s="18">
        <v>0</v>
      </c>
      <c r="S3808" s="37" t="s">
        <v>3970</v>
      </c>
      <c r="T3808" s="28" t="str">
        <f>IF(ISBLANK(TableSolo[[#This Row],[URL]]), TableSolo[[#This Row],[Player]], HYPERLINK(TableSolo[[#This Row],[URL]], TableSolo[[#This Row],[Player]]))</f>
        <v>Boatinhovic111</v>
      </c>
      <c r="U380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V3808" s="10" t="str">
        <f>_xlfn.IFNA(HYPERLINK(TableSolo[[#This Row],[URL]], TableSolo[[#This Row],[Player]]), TableSolo[[#This Row],[Player]])</f>
        <v>Boatinhovic111</v>
      </c>
      <c r="W380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28, 2018 | 1:04:09 | White | Collectors | Cerberus Harrier</v>
      </c>
      <c r="X3808" s="18">
        <v>1</v>
      </c>
    </row>
    <row r="3809" spans="1:24" x14ac:dyDescent="0.25">
      <c r="A3809" s="39" t="s">
        <v>437</v>
      </c>
      <c r="B3809" s="40">
        <v>43280</v>
      </c>
      <c r="C3809" s="7">
        <v>1.3715277777777778E-2</v>
      </c>
      <c r="D3809" s="47" t="s">
        <v>132</v>
      </c>
      <c r="E3809" s="39" t="s">
        <v>9</v>
      </c>
      <c r="F3809" s="47" t="s">
        <v>14</v>
      </c>
      <c r="G3809" s="15" t="str">
        <f>LOOKUP(TableSolo[[#This Row],[Character]], TableKit[], TableKit[Class])</f>
        <v>Adept</v>
      </c>
      <c r="H3809" s="15" t="str">
        <f>LOOKUP(TableSolo[[#This Row],[Character]], TableKit[], TableKit[Species])</f>
        <v>Drell</v>
      </c>
      <c r="I3809" s="15" t="str">
        <f>LOOKUP(TableSolo[[#This Row],[Character]], TableKit[], TableKit[DLC])</f>
        <v>Original Game</v>
      </c>
      <c r="J3809" s="30" t="s">
        <v>108</v>
      </c>
      <c r="K380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0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09" s="30" t="s">
        <v>187</v>
      </c>
      <c r="N380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0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09" s="30" t="s">
        <v>381</v>
      </c>
      <c r="Q3809" s="30" t="s">
        <v>398</v>
      </c>
      <c r="R3809" s="18">
        <v>1</v>
      </c>
      <c r="S3809" s="30" t="s">
        <v>3906</v>
      </c>
      <c r="T3809" s="28" t="str">
        <f>IF(ISBLANK(TableSolo[[#This Row],[URL]]), TableSolo[[#This Row],[Player]], HYPERLINK(TableSolo[[#This Row],[URL]], TableSolo[[#This Row],[Player]]))</f>
        <v>The_Doctor46N7</v>
      </c>
      <c r="U380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White | Cerberus | N7 Crusader | Modded (v)</v>
      </c>
      <c r="V3809" s="10" t="str">
        <f>_xlfn.IFNA(HYPERLINK(TableSolo[[#This Row],[URL]], TableSolo[[#This Row],[Player]]), TableSolo[[#This Row],[Player]])</f>
        <v>The_Doctor46N7</v>
      </c>
      <c r="W380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19:45 | Drell Adept | White | Cerberus | N7 Crusader | Modded (v)</v>
      </c>
      <c r="X3809" s="18">
        <v>1</v>
      </c>
    </row>
    <row r="3810" spans="1:24" x14ac:dyDescent="0.25">
      <c r="A3810" s="19" t="s">
        <v>437</v>
      </c>
      <c r="B3810" s="20">
        <v>43280</v>
      </c>
      <c r="C3810" s="7">
        <v>3.2974537037037038E-2</v>
      </c>
      <c r="D3810" s="22" t="s">
        <v>140</v>
      </c>
      <c r="E3810" s="19" t="s">
        <v>11</v>
      </c>
      <c r="F3810" s="22" t="s">
        <v>51</v>
      </c>
      <c r="G3810" s="15" t="str">
        <f>LOOKUP(TableSolo[[#This Row],[Character]], TableKit[], TableKit[Class])</f>
        <v>Infiltrator</v>
      </c>
      <c r="H3810" s="15" t="str">
        <f>LOOKUP(TableSolo[[#This Row],[Character]], TableKit[], TableKit[Species])</f>
        <v>Human</v>
      </c>
      <c r="I3810" s="15" t="str">
        <f>LOOKUP(TableSolo[[#This Row],[Character]], TableKit[], TableKit[DLC])</f>
        <v>Original Game</v>
      </c>
      <c r="J3810" s="30" t="s">
        <v>126</v>
      </c>
      <c r="K3810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1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0" s="30" t="s">
        <v>187</v>
      </c>
      <c r="N381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1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10" s="30" t="s">
        <v>381</v>
      </c>
      <c r="Q3810" s="30" t="s">
        <v>3923</v>
      </c>
      <c r="R3810" s="18">
        <v>1</v>
      </c>
      <c r="S3810" s="30" t="s">
        <v>3924</v>
      </c>
      <c r="T3810" s="28" t="str">
        <f>IF(ISBLANK(TableSolo[[#This Row],[URL]]), TableSolo[[#This Row],[Player]], HYPERLINK(TableSolo[[#This Row],[URL]], TableSolo[[#This Row],[Player]]))</f>
        <v>The_Doctor46N7</v>
      </c>
      <c r="U381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Rio | Reapers | Javelin | Modded Flawless (v)</v>
      </c>
      <c r="V3810" s="10" t="str">
        <f>_xlfn.IFNA(HYPERLINK(TableSolo[[#This Row],[URL]], TableSolo[[#This Row],[Player]]), TableSolo[[#This Row],[Player]])</f>
        <v>The_Doctor46N7</v>
      </c>
      <c r="W381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Jun 29, 2018 | 47:29 | Human Infiltrator | Rio | Reapers | Javelin | Modded Flawless (v)</v>
      </c>
      <c r="X3810" s="18">
        <v>1</v>
      </c>
    </row>
    <row r="3811" spans="1:24" x14ac:dyDescent="0.25">
      <c r="A3811" s="19" t="s">
        <v>433</v>
      </c>
      <c r="B3811" s="20">
        <v>43283</v>
      </c>
      <c r="C3811" s="7">
        <v>4.8912037037037039E-2</v>
      </c>
      <c r="D3811" s="22" t="s">
        <v>137</v>
      </c>
      <c r="E3811" s="19" t="s">
        <v>11</v>
      </c>
      <c r="F3811" s="22" t="s">
        <v>53</v>
      </c>
      <c r="G3811" s="15" t="str">
        <f>LOOKUP(TableSolo[[#This Row],[Character]], TableKit[], TableKit[Class])</f>
        <v>Infiltrator</v>
      </c>
      <c r="H3811" s="15" t="str">
        <f>LOOKUP(TableSolo[[#This Row],[Character]], TableKit[], TableKit[Species])</f>
        <v>Geth</v>
      </c>
      <c r="I3811" s="15" t="str">
        <f>LOOKUP(TableSolo[[#This Row],[Character]], TableKit[], TableKit[DLC])</f>
        <v>Resurgence</v>
      </c>
      <c r="J3811" s="30" t="s">
        <v>128</v>
      </c>
      <c r="K3811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1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1" s="30" t="s">
        <v>187</v>
      </c>
      <c r="N381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1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11" s="30" t="s">
        <v>380</v>
      </c>
      <c r="Q3811" s="30"/>
      <c r="R3811" s="18">
        <v>0</v>
      </c>
      <c r="S3811" s="30" t="s">
        <v>3907</v>
      </c>
      <c r="T3811" s="28" t="str">
        <f>IF(ISBLANK(TableSolo[[#This Row],[URL]]), TableSolo[[#This Row],[Player]], HYPERLINK(TableSolo[[#This Row],[URL]], TableSolo[[#This Row],[Player]]))</f>
        <v>Kisvesza</v>
      </c>
      <c r="U381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V3811" s="10" t="str">
        <f>_xlfn.IFNA(HYPERLINK(TableSolo[[#This Row],[URL]], TableSolo[[#This Row],[Player]]), TableSolo[[#This Row],[Player]])</f>
        <v>Kisvesza</v>
      </c>
      <c r="W381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02, 2018 | 1:10:26 | Jade | Reapers | Black Widow</v>
      </c>
      <c r="X3811" s="18">
        <v>1</v>
      </c>
    </row>
    <row r="3812" spans="1:24" x14ac:dyDescent="0.25">
      <c r="A3812" s="37" t="s">
        <v>412</v>
      </c>
      <c r="B3812" s="41">
        <v>43284</v>
      </c>
      <c r="C3812" s="8">
        <v>2.6192129629629631E-2</v>
      </c>
      <c r="D3812" s="46" t="s">
        <v>132</v>
      </c>
      <c r="E3812" s="37" t="s">
        <v>10</v>
      </c>
      <c r="F3812" s="46" t="s">
        <v>35</v>
      </c>
      <c r="G3812" s="15" t="str">
        <f>LOOKUP(TableSolo[[#This Row],[Character]], TableKit[], TableKit[Class])</f>
        <v>Engineer</v>
      </c>
      <c r="H3812" s="15" t="str">
        <f>LOOKUP(TableSolo[[#This Row],[Character]], TableKit[], TableKit[Species])</f>
        <v>Salarian</v>
      </c>
      <c r="I3812" s="15" t="str">
        <f>LOOKUP(TableSolo[[#This Row],[Character]], TableKit[], TableKit[DLC])</f>
        <v>Original Game</v>
      </c>
      <c r="J3812" s="39" t="s">
        <v>107</v>
      </c>
      <c r="K381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2" s="39" t="s">
        <v>187</v>
      </c>
      <c r="N381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1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12" s="37" t="s">
        <v>381</v>
      </c>
      <c r="Q3812" s="39"/>
      <c r="R3812" s="18">
        <v>0</v>
      </c>
      <c r="S3812" s="37" t="s">
        <v>4031</v>
      </c>
      <c r="T3812" s="28" t="str">
        <f>IF(ISBLANK(TableSolo[[#This Row],[URL]]), TableSolo[[#This Row],[Player]], HYPERLINK(TableSolo[[#This Row],[URL]], TableSolo[[#This Row],[Player]]))</f>
        <v>frank_is_crank</v>
      </c>
      <c r="U381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V3812" s="10" t="str">
        <f>_xlfn.IFNA(HYPERLINK(TableSolo[[#This Row],[URL]], TableSolo[[#This Row],[Player]]), TableSolo[[#This Row],[Player]])</f>
        <v>frank_is_crank</v>
      </c>
      <c r="W381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37:43 | White | Geth | Venom Shotgun</v>
      </c>
      <c r="X3812" s="18">
        <v>1</v>
      </c>
    </row>
    <row r="3813" spans="1:24" x14ac:dyDescent="0.25">
      <c r="A3813" s="19" t="s">
        <v>3739</v>
      </c>
      <c r="B3813" s="20">
        <v>43284</v>
      </c>
      <c r="C3813" s="7">
        <v>1.5717592592592592E-2</v>
      </c>
      <c r="D3813" s="22" t="s">
        <v>132</v>
      </c>
      <c r="E3813" s="19" t="s">
        <v>9</v>
      </c>
      <c r="F3813" s="22" t="s">
        <v>43</v>
      </c>
      <c r="G3813" s="15" t="str">
        <f>LOOKUP(TableSolo[[#This Row],[Character]], TableKit[], TableKit[Class])</f>
        <v>Sentinel</v>
      </c>
      <c r="H3813" s="15" t="str">
        <f>LOOKUP(TableSolo[[#This Row],[Character]], TableKit[], TableKit[Species])</f>
        <v>Human</v>
      </c>
      <c r="I3813" s="15" t="str">
        <f>LOOKUP(TableSolo[[#This Row],[Character]], TableKit[], TableKit[DLC])</f>
        <v>Original Game</v>
      </c>
      <c r="J3813" s="30" t="s">
        <v>91</v>
      </c>
      <c r="K3813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1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3" s="30" t="s">
        <v>187</v>
      </c>
      <c r="N381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1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13" s="30" t="s">
        <v>381</v>
      </c>
      <c r="Q3813" s="30"/>
      <c r="R3813" s="18">
        <v>0</v>
      </c>
      <c r="S3813" s="30" t="s">
        <v>3908</v>
      </c>
      <c r="T3813" s="28" t="str">
        <f>IF(ISBLANK(TableSolo[[#This Row],[URL]]), TableSolo[[#This Row],[Player]], HYPERLINK(TableSolo[[#This Row],[URL]], TableSolo[[#This Row],[Player]]))</f>
        <v>Pfefferi</v>
      </c>
      <c r="U381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V3813" s="10" t="str">
        <f>_xlfn.IFNA(HYPERLINK(TableSolo[[#This Row],[URL]], TableSolo[[#This Row],[Player]]), TableSolo[[#This Row],[Player]])</f>
        <v>Pfefferi</v>
      </c>
      <c r="W381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22:38 | White | Cerberus | Acolyte</v>
      </c>
      <c r="X3813" s="18">
        <v>1</v>
      </c>
    </row>
    <row r="3814" spans="1:24" x14ac:dyDescent="0.25">
      <c r="A3814" s="19" t="s">
        <v>271</v>
      </c>
      <c r="B3814" s="20">
        <v>43284</v>
      </c>
      <c r="C3814" s="7">
        <v>3.6168981481481483E-2</v>
      </c>
      <c r="D3814" s="22" t="s">
        <v>131</v>
      </c>
      <c r="E3814" s="19" t="s">
        <v>11</v>
      </c>
      <c r="F3814" s="22" t="s">
        <v>48</v>
      </c>
      <c r="G3814" s="15" t="str">
        <f>LOOKUP(TableSolo[[#This Row],[Character]], TableKit[], TableKit[Class])</f>
        <v>Sentinel</v>
      </c>
      <c r="H3814" s="15" t="str">
        <f>LOOKUP(TableSolo[[#This Row],[Character]], TableKit[], TableKit[Species])</f>
        <v>Human</v>
      </c>
      <c r="I3814" s="15" t="str">
        <f>LOOKUP(TableSolo[[#This Row],[Character]], TableKit[], TableKit[DLC])</f>
        <v>Earth</v>
      </c>
      <c r="J3814" s="30" t="s">
        <v>108</v>
      </c>
      <c r="K381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4" s="30" t="s">
        <v>187</v>
      </c>
      <c r="N381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1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14" s="30" t="s">
        <v>381</v>
      </c>
      <c r="Q3814" s="30"/>
      <c r="R3814" s="18">
        <v>0</v>
      </c>
      <c r="S3814" s="30" t="s">
        <v>3909</v>
      </c>
      <c r="T3814" s="28" t="str">
        <f>IF(ISBLANK(TableSolo[[#This Row],[URL]]), TableSolo[[#This Row],[Player]], HYPERLINK(TableSolo[[#This Row],[URL]], TableSolo[[#This Row],[Player]]))</f>
        <v>Alfonsedode</v>
      </c>
      <c r="U381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V3814" s="10" t="str">
        <f>_xlfn.IFNA(HYPERLINK(TableSolo[[#This Row],[URL]], TableSolo[[#This Row],[Player]]), TableSolo[[#This Row],[Player]])</f>
        <v>Alfonsedode</v>
      </c>
      <c r="W381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03, 2018 | 52:05 | Giant | Reapers | N7 Crusader</v>
      </c>
      <c r="X3814" s="18">
        <v>1</v>
      </c>
    </row>
    <row r="3815" spans="1:24" x14ac:dyDescent="0.25">
      <c r="A3815" s="19" t="s">
        <v>195</v>
      </c>
      <c r="B3815" s="20">
        <v>43290</v>
      </c>
      <c r="C3815" s="7">
        <v>1.3541666666666667E-2</v>
      </c>
      <c r="D3815" s="22" t="s">
        <v>132</v>
      </c>
      <c r="E3815" s="19" t="s">
        <v>9</v>
      </c>
      <c r="F3815" s="22" t="s">
        <v>16</v>
      </c>
      <c r="G3815" s="15" t="str">
        <f>LOOKUP(TableSolo[[#This Row],[Character]], TableKit[], TableKit[Class])</f>
        <v>Adept</v>
      </c>
      <c r="H3815" s="15" t="str">
        <f>LOOKUP(TableSolo[[#This Row],[Character]], TableKit[], TableKit[Species])</f>
        <v>Asari</v>
      </c>
      <c r="I3815" s="15" t="str">
        <f>LOOKUP(TableSolo[[#This Row],[Character]], TableKit[], TableKit[DLC])</f>
        <v>Resurgence</v>
      </c>
      <c r="J3815" s="30" t="s">
        <v>87</v>
      </c>
      <c r="K3815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1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5" s="30" t="s">
        <v>187</v>
      </c>
      <c r="N381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1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15" s="30" t="s">
        <v>381</v>
      </c>
      <c r="Q3815" s="30"/>
      <c r="R3815" s="18">
        <v>0</v>
      </c>
      <c r="S3815" s="30" t="s">
        <v>3910</v>
      </c>
      <c r="T3815" s="28" t="str">
        <f>IF(ISBLANK(TableSolo[[#This Row],[URL]]), TableSolo[[#This Row],[Player]], HYPERLINK(TableSolo[[#This Row],[URL]], TableSolo[[#This Row],[Player]]))</f>
        <v>TheTechnoTurian</v>
      </c>
      <c r="U381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V3815" s="10" t="str">
        <f>_xlfn.IFNA(HYPERLINK(TableSolo[[#This Row],[URL]], TableSolo[[#This Row],[Player]]), TableSolo[[#This Row],[Player]])</f>
        <v>TheTechnoTurian</v>
      </c>
      <c r="W381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09, 2018 | 19:30 | White | Cerberus | Arc Pistol</v>
      </c>
      <c r="X3815" s="18">
        <v>1</v>
      </c>
    </row>
    <row r="3816" spans="1:24" x14ac:dyDescent="0.25">
      <c r="A3816" s="19" t="s">
        <v>437</v>
      </c>
      <c r="B3816" s="20">
        <v>43291</v>
      </c>
      <c r="C3816" s="7">
        <v>1.3935185185185184E-2</v>
      </c>
      <c r="D3816" s="22" t="s">
        <v>132</v>
      </c>
      <c r="E3816" s="19" t="s">
        <v>9</v>
      </c>
      <c r="F3816" s="22" t="s">
        <v>29</v>
      </c>
      <c r="G3816" s="15" t="str">
        <f>LOOKUP(TableSolo[[#This Row],[Character]], TableKit[], TableKit[Class])</f>
        <v>Soldier</v>
      </c>
      <c r="H3816" s="15" t="str">
        <f>LOOKUP(TableSolo[[#This Row],[Character]], TableKit[], TableKit[Species])</f>
        <v>Human</v>
      </c>
      <c r="I3816" s="15" t="str">
        <f>LOOKUP(TableSolo[[#This Row],[Character]], TableKit[], TableKit[DLC])</f>
        <v>Earth</v>
      </c>
      <c r="J3816" s="30" t="s">
        <v>108</v>
      </c>
      <c r="K381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6" s="30" t="s">
        <v>187</v>
      </c>
      <c r="N381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1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16" s="30" t="s">
        <v>381</v>
      </c>
      <c r="Q3816" s="30" t="s">
        <v>398</v>
      </c>
      <c r="R3816" s="18">
        <v>1</v>
      </c>
      <c r="S3816" s="30" t="s">
        <v>3911</v>
      </c>
      <c r="T3816" s="28" t="str">
        <f>IF(ISBLANK(TableSolo[[#This Row],[URL]]), TableSolo[[#This Row],[Player]], HYPERLINK(TableSolo[[#This Row],[URL]], TableSolo[[#This Row],[Player]]))</f>
        <v>The_Doctor46N7</v>
      </c>
      <c r="U381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White | Cerberus | N7 Crusader | Modded (v)</v>
      </c>
      <c r="V3816" s="10" t="str">
        <f>_xlfn.IFNA(HYPERLINK(TableSolo[[#This Row],[URL]], TableSolo[[#This Row],[Player]]), TableSolo[[#This Row],[Player]])</f>
        <v>The_Doctor46N7</v>
      </c>
      <c r="W381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10, 2018 | 20:04 | N7 Destroyer | White | Cerberus | N7 Crusader | Modded (v)</v>
      </c>
      <c r="X3816" s="18">
        <v>1</v>
      </c>
    </row>
    <row r="3817" spans="1:24" x14ac:dyDescent="0.25">
      <c r="A3817" s="19" t="s">
        <v>3199</v>
      </c>
      <c r="B3817" s="20">
        <v>43292</v>
      </c>
      <c r="C3817" s="7">
        <v>5.6655092592592597E-2</v>
      </c>
      <c r="D3817" s="22" t="s">
        <v>131</v>
      </c>
      <c r="E3817" s="19" t="s">
        <v>11</v>
      </c>
      <c r="F3817" s="22" t="s">
        <v>58</v>
      </c>
      <c r="G3817" s="15" t="str">
        <f>LOOKUP(TableSolo[[#This Row],[Character]], TableKit[], TableKit[Class])</f>
        <v>Infiltrator</v>
      </c>
      <c r="H3817" s="15" t="str">
        <f>LOOKUP(TableSolo[[#This Row],[Character]], TableKit[], TableKit[Species])</f>
        <v>Synthetic</v>
      </c>
      <c r="I3817" s="15" t="str">
        <f>LOOKUP(TableSolo[[#This Row],[Character]], TableKit[], TableKit[DLC])</f>
        <v>Reckoning</v>
      </c>
      <c r="J3817" s="30" t="s">
        <v>106</v>
      </c>
      <c r="K381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7" s="30" t="s">
        <v>187</v>
      </c>
      <c r="N381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1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17" s="30" t="s">
        <v>381</v>
      </c>
      <c r="Q3817" s="30"/>
      <c r="R3817" s="18">
        <v>0</v>
      </c>
      <c r="S3817" s="30" t="s">
        <v>3912</v>
      </c>
      <c r="T3817" s="28" t="str">
        <f>IF(ISBLANK(TableSolo[[#This Row],[URL]]), TableSolo[[#This Row],[Player]], HYPERLINK(TableSolo[[#This Row],[URL]], TableSolo[[#This Row],[Player]]))</f>
        <v>larsdt</v>
      </c>
      <c r="U381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V3817" s="10" t="str">
        <f>_xlfn.IFNA(HYPERLINK(TableSolo[[#This Row],[URL]], TableSolo[[#This Row],[Player]]), TableSolo[[#This Row],[Player]])</f>
        <v>larsdt</v>
      </c>
      <c r="W381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11, 2018 | 1:21:35 | Giant | Reapers | M-11 Wraith</v>
      </c>
      <c r="X3817" s="18">
        <v>1</v>
      </c>
    </row>
    <row r="3818" spans="1:24" x14ac:dyDescent="0.25">
      <c r="A3818" s="19" t="s">
        <v>437</v>
      </c>
      <c r="B3818" s="20">
        <v>43293</v>
      </c>
      <c r="C3818" s="7">
        <v>2.146990740740741E-2</v>
      </c>
      <c r="D3818" s="22" t="s">
        <v>132</v>
      </c>
      <c r="E3818" s="19" t="s">
        <v>9</v>
      </c>
      <c r="F3818" s="22" t="s">
        <v>48</v>
      </c>
      <c r="G3818" s="15" t="str">
        <f>LOOKUP(TableSolo[[#This Row],[Character]], TableKit[], TableKit[Class])</f>
        <v>Sentinel</v>
      </c>
      <c r="H3818" s="15" t="str">
        <f>LOOKUP(TableSolo[[#This Row],[Character]], TableKit[], TableKit[Species])</f>
        <v>Human</v>
      </c>
      <c r="I3818" s="15" t="str">
        <f>LOOKUP(TableSolo[[#This Row],[Character]], TableKit[], TableKit[DLC])</f>
        <v>Earth</v>
      </c>
      <c r="J3818" s="30" t="s">
        <v>108</v>
      </c>
      <c r="K381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18" s="30" t="s">
        <v>187</v>
      </c>
      <c r="N381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1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18" s="30" t="s">
        <v>381</v>
      </c>
      <c r="Q3818" s="30" t="s">
        <v>398</v>
      </c>
      <c r="R3818" s="18">
        <v>1</v>
      </c>
      <c r="S3818" s="30" t="s">
        <v>3913</v>
      </c>
      <c r="T3818" s="28" t="str">
        <f>IF(ISBLANK(TableSolo[[#This Row],[URL]]), TableSolo[[#This Row],[Player]], HYPERLINK(TableSolo[[#This Row],[URL]], TableSolo[[#This Row],[Player]]))</f>
        <v>The_Doctor46N7</v>
      </c>
      <c r="U381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White | Cerberus | N7 Crusader | Modded (v)</v>
      </c>
      <c r="V3818" s="10" t="str">
        <f>_xlfn.IFNA(HYPERLINK(TableSolo[[#This Row],[URL]], TableSolo[[#This Row],[Player]]), TableSolo[[#This Row],[Player]])</f>
        <v>The_Doctor46N7</v>
      </c>
      <c r="W381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12, 2018 | 30:55 | N7 Paladin | White | Cerberus | N7 Crusader | Modded (v)</v>
      </c>
      <c r="X3818" s="18">
        <v>1</v>
      </c>
    </row>
    <row r="3819" spans="1:24" x14ac:dyDescent="0.25">
      <c r="A3819" s="19" t="s">
        <v>419</v>
      </c>
      <c r="B3819" s="20">
        <v>43294</v>
      </c>
      <c r="C3819" s="7">
        <v>2.4606481481481479E-2</v>
      </c>
      <c r="D3819" s="22" t="s">
        <v>131</v>
      </c>
      <c r="E3819" s="19" t="s">
        <v>9</v>
      </c>
      <c r="F3819" s="22" t="s">
        <v>53</v>
      </c>
      <c r="G3819" s="15" t="str">
        <f>LOOKUP(TableSolo[[#This Row],[Character]], TableKit[], TableKit[Class])</f>
        <v>Infiltrator</v>
      </c>
      <c r="H3819" s="15" t="str">
        <f>LOOKUP(TableSolo[[#This Row],[Character]], TableKit[], TableKit[Species])</f>
        <v>Geth</v>
      </c>
      <c r="I3819" s="15" t="str">
        <f>LOOKUP(TableSolo[[#This Row],[Character]], TableKit[], TableKit[DLC])</f>
        <v>Resurgence</v>
      </c>
      <c r="J3819" s="30" t="s">
        <v>102</v>
      </c>
      <c r="K381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1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19" s="30" t="s">
        <v>114</v>
      </c>
      <c r="N3819" s="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19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19" s="30" t="s">
        <v>381</v>
      </c>
      <c r="Q3819" s="30" t="s">
        <v>396</v>
      </c>
      <c r="R3819" s="18">
        <v>1</v>
      </c>
      <c r="S3819" s="30" t="s">
        <v>3914</v>
      </c>
      <c r="T3819" s="28" t="str">
        <f>IF(ISBLANK(TableSolo[[#This Row],[URL]]), TableSolo[[#This Row],[Player]], HYPERLINK(TableSolo[[#This Row],[URL]], TableSolo[[#This Row],[Player]]))</f>
        <v>srgtcolon</v>
      </c>
      <c r="U381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Giant | Cerberus | Geth Plasma Shotgun, N7 Hurricane | Flawless (v)</v>
      </c>
      <c r="V3819" s="10" t="str">
        <f>_xlfn.IFNA(HYPERLINK(TableSolo[[#This Row],[URL]], TableSolo[[#This Row],[Player]]), TableSolo[[#This Row],[Player]])</f>
        <v>srgtcolon</v>
      </c>
      <c r="W381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13, 2018 | 35:26 | Geth Infiltrator | Giant | Cerberus | Geth Plasma Shotgun, N7 Hurricane | Flawless (v)</v>
      </c>
      <c r="X3819" s="18">
        <v>1</v>
      </c>
    </row>
    <row r="3820" spans="1:24" x14ac:dyDescent="0.25">
      <c r="A3820" s="19" t="s">
        <v>3199</v>
      </c>
      <c r="B3820" s="20">
        <v>43302</v>
      </c>
      <c r="C3820" s="7">
        <v>4.1863425925925929E-2</v>
      </c>
      <c r="D3820" s="22" t="s">
        <v>144</v>
      </c>
      <c r="E3820" s="19" t="s">
        <v>11</v>
      </c>
      <c r="F3820" s="22" t="s">
        <v>57</v>
      </c>
      <c r="G3820" s="15" t="str">
        <f>LOOKUP(TableSolo[[#This Row],[Character]], TableKit[], TableKit[Class])</f>
        <v>Infiltrator</v>
      </c>
      <c r="H3820" s="15" t="str">
        <f>LOOKUP(TableSolo[[#This Row],[Character]], TableKit[], TableKit[Species])</f>
        <v>Asari</v>
      </c>
      <c r="I3820" s="15" t="str">
        <f>LOOKUP(TableSolo[[#This Row],[Character]], TableKit[], TableKit[DLC])</f>
        <v>Retaliation</v>
      </c>
      <c r="J3820" s="30" t="s">
        <v>106</v>
      </c>
      <c r="K382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0" s="30" t="s">
        <v>187</v>
      </c>
      <c r="N382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2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20" s="30" t="s">
        <v>381</v>
      </c>
      <c r="Q3820" s="30"/>
      <c r="R3820" s="18">
        <v>0</v>
      </c>
      <c r="S3820" s="30" t="s">
        <v>3915</v>
      </c>
      <c r="T3820" s="28" t="str">
        <f>IF(ISBLANK(TableSolo[[#This Row],[URL]]), TableSolo[[#This Row],[Player]], HYPERLINK(TableSolo[[#This Row],[URL]], TableSolo[[#This Row],[Player]]))</f>
        <v>larsdt</v>
      </c>
      <c r="U382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V3820" s="10" t="str">
        <f>_xlfn.IFNA(HYPERLINK(TableSolo[[#This Row],[URL]], TableSolo[[#This Row],[Player]]), TableSolo[[#This Row],[Player]])</f>
        <v>larsdt</v>
      </c>
      <c r="W382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21, 2018 | 1:00:17 | Giant (Hazard) | Reapers | M-11 Wraith</v>
      </c>
      <c r="X3820" s="18">
        <v>1</v>
      </c>
    </row>
    <row r="3821" spans="1:24" x14ac:dyDescent="0.25">
      <c r="A3821" s="19" t="s">
        <v>437</v>
      </c>
      <c r="B3821" s="20">
        <v>43304</v>
      </c>
      <c r="C3821" s="7">
        <v>1.1215277777777777E-2</v>
      </c>
      <c r="D3821" s="22" t="s">
        <v>133</v>
      </c>
      <c r="E3821" s="19" t="s">
        <v>9</v>
      </c>
      <c r="F3821" s="22" t="s">
        <v>710</v>
      </c>
      <c r="G3821" s="15" t="str">
        <f>LOOKUP(TableSolo[[#This Row],[Character]], TableKit[], TableKit[Class])</f>
        <v>Infiltrator</v>
      </c>
      <c r="H3821" s="15" t="str">
        <f>LOOKUP(TableSolo[[#This Row],[Character]], TableKit[], TableKit[Species])</f>
        <v>Drell</v>
      </c>
      <c r="I3821" s="15" t="str">
        <f>LOOKUP(TableSolo[[#This Row],[Character]], TableKit[], TableKit[DLC])</f>
        <v>Retaliation</v>
      </c>
      <c r="J3821" s="30" t="s">
        <v>108</v>
      </c>
      <c r="K382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1" s="30" t="s">
        <v>187</v>
      </c>
      <c r="N382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2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21" s="30" t="s">
        <v>381</v>
      </c>
      <c r="Q3821" s="30" t="s">
        <v>616</v>
      </c>
      <c r="R3821" s="18">
        <v>1</v>
      </c>
      <c r="S3821" s="30" t="s">
        <v>3916</v>
      </c>
      <c r="T3821" s="28" t="str">
        <f>IF(ISBLANK(TableSolo[[#This Row],[URL]]), TableSolo[[#This Row],[Player]], HYPERLINK(TableSolo[[#This Row],[URL]], TableSolo[[#This Row],[Player]]))</f>
        <v>The_Doctor46N7</v>
      </c>
      <c r="U382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Glacier | Cerberus | N7 Crusader | Modded 10 WS (v)</v>
      </c>
      <c r="V3821" s="10" t="str">
        <f>_xlfn.IFNA(HYPERLINK(TableSolo[[#This Row],[URL]], TableSolo[[#This Row],[Player]]), TableSolo[[#This Row],[Player]])</f>
        <v>The_Doctor46N7</v>
      </c>
      <c r="W382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23, 2018 | 16:09 | Drell Assassin | Glacier | Cerberus | N7 Crusader | Modded 10 WS (v)</v>
      </c>
      <c r="X3821" s="18">
        <v>1</v>
      </c>
    </row>
    <row r="3822" spans="1:24" x14ac:dyDescent="0.25">
      <c r="A3822" s="39" t="s">
        <v>437</v>
      </c>
      <c r="B3822" s="40">
        <v>43307</v>
      </c>
      <c r="C3822" s="7">
        <v>1.34375E-2</v>
      </c>
      <c r="D3822" s="47" t="s">
        <v>133</v>
      </c>
      <c r="E3822" s="39" t="s">
        <v>9</v>
      </c>
      <c r="F3822" s="47" t="s">
        <v>710</v>
      </c>
      <c r="G3822" s="15" t="str">
        <f>LOOKUP(TableSolo[[#This Row],[Character]], TableKit[], TableKit[Class])</f>
        <v>Infiltrator</v>
      </c>
      <c r="H3822" s="15" t="str">
        <f>LOOKUP(TableSolo[[#This Row],[Character]], TableKit[], TableKit[Species])</f>
        <v>Drell</v>
      </c>
      <c r="I3822" s="15" t="str">
        <f>LOOKUP(TableSolo[[#This Row],[Character]], TableKit[], TableKit[DLC])</f>
        <v>Retaliation</v>
      </c>
      <c r="J3822" s="30" t="s">
        <v>108</v>
      </c>
      <c r="K382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2" s="30" t="s">
        <v>187</v>
      </c>
      <c r="N382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2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22" s="30" t="s">
        <v>381</v>
      </c>
      <c r="Q3822" s="30" t="s">
        <v>3917</v>
      </c>
      <c r="R3822" s="18">
        <v>1</v>
      </c>
      <c r="S3822" s="30" t="s">
        <v>3918</v>
      </c>
      <c r="T3822" s="28" t="str">
        <f>IF(ISBLANK(TableSolo[[#This Row],[URL]]), TableSolo[[#This Row],[Player]], HYPERLINK(TableSolo[[#This Row],[URL]], TableSolo[[#This Row],[Player]]))</f>
        <v>The_Doctor46N7</v>
      </c>
      <c r="U382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Glacier | Cerberus | N7 Crusader | Modded No Rockets (v)</v>
      </c>
      <c r="V3822" s="10" t="str">
        <f>_xlfn.IFNA(HYPERLINK(TableSolo[[#This Row],[URL]], TableSolo[[#This Row],[Player]]), TableSolo[[#This Row],[Player]])</f>
        <v>The_Doctor46N7</v>
      </c>
      <c r="W382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19:21 | Drell Assassin | Glacier | Cerberus | N7 Crusader | Modded No Rockets (v)</v>
      </c>
      <c r="X3822" s="18">
        <v>1</v>
      </c>
    </row>
    <row r="3823" spans="1:24" x14ac:dyDescent="0.25">
      <c r="A3823" s="39" t="s">
        <v>437</v>
      </c>
      <c r="B3823" s="40">
        <v>43307</v>
      </c>
      <c r="C3823" s="7">
        <v>1.6712962962962961E-2</v>
      </c>
      <c r="D3823" s="47" t="s">
        <v>132</v>
      </c>
      <c r="E3823" s="39" t="s">
        <v>9</v>
      </c>
      <c r="F3823" s="47" t="s">
        <v>66</v>
      </c>
      <c r="G3823" s="15" t="str">
        <f>LOOKUP(TableSolo[[#This Row],[Character]], TableKit[], TableKit[Class])</f>
        <v>Infiltrator</v>
      </c>
      <c r="H3823" s="15" t="str">
        <f>LOOKUP(TableSolo[[#This Row],[Character]], TableKit[], TableKit[Species])</f>
        <v>Salarian</v>
      </c>
      <c r="I3823" s="15" t="str">
        <f>LOOKUP(TableSolo[[#This Row],[Character]], TableKit[], TableKit[DLC])</f>
        <v>Original Game</v>
      </c>
      <c r="J3823" s="30" t="s">
        <v>104</v>
      </c>
      <c r="K382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3" s="30" t="s">
        <v>187</v>
      </c>
      <c r="N382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2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23" s="30" t="s">
        <v>381</v>
      </c>
      <c r="Q3823" s="30" t="s">
        <v>616</v>
      </c>
      <c r="R3823" s="18">
        <v>1</v>
      </c>
      <c r="S3823" s="30" t="s">
        <v>3919</v>
      </c>
      <c r="T3823" s="28" t="str">
        <f>IF(ISBLANK(TableSolo[[#This Row],[URL]]), TableSolo[[#This Row],[Player]], HYPERLINK(TableSolo[[#This Row],[URL]], TableSolo[[#This Row],[Player]]))</f>
        <v>The_Doctor46N7</v>
      </c>
      <c r="U382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White | Cerberus | M-300 Claymore | Modded 10 WS (v)</v>
      </c>
      <c r="V3823" s="10" t="str">
        <f>_xlfn.IFNA(HYPERLINK(TableSolo[[#This Row],[URL]], TableSolo[[#This Row],[Player]]), TableSolo[[#This Row],[Player]])</f>
        <v>The_Doctor46N7</v>
      </c>
      <c r="W382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26, 2018 | 24:04 | Salarian Infiltrator | White | Cerberus | M-300 Claymore | Modded 10 WS (v)</v>
      </c>
      <c r="X3823" s="18">
        <v>1</v>
      </c>
    </row>
    <row r="3824" spans="1:24" x14ac:dyDescent="0.25">
      <c r="A3824" s="39" t="s">
        <v>437</v>
      </c>
      <c r="B3824" s="40">
        <v>43308</v>
      </c>
      <c r="C3824" s="7">
        <v>2.630787037037037E-2</v>
      </c>
      <c r="D3824" s="47" t="s">
        <v>130</v>
      </c>
      <c r="E3824" s="39" t="s">
        <v>9</v>
      </c>
      <c r="F3824" s="47" t="s">
        <v>66</v>
      </c>
      <c r="G3824" s="15" t="str">
        <f>LOOKUP(TableSolo[[#This Row],[Character]], TableKit[], TableKit[Class])</f>
        <v>Infiltrator</v>
      </c>
      <c r="H3824" s="15" t="str">
        <f>LOOKUP(TableSolo[[#This Row],[Character]], TableKit[], TableKit[Species])</f>
        <v>Salarian</v>
      </c>
      <c r="I3824" s="15" t="str">
        <f>LOOKUP(TableSolo[[#This Row],[Character]], TableKit[], TableKit[DLC])</f>
        <v>Original Game</v>
      </c>
      <c r="J3824" s="30" t="s">
        <v>121</v>
      </c>
      <c r="K3824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2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4" s="30" t="s">
        <v>187</v>
      </c>
      <c r="N382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2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24" s="30" t="s">
        <v>381</v>
      </c>
      <c r="Q3824" s="30" t="s">
        <v>398</v>
      </c>
      <c r="R3824" s="18">
        <v>1</v>
      </c>
      <c r="S3824" s="30" t="s">
        <v>3920</v>
      </c>
      <c r="T3824" s="28" t="str">
        <f>IF(ISBLANK(TableSolo[[#This Row],[URL]]), TableSolo[[#This Row],[Player]], HYPERLINK(TableSolo[[#This Row],[URL]], TableSolo[[#This Row],[Player]]))</f>
        <v>The_Doctor46N7</v>
      </c>
      <c r="U382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Ghost | Cerberus | M-98 Widow | Modded (v)</v>
      </c>
      <c r="V3824" s="10" t="str">
        <f>_xlfn.IFNA(HYPERLINK(TableSolo[[#This Row],[URL]], TableSolo[[#This Row],[Player]]), TableSolo[[#This Row],[Player]])</f>
        <v>The_Doctor46N7</v>
      </c>
      <c r="W382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37:53 | Salarian Infiltrator | Ghost | Cerberus | M-98 Widow | Modded (v)</v>
      </c>
      <c r="X3824" s="18">
        <v>1</v>
      </c>
    </row>
    <row r="3825" spans="1:24" x14ac:dyDescent="0.25">
      <c r="A3825" s="17" t="s">
        <v>195</v>
      </c>
      <c r="B3825" s="21">
        <v>43308</v>
      </c>
      <c r="C3825" s="8">
        <v>2.0104166666666666E-2</v>
      </c>
      <c r="D3825" s="23" t="s">
        <v>132</v>
      </c>
      <c r="E3825" s="17" t="s">
        <v>11</v>
      </c>
      <c r="F3825" s="23" t="s">
        <v>44</v>
      </c>
      <c r="G3825" s="15" t="str">
        <f>LOOKUP(TableSolo[[#This Row],[Character]], TableKit[], TableKit[Class])</f>
        <v>Sentinel</v>
      </c>
      <c r="H3825" s="15" t="str">
        <f>LOOKUP(TableSolo[[#This Row],[Character]], TableKit[], TableKit[Species])</f>
        <v>Turian</v>
      </c>
      <c r="I3825" s="15" t="str">
        <f>LOOKUP(TableSolo[[#This Row],[Character]], TableKit[], TableKit[DLC])</f>
        <v>Original Game</v>
      </c>
      <c r="J3825" s="30" t="s">
        <v>101</v>
      </c>
      <c r="K382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5" s="30" t="s">
        <v>187</v>
      </c>
      <c r="N382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2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25" s="17" t="s">
        <v>381</v>
      </c>
      <c r="Q3825" s="37" t="s">
        <v>399</v>
      </c>
      <c r="R3825" s="18">
        <v>1</v>
      </c>
      <c r="S3825" s="17" t="s">
        <v>3947</v>
      </c>
      <c r="T3825" s="28" t="str">
        <f>IF(ISBLANK(TableSolo[[#This Row],[URL]]), TableSolo[[#This Row],[Player]], HYPERLINK(TableSolo[[#This Row],[URL]], TableSolo[[#This Row],[Player]]))</f>
        <v>TheTechnoTurian</v>
      </c>
      <c r="U382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White | Reapers | Graal Spike Thrower | 10 WS (v)</v>
      </c>
      <c r="V3825" s="10" t="str">
        <f>_xlfn.IFNA(HYPERLINK(TableSolo[[#This Row],[URL]], TableSolo[[#This Row],[Player]]), TableSolo[[#This Row],[Player]])</f>
        <v>TheTechnoTurian</v>
      </c>
      <c r="W382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27, 2018 | 28:57 | Turian Sentinel | White | Reapers | Graal Spike Thrower | 10 WS (v)</v>
      </c>
      <c r="X3825" s="18">
        <v>1</v>
      </c>
    </row>
    <row r="3826" spans="1:24" x14ac:dyDescent="0.25">
      <c r="A3826" s="17" t="s">
        <v>437</v>
      </c>
      <c r="B3826" s="21">
        <v>43312</v>
      </c>
      <c r="C3826" s="8">
        <v>1.3784722222222224E-2</v>
      </c>
      <c r="D3826" s="23" t="s">
        <v>132</v>
      </c>
      <c r="E3826" s="17" t="s">
        <v>9</v>
      </c>
      <c r="F3826" s="23" t="s">
        <v>20</v>
      </c>
      <c r="G3826" s="15" t="str">
        <f>LOOKUP(TableSolo[[#This Row],[Character]], TableKit[], TableKit[Class])</f>
        <v>Adept</v>
      </c>
      <c r="H3826" s="15" t="str">
        <f>LOOKUP(TableSolo[[#This Row],[Character]], TableKit[], TableKit[Species])</f>
        <v>Krogan</v>
      </c>
      <c r="I3826" s="15" t="str">
        <f>LOOKUP(TableSolo[[#This Row],[Character]], TableKit[], TableKit[DLC])</f>
        <v>Retaliation</v>
      </c>
      <c r="J3826" s="30" t="s">
        <v>87</v>
      </c>
      <c r="K3826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2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6" s="30" t="s">
        <v>187</v>
      </c>
      <c r="N382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2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26" s="17" t="s">
        <v>381</v>
      </c>
      <c r="Q3826" s="17" t="s">
        <v>398</v>
      </c>
      <c r="R3826" s="18">
        <v>1</v>
      </c>
      <c r="S3826" s="17" t="s">
        <v>3929</v>
      </c>
      <c r="T3826" s="28" t="str">
        <f>IF(ISBLANK(TableSolo[[#This Row],[URL]]), TableSolo[[#This Row],[Player]], HYPERLINK(TableSolo[[#This Row],[URL]], TableSolo[[#This Row],[Player]]))</f>
        <v>The_Doctor46N7</v>
      </c>
      <c r="U382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White | Cerberus | Arc Pistol | Modded (v)</v>
      </c>
      <c r="V3826" s="10" t="str">
        <f>_xlfn.IFNA(HYPERLINK(TableSolo[[#This Row],[URL]], TableSolo[[#This Row],[Player]]), TableSolo[[#This Row],[Player]])</f>
        <v>The_Doctor46N7</v>
      </c>
      <c r="W382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Jul 31, 2018 | 19:51 | Krogan Shaman | White | Cerberus | Arc Pistol | Modded (v)</v>
      </c>
      <c r="X3826" s="18">
        <v>1</v>
      </c>
    </row>
    <row r="3827" spans="1:24" x14ac:dyDescent="0.25">
      <c r="A3827" s="17" t="s">
        <v>195</v>
      </c>
      <c r="B3827" s="21">
        <v>43314</v>
      </c>
      <c r="C3827" s="8">
        <v>2.4293981481481482E-2</v>
      </c>
      <c r="D3827" s="23" t="s">
        <v>145</v>
      </c>
      <c r="E3827" s="17" t="s">
        <v>12</v>
      </c>
      <c r="F3827" s="23" t="s">
        <v>44</v>
      </c>
      <c r="G3827" s="15" t="str">
        <f>LOOKUP(TableSolo[[#This Row],[Character]], TableKit[], TableKit[Class])</f>
        <v>Sentinel</v>
      </c>
      <c r="H3827" s="15" t="str">
        <f>LOOKUP(TableSolo[[#This Row],[Character]], TableKit[], TableKit[Species])</f>
        <v>Turian</v>
      </c>
      <c r="I3827" s="15" t="str">
        <f>LOOKUP(TableSolo[[#This Row],[Character]], TableKit[], TableKit[DLC])</f>
        <v>Original Game</v>
      </c>
      <c r="J3827" s="30" t="s">
        <v>102</v>
      </c>
      <c r="K382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7" s="30" t="s">
        <v>187</v>
      </c>
      <c r="N382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2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27" s="17" t="s">
        <v>381</v>
      </c>
      <c r="Q3827" s="17"/>
      <c r="R3827" s="18">
        <v>1</v>
      </c>
      <c r="S3827" s="17" t="s">
        <v>3948</v>
      </c>
      <c r="T3827" s="28" t="str">
        <f>IF(ISBLANK(TableSolo[[#This Row],[URL]]), TableSolo[[#This Row],[Player]], HYPERLINK(TableSolo[[#This Row],[URL]], TableSolo[[#This Row],[Player]]))</f>
        <v>TheTechnoTurian</v>
      </c>
      <c r="U382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V3827" s="10" t="str">
        <f>_xlfn.IFNA(HYPERLINK(TableSolo[[#This Row],[URL]], TableSolo[[#This Row],[Player]]), TableSolo[[#This Row],[Player]])</f>
        <v>TheTechnoTurian</v>
      </c>
      <c r="W382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02, 2018 | 34:59 | White (Hazard) | Collectors | Geth Plasma Shotgun (v)</v>
      </c>
      <c r="X3827" s="18">
        <v>1</v>
      </c>
    </row>
    <row r="3828" spans="1:24" x14ac:dyDescent="0.25">
      <c r="A3828" s="17" t="s">
        <v>412</v>
      </c>
      <c r="B3828" s="21">
        <v>43315</v>
      </c>
      <c r="C3828" s="8">
        <v>2.6180555555555558E-2</v>
      </c>
      <c r="D3828" s="23" t="s">
        <v>132</v>
      </c>
      <c r="E3828" s="17" t="s">
        <v>9</v>
      </c>
      <c r="F3828" s="23" t="s">
        <v>58</v>
      </c>
      <c r="G3828" s="15" t="str">
        <f>LOOKUP(TableSolo[[#This Row],[Character]], TableKit[], TableKit[Class])</f>
        <v>Infiltrator</v>
      </c>
      <c r="H3828" s="15" t="str">
        <f>LOOKUP(TableSolo[[#This Row],[Character]], TableKit[], TableKit[Species])</f>
        <v>Synthetic</v>
      </c>
      <c r="I3828" s="15" t="str">
        <f>LOOKUP(TableSolo[[#This Row],[Character]], TableKit[], TableKit[DLC])</f>
        <v>Reckoning</v>
      </c>
      <c r="J3828" s="19" t="s">
        <v>99</v>
      </c>
      <c r="K382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2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28" s="19" t="s">
        <v>187</v>
      </c>
      <c r="N382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2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28" s="17" t="s">
        <v>381</v>
      </c>
      <c r="Q3828" s="19"/>
      <c r="R3828" s="18">
        <v>0</v>
      </c>
      <c r="S3828" s="17" t="s">
        <v>4032</v>
      </c>
      <c r="T3828" s="28" t="str">
        <f>IF(ISBLANK(TableSolo[[#This Row],[URL]]), TableSolo[[#This Row],[Player]], HYPERLINK(TableSolo[[#This Row],[URL]], TableSolo[[#This Row],[Player]]))</f>
        <v>frank_is_crank</v>
      </c>
      <c r="U382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V3828" s="10" t="str">
        <f>_xlfn.IFNA(HYPERLINK(TableSolo[[#This Row],[URL]], TableSolo[[#This Row],[Player]]), TableSolo[[#This Row],[Player]])</f>
        <v>frank_is_crank</v>
      </c>
      <c r="W382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37:42 | White | Cerberus | AT-12 Raider</v>
      </c>
      <c r="X3828" s="18">
        <v>1</v>
      </c>
    </row>
    <row r="3829" spans="1:24" x14ac:dyDescent="0.25">
      <c r="A3829" s="17" t="s">
        <v>437</v>
      </c>
      <c r="B3829" s="21">
        <v>43315</v>
      </c>
      <c r="C3829" s="8">
        <v>1.3680555555555555E-2</v>
      </c>
      <c r="D3829" s="23" t="s">
        <v>132</v>
      </c>
      <c r="E3829" s="17" t="s">
        <v>9</v>
      </c>
      <c r="F3829" s="23" t="s">
        <v>53</v>
      </c>
      <c r="G3829" s="15" t="str">
        <f>LOOKUP(TableSolo[[#This Row],[Character]], TableKit[], TableKit[Class])</f>
        <v>Infiltrator</v>
      </c>
      <c r="H3829" s="15" t="str">
        <f>LOOKUP(TableSolo[[#This Row],[Character]], TableKit[], TableKit[Species])</f>
        <v>Geth</v>
      </c>
      <c r="I3829" s="15" t="str">
        <f>LOOKUP(TableSolo[[#This Row],[Character]], TableKit[], TableKit[DLC])</f>
        <v>Resurgence</v>
      </c>
      <c r="J3829" s="30" t="s">
        <v>128</v>
      </c>
      <c r="K3829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82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29" s="30" t="s">
        <v>187</v>
      </c>
      <c r="N382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2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29" s="17" t="s">
        <v>381</v>
      </c>
      <c r="Q3829" s="17" t="s">
        <v>398</v>
      </c>
      <c r="R3829" s="18">
        <v>1</v>
      </c>
      <c r="S3829" s="17" t="s">
        <v>3930</v>
      </c>
      <c r="T3829" s="28" t="str">
        <f>IF(ISBLANK(TableSolo[[#This Row],[URL]]), TableSolo[[#This Row],[Player]], HYPERLINK(TableSolo[[#This Row],[URL]], TableSolo[[#This Row],[Player]]))</f>
        <v>The_Doctor46N7</v>
      </c>
      <c r="U382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White | Cerberus | Black Widow | Modded (v)</v>
      </c>
      <c r="V3829" s="10" t="str">
        <f>_xlfn.IFNA(HYPERLINK(TableSolo[[#This Row],[URL]], TableSolo[[#This Row],[Player]]), TableSolo[[#This Row],[Player]])</f>
        <v>The_Doctor46N7</v>
      </c>
      <c r="W382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03, 2018 | 19:42 | Geth Infiltrator | White | Cerberus | Black Widow | Modded (v)</v>
      </c>
      <c r="X3829" s="18">
        <v>1</v>
      </c>
    </row>
    <row r="3830" spans="1:24" x14ac:dyDescent="0.25">
      <c r="A3830" s="17" t="s">
        <v>3739</v>
      </c>
      <c r="B3830" s="21">
        <v>43320</v>
      </c>
      <c r="C3830" s="8">
        <v>1.6585648148148148E-2</v>
      </c>
      <c r="D3830" s="23" t="s">
        <v>145</v>
      </c>
      <c r="E3830" s="17" t="s">
        <v>9</v>
      </c>
      <c r="F3830" s="23" t="s">
        <v>31</v>
      </c>
      <c r="G3830" s="15" t="str">
        <f>LOOKUP(TableSolo[[#This Row],[Character]], TableKit[], TableKit[Class])</f>
        <v>Soldier</v>
      </c>
      <c r="H3830" s="15" t="str">
        <f>LOOKUP(TableSolo[[#This Row],[Character]], TableKit[], TableKit[Species])</f>
        <v>Geth</v>
      </c>
      <c r="I3830" s="15" t="str">
        <f>LOOKUP(TableSolo[[#This Row],[Character]], TableKit[], TableKit[DLC])</f>
        <v>Retaliation</v>
      </c>
      <c r="J3830" s="30" t="s">
        <v>91</v>
      </c>
      <c r="K3830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0" s="30" t="s">
        <v>187</v>
      </c>
      <c r="N383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3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30" s="17" t="s">
        <v>381</v>
      </c>
      <c r="Q3830" s="17"/>
      <c r="R3830" s="18">
        <v>0</v>
      </c>
      <c r="S3830" s="17" t="s">
        <v>3931</v>
      </c>
      <c r="T3830" s="28" t="str">
        <f>IF(ISBLANK(TableSolo[[#This Row],[URL]]), TableSolo[[#This Row],[Player]], HYPERLINK(TableSolo[[#This Row],[URL]], TableSolo[[#This Row],[Player]]))</f>
        <v>Pfefferi</v>
      </c>
      <c r="U383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V3830" s="10" t="str">
        <f>_xlfn.IFNA(HYPERLINK(TableSolo[[#This Row],[URL]], TableSolo[[#This Row],[Player]]), TableSolo[[#This Row],[Player]])</f>
        <v>Pfefferi</v>
      </c>
      <c r="W383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08, 2018 | 23:53 | White (Hazard) | Cerberus | Acolyte</v>
      </c>
      <c r="X3830" s="18">
        <v>1</v>
      </c>
    </row>
    <row r="3831" spans="1:24" x14ac:dyDescent="0.25">
      <c r="A3831" s="17" t="s">
        <v>4005</v>
      </c>
      <c r="B3831" s="21">
        <v>43321</v>
      </c>
      <c r="C3831" s="8">
        <v>4.3067129629629629E-2</v>
      </c>
      <c r="D3831" s="23" t="s">
        <v>132</v>
      </c>
      <c r="E3831" s="17" t="s">
        <v>11</v>
      </c>
      <c r="F3831" s="23" t="s">
        <v>32</v>
      </c>
      <c r="G3831" s="15" t="str">
        <f>LOOKUP(TableSolo[[#This Row],[Character]], TableKit[], TableKit[Class])</f>
        <v>Soldier</v>
      </c>
      <c r="H3831" s="15" t="str">
        <f>LOOKUP(TableSolo[[#This Row],[Character]], TableKit[], TableKit[Species])</f>
        <v>Geth</v>
      </c>
      <c r="I3831" s="15" t="str">
        <f>LOOKUP(TableSolo[[#This Row],[Character]], TableKit[], TableKit[DLC])</f>
        <v>Reckoning</v>
      </c>
      <c r="J3831" s="39" t="s">
        <v>108</v>
      </c>
      <c r="K383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1" s="39" t="s">
        <v>93</v>
      </c>
      <c r="N3831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31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1" s="17" t="s">
        <v>381</v>
      </c>
      <c r="Q3831" s="39"/>
      <c r="R3831" s="18">
        <v>1</v>
      </c>
      <c r="S3831" s="17" t="s">
        <v>4095</v>
      </c>
      <c r="T3831" s="28" t="str">
        <f>IF(ISBLANK(TableSolo[[#This Row],[URL]]), TableSolo[[#This Row],[Player]], HYPERLINK(TableSolo[[#This Row],[URL]], TableSolo[[#This Row],[Player]]))</f>
        <v>Almurat89</v>
      </c>
      <c r="U383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V3831" s="10" t="str">
        <f>_xlfn.IFNA(HYPERLINK(TableSolo[[#This Row],[URL]], TableSolo[[#This Row],[Player]]), TableSolo[[#This Row],[Player]])</f>
        <v>Almurat89</v>
      </c>
      <c r="W383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09, 2018 | 1:02:01 | White | Reapers | N7 Crusader, Scorpion (v)</v>
      </c>
      <c r="X3831" s="18">
        <v>1</v>
      </c>
    </row>
    <row r="3832" spans="1:24" x14ac:dyDescent="0.25">
      <c r="A3832" s="17" t="s">
        <v>3836</v>
      </c>
      <c r="B3832" s="21">
        <v>43323</v>
      </c>
      <c r="C3832" s="8">
        <v>2.7337962962962963E-2</v>
      </c>
      <c r="D3832" s="23" t="s">
        <v>138</v>
      </c>
      <c r="E3832" s="17" t="s">
        <v>12</v>
      </c>
      <c r="F3832" s="23" t="s">
        <v>32</v>
      </c>
      <c r="G3832" s="15" t="str">
        <f>LOOKUP(TableSolo[[#This Row],[Character]], TableKit[], TableKit[Class])</f>
        <v>Soldier</v>
      </c>
      <c r="H3832" s="15" t="str">
        <f>LOOKUP(TableSolo[[#This Row],[Character]], TableKit[], TableKit[Species])</f>
        <v>Geth</v>
      </c>
      <c r="I3832" s="15" t="str">
        <f>LOOKUP(TableSolo[[#This Row],[Character]], TableKit[], TableKit[DLC])</f>
        <v>Reckoning</v>
      </c>
      <c r="J3832" s="30" t="s">
        <v>100</v>
      </c>
      <c r="K383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2" s="30" t="s">
        <v>84</v>
      </c>
      <c r="N3832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2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2" s="17" t="s">
        <v>381</v>
      </c>
      <c r="Q3832" s="17"/>
      <c r="R3832" s="18">
        <v>1</v>
      </c>
      <c r="S3832" s="17" t="s">
        <v>3943</v>
      </c>
      <c r="T3832" s="28" t="str">
        <f>IF(ISBLANK(TableSolo[[#This Row],[URL]]), TableSolo[[#This Row],[Player]], HYPERLINK(TableSolo[[#This Row],[URL]], TableSolo[[#This Row],[Player]]))</f>
        <v>Prime-Unit-ID546</v>
      </c>
      <c r="U383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V3832" s="10" t="str">
        <f>_xlfn.IFNA(HYPERLINK(TableSolo[[#This Row],[URL]], TableSolo[[#This Row],[Player]]), TableSolo[[#This Row],[Player]])</f>
        <v>Prime-Unit-ID546</v>
      </c>
      <c r="W383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39:22 | Goddess | Collectors | Reegar Carbine, Cerberus Harrier (v)</v>
      </c>
      <c r="X3832" s="18">
        <v>1</v>
      </c>
    </row>
    <row r="3833" spans="1:24" x14ac:dyDescent="0.25">
      <c r="A3833" s="17" t="s">
        <v>3836</v>
      </c>
      <c r="B3833" s="21">
        <v>43323</v>
      </c>
      <c r="C3833" s="8">
        <v>2.9861111111111113E-2</v>
      </c>
      <c r="D3833" s="23" t="s">
        <v>137</v>
      </c>
      <c r="E3833" s="17" t="s">
        <v>12</v>
      </c>
      <c r="F3833" s="23" t="s">
        <v>32</v>
      </c>
      <c r="G3833" s="15" t="str">
        <f>LOOKUP(TableSolo[[#This Row],[Character]], TableKit[], TableKit[Class])</f>
        <v>Soldier</v>
      </c>
      <c r="H3833" s="15" t="str">
        <f>LOOKUP(TableSolo[[#This Row],[Character]], TableKit[], TableKit[Species])</f>
        <v>Geth</v>
      </c>
      <c r="I3833" s="15" t="str">
        <f>LOOKUP(TableSolo[[#This Row],[Character]], TableKit[], TableKit[DLC])</f>
        <v>Reckoning</v>
      </c>
      <c r="J3833" s="30" t="s">
        <v>100</v>
      </c>
      <c r="K383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3" s="30" t="s">
        <v>84</v>
      </c>
      <c r="N3833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3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3" s="17" t="s">
        <v>381</v>
      </c>
      <c r="Q3833" s="17"/>
      <c r="R3833" s="18">
        <v>1</v>
      </c>
      <c r="S3833" s="17" t="s">
        <v>3942</v>
      </c>
      <c r="T3833" s="28" t="str">
        <f>IF(ISBLANK(TableSolo[[#This Row],[URL]]), TableSolo[[#This Row],[Player]], HYPERLINK(TableSolo[[#This Row],[URL]], TableSolo[[#This Row],[Player]]))</f>
        <v>Prime-Unit-ID546</v>
      </c>
      <c r="U383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V3833" s="10" t="str">
        <f>_xlfn.IFNA(HYPERLINK(TableSolo[[#This Row],[URL]], TableSolo[[#This Row],[Player]]), TableSolo[[#This Row],[Player]])</f>
        <v>Prime-Unit-ID546</v>
      </c>
      <c r="W383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43:00 | Jade | Collectors | Reegar Carbine, Cerberus Harrier (v)</v>
      </c>
      <c r="X3833" s="18">
        <v>1</v>
      </c>
    </row>
    <row r="3834" spans="1:24" x14ac:dyDescent="0.25">
      <c r="A3834" s="17" t="s">
        <v>3836</v>
      </c>
      <c r="B3834" s="21">
        <v>43323</v>
      </c>
      <c r="C3834" s="8">
        <v>2.8321759259259258E-2</v>
      </c>
      <c r="D3834" s="23" t="s">
        <v>140</v>
      </c>
      <c r="E3834" s="17" t="s">
        <v>12</v>
      </c>
      <c r="F3834" s="23" t="s">
        <v>32</v>
      </c>
      <c r="G3834" s="15" t="str">
        <f>LOOKUP(TableSolo[[#This Row],[Character]], TableKit[], TableKit[Class])</f>
        <v>Soldier</v>
      </c>
      <c r="H3834" s="15" t="str">
        <f>LOOKUP(TableSolo[[#This Row],[Character]], TableKit[], TableKit[Species])</f>
        <v>Geth</v>
      </c>
      <c r="I3834" s="15" t="str">
        <f>LOOKUP(TableSolo[[#This Row],[Character]], TableKit[], TableKit[DLC])</f>
        <v>Reckoning</v>
      </c>
      <c r="J3834" s="30" t="s">
        <v>100</v>
      </c>
      <c r="K383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4" s="30" t="s">
        <v>84</v>
      </c>
      <c r="N3834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4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4" s="17" t="s">
        <v>381</v>
      </c>
      <c r="Q3834" s="17"/>
      <c r="R3834" s="18">
        <v>1</v>
      </c>
      <c r="S3834" s="17" t="s">
        <v>3944</v>
      </c>
      <c r="T3834" s="28" t="str">
        <f>IF(ISBLANK(TableSolo[[#This Row],[URL]]), TableSolo[[#This Row],[Player]], HYPERLINK(TableSolo[[#This Row],[URL]], TableSolo[[#This Row],[Player]]))</f>
        <v>Prime-Unit-ID546</v>
      </c>
      <c r="U383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V3834" s="10" t="str">
        <f>_xlfn.IFNA(HYPERLINK(TableSolo[[#This Row],[URL]], TableSolo[[#This Row],[Player]]), TableSolo[[#This Row],[Player]])</f>
        <v>Prime-Unit-ID546</v>
      </c>
      <c r="W383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40:47 | Rio | Collectors | Reegar Carbine, Cerberus Harrier (v)</v>
      </c>
      <c r="X3834" s="18">
        <v>1</v>
      </c>
    </row>
    <row r="3835" spans="1:24" x14ac:dyDescent="0.25">
      <c r="A3835" s="17" t="s">
        <v>3836</v>
      </c>
      <c r="B3835" s="21">
        <v>43323</v>
      </c>
      <c r="C3835" s="8">
        <v>3.5567129629629629E-2</v>
      </c>
      <c r="D3835" s="23" t="s">
        <v>139</v>
      </c>
      <c r="E3835" s="17" t="s">
        <v>12</v>
      </c>
      <c r="F3835" s="23" t="s">
        <v>32</v>
      </c>
      <c r="G3835" s="15" t="str">
        <f>LOOKUP(TableSolo[[#This Row],[Character]], TableKit[], TableKit[Class])</f>
        <v>Soldier</v>
      </c>
      <c r="H3835" s="15" t="str">
        <f>LOOKUP(TableSolo[[#This Row],[Character]], TableKit[], TableKit[Species])</f>
        <v>Geth</v>
      </c>
      <c r="I3835" s="15" t="str">
        <f>LOOKUP(TableSolo[[#This Row],[Character]], TableKit[], TableKit[DLC])</f>
        <v>Reckoning</v>
      </c>
      <c r="J3835" s="30" t="s">
        <v>100</v>
      </c>
      <c r="K383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5" s="30" t="s">
        <v>84</v>
      </c>
      <c r="N3835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5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5" s="17" t="s">
        <v>381</v>
      </c>
      <c r="Q3835" s="17"/>
      <c r="R3835" s="18">
        <v>1</v>
      </c>
      <c r="S3835" s="17" t="s">
        <v>3945</v>
      </c>
      <c r="T3835" s="28" t="str">
        <f>IF(ISBLANK(TableSolo[[#This Row],[URL]]), TableSolo[[#This Row],[Player]], HYPERLINK(TableSolo[[#This Row],[URL]], TableSolo[[#This Row],[Player]]))</f>
        <v>Prime-Unit-ID546</v>
      </c>
      <c r="U383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V3835" s="10" t="str">
        <f>_xlfn.IFNA(HYPERLINK(TableSolo[[#This Row],[URL]], TableSolo[[#This Row],[Player]]), TableSolo[[#This Row],[Player]])</f>
        <v>Prime-Unit-ID546</v>
      </c>
      <c r="W383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11, 2018 | 51:13 | Vancouver | Collectors | Reegar Carbine, Cerberus Harrier (v)</v>
      </c>
      <c r="X3835" s="18">
        <v>1</v>
      </c>
    </row>
    <row r="3836" spans="1:24" x14ac:dyDescent="0.25">
      <c r="A3836" s="17" t="s">
        <v>437</v>
      </c>
      <c r="B3836" s="21">
        <v>43324</v>
      </c>
      <c r="C3836" s="8">
        <v>1.5266203703703705E-2</v>
      </c>
      <c r="D3836" s="23" t="s">
        <v>132</v>
      </c>
      <c r="E3836" s="17" t="s">
        <v>9</v>
      </c>
      <c r="F3836" s="23" t="s">
        <v>61</v>
      </c>
      <c r="G3836" s="15" t="str">
        <f>LOOKUP(TableSolo[[#This Row],[Character]], TableKit[], TableKit[Class])</f>
        <v>Vanguard</v>
      </c>
      <c r="H3836" s="15" t="str">
        <f>LOOKUP(TableSolo[[#This Row],[Character]], TableKit[], TableKit[Species])</f>
        <v>Asari</v>
      </c>
      <c r="I3836" s="15" t="str">
        <f>LOOKUP(TableSolo[[#This Row],[Character]], TableKit[], TableKit[DLC])</f>
        <v>Original Game</v>
      </c>
      <c r="J3836" s="30" t="s">
        <v>108</v>
      </c>
      <c r="K383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36" s="30" t="s">
        <v>187</v>
      </c>
      <c r="N383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3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36" s="17" t="s">
        <v>381</v>
      </c>
      <c r="Q3836" s="17" t="s">
        <v>398</v>
      </c>
      <c r="R3836" s="18">
        <v>1</v>
      </c>
      <c r="S3836" s="17" t="s">
        <v>3933</v>
      </c>
      <c r="T3836" s="28" t="str">
        <f>IF(ISBLANK(TableSolo[[#This Row],[URL]]), TableSolo[[#This Row],[Player]], HYPERLINK(TableSolo[[#This Row],[URL]], TableSolo[[#This Row],[Player]]))</f>
        <v>The_Doctor46N7</v>
      </c>
      <c r="U383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White | Cerberus | N7 Crusader | Modded (v)</v>
      </c>
      <c r="V3836" s="10" t="str">
        <f>_xlfn.IFNA(HYPERLINK(TableSolo[[#This Row],[URL]], TableSolo[[#This Row],[Player]]), TableSolo[[#This Row],[Player]])</f>
        <v>The_Doctor46N7</v>
      </c>
      <c r="W383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12, 2018 | 21:59 | Asari Vanguard | White | Cerberus | N7 Crusader | Modded (v)</v>
      </c>
      <c r="X3836" s="18">
        <v>1</v>
      </c>
    </row>
    <row r="3837" spans="1:24" x14ac:dyDescent="0.25">
      <c r="A3837" s="17" t="s">
        <v>3927</v>
      </c>
      <c r="B3837" s="21">
        <v>43325</v>
      </c>
      <c r="C3837" s="8">
        <v>4.7314814814814816E-2</v>
      </c>
      <c r="D3837" s="23" t="s">
        <v>131</v>
      </c>
      <c r="E3837" s="17" t="s">
        <v>11</v>
      </c>
      <c r="F3837" s="23" t="s">
        <v>31</v>
      </c>
      <c r="G3837" s="15" t="str">
        <f>LOOKUP(TableSolo[[#This Row],[Character]], TableKit[], TableKit[Class])</f>
        <v>Soldier</v>
      </c>
      <c r="H3837" s="15" t="str">
        <f>LOOKUP(TableSolo[[#This Row],[Character]], TableKit[], TableKit[Species])</f>
        <v>Geth</v>
      </c>
      <c r="I3837" s="15" t="str">
        <f>LOOKUP(TableSolo[[#This Row],[Character]], TableKit[], TableKit[DLC])</f>
        <v>Retaliation</v>
      </c>
      <c r="J3837" s="30" t="s">
        <v>91</v>
      </c>
      <c r="K3837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3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7" s="30" t="s">
        <v>114</v>
      </c>
      <c r="N3837" s="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837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7" s="17" t="s">
        <v>381</v>
      </c>
      <c r="Q3837" s="17"/>
      <c r="R3837" s="18">
        <v>0</v>
      </c>
      <c r="S3837" s="17" t="s">
        <v>3932</v>
      </c>
      <c r="T3837" s="28" t="str">
        <f>IF(ISBLANK(TableSolo[[#This Row],[URL]]), TableSolo[[#This Row],[Player]], HYPERLINK(TableSolo[[#This Row],[URL]], TableSolo[[#This Row],[Player]]))</f>
        <v>aznitrous</v>
      </c>
      <c r="U383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V3837" s="10" t="str">
        <f>_xlfn.IFNA(HYPERLINK(TableSolo[[#This Row],[URL]], TableSolo[[#This Row],[Player]]), TableSolo[[#This Row],[Player]])</f>
        <v>aznitrous</v>
      </c>
      <c r="W383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13, 2018 | 1:08:08 | Giant | Reapers | Acolyte, N7 Hurricane</v>
      </c>
      <c r="X3837" s="18">
        <v>1</v>
      </c>
    </row>
    <row r="3838" spans="1:24" x14ac:dyDescent="0.25">
      <c r="A3838" s="17" t="s">
        <v>3836</v>
      </c>
      <c r="B3838" s="21">
        <v>43327</v>
      </c>
      <c r="C3838" s="8">
        <v>2.0694444444444446E-2</v>
      </c>
      <c r="D3838" s="23" t="s">
        <v>146</v>
      </c>
      <c r="E3838" s="17" t="s">
        <v>9</v>
      </c>
      <c r="F3838" s="23" t="s">
        <v>32</v>
      </c>
      <c r="G3838" s="15" t="str">
        <f>LOOKUP(TableSolo[[#This Row],[Character]], TableKit[], TableKit[Class])</f>
        <v>Soldier</v>
      </c>
      <c r="H3838" s="15" t="str">
        <f>LOOKUP(TableSolo[[#This Row],[Character]], TableKit[], TableKit[Species])</f>
        <v>Geth</v>
      </c>
      <c r="I3838" s="15" t="str">
        <f>LOOKUP(TableSolo[[#This Row],[Character]], TableKit[], TableKit[DLC])</f>
        <v>Reckoning</v>
      </c>
      <c r="J3838" s="30" t="s">
        <v>100</v>
      </c>
      <c r="K383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8" s="30" t="s">
        <v>84</v>
      </c>
      <c r="N3838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8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8" s="17" t="s">
        <v>381</v>
      </c>
      <c r="Q3838" s="17"/>
      <c r="R3838" s="18">
        <v>1</v>
      </c>
      <c r="S3838" s="17" t="s">
        <v>3950</v>
      </c>
      <c r="T3838" s="28" t="str">
        <f>IF(ISBLANK(TableSolo[[#This Row],[URL]]), TableSolo[[#This Row],[Player]], HYPERLINK(TableSolo[[#This Row],[URL]], TableSolo[[#This Row],[Player]]))</f>
        <v>Prime-Unit-ID546</v>
      </c>
      <c r="U383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V3838" s="10" t="str">
        <f>_xlfn.IFNA(HYPERLINK(TableSolo[[#This Row],[URL]], TableSolo[[#This Row],[Player]]), TableSolo[[#This Row],[Player]])</f>
        <v>Prime-Unit-ID546</v>
      </c>
      <c r="W383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29:48 | Glacier (Hazard) | Cerberus | Reegar Carbine, Cerberus Harrier (v)</v>
      </c>
      <c r="X3838" s="18">
        <v>1</v>
      </c>
    </row>
    <row r="3839" spans="1:24" x14ac:dyDescent="0.25">
      <c r="A3839" s="17" t="s">
        <v>3836</v>
      </c>
      <c r="B3839" s="21">
        <v>43327</v>
      </c>
      <c r="C3839" s="8">
        <v>2.1412037037037035E-2</v>
      </c>
      <c r="D3839" s="23" t="s">
        <v>146</v>
      </c>
      <c r="E3839" s="17" t="s">
        <v>10</v>
      </c>
      <c r="F3839" s="23" t="s">
        <v>32</v>
      </c>
      <c r="G3839" s="15" t="str">
        <f>LOOKUP(TableSolo[[#This Row],[Character]], TableKit[], TableKit[Class])</f>
        <v>Soldier</v>
      </c>
      <c r="H3839" s="15" t="str">
        <f>LOOKUP(TableSolo[[#This Row],[Character]], TableKit[], TableKit[Species])</f>
        <v>Geth</v>
      </c>
      <c r="I3839" s="15" t="str">
        <f>LOOKUP(TableSolo[[#This Row],[Character]], TableKit[], TableKit[DLC])</f>
        <v>Reckoning</v>
      </c>
      <c r="J3839" s="30" t="s">
        <v>100</v>
      </c>
      <c r="K383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3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39" s="30" t="s">
        <v>84</v>
      </c>
      <c r="N3839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39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39" s="17" t="s">
        <v>381</v>
      </c>
      <c r="Q3839" s="17"/>
      <c r="R3839" s="18">
        <v>1</v>
      </c>
      <c r="S3839" s="17" t="s">
        <v>3951</v>
      </c>
      <c r="T3839" s="28" t="str">
        <f>IF(ISBLANK(TableSolo[[#This Row],[URL]]), TableSolo[[#This Row],[Player]], HYPERLINK(TableSolo[[#This Row],[URL]], TableSolo[[#This Row],[Player]]))</f>
        <v>Prime-Unit-ID546</v>
      </c>
      <c r="U383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V3839" s="10" t="str">
        <f>_xlfn.IFNA(HYPERLINK(TableSolo[[#This Row],[URL]], TableSolo[[#This Row],[Player]]), TableSolo[[#This Row],[Player]])</f>
        <v>Prime-Unit-ID546</v>
      </c>
      <c r="W383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30:50 | Glacier (Hazard) | Geth | Reegar Carbine, Cerberus Harrier (v)</v>
      </c>
      <c r="X3839" s="18">
        <v>1</v>
      </c>
    </row>
    <row r="3840" spans="1:24" x14ac:dyDescent="0.25">
      <c r="A3840" s="17" t="s">
        <v>3836</v>
      </c>
      <c r="B3840" s="21">
        <v>43327</v>
      </c>
      <c r="C3840" s="8">
        <v>1.8437499999999999E-2</v>
      </c>
      <c r="D3840" s="23" t="s">
        <v>146</v>
      </c>
      <c r="E3840" s="17" t="s">
        <v>11</v>
      </c>
      <c r="F3840" s="23" t="s">
        <v>32</v>
      </c>
      <c r="G3840" s="15" t="str">
        <f>LOOKUP(TableSolo[[#This Row],[Character]], TableKit[], TableKit[Class])</f>
        <v>Soldier</v>
      </c>
      <c r="H3840" s="15" t="str">
        <f>LOOKUP(TableSolo[[#This Row],[Character]], TableKit[], TableKit[Species])</f>
        <v>Geth</v>
      </c>
      <c r="I3840" s="15" t="str">
        <f>LOOKUP(TableSolo[[#This Row],[Character]], TableKit[], TableKit[DLC])</f>
        <v>Reckoning</v>
      </c>
      <c r="J3840" s="30" t="s">
        <v>100</v>
      </c>
      <c r="K384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0" s="30" t="s">
        <v>84</v>
      </c>
      <c r="N3840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0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0" s="17" t="s">
        <v>381</v>
      </c>
      <c r="Q3840" s="17"/>
      <c r="R3840" s="18">
        <v>1</v>
      </c>
      <c r="S3840" s="17" t="s">
        <v>3952</v>
      </c>
      <c r="T3840" s="28" t="str">
        <f>IF(ISBLANK(TableSolo[[#This Row],[URL]]), TableSolo[[#This Row],[Player]], HYPERLINK(TableSolo[[#This Row],[URL]], TableSolo[[#This Row],[Player]]))</f>
        <v>Prime-Unit-ID546</v>
      </c>
      <c r="U384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V3840" s="10" t="str">
        <f>_xlfn.IFNA(HYPERLINK(TableSolo[[#This Row],[URL]], TableSolo[[#This Row],[Player]]), TableSolo[[#This Row],[Player]])</f>
        <v>Prime-Unit-ID546</v>
      </c>
      <c r="W384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26:33 | Glacier (Hazard) | Reapers | Reegar Carbine, Cerberus Harrier (v)</v>
      </c>
      <c r="X3840" s="18">
        <v>1</v>
      </c>
    </row>
    <row r="3841" spans="1:24" x14ac:dyDescent="0.25">
      <c r="A3841" s="17" t="s">
        <v>3836</v>
      </c>
      <c r="B3841" s="21">
        <v>43327</v>
      </c>
      <c r="C3841" s="8">
        <v>2.6122685185185183E-2</v>
      </c>
      <c r="D3841" s="23" t="s">
        <v>146</v>
      </c>
      <c r="E3841" s="17" t="s">
        <v>12</v>
      </c>
      <c r="F3841" s="23" t="s">
        <v>32</v>
      </c>
      <c r="G3841" s="15" t="str">
        <f>LOOKUP(TableSolo[[#This Row],[Character]], TableKit[], TableKit[Class])</f>
        <v>Soldier</v>
      </c>
      <c r="H3841" s="15" t="str">
        <f>LOOKUP(TableSolo[[#This Row],[Character]], TableKit[], TableKit[Species])</f>
        <v>Geth</v>
      </c>
      <c r="I3841" s="15" t="str">
        <f>LOOKUP(TableSolo[[#This Row],[Character]], TableKit[], TableKit[DLC])</f>
        <v>Reckoning</v>
      </c>
      <c r="J3841" s="30" t="s">
        <v>100</v>
      </c>
      <c r="K384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1" s="30" t="s">
        <v>84</v>
      </c>
      <c r="N3841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1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1" s="17" t="s">
        <v>381</v>
      </c>
      <c r="Q3841" s="17" t="s">
        <v>399</v>
      </c>
      <c r="R3841" s="18">
        <v>1</v>
      </c>
      <c r="S3841" s="17" t="s">
        <v>3953</v>
      </c>
      <c r="T3841" s="28" t="str">
        <f>IF(ISBLANK(TableSolo[[#This Row],[URL]]), TableSolo[[#This Row],[Player]], HYPERLINK(TableSolo[[#This Row],[URL]], TableSolo[[#This Row],[Player]]))</f>
        <v>Prime-Unit-ID546</v>
      </c>
      <c r="U384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Glacier (Hazard) | Collectors | Reegar Carbine, Cerberus Harrier | 10 WS (v)</v>
      </c>
      <c r="V3841" s="10" t="str">
        <f>_xlfn.IFNA(HYPERLINK(TableSolo[[#This Row],[URL]], TableSolo[[#This Row],[Player]]), TableSolo[[#This Row],[Player]])</f>
        <v>Prime-Unit-ID546</v>
      </c>
      <c r="W384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37:37 | Geth Juggernaut | Glacier (Hazard) | Collectors | Reegar Carbine, Cerberus Harrier | 10 WS (v)</v>
      </c>
      <c r="X3841" s="18">
        <v>1</v>
      </c>
    </row>
    <row r="3842" spans="1:24" x14ac:dyDescent="0.25">
      <c r="A3842" s="17" t="s">
        <v>3836</v>
      </c>
      <c r="B3842" s="21">
        <v>43327</v>
      </c>
      <c r="C3842" s="8">
        <v>2.9178240740740741E-2</v>
      </c>
      <c r="D3842" s="23" t="s">
        <v>141</v>
      </c>
      <c r="E3842" s="17" t="s">
        <v>12</v>
      </c>
      <c r="F3842" s="23" t="s">
        <v>32</v>
      </c>
      <c r="G3842" s="15" t="str">
        <f>LOOKUP(TableSolo[[#This Row],[Character]], TableKit[], TableKit[Class])</f>
        <v>Soldier</v>
      </c>
      <c r="H3842" s="15" t="str">
        <f>LOOKUP(TableSolo[[#This Row],[Character]], TableKit[], TableKit[Species])</f>
        <v>Geth</v>
      </c>
      <c r="I3842" s="15" t="str">
        <f>LOOKUP(TableSolo[[#This Row],[Character]], TableKit[], TableKit[DLC])</f>
        <v>Reckoning</v>
      </c>
      <c r="J3842" s="30" t="s">
        <v>100</v>
      </c>
      <c r="K384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2" s="30" t="s">
        <v>84</v>
      </c>
      <c r="N3842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2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2" s="17" t="s">
        <v>381</v>
      </c>
      <c r="Q3842" s="17"/>
      <c r="R3842" s="18">
        <v>1</v>
      </c>
      <c r="S3842" s="17" t="s">
        <v>3946</v>
      </c>
      <c r="T3842" s="28" t="str">
        <f>IF(ISBLANK(TableSolo[[#This Row],[URL]]), TableSolo[[#This Row],[Player]], HYPERLINK(TableSolo[[#This Row],[URL]], TableSolo[[#This Row],[Player]]))</f>
        <v>Prime-Unit-ID546</v>
      </c>
      <c r="U384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V3842" s="10" t="str">
        <f>_xlfn.IFNA(HYPERLINK(TableSolo[[#This Row],[URL]], TableSolo[[#This Row],[Player]]), TableSolo[[#This Row],[Player]])</f>
        <v>Prime-Unit-ID546</v>
      </c>
      <c r="W384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42:01 | London | Collectors | Reegar Carbine, Cerberus Harrier (v)</v>
      </c>
      <c r="X3842" s="18">
        <v>1</v>
      </c>
    </row>
    <row r="3843" spans="1:24" x14ac:dyDescent="0.25">
      <c r="A3843" s="17" t="s">
        <v>195</v>
      </c>
      <c r="B3843" s="21">
        <v>43327</v>
      </c>
      <c r="C3843" s="8">
        <v>2.1875000000000002E-2</v>
      </c>
      <c r="D3843" s="23" t="s">
        <v>131</v>
      </c>
      <c r="E3843" s="17" t="s">
        <v>9</v>
      </c>
      <c r="F3843" s="23" t="s">
        <v>44</v>
      </c>
      <c r="G3843" s="15" t="str">
        <f>LOOKUP(TableSolo[[#This Row],[Character]], TableKit[], TableKit[Class])</f>
        <v>Sentinel</v>
      </c>
      <c r="H3843" s="15" t="str">
        <f>LOOKUP(TableSolo[[#This Row],[Character]], TableKit[], TableKit[Species])</f>
        <v>Turian</v>
      </c>
      <c r="I3843" s="15" t="str">
        <f>LOOKUP(TableSolo[[#This Row],[Character]], TableKit[], TableKit[DLC])</f>
        <v>Original Game</v>
      </c>
      <c r="J3843" s="30" t="s">
        <v>83</v>
      </c>
      <c r="K3843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84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3" s="30" t="s">
        <v>187</v>
      </c>
      <c r="N384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4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43" s="17" t="s">
        <v>381</v>
      </c>
      <c r="Q3843" s="17" t="s">
        <v>399</v>
      </c>
      <c r="R3843" s="18">
        <v>1</v>
      </c>
      <c r="S3843" s="17" t="s">
        <v>3949</v>
      </c>
      <c r="T3843" s="28" t="str">
        <f>IF(ISBLANK(TableSolo[[#This Row],[URL]]), TableSolo[[#This Row],[Player]], HYPERLINK(TableSolo[[#This Row],[URL]], TableSolo[[#This Row],[Player]]))</f>
        <v>TheTechnoTurian</v>
      </c>
      <c r="U384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Giant | Cerberus | N7 Typhoon | 10 WS (v)</v>
      </c>
      <c r="V3843" s="10" t="str">
        <f>_xlfn.IFNA(HYPERLINK(TableSolo[[#This Row],[URL]], TableSolo[[#This Row],[Player]]), TableSolo[[#This Row],[Player]])</f>
        <v>TheTechnoTurian</v>
      </c>
      <c r="W384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15, 2018 | 31:30 | Turian Sentinel | Giant | Cerberus | N7 Typhoon | 10 WS (v)</v>
      </c>
      <c r="X3843" s="18">
        <v>1</v>
      </c>
    </row>
    <row r="3844" spans="1:24" x14ac:dyDescent="0.25">
      <c r="A3844" s="17" t="s">
        <v>3836</v>
      </c>
      <c r="B3844" s="21">
        <v>43328</v>
      </c>
      <c r="C3844" s="8">
        <v>2.479166666666667E-2</v>
      </c>
      <c r="D3844" s="23" t="s">
        <v>142</v>
      </c>
      <c r="E3844" s="17" t="s">
        <v>9</v>
      </c>
      <c r="F3844" s="23" t="s">
        <v>32</v>
      </c>
      <c r="G3844" s="15" t="str">
        <f>LOOKUP(TableSolo[[#This Row],[Character]], TableKit[], TableKit[Class])</f>
        <v>Soldier</v>
      </c>
      <c r="H3844" s="15" t="str">
        <f>LOOKUP(TableSolo[[#This Row],[Character]], TableKit[], TableKit[Species])</f>
        <v>Geth</v>
      </c>
      <c r="I3844" s="15" t="str">
        <f>LOOKUP(TableSolo[[#This Row],[Character]], TableKit[], TableKit[DLC])</f>
        <v>Reckoning</v>
      </c>
      <c r="J3844" s="30" t="s">
        <v>100</v>
      </c>
      <c r="K384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4" s="30" t="s">
        <v>84</v>
      </c>
      <c r="N3844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4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4" s="17" t="s">
        <v>381</v>
      </c>
      <c r="Q3844" s="17"/>
      <c r="R3844" s="18">
        <v>1</v>
      </c>
      <c r="S3844" s="17" t="s">
        <v>3957</v>
      </c>
      <c r="T3844" s="28" t="str">
        <f>IF(ISBLANK(TableSolo[[#This Row],[URL]]), TableSolo[[#This Row],[Player]], HYPERLINK(TableSolo[[#This Row],[URL]], TableSolo[[#This Row],[Player]]))</f>
        <v>Prime-Unit-ID546</v>
      </c>
      <c r="U384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V3844" s="10" t="str">
        <f>_xlfn.IFNA(HYPERLINK(TableSolo[[#This Row],[URL]], TableSolo[[#This Row],[Player]]), TableSolo[[#This Row],[Player]])</f>
        <v>Prime-Unit-ID546</v>
      </c>
      <c r="W384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35:42 | Dagger (Hazard) | Cerberus | Reegar Carbine, Cerberus Harrier (v)</v>
      </c>
      <c r="X3844" s="18">
        <v>1</v>
      </c>
    </row>
    <row r="3845" spans="1:24" x14ac:dyDescent="0.25">
      <c r="A3845" s="17" t="s">
        <v>3836</v>
      </c>
      <c r="B3845" s="21">
        <v>43328</v>
      </c>
      <c r="C3845" s="8">
        <v>2.5162037037037038E-2</v>
      </c>
      <c r="D3845" s="23" t="s">
        <v>142</v>
      </c>
      <c r="E3845" s="17" t="s">
        <v>10</v>
      </c>
      <c r="F3845" s="23" t="s">
        <v>32</v>
      </c>
      <c r="G3845" s="15" t="str">
        <f>LOOKUP(TableSolo[[#This Row],[Character]], TableKit[], TableKit[Class])</f>
        <v>Soldier</v>
      </c>
      <c r="H3845" s="15" t="str">
        <f>LOOKUP(TableSolo[[#This Row],[Character]], TableKit[], TableKit[Species])</f>
        <v>Geth</v>
      </c>
      <c r="I3845" s="15" t="str">
        <f>LOOKUP(TableSolo[[#This Row],[Character]], TableKit[], TableKit[DLC])</f>
        <v>Reckoning</v>
      </c>
      <c r="J3845" s="30" t="s">
        <v>100</v>
      </c>
      <c r="K384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5" s="30" t="s">
        <v>84</v>
      </c>
      <c r="N3845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5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5" s="17" t="s">
        <v>381</v>
      </c>
      <c r="Q3845" s="17"/>
      <c r="R3845" s="18">
        <v>1</v>
      </c>
      <c r="S3845" s="17" t="s">
        <v>3958</v>
      </c>
      <c r="T3845" s="28" t="str">
        <f>IF(ISBLANK(TableSolo[[#This Row],[URL]]), TableSolo[[#This Row],[Player]], HYPERLINK(TableSolo[[#This Row],[URL]], TableSolo[[#This Row],[Player]]))</f>
        <v>Prime-Unit-ID546</v>
      </c>
      <c r="U384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V3845" s="10" t="str">
        <f>_xlfn.IFNA(HYPERLINK(TableSolo[[#This Row],[URL]], TableSolo[[#This Row],[Player]]), TableSolo[[#This Row],[Player]])</f>
        <v>Prime-Unit-ID546</v>
      </c>
      <c r="W384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36:14 | Dagger (Hazard) | Geth | Reegar Carbine, Cerberus Harrier (v)</v>
      </c>
      <c r="X3845" s="18">
        <v>1</v>
      </c>
    </row>
    <row r="3846" spans="1:24" x14ac:dyDescent="0.25">
      <c r="A3846" s="17" t="s">
        <v>3836</v>
      </c>
      <c r="B3846" s="21">
        <v>43328</v>
      </c>
      <c r="C3846" s="8">
        <v>2.2534722222222223E-2</v>
      </c>
      <c r="D3846" s="23" t="s">
        <v>142</v>
      </c>
      <c r="E3846" s="17" t="s">
        <v>11</v>
      </c>
      <c r="F3846" s="23" t="s">
        <v>32</v>
      </c>
      <c r="G3846" s="15" t="str">
        <f>LOOKUP(TableSolo[[#This Row],[Character]], TableKit[], TableKit[Class])</f>
        <v>Soldier</v>
      </c>
      <c r="H3846" s="15" t="str">
        <f>LOOKUP(TableSolo[[#This Row],[Character]], TableKit[], TableKit[Species])</f>
        <v>Geth</v>
      </c>
      <c r="I3846" s="15" t="str">
        <f>LOOKUP(TableSolo[[#This Row],[Character]], TableKit[], TableKit[DLC])</f>
        <v>Reckoning</v>
      </c>
      <c r="J3846" s="30" t="s">
        <v>100</v>
      </c>
      <c r="K384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6" s="30" t="s">
        <v>84</v>
      </c>
      <c r="N3846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6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6" s="17" t="s">
        <v>381</v>
      </c>
      <c r="Q3846" s="17" t="s">
        <v>399</v>
      </c>
      <c r="R3846" s="18">
        <v>1</v>
      </c>
      <c r="S3846" s="17" t="s">
        <v>3959</v>
      </c>
      <c r="T3846" s="28" t="str">
        <f>IF(ISBLANK(TableSolo[[#This Row],[URL]]), TableSolo[[#This Row],[Player]], HYPERLINK(TableSolo[[#This Row],[URL]], TableSolo[[#This Row],[Player]]))</f>
        <v>Prime-Unit-ID546</v>
      </c>
      <c r="U384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Dagger (Hazard) | Reapers | Reegar Carbine, Cerberus Harrier | 10 WS (v)</v>
      </c>
      <c r="V3846" s="10" t="str">
        <f>_xlfn.IFNA(HYPERLINK(TableSolo[[#This Row],[URL]], TableSolo[[#This Row],[Player]]), TableSolo[[#This Row],[Player]])</f>
        <v>Prime-Unit-ID546</v>
      </c>
      <c r="W384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32:27 | Geth Juggernaut | Dagger (Hazard) | Reapers | Reegar Carbine, Cerberus Harrier | 10 WS (v)</v>
      </c>
      <c r="X3846" s="18">
        <v>1</v>
      </c>
    </row>
    <row r="3847" spans="1:24" x14ac:dyDescent="0.25">
      <c r="A3847" s="17" t="s">
        <v>3836</v>
      </c>
      <c r="B3847" s="21">
        <v>43328</v>
      </c>
      <c r="C3847" s="8">
        <v>2.990740740740741E-2</v>
      </c>
      <c r="D3847" s="23" t="s">
        <v>142</v>
      </c>
      <c r="E3847" s="17" t="s">
        <v>12</v>
      </c>
      <c r="F3847" s="23" t="s">
        <v>32</v>
      </c>
      <c r="G3847" s="15" t="str">
        <f>LOOKUP(TableSolo[[#This Row],[Character]], TableKit[], TableKit[Class])</f>
        <v>Soldier</v>
      </c>
      <c r="H3847" s="15" t="str">
        <f>LOOKUP(TableSolo[[#This Row],[Character]], TableKit[], TableKit[Species])</f>
        <v>Geth</v>
      </c>
      <c r="I3847" s="15" t="str">
        <f>LOOKUP(TableSolo[[#This Row],[Character]], TableKit[], TableKit[DLC])</f>
        <v>Reckoning</v>
      </c>
      <c r="J3847" s="30" t="s">
        <v>100</v>
      </c>
      <c r="K384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7" s="30" t="s">
        <v>84</v>
      </c>
      <c r="N3847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7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7" s="17" t="s">
        <v>381</v>
      </c>
      <c r="Q3847" s="17"/>
      <c r="R3847" s="18">
        <v>1</v>
      </c>
      <c r="S3847" s="17" t="s">
        <v>3960</v>
      </c>
      <c r="T3847" s="28" t="str">
        <f>IF(ISBLANK(TableSolo[[#This Row],[URL]]), TableSolo[[#This Row],[Player]], HYPERLINK(TableSolo[[#This Row],[URL]], TableSolo[[#This Row],[Player]]))</f>
        <v>Prime-Unit-ID546</v>
      </c>
      <c r="U384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V3847" s="10" t="str">
        <f>_xlfn.IFNA(HYPERLINK(TableSolo[[#This Row],[URL]], TableSolo[[#This Row],[Player]]), TableSolo[[#This Row],[Player]])</f>
        <v>Prime-Unit-ID546</v>
      </c>
      <c r="W384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43:04 | Dagger (Hazard) | Collectors | Reegar Carbine, Cerberus Harrier (v)</v>
      </c>
      <c r="X3847" s="18">
        <v>1</v>
      </c>
    </row>
    <row r="3848" spans="1:24" x14ac:dyDescent="0.25">
      <c r="A3848" s="17" t="s">
        <v>345</v>
      </c>
      <c r="B3848" s="21">
        <v>43328</v>
      </c>
      <c r="C3848" s="8">
        <v>3.9907407407407412E-2</v>
      </c>
      <c r="D3848" s="23" t="s">
        <v>131</v>
      </c>
      <c r="E3848" s="17" t="s">
        <v>12</v>
      </c>
      <c r="F3848" s="23" t="s">
        <v>13</v>
      </c>
      <c r="G3848" s="15" t="str">
        <f>LOOKUP(TableSolo[[#This Row],[Character]], TableKit[], TableKit[Class])</f>
        <v>Adept</v>
      </c>
      <c r="H3848" s="15" t="str">
        <f>LOOKUP(TableSolo[[#This Row],[Character]], TableKit[], TableKit[Species])</f>
        <v>Human</v>
      </c>
      <c r="I3848" s="15" t="str">
        <f>LOOKUP(TableSolo[[#This Row],[Character]], TableKit[], TableKit[DLC])</f>
        <v>Original Game</v>
      </c>
      <c r="J3848" s="30" t="s">
        <v>115</v>
      </c>
      <c r="K3848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84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48" s="30" t="s">
        <v>91</v>
      </c>
      <c r="N3848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48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48" s="17" t="s">
        <v>381</v>
      </c>
      <c r="Q3848" s="17"/>
      <c r="R3848" s="18">
        <v>0</v>
      </c>
      <c r="S3848" s="17" t="s">
        <v>3954</v>
      </c>
      <c r="T3848" s="28" t="str">
        <f>IF(ISBLANK(TableSolo[[#This Row],[URL]]), TableSolo[[#This Row],[Player]], HYPERLINK(TableSolo[[#This Row],[URL]], TableSolo[[#This Row],[Player]]))</f>
        <v>t_raks_99</v>
      </c>
      <c r="U384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V3848" s="10" t="str">
        <f>_xlfn.IFNA(HYPERLINK(TableSolo[[#This Row],[URL]], TableSolo[[#This Row],[Player]]), TableSolo[[#This Row],[Player]])</f>
        <v>t_raks_99</v>
      </c>
      <c r="W384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57:28 | Giant | Collectors | Collector SMG, Acolyte</v>
      </c>
      <c r="X3848" s="18">
        <v>1</v>
      </c>
    </row>
    <row r="3849" spans="1:24" x14ac:dyDescent="0.25">
      <c r="A3849" s="17" t="s">
        <v>3836</v>
      </c>
      <c r="B3849" s="21">
        <v>43328</v>
      </c>
      <c r="C3849" s="8">
        <v>2.3333333333333334E-2</v>
      </c>
      <c r="D3849" s="23" t="s">
        <v>185</v>
      </c>
      <c r="E3849" s="17" t="s">
        <v>9</v>
      </c>
      <c r="F3849" s="23" t="s">
        <v>32</v>
      </c>
      <c r="G3849" s="15" t="str">
        <f>LOOKUP(TableSolo[[#This Row],[Character]], TableKit[], TableKit[Class])</f>
        <v>Soldier</v>
      </c>
      <c r="H3849" s="15" t="str">
        <f>LOOKUP(TableSolo[[#This Row],[Character]], TableKit[], TableKit[Species])</f>
        <v>Geth</v>
      </c>
      <c r="I3849" s="15" t="str">
        <f>LOOKUP(TableSolo[[#This Row],[Character]], TableKit[], TableKit[DLC])</f>
        <v>Reckoning</v>
      </c>
      <c r="J3849" s="30" t="s">
        <v>100</v>
      </c>
      <c r="K384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4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49" s="30" t="s">
        <v>84</v>
      </c>
      <c r="N3849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49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49" s="17" t="s">
        <v>381</v>
      </c>
      <c r="Q3849" s="17"/>
      <c r="R3849" s="18">
        <v>1</v>
      </c>
      <c r="S3849" s="17" t="s">
        <v>3961</v>
      </c>
      <c r="T3849" s="28" t="str">
        <f>IF(ISBLANK(TableSolo[[#This Row],[URL]]), TableSolo[[#This Row],[Player]], HYPERLINK(TableSolo[[#This Row],[URL]], TableSolo[[#This Row],[Player]]))</f>
        <v>Prime-Unit-ID546</v>
      </c>
      <c r="U384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V3849" s="10" t="str">
        <f>_xlfn.IFNA(HYPERLINK(TableSolo[[#This Row],[URL]], TableSolo[[#This Row],[Player]]), TableSolo[[#This Row],[Player]])</f>
        <v>Prime-Unit-ID546</v>
      </c>
      <c r="W384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33:36 | Reactor (Hazard) | Cerberus | Reegar Carbine, Cerberus Harrier (v)</v>
      </c>
      <c r="X3849" s="18">
        <v>1</v>
      </c>
    </row>
    <row r="3850" spans="1:24" x14ac:dyDescent="0.25">
      <c r="A3850" s="17" t="s">
        <v>3836</v>
      </c>
      <c r="B3850" s="21">
        <v>43328</v>
      </c>
      <c r="C3850" s="8">
        <v>2.2685185185185183E-2</v>
      </c>
      <c r="D3850" s="23" t="s">
        <v>185</v>
      </c>
      <c r="E3850" s="17" t="s">
        <v>10</v>
      </c>
      <c r="F3850" s="23" t="s">
        <v>32</v>
      </c>
      <c r="G3850" s="15" t="str">
        <f>LOOKUP(TableSolo[[#This Row],[Character]], TableKit[], TableKit[Class])</f>
        <v>Soldier</v>
      </c>
      <c r="H3850" s="15" t="str">
        <f>LOOKUP(TableSolo[[#This Row],[Character]], TableKit[], TableKit[Species])</f>
        <v>Geth</v>
      </c>
      <c r="I3850" s="15" t="str">
        <f>LOOKUP(TableSolo[[#This Row],[Character]], TableKit[], TableKit[DLC])</f>
        <v>Reckoning</v>
      </c>
      <c r="J3850" s="30" t="s">
        <v>100</v>
      </c>
      <c r="K385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0" s="30" t="s">
        <v>84</v>
      </c>
      <c r="N3850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0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0" s="17" t="s">
        <v>381</v>
      </c>
      <c r="Q3850" s="17"/>
      <c r="R3850" s="18">
        <v>1</v>
      </c>
      <c r="S3850" s="17" t="s">
        <v>3962</v>
      </c>
      <c r="T3850" s="28" t="str">
        <f>IF(ISBLANK(TableSolo[[#This Row],[URL]]), TableSolo[[#This Row],[Player]], HYPERLINK(TableSolo[[#This Row],[URL]], TableSolo[[#This Row],[Player]]))</f>
        <v>Prime-Unit-ID546</v>
      </c>
      <c r="U385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V3850" s="10" t="str">
        <f>_xlfn.IFNA(HYPERLINK(TableSolo[[#This Row],[URL]], TableSolo[[#This Row],[Player]]), TableSolo[[#This Row],[Player]])</f>
        <v>Prime-Unit-ID546</v>
      </c>
      <c r="W385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32:40 | Reactor (Hazard) | Geth | Reegar Carbine, Cerberus Harrier (v)</v>
      </c>
      <c r="X3850" s="18">
        <v>1</v>
      </c>
    </row>
    <row r="3851" spans="1:24" x14ac:dyDescent="0.25">
      <c r="A3851" s="17" t="s">
        <v>3836</v>
      </c>
      <c r="B3851" s="21">
        <v>43328</v>
      </c>
      <c r="C3851" s="8">
        <v>2.5775462962962962E-2</v>
      </c>
      <c r="D3851" s="23" t="s">
        <v>185</v>
      </c>
      <c r="E3851" s="17" t="s">
        <v>11</v>
      </c>
      <c r="F3851" s="23" t="s">
        <v>32</v>
      </c>
      <c r="G3851" s="15" t="str">
        <f>LOOKUP(TableSolo[[#This Row],[Character]], TableKit[], TableKit[Class])</f>
        <v>Soldier</v>
      </c>
      <c r="H3851" s="15" t="str">
        <f>LOOKUP(TableSolo[[#This Row],[Character]], TableKit[], TableKit[Species])</f>
        <v>Geth</v>
      </c>
      <c r="I3851" s="15" t="str">
        <f>LOOKUP(TableSolo[[#This Row],[Character]], TableKit[], TableKit[DLC])</f>
        <v>Reckoning</v>
      </c>
      <c r="J3851" s="30" t="s">
        <v>100</v>
      </c>
      <c r="K385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1" s="30" t="s">
        <v>84</v>
      </c>
      <c r="N3851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1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1" s="17" t="s">
        <v>381</v>
      </c>
      <c r="Q3851" s="17" t="s">
        <v>399</v>
      </c>
      <c r="R3851" s="18">
        <v>1</v>
      </c>
      <c r="S3851" s="17" t="s">
        <v>3963</v>
      </c>
      <c r="T3851" s="28" t="str">
        <f>IF(ISBLANK(TableSolo[[#This Row],[URL]]), TableSolo[[#This Row],[Player]], HYPERLINK(TableSolo[[#This Row],[URL]], TableSolo[[#This Row],[Player]]))</f>
        <v>Prime-Unit-ID546</v>
      </c>
      <c r="U385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Reactor (Hazard) | Reapers | Reegar Carbine, Cerberus Harrier | 10 WS (v)</v>
      </c>
      <c r="V3851" s="10" t="str">
        <f>_xlfn.IFNA(HYPERLINK(TableSolo[[#This Row],[URL]], TableSolo[[#This Row],[Player]]), TableSolo[[#This Row],[Player]])</f>
        <v>Prime-Unit-ID546</v>
      </c>
      <c r="W385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37:07 | Geth Juggernaut | Reactor (Hazard) | Reapers | Reegar Carbine, Cerberus Harrier | 10 WS (v)</v>
      </c>
      <c r="X3851" s="18">
        <v>1</v>
      </c>
    </row>
    <row r="3852" spans="1:24" x14ac:dyDescent="0.25">
      <c r="A3852" s="17" t="s">
        <v>3836</v>
      </c>
      <c r="B3852" s="21">
        <v>43328</v>
      </c>
      <c r="C3852" s="8">
        <v>2.8333333333333332E-2</v>
      </c>
      <c r="D3852" s="23" t="s">
        <v>185</v>
      </c>
      <c r="E3852" s="17" t="s">
        <v>12</v>
      </c>
      <c r="F3852" s="23" t="s">
        <v>32</v>
      </c>
      <c r="G3852" s="15" t="str">
        <f>LOOKUP(TableSolo[[#This Row],[Character]], TableKit[], TableKit[Class])</f>
        <v>Soldier</v>
      </c>
      <c r="H3852" s="15" t="str">
        <f>LOOKUP(TableSolo[[#This Row],[Character]], TableKit[], TableKit[Species])</f>
        <v>Geth</v>
      </c>
      <c r="I3852" s="15" t="str">
        <f>LOOKUP(TableSolo[[#This Row],[Character]], TableKit[], TableKit[DLC])</f>
        <v>Reckoning</v>
      </c>
      <c r="J3852" s="30" t="s">
        <v>100</v>
      </c>
      <c r="K385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2" s="30" t="s">
        <v>84</v>
      </c>
      <c r="N3852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2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2" s="17" t="s">
        <v>381</v>
      </c>
      <c r="Q3852" s="17"/>
      <c r="R3852" s="18">
        <v>1</v>
      </c>
      <c r="S3852" s="17" t="s">
        <v>3964</v>
      </c>
      <c r="T3852" s="28" t="str">
        <f>IF(ISBLANK(TableSolo[[#This Row],[URL]]), TableSolo[[#This Row],[Player]], HYPERLINK(TableSolo[[#This Row],[URL]], TableSolo[[#This Row],[Player]]))</f>
        <v>Prime-Unit-ID546</v>
      </c>
      <c r="U385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V3852" s="10" t="str">
        <f>_xlfn.IFNA(HYPERLINK(TableSolo[[#This Row],[URL]], TableSolo[[#This Row],[Player]]), TableSolo[[#This Row],[Player]])</f>
        <v>Prime-Unit-ID546</v>
      </c>
      <c r="W385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16, 2018 | 40:48 | Reactor (Hazard) | Collectors | Reegar Carbine, Cerberus Harrier (v)</v>
      </c>
      <c r="X3852" s="18">
        <v>1</v>
      </c>
    </row>
    <row r="3853" spans="1:24" x14ac:dyDescent="0.25">
      <c r="A3853" s="17" t="s">
        <v>3836</v>
      </c>
      <c r="B3853" s="21">
        <v>43329</v>
      </c>
      <c r="C3853" s="8">
        <v>2.5601851851851851E-2</v>
      </c>
      <c r="D3853" s="23" t="s">
        <v>143</v>
      </c>
      <c r="E3853" s="17" t="s">
        <v>9</v>
      </c>
      <c r="F3853" s="23" t="s">
        <v>32</v>
      </c>
      <c r="G3853" s="15" t="str">
        <f>LOOKUP(TableSolo[[#This Row],[Character]], TableKit[], TableKit[Class])</f>
        <v>Soldier</v>
      </c>
      <c r="H3853" s="15" t="str">
        <f>LOOKUP(TableSolo[[#This Row],[Character]], TableKit[], TableKit[Species])</f>
        <v>Geth</v>
      </c>
      <c r="I3853" s="15" t="str">
        <f>LOOKUP(TableSolo[[#This Row],[Character]], TableKit[], TableKit[DLC])</f>
        <v>Reckoning</v>
      </c>
      <c r="J3853" s="30" t="s">
        <v>100</v>
      </c>
      <c r="K385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3" s="30" t="s">
        <v>84</v>
      </c>
      <c r="N3853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3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3" s="17" t="s">
        <v>381</v>
      </c>
      <c r="Q3853" s="17"/>
      <c r="R3853" s="18">
        <v>1</v>
      </c>
      <c r="S3853" s="17" t="s">
        <v>3965</v>
      </c>
      <c r="T3853" s="28" t="str">
        <f>IF(ISBLANK(TableSolo[[#This Row],[URL]]), TableSolo[[#This Row],[Player]], HYPERLINK(TableSolo[[#This Row],[URL]], TableSolo[[#This Row],[Player]]))</f>
        <v>Prime-Unit-ID546</v>
      </c>
      <c r="U385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V3853" s="10" t="str">
        <f>_xlfn.IFNA(HYPERLINK(TableSolo[[#This Row],[URL]], TableSolo[[#This Row],[Player]]), TableSolo[[#This Row],[Player]])</f>
        <v>Prime-Unit-ID546</v>
      </c>
      <c r="W385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36:52 | Ghost (Hazard) | Cerberus | Reegar Carbine, Cerberus Harrier (v)</v>
      </c>
      <c r="X3853" s="18">
        <v>1</v>
      </c>
    </row>
    <row r="3854" spans="1:24" x14ac:dyDescent="0.25">
      <c r="A3854" s="17" t="s">
        <v>3836</v>
      </c>
      <c r="B3854" s="21">
        <v>43329</v>
      </c>
      <c r="C3854" s="8">
        <v>2.3472222222222217E-2</v>
      </c>
      <c r="D3854" s="23" t="s">
        <v>143</v>
      </c>
      <c r="E3854" s="17" t="s">
        <v>10</v>
      </c>
      <c r="F3854" s="23" t="s">
        <v>32</v>
      </c>
      <c r="G3854" s="15" t="str">
        <f>LOOKUP(TableSolo[[#This Row],[Character]], TableKit[], TableKit[Class])</f>
        <v>Soldier</v>
      </c>
      <c r="H3854" s="15" t="str">
        <f>LOOKUP(TableSolo[[#This Row],[Character]], TableKit[], TableKit[Species])</f>
        <v>Geth</v>
      </c>
      <c r="I3854" s="15" t="str">
        <f>LOOKUP(TableSolo[[#This Row],[Character]], TableKit[], TableKit[DLC])</f>
        <v>Reckoning</v>
      </c>
      <c r="J3854" s="30" t="s">
        <v>100</v>
      </c>
      <c r="K385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4" s="30" t="s">
        <v>84</v>
      </c>
      <c r="N3854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4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4" s="17" t="s">
        <v>381</v>
      </c>
      <c r="Q3854" s="17" t="s">
        <v>399</v>
      </c>
      <c r="R3854" s="18">
        <v>1</v>
      </c>
      <c r="S3854" s="17" t="s">
        <v>3966</v>
      </c>
      <c r="T3854" s="28" t="str">
        <f>IF(ISBLANK(TableSolo[[#This Row],[URL]]), TableSolo[[#This Row],[Player]], HYPERLINK(TableSolo[[#This Row],[URL]], TableSolo[[#This Row],[Player]]))</f>
        <v>Prime-Unit-ID546</v>
      </c>
      <c r="U385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Ghost (Hazard) | Geth | Reegar Carbine, Cerberus Harrier | 10 WS (v)</v>
      </c>
      <c r="V3854" s="10" t="str">
        <f>_xlfn.IFNA(HYPERLINK(TableSolo[[#This Row],[URL]], TableSolo[[#This Row],[Player]]), TableSolo[[#This Row],[Player]])</f>
        <v>Prime-Unit-ID546</v>
      </c>
      <c r="W385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33:48 | Geth Juggernaut | Ghost (Hazard) | Geth | Reegar Carbine, Cerberus Harrier | 10 WS (v)</v>
      </c>
      <c r="X3854" s="18">
        <v>1</v>
      </c>
    </row>
    <row r="3855" spans="1:24" x14ac:dyDescent="0.25">
      <c r="A3855" s="17" t="s">
        <v>3836</v>
      </c>
      <c r="B3855" s="21">
        <v>43329</v>
      </c>
      <c r="C3855" s="8">
        <v>2.3240740740740742E-2</v>
      </c>
      <c r="D3855" s="23" t="s">
        <v>143</v>
      </c>
      <c r="E3855" s="17" t="s">
        <v>11</v>
      </c>
      <c r="F3855" s="23" t="s">
        <v>32</v>
      </c>
      <c r="G3855" s="15" t="str">
        <f>LOOKUP(TableSolo[[#This Row],[Character]], TableKit[], TableKit[Class])</f>
        <v>Soldier</v>
      </c>
      <c r="H3855" s="15" t="str">
        <f>LOOKUP(TableSolo[[#This Row],[Character]], TableKit[], TableKit[Species])</f>
        <v>Geth</v>
      </c>
      <c r="I3855" s="15" t="str">
        <f>LOOKUP(TableSolo[[#This Row],[Character]], TableKit[], TableKit[DLC])</f>
        <v>Reckoning</v>
      </c>
      <c r="J3855" s="30" t="s">
        <v>100</v>
      </c>
      <c r="K385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5" s="30" t="s">
        <v>84</v>
      </c>
      <c r="N3855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5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5" s="17" t="s">
        <v>381</v>
      </c>
      <c r="Q3855" s="17"/>
      <c r="R3855" s="18">
        <v>1</v>
      </c>
      <c r="S3855" s="17" t="s">
        <v>3967</v>
      </c>
      <c r="T3855" s="28" t="str">
        <f>IF(ISBLANK(TableSolo[[#This Row],[URL]]), TableSolo[[#This Row],[Player]], HYPERLINK(TableSolo[[#This Row],[URL]], TableSolo[[#This Row],[Player]]))</f>
        <v>Prime-Unit-ID546</v>
      </c>
      <c r="U385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V3855" s="10" t="str">
        <f>_xlfn.IFNA(HYPERLINK(TableSolo[[#This Row],[URL]], TableSolo[[#This Row],[Player]]), TableSolo[[#This Row],[Player]])</f>
        <v>Prime-Unit-ID546</v>
      </c>
      <c r="W385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33:28 | Ghost (Hazard) | Reapers | Reegar Carbine, Cerberus Harrier (v)</v>
      </c>
      <c r="X3855" s="18">
        <v>1</v>
      </c>
    </row>
    <row r="3856" spans="1:24" x14ac:dyDescent="0.25">
      <c r="A3856" s="17" t="s">
        <v>3836</v>
      </c>
      <c r="B3856" s="21">
        <v>43329</v>
      </c>
      <c r="C3856" s="8">
        <v>2.8240740740740736E-2</v>
      </c>
      <c r="D3856" s="23" t="s">
        <v>143</v>
      </c>
      <c r="E3856" s="17" t="s">
        <v>12</v>
      </c>
      <c r="F3856" s="23" t="s">
        <v>32</v>
      </c>
      <c r="G3856" s="15" t="str">
        <f>LOOKUP(TableSolo[[#This Row],[Character]], TableKit[], TableKit[Class])</f>
        <v>Soldier</v>
      </c>
      <c r="H3856" s="15" t="str">
        <f>LOOKUP(TableSolo[[#This Row],[Character]], TableKit[], TableKit[Species])</f>
        <v>Geth</v>
      </c>
      <c r="I3856" s="15" t="str">
        <f>LOOKUP(TableSolo[[#This Row],[Character]], TableKit[], TableKit[DLC])</f>
        <v>Reckoning</v>
      </c>
      <c r="J3856" s="30" t="s">
        <v>100</v>
      </c>
      <c r="K385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6" s="30" t="s">
        <v>84</v>
      </c>
      <c r="N3856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6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6" s="17" t="s">
        <v>381</v>
      </c>
      <c r="Q3856" s="17"/>
      <c r="R3856" s="18">
        <v>1</v>
      </c>
      <c r="S3856" s="17" t="s">
        <v>3968</v>
      </c>
      <c r="T3856" s="28" t="str">
        <f>IF(ISBLANK(TableSolo[[#This Row],[URL]]), TableSolo[[#This Row],[Player]], HYPERLINK(TableSolo[[#This Row],[URL]], TableSolo[[#This Row],[Player]]))</f>
        <v>Prime-Unit-ID546</v>
      </c>
      <c r="U385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V3856" s="10" t="str">
        <f>_xlfn.IFNA(HYPERLINK(TableSolo[[#This Row],[URL]], TableSolo[[#This Row],[Player]]), TableSolo[[#This Row],[Player]])</f>
        <v>Prime-Unit-ID546</v>
      </c>
      <c r="W385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40:40 | Ghost (Hazard) | Collectors | Reegar Carbine, Cerberus Harrier (v)</v>
      </c>
      <c r="X3856" s="18">
        <v>1</v>
      </c>
    </row>
    <row r="3857" spans="1:24" x14ac:dyDescent="0.25">
      <c r="A3857" s="17" t="s">
        <v>3928</v>
      </c>
      <c r="B3857" s="21">
        <v>43329</v>
      </c>
      <c r="C3857" s="8">
        <v>4.6157407407407404E-2</v>
      </c>
      <c r="D3857" s="23" t="s">
        <v>134</v>
      </c>
      <c r="E3857" s="17" t="s">
        <v>10</v>
      </c>
      <c r="F3857" s="23" t="s">
        <v>58</v>
      </c>
      <c r="G3857" s="15" t="str">
        <f>LOOKUP(TableSolo[[#This Row],[Character]], TableKit[], TableKit[Class])</f>
        <v>Infiltrator</v>
      </c>
      <c r="H3857" s="15" t="str">
        <f>LOOKUP(TableSolo[[#This Row],[Character]], TableKit[], TableKit[Species])</f>
        <v>Synthetic</v>
      </c>
      <c r="I3857" s="15" t="str">
        <f>LOOKUP(TableSolo[[#This Row],[Character]], TableKit[], TableKit[DLC])</f>
        <v>Reckoning</v>
      </c>
      <c r="J3857" s="30" t="s">
        <v>106</v>
      </c>
      <c r="K385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57" s="30" t="s">
        <v>91</v>
      </c>
      <c r="N3857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57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57" s="17" t="s">
        <v>381</v>
      </c>
      <c r="Q3857" s="17"/>
      <c r="R3857" s="18">
        <v>0</v>
      </c>
      <c r="S3857" s="17" t="s">
        <v>3969</v>
      </c>
      <c r="T3857" s="28" t="str">
        <f>IF(ISBLANK(TableSolo[[#This Row],[URL]]), TableSolo[[#This Row],[Player]], HYPERLINK(TableSolo[[#This Row],[URL]], TableSolo[[#This Row],[Player]]))</f>
        <v>Boatinhovic111</v>
      </c>
      <c r="U385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V3857" s="10" t="str">
        <f>_xlfn.IFNA(HYPERLINK(TableSolo[[#This Row],[URL]], TableSolo[[#This Row],[Player]]), TableSolo[[#This Row],[Player]])</f>
        <v>Boatinhovic111</v>
      </c>
      <c r="W385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17, 2018 | 1:06:28 | Reactor | Geth | M-11 Wraith, Acolyte</v>
      </c>
      <c r="X3857" s="18">
        <v>1</v>
      </c>
    </row>
    <row r="3858" spans="1:24" x14ac:dyDescent="0.25">
      <c r="A3858" s="17" t="s">
        <v>3836</v>
      </c>
      <c r="B3858" s="21">
        <v>43330</v>
      </c>
      <c r="C3858" s="8">
        <v>2.1238425925925924E-2</v>
      </c>
      <c r="D3858" s="23" t="s">
        <v>144</v>
      </c>
      <c r="E3858" s="17" t="s">
        <v>9</v>
      </c>
      <c r="F3858" s="23" t="s">
        <v>32</v>
      </c>
      <c r="G3858" s="15" t="str">
        <f>LOOKUP(TableSolo[[#This Row],[Character]], TableKit[], TableKit[Class])</f>
        <v>Soldier</v>
      </c>
      <c r="H3858" s="15" t="str">
        <f>LOOKUP(TableSolo[[#This Row],[Character]], TableKit[], TableKit[Species])</f>
        <v>Geth</v>
      </c>
      <c r="I3858" s="15" t="str">
        <f>LOOKUP(TableSolo[[#This Row],[Character]], TableKit[], TableKit[DLC])</f>
        <v>Reckoning</v>
      </c>
      <c r="J3858" s="30" t="s">
        <v>100</v>
      </c>
      <c r="K385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8" s="30" t="s">
        <v>84</v>
      </c>
      <c r="N3858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8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8" s="17" t="s">
        <v>381</v>
      </c>
      <c r="Q3858" s="17"/>
      <c r="R3858" s="18">
        <v>1</v>
      </c>
      <c r="S3858" s="17" t="s">
        <v>3973</v>
      </c>
      <c r="T3858" s="28" t="str">
        <f>IF(ISBLANK(TableSolo[[#This Row],[URL]]), TableSolo[[#This Row],[Player]], HYPERLINK(TableSolo[[#This Row],[URL]], TableSolo[[#This Row],[Player]]))</f>
        <v>Prime-Unit-ID546</v>
      </c>
      <c r="U385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V3858" s="10" t="str">
        <f>_xlfn.IFNA(HYPERLINK(TableSolo[[#This Row],[URL]], TableSolo[[#This Row],[Player]]), TableSolo[[#This Row],[Player]])</f>
        <v>Prime-Unit-ID546</v>
      </c>
      <c r="W385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30:35 | Giant (Hazard) | Cerberus | Reegar Carbine, Cerberus Harrier (v)</v>
      </c>
      <c r="X3858" s="18">
        <v>1</v>
      </c>
    </row>
    <row r="3859" spans="1:24" x14ac:dyDescent="0.25">
      <c r="A3859" s="17" t="s">
        <v>3836</v>
      </c>
      <c r="B3859" s="21">
        <v>43330</v>
      </c>
      <c r="C3859" s="8">
        <v>2.7650462962962963E-2</v>
      </c>
      <c r="D3859" s="23" t="s">
        <v>144</v>
      </c>
      <c r="E3859" s="17" t="s">
        <v>10</v>
      </c>
      <c r="F3859" s="23" t="s">
        <v>32</v>
      </c>
      <c r="G3859" s="15" t="str">
        <f>LOOKUP(TableSolo[[#This Row],[Character]], TableKit[], TableKit[Class])</f>
        <v>Soldier</v>
      </c>
      <c r="H3859" s="15" t="str">
        <f>LOOKUP(TableSolo[[#This Row],[Character]], TableKit[], TableKit[Species])</f>
        <v>Geth</v>
      </c>
      <c r="I3859" s="15" t="str">
        <f>LOOKUP(TableSolo[[#This Row],[Character]], TableKit[], TableKit[DLC])</f>
        <v>Reckoning</v>
      </c>
      <c r="J3859" s="30" t="s">
        <v>100</v>
      </c>
      <c r="K385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5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59" s="30" t="s">
        <v>84</v>
      </c>
      <c r="N3859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59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59" s="17" t="s">
        <v>381</v>
      </c>
      <c r="Q3859" s="17" t="s">
        <v>399</v>
      </c>
      <c r="R3859" s="18">
        <v>1</v>
      </c>
      <c r="S3859" s="17" t="s">
        <v>3974</v>
      </c>
      <c r="T3859" s="28" t="str">
        <f>IF(ISBLANK(TableSolo[[#This Row],[URL]]), TableSolo[[#This Row],[Player]], HYPERLINK(TableSolo[[#This Row],[URL]], TableSolo[[#This Row],[Player]]))</f>
        <v>Prime-Unit-ID546</v>
      </c>
      <c r="U385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Giant (Hazard) | Geth | Reegar Carbine, Cerberus Harrier | 10 WS (v)</v>
      </c>
      <c r="V3859" s="10" t="str">
        <f>_xlfn.IFNA(HYPERLINK(TableSolo[[#This Row],[URL]], TableSolo[[#This Row],[Player]]), TableSolo[[#This Row],[Player]])</f>
        <v>Prime-Unit-ID546</v>
      </c>
      <c r="W385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39:49 | Geth Juggernaut | Giant (Hazard) | Geth | Reegar Carbine, Cerberus Harrier | 10 WS (v)</v>
      </c>
      <c r="X3859" s="18">
        <v>1</v>
      </c>
    </row>
    <row r="3860" spans="1:24" x14ac:dyDescent="0.25">
      <c r="A3860" s="17" t="s">
        <v>3836</v>
      </c>
      <c r="B3860" s="21">
        <v>43330</v>
      </c>
      <c r="C3860" s="8">
        <v>2.3738425925925923E-2</v>
      </c>
      <c r="D3860" s="23" t="s">
        <v>144</v>
      </c>
      <c r="E3860" s="17" t="s">
        <v>11</v>
      </c>
      <c r="F3860" s="23" t="s">
        <v>32</v>
      </c>
      <c r="G3860" s="15" t="str">
        <f>LOOKUP(TableSolo[[#This Row],[Character]], TableKit[], TableKit[Class])</f>
        <v>Soldier</v>
      </c>
      <c r="H3860" s="15" t="str">
        <f>LOOKUP(TableSolo[[#This Row],[Character]], TableKit[], TableKit[Species])</f>
        <v>Geth</v>
      </c>
      <c r="I3860" s="15" t="str">
        <f>LOOKUP(TableSolo[[#This Row],[Character]], TableKit[], TableKit[DLC])</f>
        <v>Reckoning</v>
      </c>
      <c r="J3860" s="30" t="s">
        <v>100</v>
      </c>
      <c r="K386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0" s="30" t="s">
        <v>84</v>
      </c>
      <c r="N3860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0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0" s="17" t="s">
        <v>381</v>
      </c>
      <c r="Q3860" s="17"/>
      <c r="R3860" s="18">
        <v>1</v>
      </c>
      <c r="S3860" s="17" t="s">
        <v>3975</v>
      </c>
      <c r="T3860" s="28" t="str">
        <f>IF(ISBLANK(TableSolo[[#This Row],[URL]]), TableSolo[[#This Row],[Player]], HYPERLINK(TableSolo[[#This Row],[URL]], TableSolo[[#This Row],[Player]]))</f>
        <v>Prime-Unit-ID546</v>
      </c>
      <c r="U386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V3860" s="10" t="str">
        <f>_xlfn.IFNA(HYPERLINK(TableSolo[[#This Row],[URL]], TableSolo[[#This Row],[Player]]), TableSolo[[#This Row],[Player]])</f>
        <v>Prime-Unit-ID546</v>
      </c>
      <c r="W386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Giant (Hazard) | Reapers | Reegar Carbine, Cerberus Harrier (v)</v>
      </c>
      <c r="X3860" s="18">
        <v>1</v>
      </c>
    </row>
    <row r="3861" spans="1:24" x14ac:dyDescent="0.25">
      <c r="A3861" s="17" t="s">
        <v>3836</v>
      </c>
      <c r="B3861" s="21">
        <v>43330</v>
      </c>
      <c r="C3861" s="8">
        <v>2.5509259259259259E-2</v>
      </c>
      <c r="D3861" s="23" t="s">
        <v>144</v>
      </c>
      <c r="E3861" s="17" t="s">
        <v>12</v>
      </c>
      <c r="F3861" s="23" t="s">
        <v>32</v>
      </c>
      <c r="G3861" s="15" t="str">
        <f>LOOKUP(TableSolo[[#This Row],[Character]], TableKit[], TableKit[Class])</f>
        <v>Soldier</v>
      </c>
      <c r="H3861" s="15" t="str">
        <f>LOOKUP(TableSolo[[#This Row],[Character]], TableKit[], TableKit[Species])</f>
        <v>Geth</v>
      </c>
      <c r="I3861" s="15" t="str">
        <f>LOOKUP(TableSolo[[#This Row],[Character]], TableKit[], TableKit[DLC])</f>
        <v>Reckoning</v>
      </c>
      <c r="J3861" s="30" t="s">
        <v>100</v>
      </c>
      <c r="K386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1" s="30" t="s">
        <v>84</v>
      </c>
      <c r="N3861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1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1" s="17" t="s">
        <v>381</v>
      </c>
      <c r="Q3861" s="17"/>
      <c r="R3861" s="18">
        <v>1</v>
      </c>
      <c r="S3861" s="17" t="s">
        <v>3976</v>
      </c>
      <c r="T3861" s="28" t="str">
        <f>IF(ISBLANK(TableSolo[[#This Row],[URL]]), TableSolo[[#This Row],[Player]], HYPERLINK(TableSolo[[#This Row],[URL]], TableSolo[[#This Row],[Player]]))</f>
        <v>Prime-Unit-ID546</v>
      </c>
      <c r="U386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V3861" s="10" t="str">
        <f>_xlfn.IFNA(HYPERLINK(TableSolo[[#This Row],[URL]], TableSolo[[#This Row],[Player]]), TableSolo[[#This Row],[Player]])</f>
        <v>Prime-Unit-ID546</v>
      </c>
      <c r="W386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36:44 | Giant (Hazard) | Collectors | Reegar Carbine, Cerberus Harrier (v)</v>
      </c>
      <c r="X3861" s="18">
        <v>1</v>
      </c>
    </row>
    <row r="3862" spans="1:24" x14ac:dyDescent="0.25">
      <c r="A3862" s="17" t="s">
        <v>192</v>
      </c>
      <c r="B3862" s="21">
        <v>43330</v>
      </c>
      <c r="C3862" s="8">
        <v>1.9305555555555555E-2</v>
      </c>
      <c r="D3862" s="23" t="s">
        <v>132</v>
      </c>
      <c r="E3862" s="17" t="s">
        <v>11</v>
      </c>
      <c r="F3862" s="23" t="s">
        <v>16</v>
      </c>
      <c r="G3862" s="15" t="str">
        <f>LOOKUP(TableSolo[[#This Row],[Character]], TableKit[], TableKit[Class])</f>
        <v>Adept</v>
      </c>
      <c r="H3862" s="15" t="str">
        <f>LOOKUP(TableSolo[[#This Row],[Character]], TableKit[], TableKit[Species])</f>
        <v>Asari</v>
      </c>
      <c r="I3862" s="15" t="str">
        <f>LOOKUP(TableSolo[[#This Row],[Character]], TableKit[], TableKit[DLC])</f>
        <v>Resurgence</v>
      </c>
      <c r="J3862" s="30" t="s">
        <v>91</v>
      </c>
      <c r="K3862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6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2" s="30" t="s">
        <v>187</v>
      </c>
      <c r="N386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6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62" s="17" t="s">
        <v>381</v>
      </c>
      <c r="Q3862" s="17" t="s">
        <v>398</v>
      </c>
      <c r="R3862" s="18">
        <v>0</v>
      </c>
      <c r="S3862" s="17" t="s">
        <v>3971</v>
      </c>
      <c r="T3862" s="28" t="str">
        <f>IF(ISBLANK(TableSolo[[#This Row],[URL]]), TableSolo[[#This Row],[Player]], HYPERLINK(TableSolo[[#This Row],[URL]], TableSolo[[#This Row],[Player]]))</f>
        <v>anterojp</v>
      </c>
      <c r="U386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White | Reapers | Acolyte | Modded</v>
      </c>
      <c r="V3862" s="10" t="str">
        <f>_xlfn.IFNA(HYPERLINK(TableSolo[[#This Row],[URL]], TableSolo[[#This Row],[Player]]), TableSolo[[#This Row],[Player]])</f>
        <v>anterojp</v>
      </c>
      <c r="W386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27:48 | Asari Justicar | White | Reapers | Acolyte | Modded</v>
      </c>
      <c r="X3862" s="18">
        <v>1</v>
      </c>
    </row>
    <row r="3863" spans="1:24" x14ac:dyDescent="0.25">
      <c r="A3863" s="17" t="s">
        <v>437</v>
      </c>
      <c r="B3863" s="21">
        <v>43330</v>
      </c>
      <c r="C3863" s="8">
        <v>1.3657407407407408E-2</v>
      </c>
      <c r="D3863" s="23" t="s">
        <v>132</v>
      </c>
      <c r="E3863" s="17" t="s">
        <v>9</v>
      </c>
      <c r="F3863" s="23" t="s">
        <v>16</v>
      </c>
      <c r="G3863" s="15" t="str">
        <f>LOOKUP(TableSolo[[#This Row],[Character]], TableKit[], TableKit[Class])</f>
        <v>Adept</v>
      </c>
      <c r="H3863" s="15" t="str">
        <f>LOOKUP(TableSolo[[#This Row],[Character]], TableKit[], TableKit[Species])</f>
        <v>Asari</v>
      </c>
      <c r="I3863" s="15" t="str">
        <f>LOOKUP(TableSolo[[#This Row],[Character]], TableKit[], TableKit[DLC])</f>
        <v>Resurgence</v>
      </c>
      <c r="J3863" s="30" t="s">
        <v>87</v>
      </c>
      <c r="K3863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6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3" s="30" t="s">
        <v>187</v>
      </c>
      <c r="N386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6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63" s="17" t="s">
        <v>381</v>
      </c>
      <c r="Q3863" s="17" t="s">
        <v>398</v>
      </c>
      <c r="R3863" s="18">
        <v>1</v>
      </c>
      <c r="S3863" s="17" t="s">
        <v>3972</v>
      </c>
      <c r="T3863" s="28" t="str">
        <f>IF(ISBLANK(TableSolo[[#This Row],[URL]]), TableSolo[[#This Row],[Player]], HYPERLINK(TableSolo[[#This Row],[URL]], TableSolo[[#This Row],[Player]]))</f>
        <v>The_Doctor46N7</v>
      </c>
      <c r="U386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White | Cerberus | Arc Pistol | Modded (v)</v>
      </c>
      <c r="V3863" s="10" t="str">
        <f>_xlfn.IFNA(HYPERLINK(TableSolo[[#This Row],[URL]], TableSolo[[#This Row],[Player]]), TableSolo[[#This Row],[Player]])</f>
        <v>The_Doctor46N7</v>
      </c>
      <c r="W386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19:40 | Asari Justicar | White | Cerberus | Arc Pistol | Modded (v)</v>
      </c>
      <c r="X3863" s="18">
        <v>1</v>
      </c>
    </row>
    <row r="3864" spans="1:24" x14ac:dyDescent="0.25">
      <c r="A3864" s="17" t="s">
        <v>3836</v>
      </c>
      <c r="B3864" s="21">
        <v>43330</v>
      </c>
      <c r="C3864" s="8">
        <v>2.0636574074074075E-2</v>
      </c>
      <c r="D3864" s="23" t="s">
        <v>145</v>
      </c>
      <c r="E3864" s="17" t="s">
        <v>9</v>
      </c>
      <c r="F3864" s="23" t="s">
        <v>32</v>
      </c>
      <c r="G3864" s="15" t="str">
        <f>LOOKUP(TableSolo[[#This Row],[Character]], TableKit[], TableKit[Class])</f>
        <v>Soldier</v>
      </c>
      <c r="H3864" s="15" t="str">
        <f>LOOKUP(TableSolo[[#This Row],[Character]], TableKit[], TableKit[Species])</f>
        <v>Geth</v>
      </c>
      <c r="I3864" s="15" t="str">
        <f>LOOKUP(TableSolo[[#This Row],[Character]], TableKit[], TableKit[DLC])</f>
        <v>Reckoning</v>
      </c>
      <c r="J3864" s="30" t="s">
        <v>100</v>
      </c>
      <c r="K386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4" s="30" t="s">
        <v>84</v>
      </c>
      <c r="N3864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4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4" s="17" t="s">
        <v>381</v>
      </c>
      <c r="Q3864" s="17" t="s">
        <v>399</v>
      </c>
      <c r="R3864" s="18">
        <v>1</v>
      </c>
      <c r="S3864" s="17" t="s">
        <v>3977</v>
      </c>
      <c r="T3864" s="28" t="str">
        <f>IF(ISBLANK(TableSolo[[#This Row],[URL]]), TableSolo[[#This Row],[Player]], HYPERLINK(TableSolo[[#This Row],[URL]], TableSolo[[#This Row],[Player]]))</f>
        <v>Prime-Unit-ID546</v>
      </c>
      <c r="U386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White (Hazard) | Cerberus | Reegar Carbine, Cerberus Harrier | 10 WS (v)</v>
      </c>
      <c r="V3864" s="10" t="str">
        <f>_xlfn.IFNA(HYPERLINK(TableSolo[[#This Row],[URL]], TableSolo[[#This Row],[Player]]), TableSolo[[#This Row],[Player]])</f>
        <v>Prime-Unit-ID546</v>
      </c>
      <c r="W386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29:43 | Geth Juggernaut | White (Hazard) | Cerberus | Reegar Carbine, Cerberus Harrier | 10 WS (v)</v>
      </c>
      <c r="X3864" s="18">
        <v>1</v>
      </c>
    </row>
    <row r="3865" spans="1:24" x14ac:dyDescent="0.25">
      <c r="A3865" s="17" t="s">
        <v>3836</v>
      </c>
      <c r="B3865" s="21">
        <v>43330</v>
      </c>
      <c r="C3865" s="8">
        <v>1.8969907407407408E-2</v>
      </c>
      <c r="D3865" s="23" t="s">
        <v>145</v>
      </c>
      <c r="E3865" s="17" t="s">
        <v>10</v>
      </c>
      <c r="F3865" s="23" t="s">
        <v>32</v>
      </c>
      <c r="G3865" s="15" t="str">
        <f>LOOKUP(TableSolo[[#This Row],[Character]], TableKit[], TableKit[Class])</f>
        <v>Soldier</v>
      </c>
      <c r="H3865" s="15" t="str">
        <f>LOOKUP(TableSolo[[#This Row],[Character]], TableKit[], TableKit[Species])</f>
        <v>Geth</v>
      </c>
      <c r="I3865" s="15" t="str">
        <f>LOOKUP(TableSolo[[#This Row],[Character]], TableKit[], TableKit[DLC])</f>
        <v>Reckoning</v>
      </c>
      <c r="J3865" s="30" t="s">
        <v>100</v>
      </c>
      <c r="K386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5" s="30" t="s">
        <v>84</v>
      </c>
      <c r="N3865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5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5" s="17" t="s">
        <v>381</v>
      </c>
      <c r="Q3865" s="17"/>
      <c r="R3865" s="18">
        <v>1</v>
      </c>
      <c r="S3865" s="17" t="s">
        <v>3978</v>
      </c>
      <c r="T3865" s="28" t="str">
        <f>IF(ISBLANK(TableSolo[[#This Row],[URL]]), TableSolo[[#This Row],[Player]], HYPERLINK(TableSolo[[#This Row],[URL]], TableSolo[[#This Row],[Player]]))</f>
        <v>Prime-Unit-ID546</v>
      </c>
      <c r="U386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V3865" s="10" t="str">
        <f>_xlfn.IFNA(HYPERLINK(TableSolo[[#This Row],[URL]], TableSolo[[#This Row],[Player]]), TableSolo[[#This Row],[Player]])</f>
        <v>Prime-Unit-ID546</v>
      </c>
      <c r="W386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27:19 | White (Hazard) | Geth | Reegar Carbine, Cerberus Harrier (v)</v>
      </c>
      <c r="X3865" s="18">
        <v>1</v>
      </c>
    </row>
    <row r="3866" spans="1:24" x14ac:dyDescent="0.25">
      <c r="A3866" s="17" t="s">
        <v>3836</v>
      </c>
      <c r="B3866" s="21">
        <v>43330</v>
      </c>
      <c r="C3866" s="8">
        <v>1.6724537037037034E-2</v>
      </c>
      <c r="D3866" s="23" t="s">
        <v>145</v>
      </c>
      <c r="E3866" s="17" t="s">
        <v>11</v>
      </c>
      <c r="F3866" s="23" t="s">
        <v>32</v>
      </c>
      <c r="G3866" s="15" t="str">
        <f>LOOKUP(TableSolo[[#This Row],[Character]], TableKit[], TableKit[Class])</f>
        <v>Soldier</v>
      </c>
      <c r="H3866" s="15" t="str">
        <f>LOOKUP(TableSolo[[#This Row],[Character]], TableKit[], TableKit[Species])</f>
        <v>Geth</v>
      </c>
      <c r="I3866" s="15" t="str">
        <f>LOOKUP(TableSolo[[#This Row],[Character]], TableKit[], TableKit[DLC])</f>
        <v>Reckoning</v>
      </c>
      <c r="J3866" s="30" t="s">
        <v>100</v>
      </c>
      <c r="K386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6" s="30" t="s">
        <v>84</v>
      </c>
      <c r="N3866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6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6" s="17" t="s">
        <v>381</v>
      </c>
      <c r="Q3866" s="17"/>
      <c r="R3866" s="18">
        <v>1</v>
      </c>
      <c r="S3866" s="17" t="s">
        <v>3979</v>
      </c>
      <c r="T3866" s="28" t="str">
        <f>IF(ISBLANK(TableSolo[[#This Row],[URL]]), TableSolo[[#This Row],[Player]], HYPERLINK(TableSolo[[#This Row],[URL]], TableSolo[[#This Row],[Player]]))</f>
        <v>Prime-Unit-ID546</v>
      </c>
      <c r="U386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V3866" s="10" t="str">
        <f>_xlfn.IFNA(HYPERLINK(TableSolo[[#This Row],[URL]], TableSolo[[#This Row],[Player]]), TableSolo[[#This Row],[Player]])</f>
        <v>Prime-Unit-ID546</v>
      </c>
      <c r="W386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24:05 | White (Hazard) | Reapers | Reegar Carbine, Cerberus Harrier (v)</v>
      </c>
      <c r="X3866" s="18">
        <v>1</v>
      </c>
    </row>
    <row r="3867" spans="1:24" x14ac:dyDescent="0.25">
      <c r="A3867" s="17" t="s">
        <v>3836</v>
      </c>
      <c r="B3867" s="21">
        <v>43330</v>
      </c>
      <c r="C3867" s="8">
        <v>2.3738425925925923E-2</v>
      </c>
      <c r="D3867" s="23" t="s">
        <v>145</v>
      </c>
      <c r="E3867" s="17" t="s">
        <v>12</v>
      </c>
      <c r="F3867" s="23" t="s">
        <v>32</v>
      </c>
      <c r="G3867" s="15" t="str">
        <f>LOOKUP(TableSolo[[#This Row],[Character]], TableKit[], TableKit[Class])</f>
        <v>Soldier</v>
      </c>
      <c r="H3867" s="15" t="str">
        <f>LOOKUP(TableSolo[[#This Row],[Character]], TableKit[], TableKit[Species])</f>
        <v>Geth</v>
      </c>
      <c r="I3867" s="15" t="str">
        <f>LOOKUP(TableSolo[[#This Row],[Character]], TableKit[], TableKit[DLC])</f>
        <v>Reckoning</v>
      </c>
      <c r="J3867" s="30" t="s">
        <v>100</v>
      </c>
      <c r="K386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7" s="30" t="s">
        <v>84</v>
      </c>
      <c r="N3867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867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867" s="17" t="s">
        <v>381</v>
      </c>
      <c r="Q3867" s="17"/>
      <c r="R3867" s="18">
        <v>1</v>
      </c>
      <c r="S3867" s="17" t="s">
        <v>3980</v>
      </c>
      <c r="T3867" s="28" t="str">
        <f>IF(ISBLANK(TableSolo[[#This Row],[URL]]), TableSolo[[#This Row],[Player]], HYPERLINK(TableSolo[[#This Row],[URL]], TableSolo[[#This Row],[Player]]))</f>
        <v>Prime-Unit-ID546</v>
      </c>
      <c r="U386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V3867" s="10" t="str">
        <f>_xlfn.IFNA(HYPERLINK(TableSolo[[#This Row],[URL]], TableSolo[[#This Row],[Player]]), TableSolo[[#This Row],[Player]])</f>
        <v>Prime-Unit-ID546</v>
      </c>
      <c r="W386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34:11 | White (Hazard) | Collectors | Reegar Carbine, Cerberus Harrier (v)</v>
      </c>
      <c r="X3867" s="18">
        <v>1</v>
      </c>
    </row>
    <row r="3868" spans="1:24" x14ac:dyDescent="0.25">
      <c r="A3868" s="17" t="s">
        <v>271</v>
      </c>
      <c r="B3868" s="21">
        <v>43330</v>
      </c>
      <c r="C3868" s="8">
        <v>2.3032407407407404E-2</v>
      </c>
      <c r="D3868" s="23" t="s">
        <v>133</v>
      </c>
      <c r="E3868" s="17" t="s">
        <v>12</v>
      </c>
      <c r="F3868" s="23" t="s">
        <v>832</v>
      </c>
      <c r="G3868" s="15" t="str">
        <f>LOOKUP(TableSolo[[#This Row],[Character]], TableKit[], TableKit[Class])</f>
        <v>Sentinel</v>
      </c>
      <c r="H3868" s="15" t="str">
        <f>LOOKUP(TableSolo[[#This Row],[Character]], TableKit[], TableKit[Species])</f>
        <v>Krogan</v>
      </c>
      <c r="I3868" s="15" t="str">
        <f>LOOKUP(TableSolo[[#This Row],[Character]], TableKit[], TableKit[DLC])</f>
        <v>Reckoning</v>
      </c>
      <c r="J3868" s="30" t="s">
        <v>100</v>
      </c>
      <c r="K386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6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68" s="30" t="s">
        <v>187</v>
      </c>
      <c r="N386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6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68" s="17" t="s">
        <v>381</v>
      </c>
      <c r="Q3868" s="17"/>
      <c r="R3868" s="18">
        <v>0</v>
      </c>
      <c r="S3868" s="17" t="s">
        <v>3988</v>
      </c>
      <c r="T3868" s="28" t="str">
        <f>IF(ISBLANK(TableSolo[[#This Row],[URL]]), TableSolo[[#This Row],[Player]], HYPERLINK(TableSolo[[#This Row],[URL]], TableSolo[[#This Row],[Player]]))</f>
        <v>Alfonsedode</v>
      </c>
      <c r="U386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V3868" s="10" t="str">
        <f>_xlfn.IFNA(HYPERLINK(TableSolo[[#This Row],[URL]], TableSolo[[#This Row],[Player]]), TableSolo[[#This Row],[Player]])</f>
        <v>Alfonsedode</v>
      </c>
      <c r="W386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18, 2018 | 33:10 | Glacier | Collectors | Reegar Carbine</v>
      </c>
      <c r="X3868" s="18">
        <v>1</v>
      </c>
    </row>
    <row r="3869" spans="1:24" x14ac:dyDescent="0.25">
      <c r="A3869" s="17" t="s">
        <v>437</v>
      </c>
      <c r="B3869" s="21">
        <v>43331</v>
      </c>
      <c r="C3869" s="8">
        <v>1.3819444444444445E-2</v>
      </c>
      <c r="D3869" s="23" t="s">
        <v>132</v>
      </c>
      <c r="E3869" s="17" t="s">
        <v>9</v>
      </c>
      <c r="F3869" s="23" t="s">
        <v>50</v>
      </c>
      <c r="G3869" s="15" t="str">
        <f>LOOKUP(TableSolo[[#This Row],[Character]], TableKit[], TableKit[Class])</f>
        <v>Sentinel</v>
      </c>
      <c r="H3869" s="15" t="str">
        <f>LOOKUP(TableSolo[[#This Row],[Character]], TableKit[], TableKit[Species])</f>
        <v>Asari</v>
      </c>
      <c r="I3869" s="15" t="str">
        <f>LOOKUP(TableSolo[[#This Row],[Character]], TableKit[], TableKit[DLC])</f>
        <v>Retaliation</v>
      </c>
      <c r="J3869" s="30" t="s">
        <v>92</v>
      </c>
      <c r="K3869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6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69" s="30" t="s">
        <v>187</v>
      </c>
      <c r="N386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6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69" s="17" t="s">
        <v>381</v>
      </c>
      <c r="Q3869" s="17" t="s">
        <v>616</v>
      </c>
      <c r="R3869" s="18">
        <v>1</v>
      </c>
      <c r="S3869" s="17" t="s">
        <v>3981</v>
      </c>
      <c r="T3869" s="28" t="str">
        <f>IF(ISBLANK(TableSolo[[#This Row],[URL]]), TableSolo[[#This Row],[Player]], HYPERLINK(TableSolo[[#This Row],[URL]], TableSolo[[#This Row],[Player]]))</f>
        <v>The_Doctor46N7</v>
      </c>
      <c r="U386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White | Cerberus | M-358 Talon | Modded 10 WS (v)</v>
      </c>
      <c r="V3869" s="10" t="str">
        <f>_xlfn.IFNA(HYPERLINK(TableSolo[[#This Row],[URL]], TableSolo[[#This Row],[Player]]), TableSolo[[#This Row],[Player]])</f>
        <v>The_Doctor46N7</v>
      </c>
      <c r="W386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19:54 | Asari Valkyrie | White | Cerberus | M-358 Talon | Modded 10 WS (v)</v>
      </c>
      <c r="X3869" s="18">
        <v>1</v>
      </c>
    </row>
    <row r="3870" spans="1:24" x14ac:dyDescent="0.25">
      <c r="A3870" s="17" t="s">
        <v>3928</v>
      </c>
      <c r="B3870" s="21">
        <v>43331</v>
      </c>
      <c r="C3870" s="8">
        <v>4.4108796296296299E-2</v>
      </c>
      <c r="D3870" s="23" t="s">
        <v>138</v>
      </c>
      <c r="E3870" s="17" t="s">
        <v>10</v>
      </c>
      <c r="F3870" s="23" t="s">
        <v>58</v>
      </c>
      <c r="G3870" s="15" t="str">
        <f>LOOKUP(TableSolo[[#This Row],[Character]], TableKit[], TableKit[Class])</f>
        <v>Infiltrator</v>
      </c>
      <c r="H3870" s="15" t="str">
        <f>LOOKUP(TableSolo[[#This Row],[Character]], TableKit[], TableKit[Species])</f>
        <v>Synthetic</v>
      </c>
      <c r="I3870" s="15" t="str">
        <f>LOOKUP(TableSolo[[#This Row],[Character]], TableKit[], TableKit[DLC])</f>
        <v>Reckoning</v>
      </c>
      <c r="J3870" s="30" t="s">
        <v>106</v>
      </c>
      <c r="K387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0" s="30" t="s">
        <v>91</v>
      </c>
      <c r="N3870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0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0" s="17" t="s">
        <v>381</v>
      </c>
      <c r="Q3870" s="17"/>
      <c r="R3870" s="18">
        <v>0</v>
      </c>
      <c r="S3870" s="17" t="s">
        <v>3982</v>
      </c>
      <c r="T3870" s="28" t="str">
        <f>IF(ISBLANK(TableSolo[[#This Row],[URL]]), TableSolo[[#This Row],[Player]], HYPERLINK(TableSolo[[#This Row],[URL]], TableSolo[[#This Row],[Player]]))</f>
        <v>Boatinhovic111</v>
      </c>
      <c r="U387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V3870" s="10" t="str">
        <f>_xlfn.IFNA(HYPERLINK(TableSolo[[#This Row],[URL]], TableSolo[[#This Row],[Player]]), TableSolo[[#This Row],[Player]])</f>
        <v>Boatinhovic111</v>
      </c>
      <c r="W387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19, 2018 | 1:03:31 | Goddess | Geth | M-11 Wraith, Acolyte</v>
      </c>
      <c r="X3870" s="18">
        <v>1</v>
      </c>
    </row>
    <row r="3871" spans="1:24" x14ac:dyDescent="0.25">
      <c r="A3871" s="17" t="s">
        <v>3928</v>
      </c>
      <c r="B3871" s="21">
        <v>43332</v>
      </c>
      <c r="C3871" s="8">
        <v>3.3101851851851848E-2</v>
      </c>
      <c r="D3871" s="23" t="s">
        <v>132</v>
      </c>
      <c r="E3871" s="17" t="s">
        <v>9</v>
      </c>
      <c r="F3871" s="23" t="s">
        <v>18</v>
      </c>
      <c r="G3871" s="15" t="str">
        <f>LOOKUP(TableSolo[[#This Row],[Character]], TableKit[], TableKit[Class])</f>
        <v>Adept</v>
      </c>
      <c r="H3871" s="15" t="str">
        <f>LOOKUP(TableSolo[[#This Row],[Character]], TableKit[], TableKit[Species])</f>
        <v>Human</v>
      </c>
      <c r="I3871" s="15" t="str">
        <f>LOOKUP(TableSolo[[#This Row],[Character]], TableKit[], TableKit[DLC])</f>
        <v>Earth</v>
      </c>
      <c r="J3871" s="30" t="s">
        <v>115</v>
      </c>
      <c r="K3871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87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1" s="30" t="s">
        <v>187</v>
      </c>
      <c r="N387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7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71" s="17" t="s">
        <v>381</v>
      </c>
      <c r="Q3871" s="17"/>
      <c r="R3871" s="18">
        <v>0</v>
      </c>
      <c r="S3871" s="17" t="s">
        <v>3983</v>
      </c>
      <c r="T3871" s="28" t="str">
        <f>IF(ISBLANK(TableSolo[[#This Row],[URL]]), TableSolo[[#This Row],[Player]], HYPERLINK(TableSolo[[#This Row],[URL]], TableSolo[[#This Row],[Player]]))</f>
        <v>Boatinhovic111</v>
      </c>
      <c r="U387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V3871" s="10" t="str">
        <f>_xlfn.IFNA(HYPERLINK(TableSolo[[#This Row],[URL]], TableSolo[[#This Row],[Player]]), TableSolo[[#This Row],[Player]])</f>
        <v>Boatinhovic111</v>
      </c>
      <c r="W387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47:40 | White | Cerberus | Collector SMG</v>
      </c>
      <c r="X3871" s="18">
        <v>1</v>
      </c>
    </row>
    <row r="3872" spans="1:24" x14ac:dyDescent="0.25">
      <c r="A3872" s="17" t="s">
        <v>325</v>
      </c>
      <c r="B3872" s="21">
        <v>43332</v>
      </c>
      <c r="C3872" s="8">
        <v>1.6898148148148148E-2</v>
      </c>
      <c r="D3872" s="23" t="s">
        <v>132</v>
      </c>
      <c r="E3872" s="17" t="s">
        <v>9</v>
      </c>
      <c r="F3872" s="23" t="s">
        <v>52</v>
      </c>
      <c r="G3872" s="15" t="str">
        <f>LOOKUP(TableSolo[[#This Row],[Character]], TableKit[], TableKit[Class])</f>
        <v>Infiltrator</v>
      </c>
      <c r="H3872" s="15" t="str">
        <f>LOOKUP(TableSolo[[#This Row],[Character]], TableKit[], TableKit[Species])</f>
        <v>Quarian</v>
      </c>
      <c r="I3872" s="15" t="str">
        <f>LOOKUP(TableSolo[[#This Row],[Character]], TableKit[], TableKit[DLC])</f>
        <v>Original Game</v>
      </c>
      <c r="J3872" s="30" t="s">
        <v>108</v>
      </c>
      <c r="K387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2" s="30" t="s">
        <v>187</v>
      </c>
      <c r="N387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7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72" s="17" t="s">
        <v>381</v>
      </c>
      <c r="Q3872" s="17"/>
      <c r="R3872" s="18">
        <v>0</v>
      </c>
      <c r="S3872" s="17" t="s">
        <v>3984</v>
      </c>
      <c r="T3872" s="28" t="str">
        <f>IF(ISBLANK(TableSolo[[#This Row],[URL]]), TableSolo[[#This Row],[Player]], HYPERLINK(TableSolo[[#This Row],[URL]], TableSolo[[#This Row],[Player]]))</f>
        <v>Areksto</v>
      </c>
      <c r="U387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V3872" s="10" t="str">
        <f>_xlfn.IFNA(HYPERLINK(TableSolo[[#This Row],[URL]], TableSolo[[#This Row],[Player]]), TableSolo[[#This Row],[Player]])</f>
        <v>Areksto</v>
      </c>
      <c r="W387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24:20 | White | Cerberus | N7 Crusader</v>
      </c>
      <c r="X3872" s="18">
        <v>1</v>
      </c>
    </row>
    <row r="3873" spans="1:24" x14ac:dyDescent="0.25">
      <c r="A3873" s="17" t="s">
        <v>437</v>
      </c>
      <c r="B3873" s="21">
        <v>43332</v>
      </c>
      <c r="C3873" s="8">
        <v>1.5659722222222224E-2</v>
      </c>
      <c r="D3873" s="23" t="s">
        <v>132</v>
      </c>
      <c r="E3873" s="17" t="s">
        <v>9</v>
      </c>
      <c r="F3873" s="23" t="s">
        <v>23</v>
      </c>
      <c r="G3873" s="15" t="str">
        <f>LOOKUP(TableSolo[[#This Row],[Character]], TableKit[], TableKit[Class])</f>
        <v>Soldier</v>
      </c>
      <c r="H3873" s="15" t="str">
        <f>LOOKUP(TableSolo[[#This Row],[Character]], TableKit[], TableKit[Species])</f>
        <v>Human</v>
      </c>
      <c r="I3873" s="15" t="str">
        <f>LOOKUP(TableSolo[[#This Row],[Character]], TableKit[], TableKit[DLC])</f>
        <v>Original Game</v>
      </c>
      <c r="J3873" s="30" t="s">
        <v>87</v>
      </c>
      <c r="K3873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7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3" s="30" t="s">
        <v>187</v>
      </c>
      <c r="N387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7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73" s="17" t="s">
        <v>381</v>
      </c>
      <c r="Q3873" s="17" t="s">
        <v>398</v>
      </c>
      <c r="R3873" s="18">
        <v>1</v>
      </c>
      <c r="S3873" s="17" t="s">
        <v>3985</v>
      </c>
      <c r="T3873" s="28" t="str">
        <f>IF(ISBLANK(TableSolo[[#This Row],[URL]]), TableSolo[[#This Row],[Player]], HYPERLINK(TableSolo[[#This Row],[URL]], TableSolo[[#This Row],[Player]]))</f>
        <v>The_Doctor46N7</v>
      </c>
      <c r="U387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White | Cerberus | Arc Pistol | Modded (v)</v>
      </c>
      <c r="V3873" s="10" t="str">
        <f>_xlfn.IFNA(HYPERLINK(TableSolo[[#This Row],[URL]], TableSolo[[#This Row],[Player]]), TableSolo[[#This Row],[Player]])</f>
        <v>The_Doctor46N7</v>
      </c>
      <c r="W387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22:33 | Human Soldier | White | Cerberus | Arc Pistol | Modded (v)</v>
      </c>
      <c r="X3873" s="18">
        <v>1</v>
      </c>
    </row>
    <row r="3874" spans="1:24" x14ac:dyDescent="0.25">
      <c r="A3874" s="17" t="s">
        <v>271</v>
      </c>
      <c r="B3874" s="21">
        <v>43332</v>
      </c>
      <c r="C3874" s="8">
        <v>3.7152777777777778E-2</v>
      </c>
      <c r="D3874" s="23" t="s">
        <v>132</v>
      </c>
      <c r="E3874" s="17" t="s">
        <v>12</v>
      </c>
      <c r="F3874" s="23" t="s">
        <v>23</v>
      </c>
      <c r="G3874" s="15" t="str">
        <f>LOOKUP(TableSolo[[#This Row],[Character]], TableKit[], TableKit[Class])</f>
        <v>Soldier</v>
      </c>
      <c r="H3874" s="15" t="str">
        <f>LOOKUP(TableSolo[[#This Row],[Character]], TableKit[], TableKit[Species])</f>
        <v>Human</v>
      </c>
      <c r="I3874" s="15" t="str">
        <f>LOOKUP(TableSolo[[#This Row],[Character]], TableKit[], TableKit[DLC])</f>
        <v>Original Game</v>
      </c>
      <c r="J3874" s="30" t="s">
        <v>104</v>
      </c>
      <c r="K387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4" s="30" t="s">
        <v>187</v>
      </c>
      <c r="N387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7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74" s="17" t="s">
        <v>381</v>
      </c>
      <c r="Q3874" s="17"/>
      <c r="R3874" s="18">
        <v>0</v>
      </c>
      <c r="S3874" s="17" t="s">
        <v>3986</v>
      </c>
      <c r="T3874" s="28" t="str">
        <f>IF(ISBLANK(TableSolo[[#This Row],[URL]]), TableSolo[[#This Row],[Player]], HYPERLINK(TableSolo[[#This Row],[URL]], TableSolo[[#This Row],[Player]]))</f>
        <v>Alfonsedode</v>
      </c>
      <c r="U387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V3874" s="10" t="str">
        <f>_xlfn.IFNA(HYPERLINK(TableSolo[[#This Row],[URL]], TableSolo[[#This Row],[Player]]), TableSolo[[#This Row],[Player]])</f>
        <v>Alfonsedode</v>
      </c>
      <c r="W387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53:30 | White | Collectors | M-300 Claymore</v>
      </c>
      <c r="X3874" s="18">
        <v>1</v>
      </c>
    </row>
    <row r="3875" spans="1:24" x14ac:dyDescent="0.25">
      <c r="A3875" s="17" t="s">
        <v>271</v>
      </c>
      <c r="B3875" s="21">
        <v>43332</v>
      </c>
      <c r="C3875" s="8">
        <v>2.3287037037037037E-2</v>
      </c>
      <c r="D3875" s="23" t="s">
        <v>132</v>
      </c>
      <c r="E3875" s="17" t="s">
        <v>9</v>
      </c>
      <c r="F3875" s="23" t="s">
        <v>28</v>
      </c>
      <c r="G3875" s="15" t="str">
        <f>LOOKUP(TableSolo[[#This Row],[Character]], TableKit[], TableKit[Class])</f>
        <v>Soldier</v>
      </c>
      <c r="H3875" s="15" t="str">
        <f>LOOKUP(TableSolo[[#This Row],[Character]], TableKit[], TableKit[Species])</f>
        <v>Vorcha</v>
      </c>
      <c r="I3875" s="15" t="str">
        <f>LOOKUP(TableSolo[[#This Row],[Character]], TableKit[], TableKit[DLC])</f>
        <v>Rebellion</v>
      </c>
      <c r="J3875" s="30" t="s">
        <v>100</v>
      </c>
      <c r="K387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5" s="30" t="s">
        <v>187</v>
      </c>
      <c r="N387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7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75" s="17" t="s">
        <v>381</v>
      </c>
      <c r="Q3875" s="17"/>
      <c r="R3875" s="18">
        <v>0</v>
      </c>
      <c r="S3875" s="17" t="s">
        <v>3987</v>
      </c>
      <c r="T3875" s="28" t="str">
        <f>IF(ISBLANK(TableSolo[[#This Row],[URL]]), TableSolo[[#This Row],[Player]], HYPERLINK(TableSolo[[#This Row],[URL]], TableSolo[[#This Row],[Player]]))</f>
        <v>Alfonsedode</v>
      </c>
      <c r="U387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V3875" s="10" t="str">
        <f>_xlfn.IFNA(HYPERLINK(TableSolo[[#This Row],[URL]], TableSolo[[#This Row],[Player]]), TableSolo[[#This Row],[Player]])</f>
        <v>Alfonsedode</v>
      </c>
      <c r="W387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33:32 | White | Cerberus | Reegar Carbine</v>
      </c>
      <c r="X3875" s="18">
        <v>1</v>
      </c>
    </row>
    <row r="3876" spans="1:24" x14ac:dyDescent="0.25">
      <c r="A3876" s="17" t="s">
        <v>437</v>
      </c>
      <c r="B3876" s="21">
        <v>43332</v>
      </c>
      <c r="C3876" s="8">
        <v>1.5335648148148147E-2</v>
      </c>
      <c r="D3876" s="23" t="s">
        <v>137</v>
      </c>
      <c r="E3876" s="17" t="s">
        <v>9</v>
      </c>
      <c r="F3876" s="23" t="s">
        <v>50</v>
      </c>
      <c r="G3876" s="15" t="str">
        <f>LOOKUP(TableSolo[[#This Row],[Character]], TableKit[], TableKit[Class])</f>
        <v>Sentinel</v>
      </c>
      <c r="H3876" s="15" t="str">
        <f>LOOKUP(TableSolo[[#This Row],[Character]], TableKit[], TableKit[Species])</f>
        <v>Asari</v>
      </c>
      <c r="I3876" s="15" t="str">
        <f>LOOKUP(TableSolo[[#This Row],[Character]], TableKit[], TableKit[DLC])</f>
        <v>Retaliation</v>
      </c>
      <c r="J3876" s="30" t="s">
        <v>107</v>
      </c>
      <c r="K387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6" s="30" t="s">
        <v>187</v>
      </c>
      <c r="N387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7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76" s="17" t="s">
        <v>381</v>
      </c>
      <c r="Q3876" s="17" t="s">
        <v>398</v>
      </c>
      <c r="R3876" s="18">
        <v>1</v>
      </c>
      <c r="S3876" s="17" t="s">
        <v>3992</v>
      </c>
      <c r="T3876" s="28" t="str">
        <f>IF(ISBLANK(TableSolo[[#This Row],[URL]]), TableSolo[[#This Row],[Player]], HYPERLINK(TableSolo[[#This Row],[URL]], TableSolo[[#This Row],[Player]]))</f>
        <v>The_Doctor46N7</v>
      </c>
      <c r="U387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Jade | Cerberus | Venom Shotgun | Modded (v)</v>
      </c>
      <c r="V3876" s="10" t="str">
        <f>_xlfn.IFNA(HYPERLINK(TableSolo[[#This Row],[URL]], TableSolo[[#This Row],[Player]]), TableSolo[[#This Row],[Player]])</f>
        <v>The_Doctor46N7</v>
      </c>
      <c r="W387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22:05 | Asari Valkyrie | Jade | Cerberus | Venom Shotgun | Modded (v)</v>
      </c>
      <c r="X3876" s="18">
        <v>1</v>
      </c>
    </row>
    <row r="3877" spans="1:24" x14ac:dyDescent="0.25">
      <c r="A3877" s="17" t="s">
        <v>345</v>
      </c>
      <c r="B3877" s="21">
        <v>43332</v>
      </c>
      <c r="C3877" s="8">
        <v>3.0300925925925926E-2</v>
      </c>
      <c r="D3877" s="23" t="s">
        <v>131</v>
      </c>
      <c r="E3877" s="17" t="s">
        <v>9</v>
      </c>
      <c r="F3877" s="23" t="s">
        <v>13</v>
      </c>
      <c r="G3877" s="15" t="str">
        <f>LOOKUP(TableSolo[[#This Row],[Character]], TableKit[], TableKit[Class])</f>
        <v>Adept</v>
      </c>
      <c r="H3877" s="15" t="str">
        <f>LOOKUP(TableSolo[[#This Row],[Character]], TableKit[], TableKit[Species])</f>
        <v>Human</v>
      </c>
      <c r="I3877" s="15" t="str">
        <f>LOOKUP(TableSolo[[#This Row],[Character]], TableKit[], TableKit[DLC])</f>
        <v>Original Game</v>
      </c>
      <c r="J3877" s="30" t="s">
        <v>115</v>
      </c>
      <c r="K3877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87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7" s="30" t="s">
        <v>91</v>
      </c>
      <c r="N3877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77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77" s="17" t="s">
        <v>381</v>
      </c>
      <c r="Q3877" s="17"/>
      <c r="R3877" s="18">
        <v>0</v>
      </c>
      <c r="S3877" s="17" t="s">
        <v>3996</v>
      </c>
      <c r="T3877" s="28" t="str">
        <f>IF(ISBLANK(TableSolo[[#This Row],[URL]]), TableSolo[[#This Row],[Player]], HYPERLINK(TableSolo[[#This Row],[URL]], TableSolo[[#This Row],[Player]]))</f>
        <v>t_raks_99</v>
      </c>
      <c r="U387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V3877" s="10" t="str">
        <f>_xlfn.IFNA(HYPERLINK(TableSolo[[#This Row],[URL]], TableSolo[[#This Row],[Player]]), TableSolo[[#This Row],[Player]])</f>
        <v>t_raks_99</v>
      </c>
      <c r="W387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20, 2018 | 43:38 | Giant | Cerberus | Collector SMG, Acolyte</v>
      </c>
      <c r="X3877" s="18">
        <v>1</v>
      </c>
    </row>
    <row r="3878" spans="1:24" x14ac:dyDescent="0.25">
      <c r="A3878" s="17" t="s">
        <v>3739</v>
      </c>
      <c r="B3878" s="21">
        <v>43333</v>
      </c>
      <c r="C3878" s="8">
        <v>1.3148148148148147E-2</v>
      </c>
      <c r="D3878" s="23" t="s">
        <v>132</v>
      </c>
      <c r="E3878" s="17" t="s">
        <v>9</v>
      </c>
      <c r="F3878" s="23" t="s">
        <v>16</v>
      </c>
      <c r="G3878" s="15" t="str">
        <f>LOOKUP(TableSolo[[#This Row],[Character]], TableKit[], TableKit[Class])</f>
        <v>Adept</v>
      </c>
      <c r="H3878" s="15" t="str">
        <f>LOOKUP(TableSolo[[#This Row],[Character]], TableKit[], TableKit[Species])</f>
        <v>Asari</v>
      </c>
      <c r="I3878" s="15" t="str">
        <f>LOOKUP(TableSolo[[#This Row],[Character]], TableKit[], TableKit[DLC])</f>
        <v>Resurgence</v>
      </c>
      <c r="J3878" s="30" t="s">
        <v>87</v>
      </c>
      <c r="K3878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7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78" s="30" t="s">
        <v>187</v>
      </c>
      <c r="N387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7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78" s="17" t="s">
        <v>381</v>
      </c>
      <c r="Q3878" s="17"/>
      <c r="R3878" s="18">
        <v>1</v>
      </c>
      <c r="S3878" s="17" t="s">
        <v>3989</v>
      </c>
      <c r="T3878" s="28" t="str">
        <f>IF(ISBLANK(TableSolo[[#This Row],[URL]]), TableSolo[[#This Row],[Player]], HYPERLINK(TableSolo[[#This Row],[URL]], TableSolo[[#This Row],[Player]]))</f>
        <v>Pfefferi</v>
      </c>
      <c r="U387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V3878" s="10" t="str">
        <f>_xlfn.IFNA(HYPERLINK(TableSolo[[#This Row],[URL]], TableSolo[[#This Row],[Player]]), TableSolo[[#This Row],[Player]])</f>
        <v>Pfefferi</v>
      </c>
      <c r="W387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18:56 | White | Cerberus | Arc Pistol (v)</v>
      </c>
      <c r="X3878" s="18">
        <v>1</v>
      </c>
    </row>
    <row r="3879" spans="1:24" x14ac:dyDescent="0.25">
      <c r="A3879" s="17" t="s">
        <v>271</v>
      </c>
      <c r="B3879" s="21">
        <v>43333</v>
      </c>
      <c r="C3879" s="8">
        <v>3.2650462962962964E-2</v>
      </c>
      <c r="D3879" s="23" t="s">
        <v>132</v>
      </c>
      <c r="E3879" s="17" t="s">
        <v>9</v>
      </c>
      <c r="F3879" s="23" t="s">
        <v>55</v>
      </c>
      <c r="G3879" s="15" t="str">
        <f>LOOKUP(TableSolo[[#This Row],[Character]], TableKit[], TableKit[Class])</f>
        <v>Infiltrator</v>
      </c>
      <c r="H3879" s="15" t="str">
        <f>LOOKUP(TableSolo[[#This Row],[Character]], TableKit[], TableKit[Species])</f>
        <v>Human</v>
      </c>
      <c r="I3879" s="15" t="str">
        <f>LOOKUP(TableSolo[[#This Row],[Character]], TableKit[], TableKit[DLC])</f>
        <v>Earth</v>
      </c>
      <c r="J3879" s="30" t="s">
        <v>106</v>
      </c>
      <c r="K387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7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79" s="30" t="s">
        <v>187</v>
      </c>
      <c r="N387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7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79" s="17" t="s">
        <v>381</v>
      </c>
      <c r="Q3879" s="17"/>
      <c r="R3879" s="18">
        <v>0</v>
      </c>
      <c r="S3879" s="17" t="s">
        <v>3990</v>
      </c>
      <c r="T3879" s="28" t="str">
        <f>IF(ISBLANK(TableSolo[[#This Row],[URL]]), TableSolo[[#This Row],[Player]], HYPERLINK(TableSolo[[#This Row],[URL]], TableSolo[[#This Row],[Player]]))</f>
        <v>Alfonsedode</v>
      </c>
      <c r="U387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V3879" s="10" t="str">
        <f>_xlfn.IFNA(HYPERLINK(TableSolo[[#This Row],[URL]], TableSolo[[#This Row],[Player]]), TableSolo[[#This Row],[Player]])</f>
        <v>Alfonsedode</v>
      </c>
      <c r="W387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47:01 | White | Cerberus | M-11 Wraith</v>
      </c>
      <c r="X3879" s="18">
        <v>1</v>
      </c>
    </row>
    <row r="3880" spans="1:24" x14ac:dyDescent="0.25">
      <c r="A3880" s="17" t="s">
        <v>437</v>
      </c>
      <c r="B3880" s="21">
        <v>43333</v>
      </c>
      <c r="C3880" s="8">
        <v>1.6516203703703703E-2</v>
      </c>
      <c r="D3880" s="23" t="s">
        <v>132</v>
      </c>
      <c r="E3880" s="17" t="s">
        <v>9</v>
      </c>
      <c r="F3880" s="23" t="s">
        <v>15</v>
      </c>
      <c r="G3880" s="15" t="str">
        <f>LOOKUP(TableSolo[[#This Row],[Character]], TableKit[], TableKit[Class])</f>
        <v>Adept</v>
      </c>
      <c r="H3880" s="15" t="str">
        <f>LOOKUP(TableSolo[[#This Row],[Character]], TableKit[], TableKit[Species])</f>
        <v>Asari</v>
      </c>
      <c r="I3880" s="15" t="str">
        <f>LOOKUP(TableSolo[[#This Row],[Character]], TableKit[], TableKit[DLC])</f>
        <v>Original Game</v>
      </c>
      <c r="J3880" s="30" t="s">
        <v>104</v>
      </c>
      <c r="K388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0" s="30" t="s">
        <v>187</v>
      </c>
      <c r="N388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8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80" s="17" t="s">
        <v>381</v>
      </c>
      <c r="Q3880" s="17" t="s">
        <v>398</v>
      </c>
      <c r="R3880" s="18">
        <v>1</v>
      </c>
      <c r="S3880" s="17" t="s">
        <v>3993</v>
      </c>
      <c r="T3880" s="28" t="str">
        <f>IF(ISBLANK(TableSolo[[#This Row],[URL]]), TableSolo[[#This Row],[Player]], HYPERLINK(TableSolo[[#This Row],[URL]], TableSolo[[#This Row],[Player]]))</f>
        <v>The_Doctor46N7</v>
      </c>
      <c r="U388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White | Cerberus | M-300 Claymore | Modded (v)</v>
      </c>
      <c r="V3880" s="10" t="str">
        <f>_xlfn.IFNA(HYPERLINK(TableSolo[[#This Row],[URL]], TableSolo[[#This Row],[Player]]), TableSolo[[#This Row],[Player]])</f>
        <v>The_Doctor46N7</v>
      </c>
      <c r="W388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21, 2018 | 23:47 | Asari Adept | White | Cerberus | M-300 Claymore | Modded (v)</v>
      </c>
      <c r="X3880" s="18">
        <v>1</v>
      </c>
    </row>
    <row r="3881" spans="1:24" x14ac:dyDescent="0.25">
      <c r="A3881" s="17" t="s">
        <v>271</v>
      </c>
      <c r="B3881" s="21">
        <v>43334</v>
      </c>
      <c r="C3881" s="8">
        <v>2.4895833333333336E-2</v>
      </c>
      <c r="D3881" s="23" t="s">
        <v>132</v>
      </c>
      <c r="E3881" s="17" t="s">
        <v>9</v>
      </c>
      <c r="F3881" s="23" t="s">
        <v>63</v>
      </c>
      <c r="G3881" s="15" t="str">
        <f>LOOKUP(TableSolo[[#This Row],[Character]], TableKit[], TableKit[Class])</f>
        <v>Vanguard</v>
      </c>
      <c r="H3881" s="15" t="str">
        <f>LOOKUP(TableSolo[[#This Row],[Character]], TableKit[], TableKit[Species])</f>
        <v>Human</v>
      </c>
      <c r="I3881" s="15" t="str">
        <f>LOOKUP(TableSolo[[#This Row],[Character]], TableKit[], TableKit[DLC])</f>
        <v>Earth</v>
      </c>
      <c r="J3881" s="30" t="s">
        <v>106</v>
      </c>
      <c r="K388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1" s="30" t="s">
        <v>187</v>
      </c>
      <c r="N388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8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81" s="17" t="s">
        <v>381</v>
      </c>
      <c r="Q3881" s="37"/>
      <c r="R3881" s="18">
        <v>0</v>
      </c>
      <c r="S3881" s="17" t="s">
        <v>3991</v>
      </c>
      <c r="T3881" s="28" t="str">
        <f>IF(ISBLANK(TableSolo[[#This Row],[URL]]), TableSolo[[#This Row],[Player]], HYPERLINK(TableSolo[[#This Row],[URL]], TableSolo[[#This Row],[Player]]))</f>
        <v>Alfonsedode</v>
      </c>
      <c r="U388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V3881" s="10" t="str">
        <f>_xlfn.IFNA(HYPERLINK(TableSolo[[#This Row],[URL]], TableSolo[[#This Row],[Player]]), TableSolo[[#This Row],[Player]])</f>
        <v>Alfonsedode</v>
      </c>
      <c r="W388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35:51 | White | Cerberus | M-11 Wraith</v>
      </c>
      <c r="X3881" s="18">
        <v>1</v>
      </c>
    </row>
    <row r="3882" spans="1:24" x14ac:dyDescent="0.25">
      <c r="A3882" s="17" t="s">
        <v>437</v>
      </c>
      <c r="B3882" s="21">
        <v>43334</v>
      </c>
      <c r="C3882" s="8">
        <v>1.6782407407407409E-2</v>
      </c>
      <c r="D3882" s="23" t="s">
        <v>132</v>
      </c>
      <c r="E3882" s="17" t="s">
        <v>9</v>
      </c>
      <c r="F3882" s="23" t="s">
        <v>57</v>
      </c>
      <c r="G3882" s="15" t="str">
        <f>LOOKUP(TableSolo[[#This Row],[Character]], TableKit[], TableKit[Class])</f>
        <v>Infiltrator</v>
      </c>
      <c r="H3882" s="15" t="str">
        <f>LOOKUP(TableSolo[[#This Row],[Character]], TableKit[], TableKit[Species])</f>
        <v>Asari</v>
      </c>
      <c r="I3882" s="15" t="str">
        <f>LOOKUP(TableSolo[[#This Row],[Character]], TableKit[], TableKit[DLC])</f>
        <v>Retaliation</v>
      </c>
      <c r="J3882" s="30" t="s">
        <v>106</v>
      </c>
      <c r="K388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2" s="30" t="s">
        <v>187</v>
      </c>
      <c r="N388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8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82" s="17" t="s">
        <v>381</v>
      </c>
      <c r="Q3882" s="17" t="s">
        <v>398</v>
      </c>
      <c r="R3882" s="18">
        <v>1</v>
      </c>
      <c r="S3882" s="17" t="s">
        <v>3994</v>
      </c>
      <c r="T3882" s="28" t="str">
        <f>IF(ISBLANK(TableSolo[[#This Row],[URL]]), TableSolo[[#This Row],[Player]], HYPERLINK(TableSolo[[#This Row],[URL]], TableSolo[[#This Row],[Player]]))</f>
        <v>The_Doctor46N7</v>
      </c>
      <c r="U388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White | Cerberus | M-11 Wraith | Modded (v)</v>
      </c>
      <c r="V3882" s="10" t="str">
        <f>_xlfn.IFNA(HYPERLINK(TableSolo[[#This Row],[URL]], TableSolo[[#This Row],[Player]]), TableSolo[[#This Row],[Player]])</f>
        <v>The_Doctor46N7</v>
      </c>
      <c r="W388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24:10 | Asari Huntress | White | Cerberus | M-11 Wraith | Modded (v)</v>
      </c>
      <c r="X3882" s="18">
        <v>1</v>
      </c>
    </row>
    <row r="3883" spans="1:24" x14ac:dyDescent="0.25">
      <c r="A3883" s="17" t="s">
        <v>345</v>
      </c>
      <c r="B3883" s="21">
        <v>43334</v>
      </c>
      <c r="C3883" s="8">
        <v>2.8599537037037034E-2</v>
      </c>
      <c r="D3883" s="23" t="s">
        <v>131</v>
      </c>
      <c r="E3883" s="17" t="s">
        <v>9</v>
      </c>
      <c r="F3883" s="23" t="s">
        <v>13</v>
      </c>
      <c r="G3883" s="15" t="str">
        <f>LOOKUP(TableSolo[[#This Row],[Character]], TableKit[], TableKit[Class])</f>
        <v>Adept</v>
      </c>
      <c r="H3883" s="15" t="str">
        <f>LOOKUP(TableSolo[[#This Row],[Character]], TableKit[], TableKit[Species])</f>
        <v>Human</v>
      </c>
      <c r="I3883" s="15" t="str">
        <f>LOOKUP(TableSolo[[#This Row],[Character]], TableKit[], TableKit[DLC])</f>
        <v>Original Game</v>
      </c>
      <c r="J3883" s="30" t="s">
        <v>115</v>
      </c>
      <c r="K3883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88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3" s="30" t="s">
        <v>91</v>
      </c>
      <c r="N3883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83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83" s="17" t="s">
        <v>381</v>
      </c>
      <c r="Q3883" s="17"/>
      <c r="R3883" s="18">
        <v>0</v>
      </c>
      <c r="S3883" s="17" t="s">
        <v>3997</v>
      </c>
      <c r="T3883" s="28" t="str">
        <f>IF(ISBLANK(TableSolo[[#This Row],[URL]]), TableSolo[[#This Row],[Player]], HYPERLINK(TableSolo[[#This Row],[URL]], TableSolo[[#This Row],[Player]]))</f>
        <v>t_raks_99</v>
      </c>
      <c r="U388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V3883" s="10" t="str">
        <f>_xlfn.IFNA(HYPERLINK(TableSolo[[#This Row],[URL]], TableSolo[[#This Row],[Player]]), TableSolo[[#This Row],[Player]])</f>
        <v>t_raks_99</v>
      </c>
      <c r="W388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41:11 | Giant | Cerberus | Collector SMG, Acolyte</v>
      </c>
      <c r="X3883" s="18">
        <v>1</v>
      </c>
    </row>
    <row r="3884" spans="1:24" x14ac:dyDescent="0.25">
      <c r="A3884" s="17" t="s">
        <v>4003</v>
      </c>
      <c r="B3884" s="21">
        <v>43334</v>
      </c>
      <c r="C3884" s="8">
        <v>2.4305555555555556E-2</v>
      </c>
      <c r="D3884" s="23" t="s">
        <v>132</v>
      </c>
      <c r="E3884" s="17" t="s">
        <v>12</v>
      </c>
      <c r="F3884" s="23" t="s">
        <v>831</v>
      </c>
      <c r="G3884" s="15" t="str">
        <f>LOOKUP(TableSolo[[#This Row],[Character]], TableKit[], TableKit[Class])</f>
        <v>Vanguard</v>
      </c>
      <c r="H3884" s="15" t="str">
        <f>LOOKUP(TableSolo[[#This Row],[Character]], TableKit[], TableKit[Species])</f>
        <v>Krogan</v>
      </c>
      <c r="I3884" s="15" t="str">
        <f>LOOKUP(TableSolo[[#This Row],[Character]], TableKit[], TableKit[DLC])</f>
        <v>Resurgence</v>
      </c>
      <c r="J3884" s="39" t="s">
        <v>100</v>
      </c>
      <c r="K388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4" s="39" t="s">
        <v>187</v>
      </c>
      <c r="N388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8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84" s="17" t="s">
        <v>381</v>
      </c>
      <c r="Q3884" s="17" t="s">
        <v>398</v>
      </c>
      <c r="R3884" s="18">
        <v>1</v>
      </c>
      <c r="S3884" s="17" t="s">
        <v>4014</v>
      </c>
      <c r="T3884" s="28" t="str">
        <f>IF(ISBLANK(TableSolo[[#This Row],[URL]]), TableSolo[[#This Row],[Player]], HYPERLINK(TableSolo[[#This Row],[URL]], TableSolo[[#This Row],[Player]]))</f>
        <v>Qui-Gon Glenn</v>
      </c>
      <c r="U388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White | Collectors | Reegar Carbine | Modded (v)</v>
      </c>
      <c r="V3884" s="10" t="str">
        <f>_xlfn.IFNA(HYPERLINK(TableSolo[[#This Row],[URL]], TableSolo[[#This Row],[Player]]), TableSolo[[#This Row],[Player]])</f>
        <v>Qui-Gon Glenn</v>
      </c>
      <c r="W388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22, 2018 | 35:00 | Krogan Battlemaster | White | Collectors | Reegar Carbine | Modded (v)</v>
      </c>
      <c r="X3884" s="18">
        <v>1</v>
      </c>
    </row>
    <row r="3885" spans="1:24" x14ac:dyDescent="0.25">
      <c r="A3885" s="17" t="s">
        <v>4003</v>
      </c>
      <c r="B3885" s="21">
        <v>43335</v>
      </c>
      <c r="C3885" s="8">
        <v>2.4305555555555556E-2</v>
      </c>
      <c r="D3885" s="23" t="s">
        <v>132</v>
      </c>
      <c r="E3885" s="17" t="s">
        <v>12</v>
      </c>
      <c r="F3885" s="23" t="s">
        <v>831</v>
      </c>
      <c r="G3885" s="15" t="str">
        <f>LOOKUP(TableSolo[[#This Row],[Character]], TableKit[], TableKit[Class])</f>
        <v>Vanguard</v>
      </c>
      <c r="H3885" s="15" t="str">
        <f>LOOKUP(TableSolo[[#This Row],[Character]], TableKit[], TableKit[Species])</f>
        <v>Krogan</v>
      </c>
      <c r="I3885" s="15" t="str">
        <f>LOOKUP(TableSolo[[#This Row],[Character]], TableKit[], TableKit[DLC])</f>
        <v>Resurgence</v>
      </c>
      <c r="J3885" s="19" t="s">
        <v>100</v>
      </c>
      <c r="K388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5" s="19" t="s">
        <v>187</v>
      </c>
      <c r="N388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8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85" s="17" t="s">
        <v>381</v>
      </c>
      <c r="Q3885" s="19" t="s">
        <v>398</v>
      </c>
      <c r="R3885" s="18">
        <v>1</v>
      </c>
      <c r="S3885" s="17" t="s">
        <v>4014</v>
      </c>
      <c r="T3885" s="28" t="str">
        <f>IF(ISBLANK(TableSolo[[#This Row],[URL]]), TableSolo[[#This Row],[Player]], HYPERLINK(TableSolo[[#This Row],[URL]], TableSolo[[#This Row],[Player]]))</f>
        <v>Qui-Gon Glenn</v>
      </c>
      <c r="U388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White | Collectors | Reegar Carbine | Modded (v)</v>
      </c>
      <c r="V3885" s="10" t="str">
        <f>_xlfn.IFNA(HYPERLINK(TableSolo[[#This Row],[URL]], TableSolo[[#This Row],[Player]]), TableSolo[[#This Row],[Player]])</f>
        <v>Qui-Gon Glenn</v>
      </c>
      <c r="W388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35:00 | Krogan Battlemaster | White | Collectors | Reegar Carbine | Modded (v)</v>
      </c>
      <c r="X3885" s="18">
        <v>1</v>
      </c>
    </row>
    <row r="3886" spans="1:24" x14ac:dyDescent="0.25">
      <c r="A3886" s="17" t="s">
        <v>271</v>
      </c>
      <c r="B3886" s="21">
        <v>43335</v>
      </c>
      <c r="C3886" s="8">
        <v>2.9247685185185186E-2</v>
      </c>
      <c r="D3886" s="23" t="s">
        <v>132</v>
      </c>
      <c r="E3886" s="17" t="s">
        <v>10</v>
      </c>
      <c r="F3886" s="23" t="s">
        <v>35</v>
      </c>
      <c r="G3886" s="15" t="str">
        <f>LOOKUP(TableSolo[[#This Row],[Character]], TableKit[], TableKit[Class])</f>
        <v>Engineer</v>
      </c>
      <c r="H3886" s="15" t="str">
        <f>LOOKUP(TableSolo[[#This Row],[Character]], TableKit[], TableKit[Species])</f>
        <v>Salarian</v>
      </c>
      <c r="I3886" s="15" t="str">
        <f>LOOKUP(TableSolo[[#This Row],[Character]], TableKit[], TableKit[DLC])</f>
        <v>Original Game</v>
      </c>
      <c r="J3886" s="30" t="s">
        <v>107</v>
      </c>
      <c r="K388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6" s="30" t="s">
        <v>187</v>
      </c>
      <c r="N388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8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86" s="17" t="s">
        <v>381</v>
      </c>
      <c r="Q3886" s="17"/>
      <c r="R3886" s="18">
        <v>0</v>
      </c>
      <c r="S3886" s="17" t="s">
        <v>3995</v>
      </c>
      <c r="T3886" s="28" t="str">
        <f>IF(ISBLANK(TableSolo[[#This Row],[URL]]), TableSolo[[#This Row],[Player]], HYPERLINK(TableSolo[[#This Row],[URL]], TableSolo[[#This Row],[Player]]))</f>
        <v>Alfonsedode</v>
      </c>
      <c r="U388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V3886" s="10" t="str">
        <f>_xlfn.IFNA(HYPERLINK(TableSolo[[#This Row],[URL]], TableSolo[[#This Row],[Player]]), TableSolo[[#This Row],[Player]])</f>
        <v>Alfonsedode</v>
      </c>
      <c r="W388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23, 2018 | 42:07 | White | Geth | Venom Shotgun</v>
      </c>
      <c r="X3886" s="18">
        <v>1</v>
      </c>
    </row>
    <row r="3887" spans="1:24" x14ac:dyDescent="0.25">
      <c r="A3887" s="17" t="s">
        <v>437</v>
      </c>
      <c r="B3887" s="21">
        <v>43336</v>
      </c>
      <c r="C3887" s="8">
        <v>2.5011574074074075E-2</v>
      </c>
      <c r="D3887" s="23" t="s">
        <v>146</v>
      </c>
      <c r="E3887" s="17" t="s">
        <v>12</v>
      </c>
      <c r="F3887" s="23" t="s">
        <v>23</v>
      </c>
      <c r="G3887" s="15" t="str">
        <f>LOOKUP(TableSolo[[#This Row],[Character]], TableKit[], TableKit[Class])</f>
        <v>Soldier</v>
      </c>
      <c r="H3887" s="15" t="str">
        <f>LOOKUP(TableSolo[[#This Row],[Character]], TableKit[], TableKit[Species])</f>
        <v>Human</v>
      </c>
      <c r="I3887" s="15" t="str">
        <f>LOOKUP(TableSolo[[#This Row],[Character]], TableKit[], TableKit[DLC])</f>
        <v>Original Game</v>
      </c>
      <c r="J3887" s="30" t="s">
        <v>104</v>
      </c>
      <c r="K388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87" s="30" t="s">
        <v>187</v>
      </c>
      <c r="N388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8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87" s="17" t="s">
        <v>381</v>
      </c>
      <c r="Q3887" s="17" t="s">
        <v>398</v>
      </c>
      <c r="R3887" s="18">
        <v>1</v>
      </c>
      <c r="S3887" s="17" t="s">
        <v>3998</v>
      </c>
      <c r="T3887" s="28" t="str">
        <f>IF(ISBLANK(TableSolo[[#This Row],[URL]]), TableSolo[[#This Row],[Player]], HYPERLINK(TableSolo[[#This Row],[URL]], TableSolo[[#This Row],[Player]]))</f>
        <v>The_Doctor46N7</v>
      </c>
      <c r="U388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Glacier (Hazard) | Collectors | M-300 Claymore | Modded (v)</v>
      </c>
      <c r="V3887" s="10" t="str">
        <f>_xlfn.IFNA(HYPERLINK(TableSolo[[#This Row],[URL]], TableSolo[[#This Row],[Player]]), TableSolo[[#This Row],[Player]])</f>
        <v>The_Doctor46N7</v>
      </c>
      <c r="W388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24, 2018 | 36:01 | Human Soldier | Glacier (Hazard) | Collectors | M-300 Claymore | Modded (v)</v>
      </c>
      <c r="X3887" s="18">
        <v>1</v>
      </c>
    </row>
    <row r="3888" spans="1:24" x14ac:dyDescent="0.25">
      <c r="A3888" s="17" t="s">
        <v>437</v>
      </c>
      <c r="B3888" s="21">
        <v>43337</v>
      </c>
      <c r="C3888" s="8">
        <v>1.7615740740740741E-2</v>
      </c>
      <c r="D3888" s="23" t="s">
        <v>132</v>
      </c>
      <c r="E3888" s="17" t="s">
        <v>10</v>
      </c>
      <c r="F3888" s="23" t="s">
        <v>29</v>
      </c>
      <c r="G3888" s="15" t="str">
        <f>LOOKUP(TableSolo[[#This Row],[Character]], TableKit[], TableKit[Class])</f>
        <v>Soldier</v>
      </c>
      <c r="H3888" s="15" t="str">
        <f>LOOKUP(TableSolo[[#This Row],[Character]], TableKit[], TableKit[Species])</f>
        <v>Human</v>
      </c>
      <c r="I3888" s="15" t="str">
        <f>LOOKUP(TableSolo[[#This Row],[Character]], TableKit[], TableKit[DLC])</f>
        <v>Earth</v>
      </c>
      <c r="J3888" s="30" t="s">
        <v>108</v>
      </c>
      <c r="K388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8" s="30" t="s">
        <v>187</v>
      </c>
      <c r="N388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8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88" s="17" t="s">
        <v>381</v>
      </c>
      <c r="Q3888" s="17" t="s">
        <v>616</v>
      </c>
      <c r="R3888" s="18">
        <v>1</v>
      </c>
      <c r="S3888" s="17" t="s">
        <v>3999</v>
      </c>
      <c r="T3888" s="28" t="str">
        <f>IF(ISBLANK(TableSolo[[#This Row],[URL]]), TableSolo[[#This Row],[Player]], HYPERLINK(TableSolo[[#This Row],[URL]], TableSolo[[#This Row],[Player]]))</f>
        <v>The_Doctor46N7</v>
      </c>
      <c r="U388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White | Geth | N7 Crusader | Modded 10 WS (v)</v>
      </c>
      <c r="V3888" s="10" t="str">
        <f>_xlfn.IFNA(HYPERLINK(TableSolo[[#This Row],[URL]], TableSolo[[#This Row],[Player]]), TableSolo[[#This Row],[Player]])</f>
        <v>The_Doctor46N7</v>
      </c>
      <c r="W388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25, 2018 | 25:22 | N7 Destroyer | White | Geth | N7 Crusader | Modded 10 WS (v)</v>
      </c>
      <c r="X3888" s="18">
        <v>1</v>
      </c>
    </row>
    <row r="3889" spans="1:24" x14ac:dyDescent="0.25">
      <c r="A3889" s="17" t="s">
        <v>412</v>
      </c>
      <c r="B3889" s="21">
        <v>43338</v>
      </c>
      <c r="C3889" s="8">
        <v>2.3009259259259257E-2</v>
      </c>
      <c r="D3889" s="23" t="s">
        <v>132</v>
      </c>
      <c r="E3889" s="17" t="s">
        <v>10</v>
      </c>
      <c r="F3889" s="23" t="s">
        <v>66</v>
      </c>
      <c r="G3889" s="15" t="str">
        <f>LOOKUP(TableSolo[[#This Row],[Character]], TableKit[], TableKit[Class])</f>
        <v>Infiltrator</v>
      </c>
      <c r="H3889" s="15" t="str">
        <f>LOOKUP(TableSolo[[#This Row],[Character]], TableKit[], TableKit[Species])</f>
        <v>Salarian</v>
      </c>
      <c r="I3889" s="15" t="str">
        <f>LOOKUP(TableSolo[[#This Row],[Character]], TableKit[], TableKit[DLC])</f>
        <v>Original Game</v>
      </c>
      <c r="J3889" s="19" t="s">
        <v>108</v>
      </c>
      <c r="K388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8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89" s="19" t="s">
        <v>187</v>
      </c>
      <c r="N388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8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89" s="37" t="s">
        <v>381</v>
      </c>
      <c r="Q3889" s="19"/>
      <c r="R3889" s="18">
        <v>0</v>
      </c>
      <c r="S3889" s="17" t="s">
        <v>4033</v>
      </c>
      <c r="T3889" s="28" t="str">
        <f>IF(ISBLANK(TableSolo[[#This Row],[URL]]), TableSolo[[#This Row],[Player]], HYPERLINK(TableSolo[[#This Row],[URL]], TableSolo[[#This Row],[Player]]))</f>
        <v>frank_is_crank</v>
      </c>
      <c r="U388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V3889" s="10" t="str">
        <f>_xlfn.IFNA(HYPERLINK(TableSolo[[#This Row],[URL]], TableSolo[[#This Row],[Player]]), TableSolo[[#This Row],[Player]])</f>
        <v>frank_is_crank</v>
      </c>
      <c r="W388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33:08 | White | Geth | N7 Crusader</v>
      </c>
      <c r="X3889" s="18">
        <v>1</v>
      </c>
    </row>
    <row r="3890" spans="1:24" x14ac:dyDescent="0.25">
      <c r="A3890" s="17" t="s">
        <v>271</v>
      </c>
      <c r="B3890" s="21">
        <v>43338</v>
      </c>
      <c r="C3890" s="8">
        <v>2.3935185185185184E-2</v>
      </c>
      <c r="D3890" s="23" t="s">
        <v>132</v>
      </c>
      <c r="E3890" s="17" t="s">
        <v>9</v>
      </c>
      <c r="F3890" s="23" t="s">
        <v>40</v>
      </c>
      <c r="G3890" s="15" t="str">
        <f>LOOKUP(TableSolo[[#This Row],[Character]], TableKit[], TableKit[Class])</f>
        <v>Engineer</v>
      </c>
      <c r="H3890" s="15" t="str">
        <f>LOOKUP(TableSolo[[#This Row],[Character]], TableKit[], TableKit[Species])</f>
        <v>Volus</v>
      </c>
      <c r="I3890" s="15" t="str">
        <f>LOOKUP(TableSolo[[#This Row],[Character]], TableKit[], TableKit[DLC])</f>
        <v>Retaliation</v>
      </c>
      <c r="J3890" s="30" t="s">
        <v>107</v>
      </c>
      <c r="K389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0" s="30" t="s">
        <v>187</v>
      </c>
      <c r="N389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9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90" s="17" t="s">
        <v>381</v>
      </c>
      <c r="Q3890" s="37"/>
      <c r="R3890" s="18">
        <v>0</v>
      </c>
      <c r="S3890" s="17" t="s">
        <v>4000</v>
      </c>
      <c r="T3890" s="28" t="str">
        <f>IF(ISBLANK(TableSolo[[#This Row],[URL]]), TableSolo[[#This Row],[Player]], HYPERLINK(TableSolo[[#This Row],[URL]], TableSolo[[#This Row],[Player]]))</f>
        <v>Alfonsedode</v>
      </c>
      <c r="U389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V3890" s="10" t="str">
        <f>_xlfn.IFNA(HYPERLINK(TableSolo[[#This Row],[URL]], TableSolo[[#This Row],[Player]]), TableSolo[[#This Row],[Player]])</f>
        <v>Alfonsedode</v>
      </c>
      <c r="W389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34:28 | White | Cerberus | Venom Shotgun</v>
      </c>
      <c r="X3890" s="18">
        <v>1</v>
      </c>
    </row>
    <row r="3891" spans="1:24" x14ac:dyDescent="0.25">
      <c r="A3891" s="17" t="s">
        <v>3199</v>
      </c>
      <c r="B3891" s="21">
        <v>43338</v>
      </c>
      <c r="C3891" s="8">
        <v>3.3680555555555554E-2</v>
      </c>
      <c r="D3891" s="23" t="s">
        <v>131</v>
      </c>
      <c r="E3891" s="17" t="s">
        <v>11</v>
      </c>
      <c r="F3891" s="23" t="s">
        <v>50</v>
      </c>
      <c r="G3891" s="15" t="str">
        <f>LOOKUP(TableSolo[[#This Row],[Character]], TableKit[], TableKit[Class])</f>
        <v>Sentinel</v>
      </c>
      <c r="H3891" s="15" t="str">
        <f>LOOKUP(TableSolo[[#This Row],[Character]], TableKit[], TableKit[Species])</f>
        <v>Asari</v>
      </c>
      <c r="I3891" s="15" t="str">
        <f>LOOKUP(TableSolo[[#This Row],[Character]], TableKit[], TableKit[DLC])</f>
        <v>Retaliation</v>
      </c>
      <c r="J3891" s="30" t="s">
        <v>99</v>
      </c>
      <c r="K389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1" s="30" t="s">
        <v>187</v>
      </c>
      <c r="N389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9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91" s="17" t="s">
        <v>381</v>
      </c>
      <c r="Q3891" s="37"/>
      <c r="R3891" s="18">
        <v>0</v>
      </c>
      <c r="S3891" s="17" t="s">
        <v>4001</v>
      </c>
      <c r="T3891" s="28" t="str">
        <f>IF(ISBLANK(TableSolo[[#This Row],[URL]]), TableSolo[[#This Row],[Player]], HYPERLINK(TableSolo[[#This Row],[URL]], TableSolo[[#This Row],[Player]]))</f>
        <v>larsdt</v>
      </c>
      <c r="U389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V3891" s="10" t="str">
        <f>_xlfn.IFNA(HYPERLINK(TableSolo[[#This Row],[URL]], TableSolo[[#This Row],[Player]]), TableSolo[[#This Row],[Player]])</f>
        <v>larsdt</v>
      </c>
      <c r="W389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26, 2018 | 48:30 | Giant | Reapers | AT-12 Raider</v>
      </c>
      <c r="X3891" s="18">
        <v>1</v>
      </c>
    </row>
    <row r="3892" spans="1:24" x14ac:dyDescent="0.25">
      <c r="A3892" s="17" t="s">
        <v>345</v>
      </c>
      <c r="B3892" s="21">
        <v>43339</v>
      </c>
      <c r="C3892" s="8">
        <v>2.7199074074074073E-2</v>
      </c>
      <c r="D3892" s="23" t="s">
        <v>131</v>
      </c>
      <c r="E3892" s="17" t="s">
        <v>9</v>
      </c>
      <c r="F3892" s="23" t="s">
        <v>13</v>
      </c>
      <c r="G3892" s="15" t="str">
        <f>LOOKUP(TableSolo[[#This Row],[Character]], TableKit[], TableKit[Class])</f>
        <v>Adept</v>
      </c>
      <c r="H3892" s="15" t="str">
        <f>LOOKUP(TableSolo[[#This Row],[Character]], TableKit[], TableKit[Species])</f>
        <v>Human</v>
      </c>
      <c r="I3892" s="15" t="str">
        <f>LOOKUP(TableSolo[[#This Row],[Character]], TableKit[], TableKit[DLC])</f>
        <v>Original Game</v>
      </c>
      <c r="J3892" s="30" t="s">
        <v>115</v>
      </c>
      <c r="K3892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89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2" s="30" t="s">
        <v>91</v>
      </c>
      <c r="N3892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2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2" s="17" t="s">
        <v>381</v>
      </c>
      <c r="Q3892" s="37"/>
      <c r="R3892" s="18">
        <v>0</v>
      </c>
      <c r="S3892" s="17" t="s">
        <v>4002</v>
      </c>
      <c r="T3892" s="28" t="str">
        <f>IF(ISBLANK(TableSolo[[#This Row],[URL]]), TableSolo[[#This Row],[Player]], HYPERLINK(TableSolo[[#This Row],[URL]], TableSolo[[#This Row],[Player]]))</f>
        <v>t_raks_99</v>
      </c>
      <c r="U389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V3892" s="10" t="str">
        <f>_xlfn.IFNA(HYPERLINK(TableSolo[[#This Row],[URL]], TableSolo[[#This Row],[Player]]), TableSolo[[#This Row],[Player]])</f>
        <v>t_raks_99</v>
      </c>
      <c r="W389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27, 2018 | 39:10 | Giant | Cerberus | Collector SMG, Acolyte</v>
      </c>
      <c r="X3892" s="18">
        <v>1</v>
      </c>
    </row>
    <row r="3893" spans="1:24" x14ac:dyDescent="0.25">
      <c r="A3893" s="17" t="s">
        <v>437</v>
      </c>
      <c r="B3893" s="21">
        <v>43342</v>
      </c>
      <c r="C3893" s="8">
        <v>1.3472222222222221E-2</v>
      </c>
      <c r="D3893" s="23" t="s">
        <v>132</v>
      </c>
      <c r="E3893" s="17" t="s">
        <v>9</v>
      </c>
      <c r="F3893" s="23" t="s">
        <v>50</v>
      </c>
      <c r="G3893" s="15" t="str">
        <f>LOOKUP(TableSolo[[#This Row],[Character]], TableKit[], TableKit[Class])</f>
        <v>Sentinel</v>
      </c>
      <c r="H3893" s="15" t="str">
        <f>LOOKUP(TableSolo[[#This Row],[Character]], TableKit[], TableKit[Species])</f>
        <v>Asari</v>
      </c>
      <c r="I3893" s="15" t="str">
        <f>LOOKUP(TableSolo[[#This Row],[Character]], TableKit[], TableKit[DLC])</f>
        <v>Retaliation</v>
      </c>
      <c r="J3893" s="19" t="s">
        <v>104</v>
      </c>
      <c r="K389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3" s="19" t="s">
        <v>187</v>
      </c>
      <c r="N389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9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93" s="44" t="s">
        <v>381</v>
      </c>
      <c r="Q3893" s="19" t="s">
        <v>398</v>
      </c>
      <c r="R3893" s="18">
        <v>1</v>
      </c>
      <c r="S3893" s="17" t="s">
        <v>4006</v>
      </c>
      <c r="T3893" s="28" t="str">
        <f>IF(ISBLANK(TableSolo[[#This Row],[URL]]), TableSolo[[#This Row],[Player]], HYPERLINK(TableSolo[[#This Row],[URL]], TableSolo[[#This Row],[Player]]))</f>
        <v>The_Doctor46N7</v>
      </c>
      <c r="U389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White | Cerberus | M-300 Claymore | Modded (v)</v>
      </c>
      <c r="V3893" s="10" t="str">
        <f>_xlfn.IFNA(HYPERLINK(TableSolo[[#This Row],[URL]], TableSolo[[#This Row],[Player]]), TableSolo[[#This Row],[Player]])</f>
        <v>The_Doctor46N7</v>
      </c>
      <c r="W389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19:24 | Asari Valkyrie | White | Cerberus | M-300 Claymore | Modded (v)</v>
      </c>
      <c r="X3893" s="18">
        <v>1</v>
      </c>
    </row>
    <row r="3894" spans="1:24" x14ac:dyDescent="0.25">
      <c r="A3894" s="17" t="s">
        <v>437</v>
      </c>
      <c r="B3894" s="21">
        <v>43342</v>
      </c>
      <c r="C3894" s="8">
        <v>1.554398148148148E-2</v>
      </c>
      <c r="D3894" s="23" t="s">
        <v>132</v>
      </c>
      <c r="E3894" s="17" t="s">
        <v>9</v>
      </c>
      <c r="F3894" s="23" t="s">
        <v>14</v>
      </c>
      <c r="G3894" s="15" t="str">
        <f>LOOKUP(TableSolo[[#This Row],[Character]], TableKit[], TableKit[Class])</f>
        <v>Adept</v>
      </c>
      <c r="H3894" s="15" t="str">
        <f>LOOKUP(TableSolo[[#This Row],[Character]], TableKit[], TableKit[Species])</f>
        <v>Drell</v>
      </c>
      <c r="I3894" s="15" t="str">
        <f>LOOKUP(TableSolo[[#This Row],[Character]], TableKit[], TableKit[DLC])</f>
        <v>Original Game</v>
      </c>
      <c r="J3894" s="19" t="s">
        <v>104</v>
      </c>
      <c r="K389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4" s="19" t="s">
        <v>187</v>
      </c>
      <c r="N389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9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94" s="17" t="s">
        <v>381</v>
      </c>
      <c r="Q3894" s="19" t="s">
        <v>398</v>
      </c>
      <c r="R3894" s="18">
        <v>1</v>
      </c>
      <c r="S3894" s="17" t="s">
        <v>4007</v>
      </c>
      <c r="T3894" s="28" t="str">
        <f>IF(ISBLANK(TableSolo[[#This Row],[URL]]), TableSolo[[#This Row],[Player]], HYPERLINK(TableSolo[[#This Row],[URL]], TableSolo[[#This Row],[Player]]))</f>
        <v>The_Doctor46N7</v>
      </c>
      <c r="U389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White | Cerberus | M-300 Claymore | Modded (v)</v>
      </c>
      <c r="V3894" s="10" t="str">
        <f>_xlfn.IFNA(HYPERLINK(TableSolo[[#This Row],[URL]], TableSolo[[#This Row],[Player]]), TableSolo[[#This Row],[Player]])</f>
        <v>The_Doctor46N7</v>
      </c>
      <c r="W389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22:23 | Drell Adept | White | Cerberus | M-300 Claymore | Modded (v)</v>
      </c>
      <c r="X3894" s="18">
        <v>1</v>
      </c>
    </row>
    <row r="3895" spans="1:24" x14ac:dyDescent="0.25">
      <c r="A3895" s="17" t="s">
        <v>325</v>
      </c>
      <c r="B3895" s="21">
        <v>43342</v>
      </c>
      <c r="C3895" s="8">
        <v>1.5231481481481483E-2</v>
      </c>
      <c r="D3895" s="23" t="s">
        <v>132</v>
      </c>
      <c r="E3895" s="17" t="s">
        <v>11</v>
      </c>
      <c r="F3895" s="23" t="s">
        <v>38</v>
      </c>
      <c r="G3895" s="15" t="str">
        <f>LOOKUP(TableSolo[[#This Row],[Character]], TableKit[], TableKit[Class])</f>
        <v>Engineer</v>
      </c>
      <c r="H3895" s="15" t="str">
        <f>LOOKUP(TableSolo[[#This Row],[Character]], TableKit[], TableKit[Species])</f>
        <v>Quarian</v>
      </c>
      <c r="I3895" s="15" t="str">
        <f>LOOKUP(TableSolo[[#This Row],[Character]], TableKit[], TableKit[DLC])</f>
        <v>Rebellion</v>
      </c>
      <c r="J3895" s="19" t="s">
        <v>107</v>
      </c>
      <c r="K389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5" s="19" t="s">
        <v>187</v>
      </c>
      <c r="N389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9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95" s="17" t="s">
        <v>381</v>
      </c>
      <c r="Q3895" s="19"/>
      <c r="R3895" s="18">
        <v>0</v>
      </c>
      <c r="S3895" s="17" t="s">
        <v>4008</v>
      </c>
      <c r="T3895" s="28" t="str">
        <f>IF(ISBLANK(TableSolo[[#This Row],[URL]]), TableSolo[[#This Row],[Player]], HYPERLINK(TableSolo[[#This Row],[URL]], TableSolo[[#This Row],[Player]]))</f>
        <v>Areksto</v>
      </c>
      <c r="U389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V3895" s="10" t="str">
        <f>_xlfn.IFNA(HYPERLINK(TableSolo[[#This Row],[URL]], TableSolo[[#This Row],[Player]]), TableSolo[[#This Row],[Player]])</f>
        <v>Areksto</v>
      </c>
      <c r="W389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21:56 | White | Reapers | Venom Shotgun</v>
      </c>
      <c r="X3895" s="18">
        <v>1</v>
      </c>
    </row>
    <row r="3896" spans="1:24" x14ac:dyDescent="0.25">
      <c r="A3896" s="17" t="s">
        <v>345</v>
      </c>
      <c r="B3896" s="21">
        <v>43342</v>
      </c>
      <c r="C3896" s="8">
        <v>2.6354166666666668E-2</v>
      </c>
      <c r="D3896" s="23" t="s">
        <v>131</v>
      </c>
      <c r="E3896" s="17" t="s">
        <v>9</v>
      </c>
      <c r="F3896" s="23" t="s">
        <v>13</v>
      </c>
      <c r="G3896" s="15" t="str">
        <f>LOOKUP(TableSolo[[#This Row],[Character]], TableKit[], TableKit[Class])</f>
        <v>Adept</v>
      </c>
      <c r="H3896" s="15" t="str">
        <f>LOOKUP(TableSolo[[#This Row],[Character]], TableKit[], TableKit[Species])</f>
        <v>Human</v>
      </c>
      <c r="I3896" s="15" t="str">
        <f>LOOKUP(TableSolo[[#This Row],[Character]], TableKit[], TableKit[DLC])</f>
        <v>Original Game</v>
      </c>
      <c r="J3896" s="19" t="s">
        <v>115</v>
      </c>
      <c r="K3896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89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896" s="19" t="s">
        <v>91</v>
      </c>
      <c r="N3896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896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896" s="17" t="s">
        <v>381</v>
      </c>
      <c r="Q3896" s="19"/>
      <c r="R3896" s="18">
        <v>1</v>
      </c>
      <c r="S3896" s="17" t="s">
        <v>4009</v>
      </c>
      <c r="T3896" s="28" t="str">
        <f>IF(ISBLANK(TableSolo[[#This Row],[URL]]), TableSolo[[#This Row],[Player]], HYPERLINK(TableSolo[[#This Row],[URL]], TableSolo[[#This Row],[Player]]))</f>
        <v>t_raks_99</v>
      </c>
      <c r="U389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V3896" s="10" t="str">
        <f>_xlfn.IFNA(HYPERLINK(TableSolo[[#This Row],[URL]], TableSolo[[#This Row],[Player]]), TableSolo[[#This Row],[Player]])</f>
        <v>t_raks_99</v>
      </c>
      <c r="W389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Aug 30, 2018 | 37:57 | Giant | Cerberus | Collector SMG, Acolyte (v)</v>
      </c>
      <c r="X3896" s="18">
        <v>1</v>
      </c>
    </row>
    <row r="3897" spans="1:24" x14ac:dyDescent="0.25">
      <c r="A3897" s="17" t="s">
        <v>437</v>
      </c>
      <c r="B3897" s="21">
        <v>43344</v>
      </c>
      <c r="C3897" s="8">
        <v>2.0300925925925927E-2</v>
      </c>
      <c r="D3897" s="23" t="s">
        <v>144</v>
      </c>
      <c r="E3897" s="17" t="s">
        <v>11</v>
      </c>
      <c r="F3897" s="23" t="s">
        <v>50</v>
      </c>
      <c r="G3897" s="15" t="str">
        <f>LOOKUP(TableSolo[[#This Row],[Character]], TableKit[], TableKit[Class])</f>
        <v>Sentinel</v>
      </c>
      <c r="H3897" s="15" t="str">
        <f>LOOKUP(TableSolo[[#This Row],[Character]], TableKit[], TableKit[Species])</f>
        <v>Asari</v>
      </c>
      <c r="I3897" s="15" t="str">
        <f>LOOKUP(TableSolo[[#This Row],[Character]], TableKit[], TableKit[DLC])</f>
        <v>Retaliation</v>
      </c>
      <c r="J3897" s="19" t="s">
        <v>103</v>
      </c>
      <c r="K389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7" s="19" t="s">
        <v>187</v>
      </c>
      <c r="N389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9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97" s="17" t="s">
        <v>381</v>
      </c>
      <c r="Q3897" s="19"/>
      <c r="R3897" s="18">
        <v>1</v>
      </c>
      <c r="S3897" s="17" t="s">
        <v>4010</v>
      </c>
      <c r="T3897" s="28" t="str">
        <f>IF(ISBLANK(TableSolo[[#This Row],[URL]]), TableSolo[[#This Row],[Player]], HYPERLINK(TableSolo[[#This Row],[URL]], TableSolo[[#This Row],[Player]]))</f>
        <v>The_Doctor46N7</v>
      </c>
      <c r="U389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V3897" s="10" t="str">
        <f>_xlfn.IFNA(HYPERLINK(TableSolo[[#This Row],[URL]], TableSolo[[#This Row],[Player]]), TableSolo[[#This Row],[Player]])</f>
        <v>The_Doctor46N7</v>
      </c>
      <c r="W389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29:14 | Giant (Hazard) | Reapers | Disciple (v)</v>
      </c>
      <c r="X3897" s="18">
        <v>1</v>
      </c>
    </row>
    <row r="3898" spans="1:24" x14ac:dyDescent="0.25">
      <c r="A3898" s="17" t="s">
        <v>271</v>
      </c>
      <c r="B3898" s="21">
        <v>43344</v>
      </c>
      <c r="C3898" s="8">
        <v>3.3564814814814818E-2</v>
      </c>
      <c r="D3898" s="23" t="s">
        <v>132</v>
      </c>
      <c r="E3898" s="17" t="s">
        <v>9</v>
      </c>
      <c r="F3898" s="23" t="s">
        <v>815</v>
      </c>
      <c r="G3898" s="15" t="str">
        <f>LOOKUP(TableSolo[[#This Row],[Character]], TableKit[], TableKit[Class])</f>
        <v>Engineer</v>
      </c>
      <c r="H3898" s="15" t="str">
        <f>LOOKUP(TableSolo[[#This Row],[Character]], TableKit[], TableKit[Species])</f>
        <v>Vorcha</v>
      </c>
      <c r="I3898" s="15" t="str">
        <f>LOOKUP(TableSolo[[#This Row],[Character]], TableKit[], TableKit[DLC])</f>
        <v>Retaliation</v>
      </c>
      <c r="J3898" s="19" t="s">
        <v>90</v>
      </c>
      <c r="K3898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89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8" s="19" t="s">
        <v>187</v>
      </c>
      <c r="N389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9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98" s="17" t="s">
        <v>381</v>
      </c>
      <c r="Q3898" s="19"/>
      <c r="R3898" s="18">
        <v>0</v>
      </c>
      <c r="S3898" s="17" t="s">
        <v>4011</v>
      </c>
      <c r="T3898" s="28" t="str">
        <f>IF(ISBLANK(TableSolo[[#This Row],[URL]]), TableSolo[[#This Row],[Player]], HYPERLINK(TableSolo[[#This Row],[URL]], TableSolo[[#This Row],[Player]]))</f>
        <v>Alfonsedode</v>
      </c>
      <c r="U389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V3898" s="10" t="str">
        <f>_xlfn.IFNA(HYPERLINK(TableSolo[[#This Row],[URL]], TableSolo[[#This Row],[Player]]), TableSolo[[#This Row],[Player]])</f>
        <v>Alfonsedode</v>
      </c>
      <c r="W389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48:20 | White | Cerberus | Executioner Pistol</v>
      </c>
      <c r="X3898" s="18">
        <v>1</v>
      </c>
    </row>
    <row r="3899" spans="1:24" x14ac:dyDescent="0.25">
      <c r="A3899" s="17" t="s">
        <v>3739</v>
      </c>
      <c r="B3899" s="21">
        <v>43344</v>
      </c>
      <c r="C3899" s="8">
        <v>2.0729166666666667E-2</v>
      </c>
      <c r="D3899" s="23" t="s">
        <v>132</v>
      </c>
      <c r="E3899" s="17" t="s">
        <v>11</v>
      </c>
      <c r="F3899" s="23" t="s">
        <v>28</v>
      </c>
      <c r="G3899" s="15" t="str">
        <f>LOOKUP(TableSolo[[#This Row],[Character]], TableKit[], TableKit[Class])</f>
        <v>Soldier</v>
      </c>
      <c r="H3899" s="15" t="str">
        <f>LOOKUP(TableSolo[[#This Row],[Character]], TableKit[], TableKit[Species])</f>
        <v>Vorcha</v>
      </c>
      <c r="I3899" s="15" t="str">
        <f>LOOKUP(TableSolo[[#This Row],[Character]], TableKit[], TableKit[DLC])</f>
        <v>Rebellion</v>
      </c>
      <c r="J3899" s="19" t="s">
        <v>104</v>
      </c>
      <c r="K389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89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899" s="19" t="s">
        <v>187</v>
      </c>
      <c r="N389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89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899" s="17" t="s">
        <v>381</v>
      </c>
      <c r="Q3899" s="19"/>
      <c r="R3899" s="18">
        <v>1</v>
      </c>
      <c r="S3899" s="17" t="s">
        <v>4012</v>
      </c>
      <c r="T3899" s="28" t="str">
        <f>IF(ISBLANK(TableSolo[[#This Row],[URL]]), TableSolo[[#This Row],[Player]], HYPERLINK(TableSolo[[#This Row],[URL]], TableSolo[[#This Row],[Player]]))</f>
        <v>Pfefferi</v>
      </c>
      <c r="U389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V3899" s="10" t="str">
        <f>_xlfn.IFNA(HYPERLINK(TableSolo[[#This Row],[URL]], TableSolo[[#This Row],[Player]]), TableSolo[[#This Row],[Player]])</f>
        <v>Pfefferi</v>
      </c>
      <c r="W389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29:51 | White | Reapers | M-300 Claymore (v)</v>
      </c>
      <c r="X3899" s="18">
        <v>1</v>
      </c>
    </row>
    <row r="3900" spans="1:24" x14ac:dyDescent="0.25">
      <c r="A3900" s="17" t="s">
        <v>345</v>
      </c>
      <c r="B3900" s="21">
        <v>43344</v>
      </c>
      <c r="C3900" s="8">
        <v>2.7685185185185188E-2</v>
      </c>
      <c r="D3900" s="23" t="s">
        <v>131</v>
      </c>
      <c r="E3900" s="17" t="s">
        <v>9</v>
      </c>
      <c r="F3900" s="23" t="s">
        <v>13</v>
      </c>
      <c r="G3900" s="15" t="str">
        <f>LOOKUP(TableSolo[[#This Row],[Character]], TableKit[], TableKit[Class])</f>
        <v>Adept</v>
      </c>
      <c r="H3900" s="15" t="str">
        <f>LOOKUP(TableSolo[[#This Row],[Character]], TableKit[], TableKit[Species])</f>
        <v>Human</v>
      </c>
      <c r="I3900" s="15" t="str">
        <f>LOOKUP(TableSolo[[#This Row],[Character]], TableKit[], TableKit[DLC])</f>
        <v>Original Game</v>
      </c>
      <c r="J3900" s="19" t="s">
        <v>115</v>
      </c>
      <c r="K3900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90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0" s="19" t="s">
        <v>91</v>
      </c>
      <c r="N3900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00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00" s="17" t="s">
        <v>381</v>
      </c>
      <c r="Q3900" s="19"/>
      <c r="R3900" s="18">
        <v>0</v>
      </c>
      <c r="S3900" s="17" t="s">
        <v>4035</v>
      </c>
      <c r="T3900" s="28" t="str">
        <f>IF(ISBLANK(TableSolo[[#This Row],[URL]]), TableSolo[[#This Row],[Player]], HYPERLINK(TableSolo[[#This Row],[URL]], TableSolo[[#This Row],[Player]]))</f>
        <v>t_raks_99</v>
      </c>
      <c r="U390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V3900" s="10" t="str">
        <f>_xlfn.IFNA(HYPERLINK(TableSolo[[#This Row],[URL]], TableSolo[[#This Row],[Player]]), TableSolo[[#This Row],[Player]])</f>
        <v>t_raks_99</v>
      </c>
      <c r="W390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01, 2018 | 39:52 | Giant | Cerberus | Collector SMG, Acolyte</v>
      </c>
      <c r="X3900" s="18">
        <v>1</v>
      </c>
    </row>
    <row r="3901" spans="1:24" x14ac:dyDescent="0.25">
      <c r="A3901" s="17" t="s">
        <v>437</v>
      </c>
      <c r="B3901" s="21">
        <v>43345</v>
      </c>
      <c r="C3901" s="8">
        <v>1.329861111111111E-2</v>
      </c>
      <c r="D3901" s="23" t="s">
        <v>132</v>
      </c>
      <c r="E3901" s="17" t="s">
        <v>9</v>
      </c>
      <c r="F3901" s="23" t="s">
        <v>37</v>
      </c>
      <c r="G3901" s="15" t="str">
        <f>LOOKUP(TableSolo[[#This Row],[Character]], TableKit[], TableKit[Class])</f>
        <v>Engineer</v>
      </c>
      <c r="H3901" s="15" t="str">
        <f>LOOKUP(TableSolo[[#This Row],[Character]], TableKit[], TableKit[Species])</f>
        <v>Geth</v>
      </c>
      <c r="I3901" s="15" t="str">
        <f>LOOKUP(TableSolo[[#This Row],[Character]], TableKit[], TableKit[DLC])</f>
        <v>Resurgence</v>
      </c>
      <c r="J3901" s="19" t="s">
        <v>108</v>
      </c>
      <c r="K390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1" s="19" t="s">
        <v>187</v>
      </c>
      <c r="N390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0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01" s="17" t="s">
        <v>381</v>
      </c>
      <c r="Q3901" s="19" t="s">
        <v>398</v>
      </c>
      <c r="R3901" s="18">
        <v>1</v>
      </c>
      <c r="S3901" s="17" t="s">
        <v>4016</v>
      </c>
      <c r="T3901" s="28" t="str">
        <f>IF(ISBLANK(TableSolo[[#This Row],[URL]]), TableSolo[[#This Row],[Player]], HYPERLINK(TableSolo[[#This Row],[URL]], TableSolo[[#This Row],[Player]]))</f>
        <v>The_Doctor46N7</v>
      </c>
      <c r="U390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White | Cerberus | N7 Crusader | Modded (v)</v>
      </c>
      <c r="V3901" s="10" t="str">
        <f>_xlfn.IFNA(HYPERLINK(TableSolo[[#This Row],[URL]], TableSolo[[#This Row],[Player]]), TableSolo[[#This Row],[Player]])</f>
        <v>The_Doctor46N7</v>
      </c>
      <c r="W390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19:09 | Geth Engineer | White | Cerberus | N7 Crusader | Modded (v)</v>
      </c>
      <c r="X3901" s="18">
        <v>1</v>
      </c>
    </row>
    <row r="3902" spans="1:24" x14ac:dyDescent="0.25">
      <c r="A3902" s="17" t="s">
        <v>4004</v>
      </c>
      <c r="B3902" s="21">
        <v>43345</v>
      </c>
      <c r="C3902" s="8">
        <v>6.5057870370370377E-2</v>
      </c>
      <c r="D3902" s="23" t="s">
        <v>131</v>
      </c>
      <c r="E3902" s="17" t="s">
        <v>9</v>
      </c>
      <c r="F3902" s="23" t="s">
        <v>65</v>
      </c>
      <c r="G3902" s="15" t="str">
        <f>LOOKUP(TableSolo[[#This Row],[Character]], TableKit[], TableKit[Class])</f>
        <v>Vanguard</v>
      </c>
      <c r="H3902" s="15" t="str">
        <f>LOOKUP(TableSolo[[#This Row],[Character]], TableKit[], TableKit[Species])</f>
        <v>Turian</v>
      </c>
      <c r="I3902" s="15" t="str">
        <f>LOOKUP(TableSolo[[#This Row],[Character]], TableKit[], TableKit[DLC])</f>
        <v>Reckoning</v>
      </c>
      <c r="J3902" s="19" t="s">
        <v>82</v>
      </c>
      <c r="K3902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0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2" s="19" t="s">
        <v>91</v>
      </c>
      <c r="N3902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02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02" s="17" t="s">
        <v>381</v>
      </c>
      <c r="Q3902" s="19" t="s">
        <v>399</v>
      </c>
      <c r="R3902" s="18">
        <v>1</v>
      </c>
      <c r="S3902" s="17" t="s">
        <v>4018</v>
      </c>
      <c r="T3902" s="28" t="str">
        <f>IF(ISBLANK(TableSolo[[#This Row],[URL]]), TableSolo[[#This Row],[Player]], HYPERLINK(TableSolo[[#This Row],[URL]], TableSolo[[#This Row],[Player]]))</f>
        <v>burningcherry97</v>
      </c>
      <c r="U390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Giant | Cerberus | M-7 Lancer, Acolyte | 10 WS (v)</v>
      </c>
      <c r="V3902" s="10" t="str">
        <f>_xlfn.IFNA(HYPERLINK(TableSolo[[#This Row],[URL]], TableSolo[[#This Row],[Player]]), TableSolo[[#This Row],[Player]])</f>
        <v>burningcherry97</v>
      </c>
      <c r="W390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02, 2018 | 1:33:41 | Turian Cabal | Giant | Cerberus | M-7 Lancer, Acolyte | 10 WS (v)</v>
      </c>
      <c r="X3902" s="18">
        <v>1</v>
      </c>
    </row>
    <row r="3903" spans="1:24" x14ac:dyDescent="0.25">
      <c r="A3903" s="17" t="s">
        <v>4003</v>
      </c>
      <c r="B3903" s="21">
        <v>43346</v>
      </c>
      <c r="C3903" s="8">
        <v>3.260416666666667E-2</v>
      </c>
      <c r="D3903" s="23" t="s">
        <v>132</v>
      </c>
      <c r="E3903" s="17" t="s">
        <v>9</v>
      </c>
      <c r="F3903" s="23" t="s">
        <v>31</v>
      </c>
      <c r="G3903" s="15" t="str">
        <f>LOOKUP(TableSolo[[#This Row],[Character]], TableKit[], TableKit[Class])</f>
        <v>Soldier</v>
      </c>
      <c r="H3903" s="15" t="str">
        <f>LOOKUP(TableSolo[[#This Row],[Character]], TableKit[], TableKit[Species])</f>
        <v>Geth</v>
      </c>
      <c r="I3903" s="15" t="str">
        <f>LOOKUP(TableSolo[[#This Row],[Character]], TableKit[], TableKit[DLC])</f>
        <v>Retaliation</v>
      </c>
      <c r="J3903" s="19" t="s">
        <v>91</v>
      </c>
      <c r="K3903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3" s="19" t="s">
        <v>114</v>
      </c>
      <c r="N3903" s="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3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3" s="17" t="s">
        <v>381</v>
      </c>
      <c r="Q3903" s="19" t="s">
        <v>398</v>
      </c>
      <c r="R3903" s="18">
        <v>1</v>
      </c>
      <c r="S3903" s="17" t="s">
        <v>4015</v>
      </c>
      <c r="T3903" s="28" t="str">
        <f>IF(ISBLANK(TableSolo[[#This Row],[URL]]), TableSolo[[#This Row],[Player]], HYPERLINK(TableSolo[[#This Row],[URL]], TableSolo[[#This Row],[Player]]))</f>
        <v>Qui-Gon Glenn</v>
      </c>
      <c r="U390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03" s="10" t="str">
        <f>_xlfn.IFNA(HYPERLINK(TableSolo[[#This Row],[URL]], TableSolo[[#This Row],[Player]]), TableSolo[[#This Row],[Player]])</f>
        <v>Qui-Gon Glenn</v>
      </c>
      <c r="W390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03" s="18">
        <v>1</v>
      </c>
    </row>
    <row r="3904" spans="1:24" x14ac:dyDescent="0.25">
      <c r="A3904" s="17" t="s">
        <v>271</v>
      </c>
      <c r="B3904" s="21">
        <v>43346</v>
      </c>
      <c r="C3904" s="8">
        <v>2.7037037037037037E-2</v>
      </c>
      <c r="D3904" s="23" t="s">
        <v>132</v>
      </c>
      <c r="E3904" s="17" t="s">
        <v>9</v>
      </c>
      <c r="F3904" s="23" t="s">
        <v>42</v>
      </c>
      <c r="G3904" s="15" t="str">
        <f>LOOKUP(TableSolo[[#This Row],[Character]], TableKit[], TableKit[Class])</f>
        <v>Engineer</v>
      </c>
      <c r="H3904" s="15" t="str">
        <f>LOOKUP(TableSolo[[#This Row],[Character]], TableKit[], TableKit[Species])</f>
        <v>Human</v>
      </c>
      <c r="I3904" s="15" t="str">
        <f>LOOKUP(TableSolo[[#This Row],[Character]], TableKit[], TableKit[DLC])</f>
        <v>Reckoning</v>
      </c>
      <c r="J3904" s="19" t="s">
        <v>101</v>
      </c>
      <c r="K390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4" s="19" t="s">
        <v>187</v>
      </c>
      <c r="N390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0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04" s="17" t="s">
        <v>381</v>
      </c>
      <c r="Q3904" s="19" t="s">
        <v>398</v>
      </c>
      <c r="R3904" s="18">
        <v>0</v>
      </c>
      <c r="S3904" s="17" t="s">
        <v>4017</v>
      </c>
      <c r="T3904" s="28" t="str">
        <f>IF(ISBLANK(TableSolo[[#This Row],[URL]]), TableSolo[[#This Row],[Player]], HYPERLINK(TableSolo[[#This Row],[URL]], TableSolo[[#This Row],[Player]]))</f>
        <v>Alfonsedode</v>
      </c>
      <c r="U390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White | Cerberus | Graal Spike Thrower | Modded</v>
      </c>
      <c r="V3904" s="10" t="str">
        <f>_xlfn.IFNA(HYPERLINK(TableSolo[[#This Row],[URL]], TableSolo[[#This Row],[Player]]), TableSolo[[#This Row],[Player]])</f>
        <v>Alfonsedode</v>
      </c>
      <c r="W390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38:56 | Talon Mercenary | White | Cerberus | Graal Spike Thrower | Modded</v>
      </c>
      <c r="X3904" s="18">
        <v>1</v>
      </c>
    </row>
    <row r="3905" spans="1:24" x14ac:dyDescent="0.25">
      <c r="A3905" s="17" t="s">
        <v>4003</v>
      </c>
      <c r="B3905" s="21">
        <v>43346</v>
      </c>
      <c r="C3905" s="8">
        <v>3.260416666666667E-2</v>
      </c>
      <c r="D3905" s="23" t="s">
        <v>132</v>
      </c>
      <c r="E3905" s="17" t="s">
        <v>9</v>
      </c>
      <c r="F3905" s="23" t="s">
        <v>31</v>
      </c>
      <c r="G3905" s="15" t="str">
        <f>LOOKUP(TableSolo[[#This Row],[Character]], TableKit[], TableKit[Class])</f>
        <v>Soldier</v>
      </c>
      <c r="H3905" s="15" t="str">
        <f>LOOKUP(TableSolo[[#This Row],[Character]], TableKit[], TableKit[Species])</f>
        <v>Geth</v>
      </c>
      <c r="I3905" s="15" t="str">
        <f>LOOKUP(TableSolo[[#This Row],[Character]], TableKit[], TableKit[DLC])</f>
        <v>Retaliation</v>
      </c>
      <c r="J3905" s="19" t="s">
        <v>91</v>
      </c>
      <c r="K3905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0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5" s="19" t="s">
        <v>114</v>
      </c>
      <c r="N3905" s="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5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5" s="37" t="s">
        <v>381</v>
      </c>
      <c r="Q3905" s="37" t="s">
        <v>398</v>
      </c>
      <c r="R3905" s="18">
        <v>1</v>
      </c>
      <c r="S3905" s="17" t="s">
        <v>4015</v>
      </c>
      <c r="T3905" s="28" t="str">
        <f>IF(ISBLANK(TableSolo[[#This Row],[URL]]), TableSolo[[#This Row],[Player]], HYPERLINK(TableSolo[[#This Row],[URL]], TableSolo[[#This Row],[Player]]))</f>
        <v>Qui-Gon Glenn</v>
      </c>
      <c r="U390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White | Cerberus | Acolyte, N7 Hurricane | Modded (v)</v>
      </c>
      <c r="V3905" s="10" t="str">
        <f>_xlfn.IFNA(HYPERLINK(TableSolo[[#This Row],[URL]], TableSolo[[#This Row],[Player]]), TableSolo[[#This Row],[Player]])</f>
        <v>Qui-Gon Glenn</v>
      </c>
      <c r="W390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03, 2018 | 46:57 | Geth Trooper | White | Cerberus | Acolyte, N7 Hurricane | Modded (v)</v>
      </c>
      <c r="X3905" s="18">
        <v>1</v>
      </c>
    </row>
    <row r="3906" spans="1:24" x14ac:dyDescent="0.25">
      <c r="A3906" s="17" t="s">
        <v>271</v>
      </c>
      <c r="B3906" s="21">
        <v>43347</v>
      </c>
      <c r="C3906" s="8">
        <v>3.290509259259259E-2</v>
      </c>
      <c r="D3906" s="23" t="s">
        <v>132</v>
      </c>
      <c r="E3906" s="17" t="s">
        <v>10</v>
      </c>
      <c r="F3906" s="23" t="s">
        <v>49</v>
      </c>
      <c r="G3906" s="15" t="str">
        <f>LOOKUP(TableSolo[[#This Row],[Character]], TableKit[], TableKit[Class])</f>
        <v>Sentinel</v>
      </c>
      <c r="H3906" s="15" t="str">
        <f>LOOKUP(TableSolo[[#This Row],[Character]], TableKit[], TableKit[Species])</f>
        <v>Volus</v>
      </c>
      <c r="I3906" s="15" t="str">
        <f>LOOKUP(TableSolo[[#This Row],[Character]], TableKit[], TableKit[DLC])</f>
        <v>Retaliation</v>
      </c>
      <c r="J3906" s="19" t="s">
        <v>100</v>
      </c>
      <c r="K390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6" s="19" t="s">
        <v>114</v>
      </c>
      <c r="N3906" s="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06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06" s="17" t="s">
        <v>381</v>
      </c>
      <c r="Q3906" s="19"/>
      <c r="R3906" s="18">
        <v>0</v>
      </c>
      <c r="S3906" s="17" t="s">
        <v>4019</v>
      </c>
      <c r="T3906" s="28" t="str">
        <f>IF(ISBLANK(TableSolo[[#This Row],[URL]]), TableSolo[[#This Row],[Player]], HYPERLINK(TableSolo[[#This Row],[URL]], TableSolo[[#This Row],[Player]]))</f>
        <v>Alfonsedode</v>
      </c>
      <c r="U390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V3906" s="10" t="str">
        <f>_xlfn.IFNA(HYPERLINK(TableSolo[[#This Row],[URL]], TableSolo[[#This Row],[Player]]), TableSolo[[#This Row],[Player]])</f>
        <v>Alfonsedode</v>
      </c>
      <c r="W390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04, 2018 | 47:23 | White | Geth | Reegar Carbine, N7 Hurricane</v>
      </c>
      <c r="X3906" s="18">
        <v>1</v>
      </c>
    </row>
    <row r="3907" spans="1:24" x14ac:dyDescent="0.25">
      <c r="A3907" s="17" t="s">
        <v>437</v>
      </c>
      <c r="B3907" s="21">
        <v>43348</v>
      </c>
      <c r="C3907" s="8">
        <v>2.2060185185185183E-2</v>
      </c>
      <c r="D3907" s="23" t="s">
        <v>132</v>
      </c>
      <c r="E3907" s="17" t="s">
        <v>9</v>
      </c>
      <c r="F3907" s="23" t="s">
        <v>42</v>
      </c>
      <c r="G3907" s="15" t="str">
        <f>LOOKUP(TableSolo[[#This Row],[Character]], TableKit[], TableKit[Class])</f>
        <v>Engineer</v>
      </c>
      <c r="H3907" s="15" t="str">
        <f>LOOKUP(TableSolo[[#This Row],[Character]], TableKit[], TableKit[Species])</f>
        <v>Human</v>
      </c>
      <c r="I3907" s="15" t="str">
        <f>LOOKUP(TableSolo[[#This Row],[Character]], TableKit[], TableKit[DLC])</f>
        <v>Reckoning</v>
      </c>
      <c r="J3907" s="19" t="s">
        <v>101</v>
      </c>
      <c r="K390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07" s="19" t="s">
        <v>187</v>
      </c>
      <c r="N390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0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07" s="17" t="s">
        <v>381</v>
      </c>
      <c r="Q3907" s="19"/>
      <c r="R3907" s="18">
        <v>1</v>
      </c>
      <c r="S3907" s="17" t="s">
        <v>4020</v>
      </c>
      <c r="T3907" s="28" t="str">
        <f>IF(ISBLANK(TableSolo[[#This Row],[URL]]), TableSolo[[#This Row],[Player]], HYPERLINK(TableSolo[[#This Row],[URL]], TableSolo[[#This Row],[Player]]))</f>
        <v>The_Doctor46N7</v>
      </c>
      <c r="U390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V3907" s="10" t="str">
        <f>_xlfn.IFNA(HYPERLINK(TableSolo[[#This Row],[URL]], TableSolo[[#This Row],[Player]]), TableSolo[[#This Row],[Player]])</f>
        <v>The_Doctor46N7</v>
      </c>
      <c r="W390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05, 2018 | 31:46 | White | Cerberus | Graal Spike Thrower (v)</v>
      </c>
      <c r="X3907" s="18">
        <v>1</v>
      </c>
    </row>
    <row r="3908" spans="1:24" x14ac:dyDescent="0.25">
      <c r="A3908" s="17" t="s">
        <v>437</v>
      </c>
      <c r="B3908" s="21">
        <v>43351</v>
      </c>
      <c r="C3908" s="8">
        <v>1.3460648148148147E-2</v>
      </c>
      <c r="D3908" s="23" t="s">
        <v>132</v>
      </c>
      <c r="E3908" s="17" t="s">
        <v>9</v>
      </c>
      <c r="F3908" s="23" t="s">
        <v>15</v>
      </c>
      <c r="G3908" s="15" t="str">
        <f>LOOKUP(TableSolo[[#This Row],[Character]], TableKit[], TableKit[Class])</f>
        <v>Adept</v>
      </c>
      <c r="H3908" s="15" t="str">
        <f>LOOKUP(TableSolo[[#This Row],[Character]], TableKit[], TableKit[Species])</f>
        <v>Asari</v>
      </c>
      <c r="I3908" s="15" t="str">
        <f>LOOKUP(TableSolo[[#This Row],[Character]], TableKit[], TableKit[DLC])</f>
        <v>Original Game</v>
      </c>
      <c r="J3908" s="19" t="s">
        <v>106</v>
      </c>
      <c r="K390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8" s="19" t="s">
        <v>187</v>
      </c>
      <c r="N390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0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08" s="17" t="s">
        <v>381</v>
      </c>
      <c r="Q3908" s="19" t="s">
        <v>398</v>
      </c>
      <c r="R3908" s="18">
        <v>1</v>
      </c>
      <c r="S3908" s="17" t="s">
        <v>4021</v>
      </c>
      <c r="T3908" s="28" t="str">
        <f>IF(ISBLANK(TableSolo[[#This Row],[URL]]), TableSolo[[#This Row],[Player]], HYPERLINK(TableSolo[[#This Row],[URL]], TableSolo[[#This Row],[Player]]))</f>
        <v>The_Doctor46N7</v>
      </c>
      <c r="U390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White | Cerberus | M-11 Wraith | Modded (v)</v>
      </c>
      <c r="V3908" s="10" t="str">
        <f>_xlfn.IFNA(HYPERLINK(TableSolo[[#This Row],[URL]], TableSolo[[#This Row],[Player]]), TableSolo[[#This Row],[Player]])</f>
        <v>The_Doctor46N7</v>
      </c>
      <c r="W390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19:23 | Asari Adept | White | Cerberus | M-11 Wraith | Modded (v)</v>
      </c>
      <c r="X3908" s="18">
        <v>1</v>
      </c>
    </row>
    <row r="3909" spans="1:24" x14ac:dyDescent="0.25">
      <c r="A3909" s="17" t="s">
        <v>271</v>
      </c>
      <c r="B3909" s="21">
        <v>43351</v>
      </c>
      <c r="C3909" s="8">
        <v>3.006944444444444E-2</v>
      </c>
      <c r="D3909" s="23" t="s">
        <v>132</v>
      </c>
      <c r="E3909" s="17" t="s">
        <v>9</v>
      </c>
      <c r="F3909" s="23" t="s">
        <v>62</v>
      </c>
      <c r="G3909" s="15" t="str">
        <f>LOOKUP(TableSolo[[#This Row],[Character]], TableKit[], TableKit[Class])</f>
        <v>Vanguard</v>
      </c>
      <c r="H3909" s="15" t="str">
        <f>LOOKUP(TableSolo[[#This Row],[Character]], TableKit[], TableKit[Species])</f>
        <v>Human</v>
      </c>
      <c r="I3909" s="15" t="str">
        <f>LOOKUP(TableSolo[[#This Row],[Character]], TableKit[], TableKit[DLC])</f>
        <v>Rebellion</v>
      </c>
      <c r="J3909" s="19" t="s">
        <v>106</v>
      </c>
      <c r="K390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0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09" s="19" t="s">
        <v>187</v>
      </c>
      <c r="N390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0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09" s="17" t="s">
        <v>381</v>
      </c>
      <c r="Q3909" s="19"/>
      <c r="R3909" s="18">
        <v>0</v>
      </c>
      <c r="S3909" s="17" t="s">
        <v>4022</v>
      </c>
      <c r="T3909" s="28" t="str">
        <f>IF(ISBLANK(TableSolo[[#This Row],[URL]]), TableSolo[[#This Row],[Player]], HYPERLINK(TableSolo[[#This Row],[URL]], TableSolo[[#This Row],[Player]]))</f>
        <v>Alfonsedode</v>
      </c>
      <c r="U390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V3909" s="10" t="str">
        <f>_xlfn.IFNA(HYPERLINK(TableSolo[[#This Row],[URL]], TableSolo[[#This Row],[Player]]), TableSolo[[#This Row],[Player]])</f>
        <v>Alfonsedode</v>
      </c>
      <c r="W390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08, 2018 | 43:18 | White | Cerberus | M-11 Wraith</v>
      </c>
      <c r="X3909" s="18">
        <v>1</v>
      </c>
    </row>
    <row r="3910" spans="1:24" x14ac:dyDescent="0.25">
      <c r="A3910" s="17" t="s">
        <v>271</v>
      </c>
      <c r="B3910" s="21">
        <v>43352</v>
      </c>
      <c r="C3910" s="8">
        <v>2.4884259259259259E-2</v>
      </c>
      <c r="D3910" s="23" t="s">
        <v>132</v>
      </c>
      <c r="E3910" s="17" t="s">
        <v>10</v>
      </c>
      <c r="F3910" s="23" t="s">
        <v>833</v>
      </c>
      <c r="G3910" s="15" t="str">
        <f>LOOKUP(TableSolo[[#This Row],[Character]], TableKit[], TableKit[Class])</f>
        <v>Vanguard</v>
      </c>
      <c r="H3910" s="15" t="str">
        <f>LOOKUP(TableSolo[[#This Row],[Character]], TableKit[], TableKit[Species])</f>
        <v>Volus</v>
      </c>
      <c r="I3910" s="15" t="str">
        <f>LOOKUP(TableSolo[[#This Row],[Character]], TableKit[], TableKit[DLC])</f>
        <v>Retaliation</v>
      </c>
      <c r="J3910" s="19" t="s">
        <v>100</v>
      </c>
      <c r="K391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0" s="19" t="s">
        <v>187</v>
      </c>
      <c r="N391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1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10" s="44" t="s">
        <v>381</v>
      </c>
      <c r="Q3910" s="19"/>
      <c r="R3910" s="18">
        <v>0</v>
      </c>
      <c r="S3910" s="17" t="s">
        <v>4023</v>
      </c>
      <c r="T3910" s="28" t="str">
        <f>IF(ISBLANK(TableSolo[[#This Row],[URL]]), TableSolo[[#This Row],[Player]], HYPERLINK(TableSolo[[#This Row],[URL]], TableSolo[[#This Row],[Player]]))</f>
        <v>Alfonsedode</v>
      </c>
      <c r="U391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V3910" s="10" t="str">
        <f>_xlfn.IFNA(HYPERLINK(TableSolo[[#This Row],[URL]], TableSolo[[#This Row],[Player]]), TableSolo[[#This Row],[Player]])</f>
        <v>Alfonsedode</v>
      </c>
      <c r="W391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09, 2018 | 35:50 | White | Geth | Reegar Carbine</v>
      </c>
      <c r="X3910" s="18">
        <v>1</v>
      </c>
    </row>
    <row r="3911" spans="1:24" x14ac:dyDescent="0.25">
      <c r="A3911" s="17" t="s">
        <v>3199</v>
      </c>
      <c r="B3911" s="21">
        <v>43353</v>
      </c>
      <c r="C3911" s="8">
        <v>4.8761574074074075E-2</v>
      </c>
      <c r="D3911" s="23" t="s">
        <v>131</v>
      </c>
      <c r="E3911" s="17" t="s">
        <v>12</v>
      </c>
      <c r="F3911" s="23" t="s">
        <v>44</v>
      </c>
      <c r="G3911" s="15" t="str">
        <f>LOOKUP(TableSolo[[#This Row],[Character]], TableKit[], TableKit[Class])</f>
        <v>Sentinel</v>
      </c>
      <c r="H3911" s="15" t="str">
        <f>LOOKUP(TableSolo[[#This Row],[Character]], TableKit[], TableKit[Species])</f>
        <v>Turian</v>
      </c>
      <c r="I3911" s="15" t="str">
        <f>LOOKUP(TableSolo[[#This Row],[Character]], TableKit[], TableKit[DLC])</f>
        <v>Original Game</v>
      </c>
      <c r="J3911" s="19" t="s">
        <v>106</v>
      </c>
      <c r="K391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1" s="19" t="s">
        <v>187</v>
      </c>
      <c r="N391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1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11" s="17" t="s">
        <v>381</v>
      </c>
      <c r="Q3911" s="19"/>
      <c r="R3911" s="18">
        <v>0</v>
      </c>
      <c r="S3911" s="17" t="s">
        <v>4024</v>
      </c>
      <c r="T3911" s="28" t="str">
        <f>IF(ISBLANK(TableSolo[[#This Row],[URL]]), TableSolo[[#This Row],[Player]], HYPERLINK(TableSolo[[#This Row],[URL]], TableSolo[[#This Row],[Player]]))</f>
        <v>larsdt</v>
      </c>
      <c r="U391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V3911" s="10" t="str">
        <f>_xlfn.IFNA(HYPERLINK(TableSolo[[#This Row],[URL]], TableSolo[[#This Row],[Player]]), TableSolo[[#This Row],[Player]])</f>
        <v>larsdt</v>
      </c>
      <c r="W391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10, 2018 | 1:10:13 | Giant | Collectors | M-11 Wraith</v>
      </c>
      <c r="X3911" s="18">
        <v>1</v>
      </c>
    </row>
    <row r="3912" spans="1:24" x14ac:dyDescent="0.25">
      <c r="A3912" s="17" t="s">
        <v>3199</v>
      </c>
      <c r="B3912" s="21">
        <v>43358</v>
      </c>
      <c r="C3912" s="8">
        <v>3.3263888888888891E-2</v>
      </c>
      <c r="D3912" s="23" t="s">
        <v>133</v>
      </c>
      <c r="E3912" s="17" t="s">
        <v>11</v>
      </c>
      <c r="F3912" s="23" t="s">
        <v>58</v>
      </c>
      <c r="G3912" s="15" t="str">
        <f>LOOKUP(TableSolo[[#This Row],[Character]], TableKit[], TableKit[Class])</f>
        <v>Infiltrator</v>
      </c>
      <c r="H3912" s="15" t="str">
        <f>LOOKUP(TableSolo[[#This Row],[Character]], TableKit[], TableKit[Species])</f>
        <v>Synthetic</v>
      </c>
      <c r="I3912" s="15" t="str">
        <f>LOOKUP(TableSolo[[#This Row],[Character]], TableKit[], TableKit[DLC])</f>
        <v>Reckoning</v>
      </c>
      <c r="J3912" s="19" t="s">
        <v>100</v>
      </c>
      <c r="K391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2" s="19" t="s">
        <v>187</v>
      </c>
      <c r="N391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1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12" s="17" t="s">
        <v>381</v>
      </c>
      <c r="Q3912" s="19"/>
      <c r="R3912" s="18">
        <v>0</v>
      </c>
      <c r="S3912" s="17" t="s">
        <v>4025</v>
      </c>
      <c r="T3912" s="28" t="str">
        <f>IF(ISBLANK(TableSolo[[#This Row],[URL]]), TableSolo[[#This Row],[Player]], HYPERLINK(TableSolo[[#This Row],[URL]], TableSolo[[#This Row],[Player]]))</f>
        <v>larsdt</v>
      </c>
      <c r="U391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V3912" s="10" t="str">
        <f>_xlfn.IFNA(HYPERLINK(TableSolo[[#This Row],[URL]], TableSolo[[#This Row],[Player]]), TableSolo[[#This Row],[Player]])</f>
        <v>larsdt</v>
      </c>
      <c r="W391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47:54 | Glacier | Reapers | Reegar Carbine</v>
      </c>
      <c r="X3912" s="18">
        <v>1</v>
      </c>
    </row>
    <row r="3913" spans="1:24" x14ac:dyDescent="0.25">
      <c r="A3913" s="17" t="s">
        <v>437</v>
      </c>
      <c r="B3913" s="21">
        <v>43358</v>
      </c>
      <c r="C3913" s="8">
        <v>1.0752314814814814E-2</v>
      </c>
      <c r="D3913" s="23" t="s">
        <v>133</v>
      </c>
      <c r="E3913" s="17" t="s">
        <v>9</v>
      </c>
      <c r="F3913" s="23" t="s">
        <v>710</v>
      </c>
      <c r="G3913" s="15" t="str">
        <f>LOOKUP(TableSolo[[#This Row],[Character]], TableKit[], TableKit[Class])</f>
        <v>Infiltrator</v>
      </c>
      <c r="H3913" s="15" t="str">
        <f>LOOKUP(TableSolo[[#This Row],[Character]], TableKit[], TableKit[Species])</f>
        <v>Drell</v>
      </c>
      <c r="I3913" s="15" t="str">
        <f>LOOKUP(TableSolo[[#This Row],[Character]], TableKit[], TableKit[DLC])</f>
        <v>Retaliation</v>
      </c>
      <c r="J3913" s="19" t="s">
        <v>108</v>
      </c>
      <c r="K391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3" s="19" t="s">
        <v>187</v>
      </c>
      <c r="N391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1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13" s="17" t="s">
        <v>381</v>
      </c>
      <c r="Q3913" s="19" t="s">
        <v>398</v>
      </c>
      <c r="R3913" s="18">
        <v>1</v>
      </c>
      <c r="S3913" s="17" t="s">
        <v>4026</v>
      </c>
      <c r="T3913" s="28" t="str">
        <f>IF(ISBLANK(TableSolo[[#This Row],[URL]]), TableSolo[[#This Row],[Player]], HYPERLINK(TableSolo[[#This Row],[URL]], TableSolo[[#This Row],[Player]]))</f>
        <v>The_Doctor46N7</v>
      </c>
      <c r="U391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Glacier | Cerberus | N7 Crusader | Modded (v)</v>
      </c>
      <c r="V3913" s="10" t="str">
        <f>_xlfn.IFNA(HYPERLINK(TableSolo[[#This Row],[URL]], TableSolo[[#This Row],[Player]]), TableSolo[[#This Row],[Player]])</f>
        <v>The_Doctor46N7</v>
      </c>
      <c r="W391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15:29 | Drell Assassin | Glacier | Cerberus | N7 Crusader | Modded (v)</v>
      </c>
      <c r="X3913" s="18">
        <v>1</v>
      </c>
    </row>
    <row r="3914" spans="1:24" x14ac:dyDescent="0.25">
      <c r="A3914" s="17" t="s">
        <v>271</v>
      </c>
      <c r="B3914" s="21">
        <v>43358</v>
      </c>
      <c r="C3914" s="8">
        <v>3.24537037037037E-2</v>
      </c>
      <c r="D3914" s="23" t="s">
        <v>132</v>
      </c>
      <c r="E3914" s="17" t="s">
        <v>12</v>
      </c>
      <c r="F3914" s="23" t="s">
        <v>26</v>
      </c>
      <c r="G3914" s="15" t="str">
        <f>LOOKUP(TableSolo[[#This Row],[Character]], TableKit[], TableKit[Class])</f>
        <v>Soldier</v>
      </c>
      <c r="H3914" s="15" t="str">
        <f>LOOKUP(TableSolo[[#This Row],[Character]], TableKit[], TableKit[Species])</f>
        <v>Human</v>
      </c>
      <c r="I3914" s="15" t="str">
        <f>LOOKUP(TableSolo[[#This Row],[Character]], TableKit[], TableKit[DLC])</f>
        <v>Original Game</v>
      </c>
      <c r="J3914" s="19" t="s">
        <v>104</v>
      </c>
      <c r="K391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4" s="19" t="s">
        <v>187</v>
      </c>
      <c r="N391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1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14" s="17" t="s">
        <v>381</v>
      </c>
      <c r="Q3914" s="19"/>
      <c r="R3914" s="18">
        <v>0</v>
      </c>
      <c r="S3914" s="17" t="s">
        <v>4027</v>
      </c>
      <c r="T3914" s="28" t="str">
        <f>IF(ISBLANK(TableSolo[[#This Row],[URL]]), TableSolo[[#This Row],[Player]], HYPERLINK(TableSolo[[#This Row],[URL]], TableSolo[[#This Row],[Player]]))</f>
        <v>Alfonsedode</v>
      </c>
      <c r="U391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V3914" s="10" t="str">
        <f>_xlfn.IFNA(HYPERLINK(TableSolo[[#This Row],[URL]], TableSolo[[#This Row],[Player]]), TableSolo[[#This Row],[Player]])</f>
        <v>Alfonsedode</v>
      </c>
      <c r="W391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15, 2018 | 46:44 | White | Collectors | M-300 Claymore</v>
      </c>
      <c r="X3914" s="18">
        <v>1</v>
      </c>
    </row>
    <row r="3915" spans="1:24" x14ac:dyDescent="0.25">
      <c r="A3915" s="17" t="s">
        <v>437</v>
      </c>
      <c r="B3915" s="21">
        <v>43365</v>
      </c>
      <c r="C3915" s="8">
        <v>9.6759259259259264E-3</v>
      </c>
      <c r="D3915" s="23" t="s">
        <v>133</v>
      </c>
      <c r="E3915" s="17" t="s">
        <v>9</v>
      </c>
      <c r="F3915" s="23" t="s">
        <v>710</v>
      </c>
      <c r="G3915" s="15" t="str">
        <f>LOOKUP(TableSolo[[#This Row],[Character]], TableKit[], TableKit[Class])</f>
        <v>Infiltrator</v>
      </c>
      <c r="H3915" s="15" t="str">
        <f>LOOKUP(TableSolo[[#This Row],[Character]], TableKit[], TableKit[Species])</f>
        <v>Drell</v>
      </c>
      <c r="I3915" s="15" t="str">
        <f>LOOKUP(TableSolo[[#This Row],[Character]], TableKit[], TableKit[DLC])</f>
        <v>Retaliation</v>
      </c>
      <c r="J3915" s="19" t="s">
        <v>108</v>
      </c>
      <c r="K391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5" s="19" t="s">
        <v>187</v>
      </c>
      <c r="N391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1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15" s="17" t="s">
        <v>381</v>
      </c>
      <c r="Q3915" s="19" t="s">
        <v>398</v>
      </c>
      <c r="R3915" s="18">
        <v>1</v>
      </c>
      <c r="S3915" s="17" t="s">
        <v>4028</v>
      </c>
      <c r="T3915" s="28" t="str">
        <f>IF(ISBLANK(TableSolo[[#This Row],[URL]]), TableSolo[[#This Row],[Player]], HYPERLINK(TableSolo[[#This Row],[URL]], TableSolo[[#This Row],[Player]]))</f>
        <v>The_Doctor46N7</v>
      </c>
      <c r="U391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Glacier | Cerberus | N7 Crusader | Modded (v)</v>
      </c>
      <c r="V3915" s="10" t="str">
        <f>_xlfn.IFNA(HYPERLINK(TableSolo[[#This Row],[URL]], TableSolo[[#This Row],[Player]]), TableSolo[[#This Row],[Player]])</f>
        <v>The_Doctor46N7</v>
      </c>
      <c r="W391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22, 2018 | 13:56 | Drell Assassin | Glacier | Cerberus | N7 Crusader | Modded (v)</v>
      </c>
      <c r="X3915" s="18">
        <v>1</v>
      </c>
    </row>
    <row r="3916" spans="1:24" x14ac:dyDescent="0.25">
      <c r="A3916" s="17" t="s">
        <v>412</v>
      </c>
      <c r="B3916" s="21">
        <v>43366</v>
      </c>
      <c r="C3916" s="8">
        <v>2.3518518518518518E-2</v>
      </c>
      <c r="D3916" s="23" t="s">
        <v>132</v>
      </c>
      <c r="E3916" s="17" t="s">
        <v>11</v>
      </c>
      <c r="F3916" s="23" t="s">
        <v>50</v>
      </c>
      <c r="G3916" s="15" t="str">
        <f>LOOKUP(TableSolo[[#This Row],[Character]], TableKit[], TableKit[Class])</f>
        <v>Sentinel</v>
      </c>
      <c r="H3916" s="15" t="str">
        <f>LOOKUP(TableSolo[[#This Row],[Character]], TableKit[], TableKit[Species])</f>
        <v>Asari</v>
      </c>
      <c r="I3916" s="15" t="str">
        <f>LOOKUP(TableSolo[[#This Row],[Character]], TableKit[], TableKit[DLC])</f>
        <v>Retaliation</v>
      </c>
      <c r="J3916" s="19" t="s">
        <v>100</v>
      </c>
      <c r="K391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6" s="19" t="s">
        <v>187</v>
      </c>
      <c r="N391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1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16" s="17" t="s">
        <v>381</v>
      </c>
      <c r="Q3916" s="19"/>
      <c r="R3916" s="18">
        <v>0</v>
      </c>
      <c r="S3916" s="17" t="s">
        <v>4034</v>
      </c>
      <c r="T3916" s="28" t="str">
        <f>IF(ISBLANK(TableSolo[[#This Row],[URL]]), TableSolo[[#This Row],[Player]], HYPERLINK(TableSolo[[#This Row],[URL]], TableSolo[[#This Row],[Player]]))</f>
        <v>frank_is_crank</v>
      </c>
      <c r="U391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V3916" s="10" t="str">
        <f>_xlfn.IFNA(HYPERLINK(TableSolo[[#This Row],[URL]], TableSolo[[#This Row],[Player]]), TableSolo[[#This Row],[Player]])</f>
        <v>frank_is_crank</v>
      </c>
      <c r="W391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23, 2018 | 33:52 | White | Reapers | Reegar Carbine</v>
      </c>
      <c r="X3916" s="18">
        <v>1</v>
      </c>
    </row>
    <row r="3917" spans="1:24" x14ac:dyDescent="0.25">
      <c r="A3917" s="17" t="s">
        <v>3131</v>
      </c>
      <c r="B3917" s="21">
        <v>43369</v>
      </c>
      <c r="C3917" s="8">
        <v>2.0671296296296295E-2</v>
      </c>
      <c r="D3917" s="23" t="s">
        <v>133</v>
      </c>
      <c r="E3917" s="17" t="s">
        <v>10</v>
      </c>
      <c r="F3917" s="23" t="s">
        <v>32</v>
      </c>
      <c r="G3917" s="15" t="str">
        <f>LOOKUP(TableSolo[[#This Row],[Character]], TableKit[], TableKit[Class])</f>
        <v>Soldier</v>
      </c>
      <c r="H3917" s="15" t="str">
        <f>LOOKUP(TableSolo[[#This Row],[Character]], TableKit[], TableKit[Species])</f>
        <v>Geth</v>
      </c>
      <c r="I3917" s="15" t="str">
        <f>LOOKUP(TableSolo[[#This Row],[Character]], TableKit[], TableKit[DLC])</f>
        <v>Reckoning</v>
      </c>
      <c r="J3917" s="19" t="s">
        <v>100</v>
      </c>
      <c r="K391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7" s="19" t="s">
        <v>187</v>
      </c>
      <c r="N391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1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17" s="17" t="s">
        <v>381</v>
      </c>
      <c r="Q3917" s="19"/>
      <c r="R3917" s="18">
        <v>1</v>
      </c>
      <c r="S3917" s="17" t="s">
        <v>4029</v>
      </c>
      <c r="T3917" s="28" t="str">
        <f>IF(ISBLANK(TableSolo[[#This Row],[URL]]), TableSolo[[#This Row],[Player]], HYPERLINK(TableSolo[[#This Row],[URL]], TableSolo[[#This Row],[Player]]))</f>
        <v>Sonashii</v>
      </c>
      <c r="U391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V3917" s="10" t="str">
        <f>_xlfn.IFNA(HYPERLINK(TableSolo[[#This Row],[URL]], TableSolo[[#This Row],[Player]]), TableSolo[[#This Row],[Player]])</f>
        <v>Sonashii</v>
      </c>
      <c r="W391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26, 2018 | 29:46 | Glacier | Geth | Reegar Carbine (v)</v>
      </c>
      <c r="X3917" s="18">
        <v>1</v>
      </c>
    </row>
    <row r="3918" spans="1:24" x14ac:dyDescent="0.25">
      <c r="A3918" s="17" t="s">
        <v>412</v>
      </c>
      <c r="B3918" s="21">
        <v>43372</v>
      </c>
      <c r="C3918" s="8">
        <v>4.2361111111111106E-2</v>
      </c>
      <c r="D3918" s="23" t="s">
        <v>132</v>
      </c>
      <c r="E3918" s="17" t="s">
        <v>12</v>
      </c>
      <c r="F3918" s="23" t="s">
        <v>36</v>
      </c>
      <c r="G3918" s="15" t="str">
        <f>LOOKUP(TableSolo[[#This Row],[Character]], TableKit[], TableKit[Class])</f>
        <v>Engineer</v>
      </c>
      <c r="H3918" s="15" t="str">
        <f>LOOKUP(TableSolo[[#This Row],[Character]], TableKit[], TableKit[Species])</f>
        <v>Quarian</v>
      </c>
      <c r="I3918" s="15" t="str">
        <f>LOOKUP(TableSolo[[#This Row],[Character]], TableKit[], TableKit[DLC])</f>
        <v>Original Game</v>
      </c>
      <c r="J3918" s="19" t="s">
        <v>94</v>
      </c>
      <c r="K3918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1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18" s="19" t="s">
        <v>187</v>
      </c>
      <c r="N391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1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18" s="17" t="s">
        <v>381</v>
      </c>
      <c r="Q3918" s="19"/>
      <c r="R3918" s="18">
        <v>1</v>
      </c>
      <c r="S3918" s="17" t="s">
        <v>4038</v>
      </c>
      <c r="T3918" s="28" t="str">
        <f>IF(ISBLANK(TableSolo[[#This Row],[URL]]), TableSolo[[#This Row],[Player]], HYPERLINK(TableSolo[[#This Row],[URL]], TableSolo[[#This Row],[Player]]))</f>
        <v>frank_is_crank</v>
      </c>
      <c r="U391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V3918" s="10" t="str">
        <f>_xlfn.IFNA(HYPERLINK(TableSolo[[#This Row],[URL]], TableSolo[[#This Row],[Player]]), TableSolo[[#This Row],[Player]])</f>
        <v>frank_is_crank</v>
      </c>
      <c r="W391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29, 2018 | 1:01:00 | White | Collectors | M-77 Paladin (v)</v>
      </c>
      <c r="X3918" s="18">
        <v>1</v>
      </c>
    </row>
    <row r="3919" spans="1:24" x14ac:dyDescent="0.25">
      <c r="A3919" s="17" t="s">
        <v>4003</v>
      </c>
      <c r="B3919" s="21">
        <v>43373</v>
      </c>
      <c r="C3919" s="8">
        <v>1.4745370370370372E-2</v>
      </c>
      <c r="D3919" s="23" t="s">
        <v>132</v>
      </c>
      <c r="E3919" s="17" t="s">
        <v>11</v>
      </c>
      <c r="F3919" s="23" t="s">
        <v>831</v>
      </c>
      <c r="G3919" s="15" t="str">
        <f>LOOKUP(TableSolo[[#This Row],[Character]], TableKit[], TableKit[Class])</f>
        <v>Vanguard</v>
      </c>
      <c r="H3919" s="15" t="str">
        <f>LOOKUP(TableSolo[[#This Row],[Character]], TableKit[], TableKit[Species])</f>
        <v>Krogan</v>
      </c>
      <c r="I3919" s="15" t="str">
        <f>LOOKUP(TableSolo[[#This Row],[Character]], TableKit[], TableKit[DLC])</f>
        <v>Resurgence</v>
      </c>
      <c r="J3919" s="19" t="s">
        <v>100</v>
      </c>
      <c r="K391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1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19" s="19" t="s">
        <v>187</v>
      </c>
      <c r="N391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1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19" s="17" t="s">
        <v>381</v>
      </c>
      <c r="Q3919" s="19" t="s">
        <v>616</v>
      </c>
      <c r="R3919" s="18">
        <v>1</v>
      </c>
      <c r="S3919" s="17" t="s">
        <v>4037</v>
      </c>
      <c r="T3919" s="28" t="str">
        <f>IF(ISBLANK(TableSolo[[#This Row],[URL]]), TableSolo[[#This Row],[Player]], HYPERLINK(TableSolo[[#This Row],[URL]], TableSolo[[#This Row],[Player]]))</f>
        <v>Qui-Gon Glenn</v>
      </c>
      <c r="U391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White | Reapers | Reegar Carbine | Modded 10 WS (v)</v>
      </c>
      <c r="V3919" s="10" t="str">
        <f>_xlfn.IFNA(HYPERLINK(TableSolo[[#This Row],[URL]], TableSolo[[#This Row],[Player]]), TableSolo[[#This Row],[Player]])</f>
        <v>Qui-Gon Glenn</v>
      </c>
      <c r="W391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21:14 | Krogan Battlemaster | White | Reapers | Reegar Carbine | Modded 10 WS (v)</v>
      </c>
      <c r="X3919" s="18">
        <v>1</v>
      </c>
    </row>
    <row r="3920" spans="1:24" x14ac:dyDescent="0.25">
      <c r="A3920" s="17" t="s">
        <v>345</v>
      </c>
      <c r="B3920" s="21">
        <v>43373</v>
      </c>
      <c r="C3920" s="8">
        <v>2.4976851851851851E-2</v>
      </c>
      <c r="D3920" s="23" t="s">
        <v>131</v>
      </c>
      <c r="E3920" s="17" t="s">
        <v>9</v>
      </c>
      <c r="F3920" s="23" t="s">
        <v>13</v>
      </c>
      <c r="G3920" s="15" t="str">
        <f>LOOKUP(TableSolo[[#This Row],[Character]], TableKit[], TableKit[Class])</f>
        <v>Adept</v>
      </c>
      <c r="H3920" s="15" t="str">
        <f>LOOKUP(TableSolo[[#This Row],[Character]], TableKit[], TableKit[Species])</f>
        <v>Human</v>
      </c>
      <c r="I3920" s="15" t="str">
        <f>LOOKUP(TableSolo[[#This Row],[Character]], TableKit[], TableKit[DLC])</f>
        <v>Original Game</v>
      </c>
      <c r="J3920" s="19" t="s">
        <v>115</v>
      </c>
      <c r="K3920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92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0" s="19" t="s">
        <v>91</v>
      </c>
      <c r="N3920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0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0" s="17" t="s">
        <v>381</v>
      </c>
      <c r="Q3920" s="19"/>
      <c r="R3920" s="18">
        <v>1</v>
      </c>
      <c r="S3920" s="17" t="s">
        <v>4036</v>
      </c>
      <c r="T3920" s="28" t="str">
        <f>IF(ISBLANK(TableSolo[[#This Row],[URL]]), TableSolo[[#This Row],[Player]], HYPERLINK(TableSolo[[#This Row],[URL]], TableSolo[[#This Row],[Player]]))</f>
        <v>t_raks_99</v>
      </c>
      <c r="U392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V3920" s="10" t="str">
        <f>_xlfn.IFNA(HYPERLINK(TableSolo[[#This Row],[URL]], TableSolo[[#This Row],[Player]]), TableSolo[[#This Row],[Player]])</f>
        <v>t_raks_99</v>
      </c>
      <c r="W392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35:58 | Giant | Cerberus | Collector SMG, Acolyte (v)</v>
      </c>
      <c r="X3920" s="18">
        <v>1</v>
      </c>
    </row>
    <row r="3921" spans="1:24" x14ac:dyDescent="0.25">
      <c r="A3921" s="17" t="s">
        <v>4003</v>
      </c>
      <c r="B3921" s="21">
        <v>43373</v>
      </c>
      <c r="C3921" s="8">
        <v>1.5150462962962963E-2</v>
      </c>
      <c r="D3921" s="23" t="s">
        <v>132</v>
      </c>
      <c r="E3921" s="17" t="s">
        <v>11</v>
      </c>
      <c r="F3921" s="23" t="s">
        <v>831</v>
      </c>
      <c r="G3921" s="15" t="str">
        <f>LOOKUP(TableSolo[[#This Row],[Character]], TableKit[], TableKit[Class])</f>
        <v>Vanguard</v>
      </c>
      <c r="H3921" s="15" t="str">
        <f>LOOKUP(TableSolo[[#This Row],[Character]], TableKit[], TableKit[Species])</f>
        <v>Krogan</v>
      </c>
      <c r="I3921" s="15" t="str">
        <f>LOOKUP(TableSolo[[#This Row],[Character]], TableKit[], TableKit[DLC])</f>
        <v>Resurgence</v>
      </c>
      <c r="J3921" s="19" t="s">
        <v>100</v>
      </c>
      <c r="K392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1" s="19" t="s">
        <v>187</v>
      </c>
      <c r="N392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2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21" s="17" t="s">
        <v>381</v>
      </c>
      <c r="Q3921" s="37" t="s">
        <v>398</v>
      </c>
      <c r="R3921" s="18">
        <v>1</v>
      </c>
      <c r="S3921" s="17" t="s">
        <v>4037</v>
      </c>
      <c r="T3921" s="28" t="str">
        <f>IF(ISBLANK(TableSolo[[#This Row],[URL]]), TableSolo[[#This Row],[Player]], HYPERLINK(TableSolo[[#This Row],[URL]], TableSolo[[#This Row],[Player]]))</f>
        <v>Qui-Gon Glenn</v>
      </c>
      <c r="U392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White | Reapers | Reegar Carbine | Modded (v)</v>
      </c>
      <c r="V3921" s="10" t="str">
        <f>_xlfn.IFNA(HYPERLINK(TableSolo[[#This Row],[URL]], TableSolo[[#This Row],[Player]]), TableSolo[[#This Row],[Player]])</f>
        <v>Qui-Gon Glenn</v>
      </c>
      <c r="W392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Sep 30, 2018 | 21:49 | Krogan Battlemaster | White | Reapers | Reegar Carbine | Modded (v)</v>
      </c>
      <c r="X3921" s="18">
        <v>1</v>
      </c>
    </row>
    <row r="3922" spans="1:24" x14ac:dyDescent="0.25">
      <c r="A3922" s="17" t="s">
        <v>437</v>
      </c>
      <c r="B3922" s="21">
        <v>43374</v>
      </c>
      <c r="C3922" s="8">
        <v>1.4548611111111111E-2</v>
      </c>
      <c r="D3922" s="23" t="s">
        <v>132</v>
      </c>
      <c r="E3922" s="17" t="s">
        <v>9</v>
      </c>
      <c r="F3922" s="23" t="s">
        <v>63</v>
      </c>
      <c r="G3922" s="15" t="str">
        <f>LOOKUP(TableSolo[[#This Row],[Character]], TableKit[], TableKit[Class])</f>
        <v>Vanguard</v>
      </c>
      <c r="H3922" s="15" t="str">
        <f>LOOKUP(TableSolo[[#This Row],[Character]], TableKit[], TableKit[Species])</f>
        <v>Human</v>
      </c>
      <c r="I3922" s="15" t="str">
        <f>LOOKUP(TableSolo[[#This Row],[Character]], TableKit[], TableKit[DLC])</f>
        <v>Earth</v>
      </c>
      <c r="J3922" s="19" t="s">
        <v>106</v>
      </c>
      <c r="K392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2" s="19" t="s">
        <v>187</v>
      </c>
      <c r="N392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2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22" s="17" t="s">
        <v>381</v>
      </c>
      <c r="Q3922" s="19" t="s">
        <v>398</v>
      </c>
      <c r="R3922" s="18">
        <v>1</v>
      </c>
      <c r="S3922" s="17" t="s">
        <v>4043</v>
      </c>
      <c r="T3922" s="28" t="str">
        <f>IF(ISBLANK(TableSolo[[#This Row],[URL]]), TableSolo[[#This Row],[Player]], HYPERLINK(TableSolo[[#This Row],[URL]], TableSolo[[#This Row],[Player]]))</f>
        <v>The_Doctor46N7</v>
      </c>
      <c r="U392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White | Cerberus | M-11 Wraith | Modded (v)</v>
      </c>
      <c r="V3922" s="10" t="str">
        <f>_xlfn.IFNA(HYPERLINK(TableSolo[[#This Row],[URL]], TableSolo[[#This Row],[Player]]), TableSolo[[#This Row],[Player]])</f>
        <v>The_Doctor46N7</v>
      </c>
      <c r="W392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20:57 | N7 Slayer | White | Cerberus | M-11 Wraith | Modded (v)</v>
      </c>
      <c r="X3922" s="18">
        <v>1</v>
      </c>
    </row>
    <row r="3923" spans="1:24" x14ac:dyDescent="0.25">
      <c r="A3923" s="17" t="s">
        <v>3199</v>
      </c>
      <c r="B3923" s="21">
        <v>43374</v>
      </c>
      <c r="C3923" s="8">
        <v>3.2268518518518523E-2</v>
      </c>
      <c r="D3923" s="23" t="s">
        <v>132</v>
      </c>
      <c r="E3923" s="17" t="s">
        <v>9</v>
      </c>
      <c r="F3923" s="23" t="s">
        <v>56</v>
      </c>
      <c r="G3923" s="15" t="str">
        <f>LOOKUP(TableSolo[[#This Row],[Character]], TableKit[], TableKit[Class])</f>
        <v>Infiltrator</v>
      </c>
      <c r="H3923" s="15" t="str">
        <f>LOOKUP(TableSolo[[#This Row],[Character]], TableKit[], TableKit[Species])</f>
        <v>Turian</v>
      </c>
      <c r="I3923" s="15" t="str">
        <f>LOOKUP(TableSolo[[#This Row],[Character]], TableKit[], TableKit[DLC])</f>
        <v>Retaliation</v>
      </c>
      <c r="J3923" s="19" t="s">
        <v>82</v>
      </c>
      <c r="K3923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2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3" s="19" t="s">
        <v>187</v>
      </c>
      <c r="N392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2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23" s="17" t="s">
        <v>381</v>
      </c>
      <c r="Q3923" s="19"/>
      <c r="R3923" s="18">
        <v>0</v>
      </c>
      <c r="S3923" s="17" t="s">
        <v>4039</v>
      </c>
      <c r="T3923" s="28" t="str">
        <f>IF(ISBLANK(TableSolo[[#This Row],[URL]]), TableSolo[[#This Row],[Player]], HYPERLINK(TableSolo[[#This Row],[URL]], TableSolo[[#This Row],[Player]]))</f>
        <v>larsdt</v>
      </c>
      <c r="U392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V3923" s="10" t="str">
        <f>_xlfn.IFNA(HYPERLINK(TableSolo[[#This Row],[URL]], TableSolo[[#This Row],[Player]]), TableSolo[[#This Row],[Player]])</f>
        <v>larsdt</v>
      </c>
      <c r="W392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46:28 | White | Cerberus | M-7 Lancer</v>
      </c>
      <c r="X3923" s="18">
        <v>1</v>
      </c>
    </row>
    <row r="3924" spans="1:24" x14ac:dyDescent="0.25">
      <c r="A3924" s="17" t="s">
        <v>192</v>
      </c>
      <c r="B3924" s="21">
        <v>43374</v>
      </c>
      <c r="C3924" s="8">
        <v>1.6261574074074074E-2</v>
      </c>
      <c r="D3924" s="23" t="s">
        <v>132</v>
      </c>
      <c r="E3924" s="17" t="s">
        <v>9</v>
      </c>
      <c r="F3924" s="23" t="s">
        <v>710</v>
      </c>
      <c r="G3924" s="15" t="str">
        <f>LOOKUP(TableSolo[[#This Row],[Character]], TableKit[], TableKit[Class])</f>
        <v>Infiltrator</v>
      </c>
      <c r="H3924" s="15" t="str">
        <f>LOOKUP(TableSolo[[#This Row],[Character]], TableKit[], TableKit[Species])</f>
        <v>Drell</v>
      </c>
      <c r="I3924" s="15" t="str">
        <f>LOOKUP(TableSolo[[#This Row],[Character]], TableKit[], TableKit[DLC])</f>
        <v>Retaliation</v>
      </c>
      <c r="J3924" s="19" t="s">
        <v>87</v>
      </c>
      <c r="K3924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4" s="19" t="s">
        <v>187</v>
      </c>
      <c r="N392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2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24" s="17" t="s">
        <v>381</v>
      </c>
      <c r="Q3924" s="19"/>
      <c r="R3924" s="18">
        <v>0</v>
      </c>
      <c r="S3924" s="17" t="s">
        <v>4040</v>
      </c>
      <c r="T3924" s="28" t="str">
        <f>IF(ISBLANK(TableSolo[[#This Row],[URL]]), TableSolo[[#This Row],[Player]], HYPERLINK(TableSolo[[#This Row],[URL]], TableSolo[[#This Row],[Player]]))</f>
        <v>anterojp</v>
      </c>
      <c r="U392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V3924" s="10" t="str">
        <f>_xlfn.IFNA(HYPERLINK(TableSolo[[#This Row],[URL]], TableSolo[[#This Row],[Player]]), TableSolo[[#This Row],[Player]])</f>
        <v>anterojp</v>
      </c>
      <c r="W392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23:25 | White | Cerberus | Arc Pistol</v>
      </c>
      <c r="X3924" s="18">
        <v>1</v>
      </c>
    </row>
    <row r="3925" spans="1:24" x14ac:dyDescent="0.25">
      <c r="A3925" s="17" t="s">
        <v>192</v>
      </c>
      <c r="B3925" s="21">
        <v>43374</v>
      </c>
      <c r="C3925" s="8">
        <v>1.6886574074074075E-2</v>
      </c>
      <c r="D3925" s="23" t="s">
        <v>132</v>
      </c>
      <c r="E3925" s="17" t="s">
        <v>9</v>
      </c>
      <c r="F3925" s="23" t="s">
        <v>710</v>
      </c>
      <c r="G3925" s="15" t="str">
        <f>LOOKUP(TableSolo[[#This Row],[Character]], TableKit[], TableKit[Class])</f>
        <v>Infiltrator</v>
      </c>
      <c r="H3925" s="15" t="str">
        <f>LOOKUP(TableSolo[[#This Row],[Character]], TableKit[], TableKit[Species])</f>
        <v>Drell</v>
      </c>
      <c r="I3925" s="15" t="str">
        <f>LOOKUP(TableSolo[[#This Row],[Character]], TableKit[], TableKit[DLC])</f>
        <v>Retaliation</v>
      </c>
      <c r="J3925" s="19" t="s">
        <v>108</v>
      </c>
      <c r="K392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5" s="19" t="s">
        <v>187</v>
      </c>
      <c r="N392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2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25" s="17" t="s">
        <v>381</v>
      </c>
      <c r="Q3925" s="19"/>
      <c r="R3925" s="18">
        <v>0</v>
      </c>
      <c r="S3925" s="17" t="s">
        <v>4041</v>
      </c>
      <c r="T3925" s="28" t="str">
        <f>IF(ISBLANK(TableSolo[[#This Row],[URL]]), TableSolo[[#This Row],[Player]], HYPERLINK(TableSolo[[#This Row],[URL]], TableSolo[[#This Row],[Player]]))</f>
        <v>anterojp</v>
      </c>
      <c r="U392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V3925" s="10" t="str">
        <f>_xlfn.IFNA(HYPERLINK(TableSolo[[#This Row],[URL]], TableSolo[[#This Row],[Player]]), TableSolo[[#This Row],[Player]])</f>
        <v>anterojp</v>
      </c>
      <c r="W392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24:19 | White | Cerberus | N7 Crusader</v>
      </c>
      <c r="X3925" s="18">
        <v>1</v>
      </c>
    </row>
    <row r="3926" spans="1:24" x14ac:dyDescent="0.25">
      <c r="A3926" s="17" t="s">
        <v>192</v>
      </c>
      <c r="B3926" s="21">
        <v>43374</v>
      </c>
      <c r="C3926" s="8">
        <v>2.0636574074074075E-2</v>
      </c>
      <c r="D3926" s="23" t="s">
        <v>132</v>
      </c>
      <c r="E3926" s="17" t="s">
        <v>9</v>
      </c>
      <c r="F3926" s="23" t="s">
        <v>14</v>
      </c>
      <c r="G3926" s="15" t="str">
        <f>LOOKUP(TableSolo[[#This Row],[Character]], TableKit[], TableKit[Class])</f>
        <v>Adept</v>
      </c>
      <c r="H3926" s="15" t="str">
        <f>LOOKUP(TableSolo[[#This Row],[Character]], TableKit[], TableKit[Species])</f>
        <v>Drell</v>
      </c>
      <c r="I3926" s="15" t="str">
        <f>LOOKUP(TableSolo[[#This Row],[Character]], TableKit[], TableKit[DLC])</f>
        <v>Original Game</v>
      </c>
      <c r="J3926" s="19" t="s">
        <v>104</v>
      </c>
      <c r="K392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6" s="19" t="s">
        <v>187</v>
      </c>
      <c r="N392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2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26" s="17" t="s">
        <v>381</v>
      </c>
      <c r="Q3926" s="19"/>
      <c r="R3926" s="18">
        <v>0</v>
      </c>
      <c r="S3926" s="17" t="s">
        <v>4042</v>
      </c>
      <c r="T3926" s="28" t="str">
        <f>IF(ISBLANK(TableSolo[[#This Row],[URL]]), TableSolo[[#This Row],[Player]], HYPERLINK(TableSolo[[#This Row],[URL]], TableSolo[[#This Row],[Player]]))</f>
        <v>anterojp</v>
      </c>
      <c r="U392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V3926" s="10" t="str">
        <f>_xlfn.IFNA(HYPERLINK(TableSolo[[#This Row],[URL]], TableSolo[[#This Row],[Player]]), TableSolo[[#This Row],[Player]])</f>
        <v>anterojp</v>
      </c>
      <c r="W392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29:43 | White | Cerberus | M-300 Claymore</v>
      </c>
      <c r="X3926" s="18">
        <v>1</v>
      </c>
    </row>
    <row r="3927" spans="1:24" x14ac:dyDescent="0.25">
      <c r="A3927" s="17" t="s">
        <v>345</v>
      </c>
      <c r="B3927" s="21">
        <v>43374</v>
      </c>
      <c r="C3927" s="8">
        <v>2.8703703703703703E-2</v>
      </c>
      <c r="D3927" s="23" t="s">
        <v>131</v>
      </c>
      <c r="E3927" s="17" t="s">
        <v>9</v>
      </c>
      <c r="F3927" s="23" t="s">
        <v>57</v>
      </c>
      <c r="G3927" s="15" t="str">
        <f>LOOKUP(TableSolo[[#This Row],[Character]], TableKit[], TableKit[Class])</f>
        <v>Infiltrator</v>
      </c>
      <c r="H3927" s="15" t="str">
        <f>LOOKUP(TableSolo[[#This Row],[Character]], TableKit[], TableKit[Species])</f>
        <v>Asari</v>
      </c>
      <c r="I3927" s="15" t="str">
        <f>LOOKUP(TableSolo[[#This Row],[Character]], TableKit[], TableKit[DLC])</f>
        <v>Retaliation</v>
      </c>
      <c r="J3927" s="19" t="s">
        <v>115</v>
      </c>
      <c r="K3927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92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7" s="19" t="s">
        <v>91</v>
      </c>
      <c r="N3927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27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27" s="17" t="s">
        <v>381</v>
      </c>
      <c r="Q3927" s="37"/>
      <c r="R3927" s="18">
        <v>0</v>
      </c>
      <c r="S3927" s="17" t="s">
        <v>4112</v>
      </c>
      <c r="T3927" s="28" t="str">
        <f>IF(ISBLANK(TableSolo[[#This Row],[URL]]), TableSolo[[#This Row],[Player]], HYPERLINK(TableSolo[[#This Row],[URL]], TableSolo[[#This Row],[Player]]))</f>
        <v>t_raks_99</v>
      </c>
      <c r="U392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V3927" s="10" t="str">
        <f>_xlfn.IFNA(HYPERLINK(TableSolo[[#This Row],[URL]], TableSolo[[#This Row],[Player]]), TableSolo[[#This Row],[Player]])</f>
        <v>t_raks_99</v>
      </c>
      <c r="W392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01, 2018 | 41:20 | Giant | Cerberus | Collector SMG, Acolyte</v>
      </c>
      <c r="X3927" s="18">
        <v>1</v>
      </c>
    </row>
    <row r="3928" spans="1:24" x14ac:dyDescent="0.25">
      <c r="A3928" s="17" t="s">
        <v>437</v>
      </c>
      <c r="B3928" s="21">
        <v>43375</v>
      </c>
      <c r="C3928" s="8">
        <v>1.4456018518518519E-2</v>
      </c>
      <c r="D3928" s="23" t="s">
        <v>132</v>
      </c>
      <c r="E3928" s="17" t="s">
        <v>9</v>
      </c>
      <c r="F3928" s="23" t="s">
        <v>23</v>
      </c>
      <c r="G3928" s="15" t="str">
        <f>LOOKUP(TableSolo[[#This Row],[Character]], TableKit[], TableKit[Class])</f>
        <v>Soldier</v>
      </c>
      <c r="H3928" s="15" t="str">
        <f>LOOKUP(TableSolo[[#This Row],[Character]], TableKit[], TableKit[Species])</f>
        <v>Human</v>
      </c>
      <c r="I3928" s="15" t="str">
        <f>LOOKUP(TableSolo[[#This Row],[Character]], TableKit[], TableKit[DLC])</f>
        <v>Original Game</v>
      </c>
      <c r="J3928" s="19" t="s">
        <v>108</v>
      </c>
      <c r="K392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2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28" s="19" t="s">
        <v>187</v>
      </c>
      <c r="N392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2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28" s="17" t="s">
        <v>381</v>
      </c>
      <c r="Q3928" s="19" t="s">
        <v>398</v>
      </c>
      <c r="R3928" s="18">
        <v>1</v>
      </c>
      <c r="S3928" s="17" t="s">
        <v>4044</v>
      </c>
      <c r="T3928" s="28" t="str">
        <f>IF(ISBLANK(TableSolo[[#This Row],[URL]]), TableSolo[[#This Row],[Player]], HYPERLINK(TableSolo[[#This Row],[URL]], TableSolo[[#This Row],[Player]]))</f>
        <v>The_Doctor46N7</v>
      </c>
      <c r="U392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White | Cerberus | N7 Crusader | Modded (v)</v>
      </c>
      <c r="V3928" s="10" t="str">
        <f>_xlfn.IFNA(HYPERLINK(TableSolo[[#This Row],[URL]], TableSolo[[#This Row],[Player]]), TableSolo[[#This Row],[Player]])</f>
        <v>The_Doctor46N7</v>
      </c>
      <c r="W392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02, 2018 | 20:49 | Human Soldier | White | Cerberus | N7 Crusader | Modded (v)</v>
      </c>
      <c r="X3928" s="18">
        <v>1</v>
      </c>
    </row>
    <row r="3929" spans="1:24" x14ac:dyDescent="0.25">
      <c r="A3929" s="17" t="s">
        <v>437</v>
      </c>
      <c r="B3929" s="21">
        <v>43376</v>
      </c>
      <c r="C3929" s="8">
        <v>1.5347222222222222E-2</v>
      </c>
      <c r="D3929" s="23" t="s">
        <v>132</v>
      </c>
      <c r="E3929" s="17" t="s">
        <v>9</v>
      </c>
      <c r="F3929" s="23" t="s">
        <v>16</v>
      </c>
      <c r="G3929" s="15" t="str">
        <f>LOOKUP(TableSolo[[#This Row],[Character]], TableKit[], TableKit[Class])</f>
        <v>Adept</v>
      </c>
      <c r="H3929" s="15" t="str">
        <f>LOOKUP(TableSolo[[#This Row],[Character]], TableKit[], TableKit[Species])</f>
        <v>Asari</v>
      </c>
      <c r="I3929" s="15" t="str">
        <f>LOOKUP(TableSolo[[#This Row],[Character]], TableKit[], TableKit[DLC])</f>
        <v>Resurgence</v>
      </c>
      <c r="J3929" s="19" t="s">
        <v>91</v>
      </c>
      <c r="K3929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2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29" s="19" t="s">
        <v>187</v>
      </c>
      <c r="N392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2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29" s="17" t="s">
        <v>381</v>
      </c>
      <c r="Q3929" s="19" t="s">
        <v>398</v>
      </c>
      <c r="R3929" s="18">
        <v>1</v>
      </c>
      <c r="S3929" s="17" t="s">
        <v>4047</v>
      </c>
      <c r="T3929" s="28" t="str">
        <f>IF(ISBLANK(TableSolo[[#This Row],[URL]]), TableSolo[[#This Row],[Player]], HYPERLINK(TableSolo[[#This Row],[URL]], TableSolo[[#This Row],[Player]]))</f>
        <v>The_Doctor46N7</v>
      </c>
      <c r="U392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White | Cerberus | Acolyte | Modded (v)</v>
      </c>
      <c r="V3929" s="10" t="str">
        <f>_xlfn.IFNA(HYPERLINK(TableSolo[[#This Row],[URL]], TableSolo[[#This Row],[Player]]), TableSolo[[#This Row],[Player]])</f>
        <v>The_Doctor46N7</v>
      </c>
      <c r="W392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22:06 | Asari Justicar | White | Cerberus | Acolyte | Modded (v)</v>
      </c>
      <c r="X3929" s="18">
        <v>1</v>
      </c>
    </row>
    <row r="3930" spans="1:24" x14ac:dyDescent="0.25">
      <c r="A3930" s="17" t="s">
        <v>437</v>
      </c>
      <c r="B3930" s="21">
        <v>43376</v>
      </c>
      <c r="C3930" s="8">
        <v>1.2881944444444446E-2</v>
      </c>
      <c r="D3930" s="23" t="s">
        <v>132</v>
      </c>
      <c r="E3930" s="17" t="s">
        <v>9</v>
      </c>
      <c r="F3930" s="23" t="s">
        <v>50</v>
      </c>
      <c r="G3930" s="15" t="str">
        <f>LOOKUP(TableSolo[[#This Row],[Character]], TableKit[], TableKit[Class])</f>
        <v>Sentinel</v>
      </c>
      <c r="H3930" s="15" t="str">
        <f>LOOKUP(TableSolo[[#This Row],[Character]], TableKit[], TableKit[Species])</f>
        <v>Asari</v>
      </c>
      <c r="I3930" s="15" t="str">
        <f>LOOKUP(TableSolo[[#This Row],[Character]], TableKit[], TableKit[DLC])</f>
        <v>Retaliation</v>
      </c>
      <c r="J3930" s="19" t="s">
        <v>107</v>
      </c>
      <c r="K393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0" s="19" t="s">
        <v>187</v>
      </c>
      <c r="N393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3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30" s="17" t="s">
        <v>381</v>
      </c>
      <c r="Q3930" s="19" t="s">
        <v>398</v>
      </c>
      <c r="R3930" s="18">
        <v>1</v>
      </c>
      <c r="S3930" s="17" t="s">
        <v>4048</v>
      </c>
      <c r="T3930" s="28" t="str">
        <f>IF(ISBLANK(TableSolo[[#This Row],[URL]]), TableSolo[[#This Row],[Player]], HYPERLINK(TableSolo[[#This Row],[URL]], TableSolo[[#This Row],[Player]]))</f>
        <v>The_Doctor46N7</v>
      </c>
      <c r="U393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White | Cerberus | Venom Shotgun | Modded (v)</v>
      </c>
      <c r="V3930" s="10" t="str">
        <f>_xlfn.IFNA(HYPERLINK(TableSolo[[#This Row],[URL]], TableSolo[[#This Row],[Player]]), TableSolo[[#This Row],[Player]])</f>
        <v>The_Doctor46N7</v>
      </c>
      <c r="W393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18:33 | Asari Valkyrie | White | Cerberus | Venom Shotgun | Modded (v)</v>
      </c>
      <c r="X3930" s="18">
        <v>1</v>
      </c>
    </row>
    <row r="3931" spans="1:24" x14ac:dyDescent="0.25">
      <c r="A3931" s="17" t="s">
        <v>192</v>
      </c>
      <c r="B3931" s="21">
        <v>43376</v>
      </c>
      <c r="C3931" s="8">
        <v>1.9166666666666669E-2</v>
      </c>
      <c r="D3931" s="23" t="s">
        <v>132</v>
      </c>
      <c r="E3931" s="17" t="s">
        <v>9</v>
      </c>
      <c r="F3931" s="23" t="s">
        <v>64</v>
      </c>
      <c r="G3931" s="15" t="str">
        <f>LOOKUP(TableSolo[[#This Row],[Character]], TableKit[], TableKit[Class])</f>
        <v>Vanguard</v>
      </c>
      <c r="H3931" s="15" t="str">
        <f>LOOKUP(TableSolo[[#This Row],[Character]], TableKit[], TableKit[Species])</f>
        <v>Batarian</v>
      </c>
      <c r="I3931" s="15" t="str">
        <f>LOOKUP(TableSolo[[#This Row],[Character]], TableKit[], TableKit[DLC])</f>
        <v>Retaliation</v>
      </c>
      <c r="J3931" s="19" t="s">
        <v>100</v>
      </c>
      <c r="K393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1" s="19" t="s">
        <v>187</v>
      </c>
      <c r="N393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3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31" s="17" t="s">
        <v>381</v>
      </c>
      <c r="Q3931" s="19" t="s">
        <v>399</v>
      </c>
      <c r="R3931" s="18">
        <v>1</v>
      </c>
      <c r="S3931" s="17" t="s">
        <v>4045</v>
      </c>
      <c r="T3931" s="28" t="str">
        <f>IF(ISBLANK(TableSolo[[#This Row],[URL]]), TableSolo[[#This Row],[Player]], HYPERLINK(TableSolo[[#This Row],[URL]], TableSolo[[#This Row],[Player]]))</f>
        <v>anterojp</v>
      </c>
      <c r="U393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White | Cerberus | Reegar Carbine | 10 WS (v)</v>
      </c>
      <c r="V3931" s="10" t="str">
        <f>_xlfn.IFNA(HYPERLINK(TableSolo[[#This Row],[URL]], TableSolo[[#This Row],[Player]]), TableSolo[[#This Row],[Player]])</f>
        <v>anterojp</v>
      </c>
      <c r="W393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27:36 | Batarian Brawler | White | Cerberus | Reegar Carbine | 10 WS (v)</v>
      </c>
      <c r="X3931" s="18">
        <v>1</v>
      </c>
    </row>
    <row r="3932" spans="1:24" x14ac:dyDescent="0.25">
      <c r="A3932" s="17" t="s">
        <v>4004</v>
      </c>
      <c r="B3932" s="21">
        <v>43376</v>
      </c>
      <c r="C3932" s="8">
        <v>5.859953703703704E-2</v>
      </c>
      <c r="D3932" s="23" t="s">
        <v>131</v>
      </c>
      <c r="E3932" s="17" t="s">
        <v>12</v>
      </c>
      <c r="F3932" s="23" t="s">
        <v>63</v>
      </c>
      <c r="G3932" s="15" t="str">
        <f>LOOKUP(TableSolo[[#This Row],[Character]], TableKit[], TableKit[Class])</f>
        <v>Vanguard</v>
      </c>
      <c r="H3932" s="15" t="str">
        <f>LOOKUP(TableSolo[[#This Row],[Character]], TableKit[], TableKit[Species])</f>
        <v>Human</v>
      </c>
      <c r="I3932" s="15" t="str">
        <f>LOOKUP(TableSolo[[#This Row],[Character]], TableKit[], TableKit[DLC])</f>
        <v>Earth</v>
      </c>
      <c r="J3932" s="19" t="s">
        <v>91</v>
      </c>
      <c r="K3932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3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2" s="19" t="s">
        <v>114</v>
      </c>
      <c r="N3932" s="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32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32" s="17" t="s">
        <v>381</v>
      </c>
      <c r="Q3932" s="19"/>
      <c r="R3932" s="18">
        <v>1</v>
      </c>
      <c r="S3932" s="17" t="s">
        <v>4046</v>
      </c>
      <c r="T3932" s="28" t="str">
        <f>IF(ISBLANK(TableSolo[[#This Row],[URL]]), TableSolo[[#This Row],[Player]], HYPERLINK(TableSolo[[#This Row],[URL]], TableSolo[[#This Row],[Player]]))</f>
        <v>burningcherry97</v>
      </c>
      <c r="U393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V3932" s="10" t="str">
        <f>_xlfn.IFNA(HYPERLINK(TableSolo[[#This Row],[URL]], TableSolo[[#This Row],[Player]]), TableSolo[[#This Row],[Player]])</f>
        <v>burningcherry97</v>
      </c>
      <c r="W393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03, 2018 | 1:24:23 | Giant | Collectors | Acolyte, N7 Hurricane (v)</v>
      </c>
      <c r="X3932" s="18">
        <v>1</v>
      </c>
    </row>
    <row r="3933" spans="1:24" x14ac:dyDescent="0.25">
      <c r="A3933" s="17" t="s">
        <v>3739</v>
      </c>
      <c r="B3933" s="21">
        <v>43379</v>
      </c>
      <c r="C3933" s="8">
        <v>1.996527777777778E-2</v>
      </c>
      <c r="D3933" s="23" t="s">
        <v>132</v>
      </c>
      <c r="E3933" s="17" t="s">
        <v>11</v>
      </c>
      <c r="F3933" s="23" t="s">
        <v>16</v>
      </c>
      <c r="G3933" s="15" t="str">
        <f>LOOKUP(TableSolo[[#This Row],[Character]], TableKit[], TableKit[Class])</f>
        <v>Adept</v>
      </c>
      <c r="H3933" s="15" t="str">
        <f>LOOKUP(TableSolo[[#This Row],[Character]], TableKit[], TableKit[Species])</f>
        <v>Asari</v>
      </c>
      <c r="I3933" s="15" t="str">
        <f>LOOKUP(TableSolo[[#This Row],[Character]], TableKit[], TableKit[DLC])</f>
        <v>Resurgence</v>
      </c>
      <c r="J3933" s="19" t="s">
        <v>108</v>
      </c>
      <c r="K393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3" s="19" t="s">
        <v>187</v>
      </c>
      <c r="N393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3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33" s="17" t="s">
        <v>381</v>
      </c>
      <c r="Q3933" s="19" t="s">
        <v>397</v>
      </c>
      <c r="R3933" s="18">
        <v>1</v>
      </c>
      <c r="S3933" s="17" t="s">
        <v>4049</v>
      </c>
      <c r="T3933" s="28" t="str">
        <f>IF(ISBLANK(TableSolo[[#This Row],[URL]]), TableSolo[[#This Row],[Player]], HYPERLINK(TableSolo[[#This Row],[URL]], TableSolo[[#This Row],[Player]]))</f>
        <v>Pfefferi</v>
      </c>
      <c r="U393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White | Reapers | N7 Crusader | No Rockets (v)</v>
      </c>
      <c r="V3933" s="10" t="str">
        <f>_xlfn.IFNA(HYPERLINK(TableSolo[[#This Row],[URL]], TableSolo[[#This Row],[Player]]), TableSolo[[#This Row],[Player]])</f>
        <v>Pfefferi</v>
      </c>
      <c r="W393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28:45 | Asari Justicar | White | Reapers | N7 Crusader | No Rockets (v)</v>
      </c>
      <c r="X3933" s="18">
        <v>1</v>
      </c>
    </row>
    <row r="3934" spans="1:24" x14ac:dyDescent="0.25">
      <c r="A3934" s="17" t="s">
        <v>4004</v>
      </c>
      <c r="B3934" s="21">
        <v>43379</v>
      </c>
      <c r="C3934" s="8">
        <v>6.6608796296296305E-2</v>
      </c>
      <c r="D3934" s="23" t="s">
        <v>131</v>
      </c>
      <c r="E3934" s="17" t="s">
        <v>11</v>
      </c>
      <c r="F3934" s="23" t="s">
        <v>498</v>
      </c>
      <c r="G3934" s="15" t="str">
        <f>LOOKUP(TableSolo[[#This Row],[Character]], TableKit[], TableKit[Class])</f>
        <v>Infiltrator</v>
      </c>
      <c r="H3934" s="15" t="str">
        <f>LOOKUP(TableSolo[[#This Row],[Character]], TableKit[], TableKit[Species])</f>
        <v>Human</v>
      </c>
      <c r="I3934" s="15" t="str">
        <f>LOOKUP(TableSolo[[#This Row],[Character]], TableKit[], TableKit[DLC])</f>
        <v>Unreleased</v>
      </c>
      <c r="J3934" s="19" t="s">
        <v>99</v>
      </c>
      <c r="K393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4" s="19" t="s">
        <v>187</v>
      </c>
      <c r="N393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3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34" s="17" t="s">
        <v>381</v>
      </c>
      <c r="Q3934" s="19" t="s">
        <v>398</v>
      </c>
      <c r="R3934" s="18">
        <v>1</v>
      </c>
      <c r="S3934" s="17" t="s">
        <v>4055</v>
      </c>
      <c r="T3934" s="28" t="str">
        <f>IF(ISBLANK(TableSolo[[#This Row],[URL]]), TableSolo[[#This Row],[Player]], HYPERLINK(TableSolo[[#This Row],[URL]], TableSolo[[#This Row],[Player]]))</f>
        <v>burningcherry97</v>
      </c>
      <c r="U393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Giant | Reapers | AT-12 Raider | Modded (v)</v>
      </c>
      <c r="V3934" s="10" t="str">
        <f>_xlfn.IFNA(HYPERLINK(TableSolo[[#This Row],[URL]], TableSolo[[#This Row],[Player]]), TableSolo[[#This Row],[Player]])</f>
        <v>burningcherry97</v>
      </c>
      <c r="W393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1:35:55 | Battlefield Infiltrator | Giant | Reapers | AT-12 Raider | Modded (v)</v>
      </c>
      <c r="X3934" s="18">
        <v>1</v>
      </c>
    </row>
    <row r="3935" spans="1:24" x14ac:dyDescent="0.25">
      <c r="A3935" s="17" t="s">
        <v>3199</v>
      </c>
      <c r="B3935" s="21">
        <v>43379</v>
      </c>
      <c r="C3935" s="8">
        <v>4.4664351851851851E-2</v>
      </c>
      <c r="D3935" s="23" t="s">
        <v>131</v>
      </c>
      <c r="E3935" s="17" t="s">
        <v>11</v>
      </c>
      <c r="F3935" s="23" t="s">
        <v>44</v>
      </c>
      <c r="G3935" s="15" t="str">
        <f>LOOKUP(TableSolo[[#This Row],[Character]], TableKit[], TableKit[Class])</f>
        <v>Sentinel</v>
      </c>
      <c r="H3935" s="15" t="str">
        <f>LOOKUP(TableSolo[[#This Row],[Character]], TableKit[], TableKit[Species])</f>
        <v>Turian</v>
      </c>
      <c r="I3935" s="15" t="str">
        <f>LOOKUP(TableSolo[[#This Row],[Character]], TableKit[], TableKit[DLC])</f>
        <v>Original Game</v>
      </c>
      <c r="J3935" s="19" t="s">
        <v>92</v>
      </c>
      <c r="K3935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3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35" s="19" t="s">
        <v>187</v>
      </c>
      <c r="N393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3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35" s="17" t="s">
        <v>381</v>
      </c>
      <c r="Q3935" s="19"/>
      <c r="R3935" s="18">
        <v>0</v>
      </c>
      <c r="S3935" s="17" t="s">
        <v>4050</v>
      </c>
      <c r="T3935" s="28" t="str">
        <f>IF(ISBLANK(TableSolo[[#This Row],[URL]]), TableSolo[[#This Row],[Player]], HYPERLINK(TableSolo[[#This Row],[URL]], TableSolo[[#This Row],[Player]]))</f>
        <v>larsdt</v>
      </c>
      <c r="U393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V3935" s="10" t="str">
        <f>_xlfn.IFNA(HYPERLINK(TableSolo[[#This Row],[URL]], TableSolo[[#This Row],[Player]]), TableSolo[[#This Row],[Player]])</f>
        <v>larsdt</v>
      </c>
      <c r="W393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1:04:19 | Giant | Reapers | M-358 Talon</v>
      </c>
      <c r="X3935" s="18">
        <v>1</v>
      </c>
    </row>
    <row r="3936" spans="1:24" x14ac:dyDescent="0.25">
      <c r="A3936" s="17" t="s">
        <v>192</v>
      </c>
      <c r="B3936" s="21">
        <v>43379</v>
      </c>
      <c r="C3936" s="8">
        <v>1.6087962962962964E-2</v>
      </c>
      <c r="D3936" s="23" t="s">
        <v>132</v>
      </c>
      <c r="E3936" s="17" t="s">
        <v>9</v>
      </c>
      <c r="F3936" s="23" t="s">
        <v>64</v>
      </c>
      <c r="G3936" s="15" t="str">
        <f>LOOKUP(TableSolo[[#This Row],[Character]], TableKit[], TableKit[Class])</f>
        <v>Vanguard</v>
      </c>
      <c r="H3936" s="15" t="str">
        <f>LOOKUP(TableSolo[[#This Row],[Character]], TableKit[], TableKit[Species])</f>
        <v>Batarian</v>
      </c>
      <c r="I3936" s="15" t="str">
        <f>LOOKUP(TableSolo[[#This Row],[Character]], TableKit[], TableKit[DLC])</f>
        <v>Retaliation</v>
      </c>
      <c r="J3936" s="19" t="s">
        <v>100</v>
      </c>
      <c r="K393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6" s="19" t="s">
        <v>187</v>
      </c>
      <c r="N393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3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36" s="17" t="s">
        <v>381</v>
      </c>
      <c r="Q3936" s="19"/>
      <c r="R3936" s="18">
        <v>0</v>
      </c>
      <c r="S3936" s="17" t="s">
        <v>4051</v>
      </c>
      <c r="T3936" s="28" t="str">
        <f>IF(ISBLANK(TableSolo[[#This Row],[URL]]), TableSolo[[#This Row],[Player]], HYPERLINK(TableSolo[[#This Row],[URL]], TableSolo[[#This Row],[Player]]))</f>
        <v>anterojp</v>
      </c>
      <c r="U393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V3936" s="10" t="str">
        <f>_xlfn.IFNA(HYPERLINK(TableSolo[[#This Row],[URL]], TableSolo[[#This Row],[Player]]), TableSolo[[#This Row],[Player]])</f>
        <v>anterojp</v>
      </c>
      <c r="W393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23:10 | White | Cerberus | Reegar Carbine</v>
      </c>
      <c r="X3936" s="18">
        <v>1</v>
      </c>
    </row>
    <row r="3937" spans="1:24" x14ac:dyDescent="0.25">
      <c r="A3937" s="17" t="s">
        <v>192</v>
      </c>
      <c r="B3937" s="21">
        <v>43379</v>
      </c>
      <c r="C3937" s="8">
        <v>1.7615740740740741E-2</v>
      </c>
      <c r="D3937" s="23" t="s">
        <v>132</v>
      </c>
      <c r="E3937" s="17" t="s">
        <v>9</v>
      </c>
      <c r="F3937" s="23" t="s">
        <v>25</v>
      </c>
      <c r="G3937" s="15" t="str">
        <f>LOOKUP(TableSolo[[#This Row],[Character]], TableKit[], TableKit[Class])</f>
        <v>Soldier</v>
      </c>
      <c r="H3937" s="15" t="str">
        <f>LOOKUP(TableSolo[[#This Row],[Character]], TableKit[], TableKit[Species])</f>
        <v>Krogan</v>
      </c>
      <c r="I3937" s="15" t="str">
        <f>LOOKUP(TableSolo[[#This Row],[Character]], TableKit[], TableKit[DLC])</f>
        <v>Original Game</v>
      </c>
      <c r="J3937" s="19" t="s">
        <v>100</v>
      </c>
      <c r="K393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7" s="19" t="s">
        <v>187</v>
      </c>
      <c r="N393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3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37" s="17" t="s">
        <v>381</v>
      </c>
      <c r="Q3937" s="19"/>
      <c r="R3937" s="18">
        <v>0</v>
      </c>
      <c r="S3937" s="17" t="s">
        <v>4052</v>
      </c>
      <c r="T3937" s="28" t="str">
        <f>IF(ISBLANK(TableSolo[[#This Row],[URL]]), TableSolo[[#This Row],[Player]], HYPERLINK(TableSolo[[#This Row],[URL]], TableSolo[[#This Row],[Player]]))</f>
        <v>anterojp</v>
      </c>
      <c r="U393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V3937" s="10" t="str">
        <f>_xlfn.IFNA(HYPERLINK(TableSolo[[#This Row],[URL]], TableSolo[[#This Row],[Player]]), TableSolo[[#This Row],[Player]])</f>
        <v>anterojp</v>
      </c>
      <c r="W393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25:22 | White | Cerberus | Reegar Carbine</v>
      </c>
      <c r="X3937" s="18">
        <v>1</v>
      </c>
    </row>
    <row r="3938" spans="1:24" x14ac:dyDescent="0.25">
      <c r="A3938" s="17" t="s">
        <v>192</v>
      </c>
      <c r="B3938" s="21">
        <v>43379</v>
      </c>
      <c r="C3938" s="8">
        <v>1.7546296296296296E-2</v>
      </c>
      <c r="D3938" s="23" t="s">
        <v>132</v>
      </c>
      <c r="E3938" s="17" t="s">
        <v>9</v>
      </c>
      <c r="F3938" s="23" t="s">
        <v>25</v>
      </c>
      <c r="G3938" s="15" t="str">
        <f>LOOKUP(TableSolo[[#This Row],[Character]], TableKit[], TableKit[Class])</f>
        <v>Soldier</v>
      </c>
      <c r="H3938" s="15" t="str">
        <f>LOOKUP(TableSolo[[#This Row],[Character]], TableKit[], TableKit[Species])</f>
        <v>Krogan</v>
      </c>
      <c r="I3938" s="15" t="str">
        <f>LOOKUP(TableSolo[[#This Row],[Character]], TableKit[], TableKit[DLC])</f>
        <v>Original Game</v>
      </c>
      <c r="J3938" s="19" t="s">
        <v>100</v>
      </c>
      <c r="K393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8" s="19" t="s">
        <v>187</v>
      </c>
      <c r="N393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3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38" s="17" t="s">
        <v>381</v>
      </c>
      <c r="Q3938" s="19"/>
      <c r="R3938" s="18">
        <v>0</v>
      </c>
      <c r="S3938" s="17" t="s">
        <v>4053</v>
      </c>
      <c r="T3938" s="28" t="str">
        <f>IF(ISBLANK(TableSolo[[#This Row],[URL]]), TableSolo[[#This Row],[Player]], HYPERLINK(TableSolo[[#This Row],[URL]], TableSolo[[#This Row],[Player]]))</f>
        <v>anterojp</v>
      </c>
      <c r="U393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V3938" s="10" t="str">
        <f>_xlfn.IFNA(HYPERLINK(TableSolo[[#This Row],[URL]], TableSolo[[#This Row],[Player]]), TableSolo[[#This Row],[Player]])</f>
        <v>anterojp</v>
      </c>
      <c r="W393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25:16 | White | Cerberus | Reegar Carbine</v>
      </c>
      <c r="X3938" s="18">
        <v>1</v>
      </c>
    </row>
    <row r="3939" spans="1:24" x14ac:dyDescent="0.25">
      <c r="A3939" s="17" t="s">
        <v>192</v>
      </c>
      <c r="B3939" s="21">
        <v>43379</v>
      </c>
      <c r="C3939" s="8">
        <v>1.6886574074074075E-2</v>
      </c>
      <c r="D3939" s="23" t="s">
        <v>132</v>
      </c>
      <c r="E3939" s="17" t="s">
        <v>9</v>
      </c>
      <c r="F3939" s="23" t="s">
        <v>25</v>
      </c>
      <c r="G3939" s="15" t="str">
        <f>LOOKUP(TableSolo[[#This Row],[Character]], TableKit[], TableKit[Class])</f>
        <v>Soldier</v>
      </c>
      <c r="H3939" s="15" t="str">
        <f>LOOKUP(TableSolo[[#This Row],[Character]], TableKit[], TableKit[Species])</f>
        <v>Krogan</v>
      </c>
      <c r="I3939" s="15" t="str">
        <f>LOOKUP(TableSolo[[#This Row],[Character]], TableKit[], TableKit[DLC])</f>
        <v>Original Game</v>
      </c>
      <c r="J3939" s="19" t="s">
        <v>100</v>
      </c>
      <c r="K393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3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39" s="19" t="s">
        <v>187</v>
      </c>
      <c r="N393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3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39" s="17" t="s">
        <v>381</v>
      </c>
      <c r="Q3939" s="19"/>
      <c r="R3939" s="18">
        <v>1</v>
      </c>
      <c r="S3939" s="17" t="s">
        <v>4054</v>
      </c>
      <c r="T3939" s="28" t="str">
        <f>IF(ISBLANK(TableSolo[[#This Row],[URL]]), TableSolo[[#This Row],[Player]], HYPERLINK(TableSolo[[#This Row],[URL]], TableSolo[[#This Row],[Player]]))</f>
        <v>anterojp</v>
      </c>
      <c r="U393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V3939" s="10" t="str">
        <f>_xlfn.IFNA(HYPERLINK(TableSolo[[#This Row],[URL]], TableSolo[[#This Row],[Player]]), TableSolo[[#This Row],[Player]])</f>
        <v>anterojp</v>
      </c>
      <c r="W393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24:19 | White | Cerberus | Reegar Carbine (v)</v>
      </c>
      <c r="X3939" s="18">
        <v>1</v>
      </c>
    </row>
    <row r="3940" spans="1:24" x14ac:dyDescent="0.25">
      <c r="A3940" s="17" t="s">
        <v>412</v>
      </c>
      <c r="B3940" s="21">
        <v>43379</v>
      </c>
      <c r="C3940" s="8">
        <v>2.9409722222222223E-2</v>
      </c>
      <c r="D3940" s="23" t="s">
        <v>132</v>
      </c>
      <c r="E3940" s="17" t="s">
        <v>11</v>
      </c>
      <c r="F3940" s="23" t="s">
        <v>13</v>
      </c>
      <c r="G3940" s="15" t="str">
        <f>LOOKUP(TableSolo[[#This Row],[Character]], TableKit[], TableKit[Class])</f>
        <v>Adept</v>
      </c>
      <c r="H3940" s="15" t="str">
        <f>LOOKUP(TableSolo[[#This Row],[Character]], TableKit[], TableKit[Species])</f>
        <v>Human</v>
      </c>
      <c r="I3940" s="15" t="str">
        <f>LOOKUP(TableSolo[[#This Row],[Character]], TableKit[], TableKit[DLC])</f>
        <v>Original Game</v>
      </c>
      <c r="J3940" s="19" t="s">
        <v>91</v>
      </c>
      <c r="K3940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4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0" s="19" t="s">
        <v>115</v>
      </c>
      <c r="N3940" s="9" t="str">
        <f xml:space="preserve"> IF(ISBLANK( LOOKUP(TableSolo[[#This Row],[Secondary Weapon]], TableWeapon[], TableWeapon[Type])), "", LOOKUP(TableSolo[[#This Row],[Secondary Weapon]], TableWeapon[], TableWeapon[Type]))</f>
        <v>SMG</v>
      </c>
      <c r="O3940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40" s="17" t="s">
        <v>381</v>
      </c>
      <c r="Q3940" s="19"/>
      <c r="R3940" s="18">
        <v>1</v>
      </c>
      <c r="S3940" s="17" t="s">
        <v>4065</v>
      </c>
      <c r="T3940" s="28" t="str">
        <f>IF(ISBLANK(TableSolo[[#This Row],[URL]]), TableSolo[[#This Row],[Player]], HYPERLINK(TableSolo[[#This Row],[URL]], TableSolo[[#This Row],[Player]]))</f>
        <v>frank_is_crank</v>
      </c>
      <c r="U394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V3940" s="10" t="str">
        <f>_xlfn.IFNA(HYPERLINK(TableSolo[[#This Row],[URL]], TableSolo[[#This Row],[Player]]), TableSolo[[#This Row],[Player]])</f>
        <v>frank_is_crank</v>
      </c>
      <c r="W394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06, 2018 | 42:21 | White | Reapers | Acolyte, Collector SMG (v)</v>
      </c>
      <c r="X3940" s="18">
        <v>1</v>
      </c>
    </row>
    <row r="3941" spans="1:24" x14ac:dyDescent="0.25">
      <c r="A3941" s="17" t="s">
        <v>4004</v>
      </c>
      <c r="B3941" s="21">
        <v>43382</v>
      </c>
      <c r="C3941" s="8">
        <v>5.378472222222222E-2</v>
      </c>
      <c r="D3941" s="23" t="s">
        <v>131</v>
      </c>
      <c r="E3941" s="17" t="s">
        <v>10</v>
      </c>
      <c r="F3941" s="23" t="s">
        <v>29</v>
      </c>
      <c r="G3941" s="15" t="str">
        <f>LOOKUP(TableSolo[[#This Row],[Character]], TableKit[], TableKit[Class])</f>
        <v>Soldier</v>
      </c>
      <c r="H3941" s="15" t="str">
        <f>LOOKUP(TableSolo[[#This Row],[Character]], TableKit[], TableKit[Species])</f>
        <v>Human</v>
      </c>
      <c r="I3941" s="15" t="str">
        <f>LOOKUP(TableSolo[[#This Row],[Character]], TableKit[], TableKit[DLC])</f>
        <v>Earth</v>
      </c>
      <c r="J3941" s="19" t="s">
        <v>108</v>
      </c>
      <c r="K394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1" s="19" t="s">
        <v>84</v>
      </c>
      <c r="N3941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41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41" s="17" t="s">
        <v>381</v>
      </c>
      <c r="Q3941" s="19"/>
      <c r="R3941" s="18">
        <v>1</v>
      </c>
      <c r="S3941" s="17" t="s">
        <v>4056</v>
      </c>
      <c r="T3941" s="28" t="str">
        <f>IF(ISBLANK(TableSolo[[#This Row],[URL]]), TableSolo[[#This Row],[Player]], HYPERLINK(TableSolo[[#This Row],[URL]], TableSolo[[#This Row],[Player]]))</f>
        <v>burningcherry97</v>
      </c>
      <c r="U394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V3941" s="10" t="str">
        <f>_xlfn.IFNA(HYPERLINK(TableSolo[[#This Row],[URL]], TableSolo[[#This Row],[Player]]), TableSolo[[#This Row],[Player]])</f>
        <v>burningcherry97</v>
      </c>
      <c r="W394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09, 2018 | 1:17:27 | Giant | Geth | N7 Crusader, Cerberus Harrier (v)</v>
      </c>
      <c r="X3941" s="18">
        <v>1</v>
      </c>
    </row>
    <row r="3942" spans="1:24" x14ac:dyDescent="0.25">
      <c r="A3942" s="17" t="s">
        <v>437</v>
      </c>
      <c r="B3942" s="21">
        <v>43383</v>
      </c>
      <c r="C3942" s="8">
        <v>1.5416666666666667E-2</v>
      </c>
      <c r="D3942" s="23" t="s">
        <v>132</v>
      </c>
      <c r="E3942" s="17" t="s">
        <v>9</v>
      </c>
      <c r="F3942" s="23" t="s">
        <v>44</v>
      </c>
      <c r="G3942" s="15" t="str">
        <f>LOOKUP(TableSolo[[#This Row],[Character]], TableKit[], TableKit[Class])</f>
        <v>Sentinel</v>
      </c>
      <c r="H3942" s="15" t="str">
        <f>LOOKUP(TableSolo[[#This Row],[Character]], TableKit[], TableKit[Species])</f>
        <v>Turian</v>
      </c>
      <c r="I3942" s="15" t="str">
        <f>LOOKUP(TableSolo[[#This Row],[Character]], TableKit[], TableKit[DLC])</f>
        <v>Original Game</v>
      </c>
      <c r="J3942" s="19" t="s">
        <v>99</v>
      </c>
      <c r="K394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2" s="19" t="s">
        <v>187</v>
      </c>
      <c r="N394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4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42" s="17" t="s">
        <v>381</v>
      </c>
      <c r="Q3942" s="19" t="s">
        <v>616</v>
      </c>
      <c r="R3942" s="18">
        <v>1</v>
      </c>
      <c r="S3942" s="17" t="s">
        <v>4057</v>
      </c>
      <c r="T3942" s="28" t="str">
        <f>IF(ISBLANK(TableSolo[[#This Row],[URL]]), TableSolo[[#This Row],[Player]], HYPERLINK(TableSolo[[#This Row],[URL]], TableSolo[[#This Row],[Player]]))</f>
        <v>The_Doctor46N7</v>
      </c>
      <c r="U394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White | Cerberus | AT-12 Raider | Modded 10 WS (v)</v>
      </c>
      <c r="V3942" s="10" t="str">
        <f>_xlfn.IFNA(HYPERLINK(TableSolo[[#This Row],[URL]], TableSolo[[#This Row],[Player]]), TableSolo[[#This Row],[Player]])</f>
        <v>The_Doctor46N7</v>
      </c>
      <c r="W394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10, 2018 | 22:12 | Turian Sentinel | White | Cerberus | AT-12 Raider | Modded 10 WS (v)</v>
      </c>
      <c r="X3942" s="18">
        <v>1</v>
      </c>
    </row>
    <row r="3943" spans="1:24" x14ac:dyDescent="0.25">
      <c r="A3943" s="17" t="s">
        <v>192</v>
      </c>
      <c r="B3943" s="21">
        <v>43384</v>
      </c>
      <c r="C3943" s="8">
        <v>1.5925925925925927E-2</v>
      </c>
      <c r="D3943" s="23" t="s">
        <v>132</v>
      </c>
      <c r="E3943" s="17" t="s">
        <v>9</v>
      </c>
      <c r="F3943" s="23" t="s">
        <v>710</v>
      </c>
      <c r="G3943" s="15" t="str">
        <f>LOOKUP(TableSolo[[#This Row],[Character]], TableKit[], TableKit[Class])</f>
        <v>Infiltrator</v>
      </c>
      <c r="H3943" s="15" t="str">
        <f>LOOKUP(TableSolo[[#This Row],[Character]], TableKit[], TableKit[Species])</f>
        <v>Drell</v>
      </c>
      <c r="I3943" s="15" t="str">
        <f>LOOKUP(TableSolo[[#This Row],[Character]], TableKit[], TableKit[DLC])</f>
        <v>Retaliation</v>
      </c>
      <c r="J3943" s="19" t="s">
        <v>108</v>
      </c>
      <c r="K394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3" s="19" t="s">
        <v>187</v>
      </c>
      <c r="N394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4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43" s="17" t="s">
        <v>381</v>
      </c>
      <c r="Q3943" s="19" t="s">
        <v>398</v>
      </c>
      <c r="R3943" s="18">
        <v>0</v>
      </c>
      <c r="S3943" s="17" t="s">
        <v>4060</v>
      </c>
      <c r="T3943" s="28" t="str">
        <f>IF(ISBLANK(TableSolo[[#This Row],[URL]]), TableSolo[[#This Row],[Player]], HYPERLINK(TableSolo[[#This Row],[URL]], TableSolo[[#This Row],[Player]]))</f>
        <v>anterojp</v>
      </c>
      <c r="U394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White | Cerberus | N7 Crusader | Modded</v>
      </c>
      <c r="V3943" s="10" t="str">
        <f>_xlfn.IFNA(HYPERLINK(TableSolo[[#This Row],[URL]], TableSolo[[#This Row],[Player]]), TableSolo[[#This Row],[Player]])</f>
        <v>anterojp</v>
      </c>
      <c r="W394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22:56 | Drell Assassin | White | Cerberus | N7 Crusader | Modded</v>
      </c>
      <c r="X3943" s="18">
        <v>1</v>
      </c>
    </row>
    <row r="3944" spans="1:24" x14ac:dyDescent="0.25">
      <c r="A3944" s="17" t="s">
        <v>192</v>
      </c>
      <c r="B3944" s="21">
        <v>43384</v>
      </c>
      <c r="C3944" s="8">
        <v>1.6400462962962964E-2</v>
      </c>
      <c r="D3944" s="23" t="s">
        <v>132</v>
      </c>
      <c r="E3944" s="17" t="s">
        <v>9</v>
      </c>
      <c r="F3944" s="23" t="s">
        <v>710</v>
      </c>
      <c r="G3944" s="15" t="str">
        <f>LOOKUP(TableSolo[[#This Row],[Character]], TableKit[], TableKit[Class])</f>
        <v>Infiltrator</v>
      </c>
      <c r="H3944" s="15" t="str">
        <f>LOOKUP(TableSolo[[#This Row],[Character]], TableKit[], TableKit[Species])</f>
        <v>Drell</v>
      </c>
      <c r="I3944" s="15" t="str">
        <f>LOOKUP(TableSolo[[#This Row],[Character]], TableKit[], TableKit[DLC])</f>
        <v>Retaliation</v>
      </c>
      <c r="J3944" s="19" t="s">
        <v>108</v>
      </c>
      <c r="K394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4" s="19" t="s">
        <v>187</v>
      </c>
      <c r="N394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4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44" s="17" t="s">
        <v>381</v>
      </c>
      <c r="Q3944" s="19" t="s">
        <v>398</v>
      </c>
      <c r="R3944" s="18">
        <v>0</v>
      </c>
      <c r="S3944" s="17" t="s">
        <v>4061</v>
      </c>
      <c r="T3944" s="28" t="str">
        <f>IF(ISBLANK(TableSolo[[#This Row],[URL]]), TableSolo[[#This Row],[Player]], HYPERLINK(TableSolo[[#This Row],[URL]], TableSolo[[#This Row],[Player]]))</f>
        <v>anterojp</v>
      </c>
      <c r="U394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White | Cerberus | N7 Crusader | Modded</v>
      </c>
      <c r="V3944" s="10" t="str">
        <f>_xlfn.IFNA(HYPERLINK(TableSolo[[#This Row],[URL]], TableSolo[[#This Row],[Player]]), TableSolo[[#This Row],[Player]])</f>
        <v>anterojp</v>
      </c>
      <c r="W394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23:37 | Drell Assassin | White | Cerberus | N7 Crusader | Modded</v>
      </c>
      <c r="X3944" s="18">
        <v>1</v>
      </c>
    </row>
    <row r="3945" spans="1:24" x14ac:dyDescent="0.25">
      <c r="A3945" s="17" t="s">
        <v>4004</v>
      </c>
      <c r="B3945" s="21">
        <v>43384</v>
      </c>
      <c r="C3945" s="8">
        <v>3.1886574074074074E-2</v>
      </c>
      <c r="D3945" s="23" t="s">
        <v>132</v>
      </c>
      <c r="E3945" s="17" t="s">
        <v>11</v>
      </c>
      <c r="F3945" s="23" t="s">
        <v>31</v>
      </c>
      <c r="G3945" s="15" t="str">
        <f>LOOKUP(TableSolo[[#This Row],[Character]], TableKit[], TableKit[Class])</f>
        <v>Soldier</v>
      </c>
      <c r="H3945" s="15" t="str">
        <f>LOOKUP(TableSolo[[#This Row],[Character]], TableKit[], TableKit[Species])</f>
        <v>Geth</v>
      </c>
      <c r="I3945" s="15" t="str">
        <f>LOOKUP(TableSolo[[#This Row],[Character]], TableKit[], TableKit[DLC])</f>
        <v>Retaliation</v>
      </c>
      <c r="J3945" s="19" t="s">
        <v>105</v>
      </c>
      <c r="K394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45" s="19" t="s">
        <v>91</v>
      </c>
      <c r="N3945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45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45" s="17" t="s">
        <v>381</v>
      </c>
      <c r="Q3945" s="19"/>
      <c r="R3945" s="18">
        <v>1</v>
      </c>
      <c r="S3945" s="17" t="s">
        <v>4058</v>
      </c>
      <c r="T3945" s="28" t="str">
        <f>IF(ISBLANK(TableSolo[[#This Row],[URL]]), TableSolo[[#This Row],[Player]], HYPERLINK(TableSolo[[#This Row],[URL]], TableSolo[[#This Row],[Player]]))</f>
        <v>burningcherry97</v>
      </c>
      <c r="U394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V3945" s="10" t="str">
        <f>_xlfn.IFNA(HYPERLINK(TableSolo[[#This Row],[URL]], TableSolo[[#This Row],[Player]]), TableSolo[[#This Row],[Player]])</f>
        <v>burningcherry97</v>
      </c>
      <c r="W394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45:55 | White | Reapers | N7 Piranha, Acolyte (v)</v>
      </c>
      <c r="X3945" s="18">
        <v>1</v>
      </c>
    </row>
    <row r="3946" spans="1:24" x14ac:dyDescent="0.25">
      <c r="A3946" s="17" t="s">
        <v>192</v>
      </c>
      <c r="B3946" s="21">
        <v>43384</v>
      </c>
      <c r="C3946" s="8">
        <v>2.0543981481481479E-2</v>
      </c>
      <c r="D3946" s="23" t="s">
        <v>132</v>
      </c>
      <c r="E3946" s="17" t="s">
        <v>9</v>
      </c>
      <c r="F3946" s="23" t="s">
        <v>710</v>
      </c>
      <c r="G3946" s="15" t="str">
        <f>LOOKUP(TableSolo[[#This Row],[Character]], TableKit[], TableKit[Class])</f>
        <v>Infiltrator</v>
      </c>
      <c r="H3946" s="15" t="str">
        <f>LOOKUP(TableSolo[[#This Row],[Character]], TableKit[], TableKit[Species])</f>
        <v>Drell</v>
      </c>
      <c r="I3946" s="15" t="str">
        <f>LOOKUP(TableSolo[[#This Row],[Character]], TableKit[], TableKit[DLC])</f>
        <v>Retaliation</v>
      </c>
      <c r="J3946" s="19" t="s">
        <v>108</v>
      </c>
      <c r="K394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6" s="19" t="s">
        <v>187</v>
      </c>
      <c r="N394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4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46" s="17" t="s">
        <v>381</v>
      </c>
      <c r="Q3946" s="19"/>
      <c r="R3946" s="18">
        <v>0</v>
      </c>
      <c r="S3946" s="17" t="s">
        <v>4059</v>
      </c>
      <c r="T3946" s="28" t="str">
        <f>IF(ISBLANK(TableSolo[[#This Row],[URL]]), TableSolo[[#This Row],[Player]], HYPERLINK(TableSolo[[#This Row],[URL]], TableSolo[[#This Row],[Player]]))</f>
        <v>anterojp</v>
      </c>
      <c r="U394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V3946" s="10" t="str">
        <f>_xlfn.IFNA(HYPERLINK(TableSolo[[#This Row],[URL]], TableSolo[[#This Row],[Player]]), TableSolo[[#This Row],[Player]])</f>
        <v>anterojp</v>
      </c>
      <c r="W394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11, 2018 | 29:35 | White | Cerberus | N7 Crusader</v>
      </c>
      <c r="X3946" s="18">
        <v>1</v>
      </c>
    </row>
    <row r="3947" spans="1:24" x14ac:dyDescent="0.25">
      <c r="A3947" s="17" t="s">
        <v>192</v>
      </c>
      <c r="B3947" s="21">
        <v>43385</v>
      </c>
      <c r="C3947" s="8">
        <v>1.5960648148148151E-2</v>
      </c>
      <c r="D3947" s="23" t="s">
        <v>132</v>
      </c>
      <c r="E3947" s="17" t="s">
        <v>9</v>
      </c>
      <c r="F3947" s="23" t="s">
        <v>710</v>
      </c>
      <c r="G3947" s="15" t="str">
        <f>LOOKUP(TableSolo[[#This Row],[Character]], TableKit[], TableKit[Class])</f>
        <v>Infiltrator</v>
      </c>
      <c r="H3947" s="15" t="str">
        <f>LOOKUP(TableSolo[[#This Row],[Character]], TableKit[], TableKit[Species])</f>
        <v>Drell</v>
      </c>
      <c r="I3947" s="15" t="str">
        <f>LOOKUP(TableSolo[[#This Row],[Character]], TableKit[], TableKit[DLC])</f>
        <v>Retaliation</v>
      </c>
      <c r="J3947" s="19" t="s">
        <v>108</v>
      </c>
      <c r="K394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7" s="19" t="s">
        <v>187</v>
      </c>
      <c r="N394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4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47" s="17" t="s">
        <v>381</v>
      </c>
      <c r="Q3947" s="19" t="s">
        <v>398</v>
      </c>
      <c r="R3947" s="18">
        <v>0</v>
      </c>
      <c r="S3947" s="17" t="s">
        <v>4062</v>
      </c>
      <c r="T3947" s="28" t="str">
        <f>IF(ISBLANK(TableSolo[[#This Row],[URL]]), TableSolo[[#This Row],[Player]], HYPERLINK(TableSolo[[#This Row],[URL]], TableSolo[[#This Row],[Player]]))</f>
        <v>anterojp</v>
      </c>
      <c r="U394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White | Cerberus | N7 Crusader | Modded</v>
      </c>
      <c r="V3947" s="10" t="str">
        <f>_xlfn.IFNA(HYPERLINK(TableSolo[[#This Row],[URL]], TableSolo[[#This Row],[Player]]), TableSolo[[#This Row],[Player]])</f>
        <v>anterojp</v>
      </c>
      <c r="W394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22:59 | Drell Assassin | White | Cerberus | N7 Crusader | Modded</v>
      </c>
      <c r="X3947" s="18">
        <v>1</v>
      </c>
    </row>
    <row r="3948" spans="1:24" x14ac:dyDescent="0.25">
      <c r="A3948" s="17" t="s">
        <v>192</v>
      </c>
      <c r="B3948" s="21">
        <v>43385</v>
      </c>
      <c r="C3948" s="8">
        <v>1.4884259259259259E-2</v>
      </c>
      <c r="D3948" s="23" t="s">
        <v>132</v>
      </c>
      <c r="E3948" s="17" t="s">
        <v>9</v>
      </c>
      <c r="F3948" s="23" t="s">
        <v>710</v>
      </c>
      <c r="G3948" s="15" t="str">
        <f>LOOKUP(TableSolo[[#This Row],[Character]], TableKit[], TableKit[Class])</f>
        <v>Infiltrator</v>
      </c>
      <c r="H3948" s="15" t="str">
        <f>LOOKUP(TableSolo[[#This Row],[Character]], TableKit[], TableKit[Species])</f>
        <v>Drell</v>
      </c>
      <c r="I3948" s="15" t="str">
        <f>LOOKUP(TableSolo[[#This Row],[Character]], TableKit[], TableKit[DLC])</f>
        <v>Retaliation</v>
      </c>
      <c r="J3948" s="19" t="s">
        <v>108</v>
      </c>
      <c r="K394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8" s="19" t="s">
        <v>187</v>
      </c>
      <c r="N394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4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48" s="17" t="s">
        <v>381</v>
      </c>
      <c r="Q3948" s="19" t="s">
        <v>398</v>
      </c>
      <c r="R3948" s="18">
        <v>1</v>
      </c>
      <c r="S3948" s="17" t="s">
        <v>4063</v>
      </c>
      <c r="T3948" s="28" t="str">
        <f>IF(ISBLANK(TableSolo[[#This Row],[URL]]), TableSolo[[#This Row],[Player]], HYPERLINK(TableSolo[[#This Row],[URL]], TableSolo[[#This Row],[Player]]))</f>
        <v>anterojp</v>
      </c>
      <c r="U394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White | Cerberus | N7 Crusader | Modded (v)</v>
      </c>
      <c r="V3948" s="10" t="str">
        <f>_xlfn.IFNA(HYPERLINK(TableSolo[[#This Row],[URL]], TableSolo[[#This Row],[Player]]), TableSolo[[#This Row],[Player]])</f>
        <v>anterojp</v>
      </c>
      <c r="W394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21:26 | Drell Assassin | White | Cerberus | N7 Crusader | Modded (v)</v>
      </c>
      <c r="X3948" s="18">
        <v>1</v>
      </c>
    </row>
    <row r="3949" spans="1:24" x14ac:dyDescent="0.25">
      <c r="A3949" s="17" t="s">
        <v>630</v>
      </c>
      <c r="B3949" s="21">
        <v>43385</v>
      </c>
      <c r="C3949" s="8">
        <v>5.2175925925925931E-2</v>
      </c>
      <c r="D3949" s="23" t="s">
        <v>144</v>
      </c>
      <c r="E3949" s="17" t="s">
        <v>11</v>
      </c>
      <c r="F3949" s="23" t="s">
        <v>51</v>
      </c>
      <c r="G3949" s="15" t="str">
        <f>LOOKUP(TableSolo[[#This Row],[Character]], TableKit[], TableKit[Class])</f>
        <v>Infiltrator</v>
      </c>
      <c r="H3949" s="15" t="str">
        <f>LOOKUP(TableSolo[[#This Row],[Character]], TableKit[], TableKit[Species])</f>
        <v>Human</v>
      </c>
      <c r="I3949" s="15" t="str">
        <f>LOOKUP(TableSolo[[#This Row],[Character]], TableKit[], TableKit[DLC])</f>
        <v>Original Game</v>
      </c>
      <c r="J3949" s="19" t="s">
        <v>107</v>
      </c>
      <c r="K394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4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49" s="19" t="s">
        <v>187</v>
      </c>
      <c r="N394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4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49" s="17" t="s">
        <v>381</v>
      </c>
      <c r="Q3949" s="19"/>
      <c r="R3949" s="18">
        <v>0</v>
      </c>
      <c r="S3949" s="17" t="s">
        <v>4064</v>
      </c>
      <c r="T3949" s="28" t="str">
        <f>IF(ISBLANK(TableSolo[[#This Row],[URL]]), TableSolo[[#This Row],[Player]], HYPERLINK(TableSolo[[#This Row],[URL]], TableSolo[[#This Row],[Player]]))</f>
        <v>docsteely</v>
      </c>
      <c r="U394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V3949" s="10" t="str">
        <f>_xlfn.IFNA(HYPERLINK(TableSolo[[#This Row],[URL]], TableSolo[[#This Row],[Player]]), TableSolo[[#This Row],[Player]])</f>
        <v>docsteely</v>
      </c>
      <c r="W394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12, 2018 | 1:15:08 | Giant (Hazard) | Reapers | Venom Shotgun</v>
      </c>
      <c r="X3949" s="18">
        <v>1</v>
      </c>
    </row>
    <row r="3950" spans="1:24" x14ac:dyDescent="0.25">
      <c r="A3950" s="17" t="s">
        <v>192</v>
      </c>
      <c r="B3950" s="21">
        <v>43386</v>
      </c>
      <c r="C3950" s="8">
        <v>1.5370370370370369E-2</v>
      </c>
      <c r="D3950" s="23" t="s">
        <v>132</v>
      </c>
      <c r="E3950" s="17" t="s">
        <v>9</v>
      </c>
      <c r="F3950" s="23" t="s">
        <v>710</v>
      </c>
      <c r="G3950" s="15" t="str">
        <f>LOOKUP(TableSolo[[#This Row],[Character]], TableKit[], TableKit[Class])</f>
        <v>Infiltrator</v>
      </c>
      <c r="H3950" s="15" t="str">
        <f>LOOKUP(TableSolo[[#This Row],[Character]], TableKit[], TableKit[Species])</f>
        <v>Drell</v>
      </c>
      <c r="I3950" s="15" t="str">
        <f>LOOKUP(TableSolo[[#This Row],[Character]], TableKit[], TableKit[DLC])</f>
        <v>Retaliation</v>
      </c>
      <c r="J3950" s="19" t="s">
        <v>108</v>
      </c>
      <c r="K395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0" s="19" t="s">
        <v>187</v>
      </c>
      <c r="N395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5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50" s="17" t="s">
        <v>381</v>
      </c>
      <c r="Q3950" s="19" t="s">
        <v>398</v>
      </c>
      <c r="R3950" s="18">
        <v>0</v>
      </c>
      <c r="S3950" s="17" t="s">
        <v>4068</v>
      </c>
      <c r="T3950" s="28" t="str">
        <f>IF(ISBLANK(TableSolo[[#This Row],[URL]]), TableSolo[[#This Row],[Player]], HYPERLINK(TableSolo[[#This Row],[URL]], TableSolo[[#This Row],[Player]]))</f>
        <v>anterojp</v>
      </c>
      <c r="U395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White | Cerberus | N7 Crusader | Modded</v>
      </c>
      <c r="V3950" s="10" t="str">
        <f>_xlfn.IFNA(HYPERLINK(TableSolo[[#This Row],[URL]], TableSolo[[#This Row],[Player]]), TableSolo[[#This Row],[Player]])</f>
        <v>anterojp</v>
      </c>
      <c r="W395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22:08 | Drell Assassin | White | Cerberus | N7 Crusader | Modded</v>
      </c>
      <c r="X3950" s="18">
        <v>1</v>
      </c>
    </row>
    <row r="3951" spans="1:24" x14ac:dyDescent="0.25">
      <c r="A3951" s="17" t="s">
        <v>192</v>
      </c>
      <c r="B3951" s="21">
        <v>43386</v>
      </c>
      <c r="C3951" s="8">
        <v>1.5347222222222222E-2</v>
      </c>
      <c r="D3951" s="23" t="s">
        <v>132</v>
      </c>
      <c r="E3951" s="17" t="s">
        <v>9</v>
      </c>
      <c r="F3951" s="23" t="s">
        <v>710</v>
      </c>
      <c r="G3951" s="15" t="str">
        <f>LOOKUP(TableSolo[[#This Row],[Character]], TableKit[], TableKit[Class])</f>
        <v>Infiltrator</v>
      </c>
      <c r="H3951" s="15" t="str">
        <f>LOOKUP(TableSolo[[#This Row],[Character]], TableKit[], TableKit[Species])</f>
        <v>Drell</v>
      </c>
      <c r="I3951" s="15" t="str">
        <f>LOOKUP(TableSolo[[#This Row],[Character]], TableKit[], TableKit[DLC])</f>
        <v>Retaliation</v>
      </c>
      <c r="J3951" s="19" t="s">
        <v>108</v>
      </c>
      <c r="K395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1" s="19" t="s">
        <v>187</v>
      </c>
      <c r="N395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5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51" s="17" t="s">
        <v>381</v>
      </c>
      <c r="Q3951" s="19" t="s">
        <v>398</v>
      </c>
      <c r="R3951" s="18">
        <v>0</v>
      </c>
      <c r="S3951" s="17" t="s">
        <v>4069</v>
      </c>
      <c r="T3951" s="28" t="str">
        <f>IF(ISBLANK(TableSolo[[#This Row],[URL]]), TableSolo[[#This Row],[Player]], HYPERLINK(TableSolo[[#This Row],[URL]], TableSolo[[#This Row],[Player]]))</f>
        <v>anterojp</v>
      </c>
      <c r="U395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White | Cerberus | N7 Crusader | Modded</v>
      </c>
      <c r="V3951" s="10" t="str">
        <f>_xlfn.IFNA(HYPERLINK(TableSolo[[#This Row],[URL]], TableSolo[[#This Row],[Player]]), TableSolo[[#This Row],[Player]])</f>
        <v>anterojp</v>
      </c>
      <c r="W395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22:06 | Drell Assassin | White | Cerberus | N7 Crusader | Modded</v>
      </c>
      <c r="X3951" s="18">
        <v>1</v>
      </c>
    </row>
    <row r="3952" spans="1:24" x14ac:dyDescent="0.25">
      <c r="A3952" s="17" t="s">
        <v>630</v>
      </c>
      <c r="B3952" s="21">
        <v>43386</v>
      </c>
      <c r="C3952" s="8">
        <v>5.226851851851852E-2</v>
      </c>
      <c r="D3952" s="23" t="s">
        <v>131</v>
      </c>
      <c r="E3952" s="17" t="s">
        <v>11</v>
      </c>
      <c r="F3952" s="23" t="s">
        <v>43</v>
      </c>
      <c r="G3952" s="15" t="str">
        <f>LOOKUP(TableSolo[[#This Row],[Character]], TableKit[], TableKit[Class])</f>
        <v>Sentinel</v>
      </c>
      <c r="H3952" s="15" t="str">
        <f>LOOKUP(TableSolo[[#This Row],[Character]], TableKit[], TableKit[Species])</f>
        <v>Human</v>
      </c>
      <c r="I3952" s="15" t="str">
        <f>LOOKUP(TableSolo[[#This Row],[Character]], TableKit[], TableKit[DLC])</f>
        <v>Original Game</v>
      </c>
      <c r="J3952" s="19" t="s">
        <v>111</v>
      </c>
      <c r="K3952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952" s="9" t="str">
        <f xml:space="preserve"> IF(ISBLANK( LOOKUP(TableSolo[[#This Row],[Primary Weapon]], TableWeapon[], TableWeapon[Rarity])), "", LOOKUP(TableSolo[[#This Row],[Primary Weapon]], TableWeapon[], TableWeapon[Rarity]))</f>
        <v>Uncommon</v>
      </c>
      <c r="M3952" s="19" t="s">
        <v>91</v>
      </c>
      <c r="N3952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52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52" s="17" t="s">
        <v>381</v>
      </c>
      <c r="Q3952" s="19"/>
      <c r="R3952" s="18">
        <v>0</v>
      </c>
      <c r="S3952" s="17" t="s">
        <v>4066</v>
      </c>
      <c r="T3952" s="28" t="str">
        <f>IF(ISBLANK(TableSolo[[#This Row],[URL]]), TableSolo[[#This Row],[Player]], HYPERLINK(TableSolo[[#This Row],[URL]], TableSolo[[#This Row],[Player]]))</f>
        <v>docsteely</v>
      </c>
      <c r="U395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V3952" s="10" t="str">
        <f>_xlfn.IFNA(HYPERLINK(TableSolo[[#This Row],[URL]], TableSolo[[#This Row],[Player]]), TableSolo[[#This Row],[Player]])</f>
        <v>docsteely</v>
      </c>
      <c r="W395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1:15:16 | Giant | Reapers | M-12 Locust, Acolyte</v>
      </c>
      <c r="X3952" s="18">
        <v>1</v>
      </c>
    </row>
    <row r="3953" spans="1:24" x14ac:dyDescent="0.25">
      <c r="A3953" s="17" t="s">
        <v>192</v>
      </c>
      <c r="B3953" s="21">
        <v>43386</v>
      </c>
      <c r="C3953" s="8">
        <v>1.6793981481481483E-2</v>
      </c>
      <c r="D3953" s="23" t="s">
        <v>132</v>
      </c>
      <c r="E3953" s="17" t="s">
        <v>9</v>
      </c>
      <c r="F3953" s="23" t="s">
        <v>710</v>
      </c>
      <c r="G3953" s="15" t="str">
        <f>LOOKUP(TableSolo[[#This Row],[Character]], TableKit[], TableKit[Class])</f>
        <v>Infiltrator</v>
      </c>
      <c r="H3953" s="15" t="str">
        <f>LOOKUP(TableSolo[[#This Row],[Character]], TableKit[], TableKit[Species])</f>
        <v>Drell</v>
      </c>
      <c r="I3953" s="15" t="str">
        <f>LOOKUP(TableSolo[[#This Row],[Character]], TableKit[], TableKit[DLC])</f>
        <v>Retaliation</v>
      </c>
      <c r="J3953" s="19" t="s">
        <v>108</v>
      </c>
      <c r="K395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3" s="19" t="s">
        <v>187</v>
      </c>
      <c r="N395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5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53" s="17" t="s">
        <v>381</v>
      </c>
      <c r="Q3953" s="19"/>
      <c r="R3953" s="18">
        <v>0</v>
      </c>
      <c r="S3953" s="17" t="s">
        <v>4067</v>
      </c>
      <c r="T3953" s="28" t="str">
        <f>IF(ISBLANK(TableSolo[[#This Row],[URL]]), TableSolo[[#This Row],[Player]], HYPERLINK(TableSolo[[#This Row],[URL]], TableSolo[[#This Row],[Player]]))</f>
        <v>anterojp</v>
      </c>
      <c r="U395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V3953" s="10" t="str">
        <f>_xlfn.IFNA(HYPERLINK(TableSolo[[#This Row],[URL]], TableSolo[[#This Row],[Player]]), TableSolo[[#This Row],[Player]])</f>
        <v>anterojp</v>
      </c>
      <c r="W395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24:11 | White | Cerberus | N7 Crusader</v>
      </c>
      <c r="X3953" s="18">
        <v>1</v>
      </c>
    </row>
    <row r="3954" spans="1:24" x14ac:dyDescent="0.25">
      <c r="A3954" s="17" t="s">
        <v>192</v>
      </c>
      <c r="B3954" s="21">
        <v>43386</v>
      </c>
      <c r="C3954" s="8">
        <v>1.7546296296296296E-2</v>
      </c>
      <c r="D3954" s="23" t="s">
        <v>132</v>
      </c>
      <c r="E3954" s="17" t="s">
        <v>9</v>
      </c>
      <c r="F3954" s="23" t="s">
        <v>25</v>
      </c>
      <c r="G3954" s="15" t="str">
        <f>LOOKUP(TableSolo[[#This Row],[Character]], TableKit[], TableKit[Class])</f>
        <v>Soldier</v>
      </c>
      <c r="H3954" s="15" t="str">
        <f>LOOKUP(TableSolo[[#This Row],[Character]], TableKit[], TableKit[Species])</f>
        <v>Krogan</v>
      </c>
      <c r="I3954" s="15" t="str">
        <f>LOOKUP(TableSolo[[#This Row],[Character]], TableKit[], TableKit[DLC])</f>
        <v>Original Game</v>
      </c>
      <c r="J3954" s="19" t="s">
        <v>100</v>
      </c>
      <c r="K395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4" s="19" t="s">
        <v>187</v>
      </c>
      <c r="N395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5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54" s="17" t="s">
        <v>381</v>
      </c>
      <c r="Q3954" s="19"/>
      <c r="R3954" s="18">
        <v>0</v>
      </c>
      <c r="S3954" s="17" t="s">
        <v>4070</v>
      </c>
      <c r="T3954" s="28" t="str">
        <f>IF(ISBLANK(TableSolo[[#This Row],[URL]]), TableSolo[[#This Row],[Player]], HYPERLINK(TableSolo[[#This Row],[URL]], TableSolo[[#This Row],[Player]]))</f>
        <v>anterojp</v>
      </c>
      <c r="U395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V3954" s="10" t="str">
        <f>_xlfn.IFNA(HYPERLINK(TableSolo[[#This Row],[URL]], TableSolo[[#This Row],[Player]]), TableSolo[[#This Row],[Player]])</f>
        <v>anterojp</v>
      </c>
      <c r="W395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13, 2018 | 25:16 | White | Cerberus | Reegar Carbine</v>
      </c>
      <c r="X3954" s="18">
        <v>1</v>
      </c>
    </row>
    <row r="3955" spans="1:24" x14ac:dyDescent="0.25">
      <c r="A3955" s="17" t="s">
        <v>192</v>
      </c>
      <c r="B3955" s="21">
        <v>43387</v>
      </c>
      <c r="C3955" s="8">
        <v>1.8888888888888889E-2</v>
      </c>
      <c r="D3955" s="23" t="s">
        <v>132</v>
      </c>
      <c r="E3955" s="17" t="s">
        <v>9</v>
      </c>
      <c r="F3955" s="23" t="s">
        <v>16</v>
      </c>
      <c r="G3955" s="15" t="str">
        <f>LOOKUP(TableSolo[[#This Row],[Character]], TableKit[], TableKit[Class])</f>
        <v>Adept</v>
      </c>
      <c r="H3955" s="15" t="str">
        <f>LOOKUP(TableSolo[[#This Row],[Character]], TableKit[], TableKit[Species])</f>
        <v>Asari</v>
      </c>
      <c r="I3955" s="15" t="str">
        <f>LOOKUP(TableSolo[[#This Row],[Character]], TableKit[], TableKit[DLC])</f>
        <v>Resurgence</v>
      </c>
      <c r="J3955" s="19" t="s">
        <v>87</v>
      </c>
      <c r="K3955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5" s="19" t="s">
        <v>187</v>
      </c>
      <c r="N395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5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55" s="17" t="s">
        <v>381</v>
      </c>
      <c r="Q3955" s="19"/>
      <c r="R3955" s="18">
        <v>0</v>
      </c>
      <c r="S3955" s="17" t="s">
        <v>4072</v>
      </c>
      <c r="T3955" s="28" t="str">
        <f>IF(ISBLANK(TableSolo[[#This Row],[URL]]), TableSolo[[#This Row],[Player]], HYPERLINK(TableSolo[[#This Row],[URL]], TableSolo[[#This Row],[Player]]))</f>
        <v>anterojp</v>
      </c>
      <c r="U395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V3955" s="10" t="str">
        <f>_xlfn.IFNA(HYPERLINK(TableSolo[[#This Row],[URL]], TableSolo[[#This Row],[Player]]), TableSolo[[#This Row],[Player]])</f>
        <v>anterojp</v>
      </c>
      <c r="W395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27:12 | White | Cerberus | Arc Pistol</v>
      </c>
      <c r="X3955" s="18">
        <v>1</v>
      </c>
    </row>
    <row r="3956" spans="1:24" x14ac:dyDescent="0.25">
      <c r="A3956" s="17" t="s">
        <v>192</v>
      </c>
      <c r="B3956" s="21">
        <v>43387</v>
      </c>
      <c r="C3956" s="8">
        <v>1.6342592592592593E-2</v>
      </c>
      <c r="D3956" s="23" t="s">
        <v>132</v>
      </c>
      <c r="E3956" s="17" t="s">
        <v>9</v>
      </c>
      <c r="F3956" s="23" t="s">
        <v>16</v>
      </c>
      <c r="G3956" s="15" t="str">
        <f>LOOKUP(TableSolo[[#This Row],[Character]], TableKit[], TableKit[Class])</f>
        <v>Adept</v>
      </c>
      <c r="H3956" s="15" t="str">
        <f>LOOKUP(TableSolo[[#This Row],[Character]], TableKit[], TableKit[Species])</f>
        <v>Asari</v>
      </c>
      <c r="I3956" s="15" t="str">
        <f>LOOKUP(TableSolo[[#This Row],[Character]], TableKit[], TableKit[DLC])</f>
        <v>Resurgence</v>
      </c>
      <c r="J3956" s="19" t="s">
        <v>87</v>
      </c>
      <c r="K3956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56" s="19" t="s">
        <v>187</v>
      </c>
      <c r="N395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5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56" s="17" t="s">
        <v>381</v>
      </c>
      <c r="Q3956" s="19" t="s">
        <v>398</v>
      </c>
      <c r="R3956" s="18">
        <v>1</v>
      </c>
      <c r="S3956" s="17" t="s">
        <v>4073</v>
      </c>
      <c r="T3956" s="28" t="str">
        <f>IF(ISBLANK(TableSolo[[#This Row],[URL]]), TableSolo[[#This Row],[Player]], HYPERLINK(TableSolo[[#This Row],[URL]], TableSolo[[#This Row],[Player]]))</f>
        <v>anterojp</v>
      </c>
      <c r="U395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White | Cerberus | Arc Pistol | Modded (v)</v>
      </c>
      <c r="V3956" s="10" t="str">
        <f>_xlfn.IFNA(HYPERLINK(TableSolo[[#This Row],[URL]], TableSolo[[#This Row],[Player]]), TableSolo[[#This Row],[Player]])</f>
        <v>anterojp</v>
      </c>
      <c r="W395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23:32 | Asari Justicar | White | Cerberus | Arc Pistol | Modded (v)</v>
      </c>
      <c r="X3956" s="18">
        <v>1</v>
      </c>
    </row>
    <row r="3957" spans="1:24" x14ac:dyDescent="0.25">
      <c r="A3957" s="17" t="s">
        <v>437</v>
      </c>
      <c r="B3957" s="21">
        <v>43387</v>
      </c>
      <c r="C3957" s="8">
        <v>1.5289351851851851E-2</v>
      </c>
      <c r="D3957" s="23" t="s">
        <v>132</v>
      </c>
      <c r="E3957" s="17" t="s">
        <v>9</v>
      </c>
      <c r="F3957" s="23" t="s">
        <v>13</v>
      </c>
      <c r="G3957" s="15" t="str">
        <f>LOOKUP(TableSolo[[#This Row],[Character]], TableKit[], TableKit[Class])</f>
        <v>Adept</v>
      </c>
      <c r="H3957" s="15" t="str">
        <f>LOOKUP(TableSolo[[#This Row],[Character]], TableKit[], TableKit[Species])</f>
        <v>Human</v>
      </c>
      <c r="I3957" s="15" t="str">
        <f>LOOKUP(TableSolo[[#This Row],[Character]], TableKit[], TableKit[DLC])</f>
        <v>Original Game</v>
      </c>
      <c r="J3957" s="19" t="s">
        <v>92</v>
      </c>
      <c r="K3957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5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7" s="19" t="s">
        <v>187</v>
      </c>
      <c r="N395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5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57" s="17" t="s">
        <v>381</v>
      </c>
      <c r="Q3957" s="19" t="s">
        <v>616</v>
      </c>
      <c r="R3957" s="18">
        <v>1</v>
      </c>
      <c r="S3957" s="17" t="s">
        <v>4071</v>
      </c>
      <c r="T3957" s="28" t="str">
        <f>IF(ISBLANK(TableSolo[[#This Row],[URL]]), TableSolo[[#This Row],[Player]], HYPERLINK(TableSolo[[#This Row],[URL]], TableSolo[[#This Row],[Player]]))</f>
        <v>The_Doctor46N7</v>
      </c>
      <c r="U395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White | Cerberus | M-358 Talon | Modded 10 WS (v)</v>
      </c>
      <c r="V3957" s="10" t="str">
        <f>_xlfn.IFNA(HYPERLINK(TableSolo[[#This Row],[URL]], TableSolo[[#This Row],[Player]]), TableSolo[[#This Row],[Player]])</f>
        <v>The_Doctor46N7</v>
      </c>
      <c r="W395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22:01 | Human Adept | White | Cerberus | M-358 Talon | Modded 10 WS (v)</v>
      </c>
      <c r="X3957" s="18">
        <v>1</v>
      </c>
    </row>
    <row r="3958" spans="1:24" x14ac:dyDescent="0.25">
      <c r="A3958" s="17" t="s">
        <v>3199</v>
      </c>
      <c r="B3958" s="21">
        <v>43387</v>
      </c>
      <c r="C3958" s="8">
        <v>4.2928240740740746E-2</v>
      </c>
      <c r="D3958" s="23" t="s">
        <v>131</v>
      </c>
      <c r="E3958" s="17" t="s">
        <v>11</v>
      </c>
      <c r="F3958" s="23" t="s">
        <v>50</v>
      </c>
      <c r="G3958" s="15" t="str">
        <f>LOOKUP(TableSolo[[#This Row],[Character]], TableKit[], TableKit[Class])</f>
        <v>Sentinel</v>
      </c>
      <c r="H3958" s="15" t="str">
        <f>LOOKUP(TableSolo[[#This Row],[Character]], TableKit[], TableKit[Species])</f>
        <v>Asari</v>
      </c>
      <c r="I3958" s="15" t="str">
        <f>LOOKUP(TableSolo[[#This Row],[Character]], TableKit[], TableKit[DLC])</f>
        <v>Retaliation</v>
      </c>
      <c r="J3958" s="19" t="s">
        <v>108</v>
      </c>
      <c r="K395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8" s="19" t="s">
        <v>187</v>
      </c>
      <c r="N395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5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58" s="17" t="s">
        <v>381</v>
      </c>
      <c r="Q3958" s="19"/>
      <c r="R3958" s="18">
        <v>0</v>
      </c>
      <c r="S3958" s="17" t="s">
        <v>4082</v>
      </c>
      <c r="T3958" s="28" t="str">
        <f>IF(ISBLANK(TableSolo[[#This Row],[URL]]), TableSolo[[#This Row],[Player]], HYPERLINK(TableSolo[[#This Row],[URL]], TableSolo[[#This Row],[Player]]))</f>
        <v>larsdt</v>
      </c>
      <c r="U395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V3958" s="10" t="str">
        <f>_xlfn.IFNA(HYPERLINK(TableSolo[[#This Row],[URL]], TableSolo[[#This Row],[Player]]), TableSolo[[#This Row],[Player]])</f>
        <v>larsdt</v>
      </c>
      <c r="W395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14, 2018 | 1:01:49 | Giant | Reapers | N7 Crusader</v>
      </c>
      <c r="X3958" s="18">
        <v>1</v>
      </c>
    </row>
    <row r="3959" spans="1:24" x14ac:dyDescent="0.25">
      <c r="A3959" s="17" t="s">
        <v>437</v>
      </c>
      <c r="B3959" s="21">
        <v>43388</v>
      </c>
      <c r="C3959" s="8">
        <v>2.1956018518518517E-2</v>
      </c>
      <c r="D3959" s="23" t="s">
        <v>138</v>
      </c>
      <c r="E3959" s="17" t="s">
        <v>9</v>
      </c>
      <c r="F3959" s="23" t="s">
        <v>50</v>
      </c>
      <c r="G3959" s="15" t="str">
        <f>LOOKUP(TableSolo[[#This Row],[Character]], TableKit[], TableKit[Class])</f>
        <v>Sentinel</v>
      </c>
      <c r="H3959" s="15" t="str">
        <f>LOOKUP(TableSolo[[#This Row],[Character]], TableKit[], TableKit[Species])</f>
        <v>Asari</v>
      </c>
      <c r="I3959" s="15" t="str">
        <f>LOOKUP(TableSolo[[#This Row],[Character]], TableKit[], TableKit[DLC])</f>
        <v>Retaliation</v>
      </c>
      <c r="J3959" s="19" t="s">
        <v>106</v>
      </c>
      <c r="K395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5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59" s="19" t="s">
        <v>187</v>
      </c>
      <c r="N395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5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59" s="17" t="s">
        <v>381</v>
      </c>
      <c r="Q3959" s="19" t="s">
        <v>3917</v>
      </c>
      <c r="R3959" s="18">
        <v>1</v>
      </c>
      <c r="S3959" s="17" t="s">
        <v>4074</v>
      </c>
      <c r="T3959" s="28" t="str">
        <f>IF(ISBLANK(TableSolo[[#This Row],[URL]]), TableSolo[[#This Row],[Player]], HYPERLINK(TableSolo[[#This Row],[URL]], TableSolo[[#This Row],[Player]]))</f>
        <v>The_Doctor46N7</v>
      </c>
      <c r="U395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Goddess | Cerberus | M-11 Wraith | Modded No Rockets (v)</v>
      </c>
      <c r="V3959" s="10" t="str">
        <f>_xlfn.IFNA(HYPERLINK(TableSolo[[#This Row],[URL]], TableSolo[[#This Row],[Player]]), TableSolo[[#This Row],[Player]])</f>
        <v>The_Doctor46N7</v>
      </c>
      <c r="W395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31:37 | Asari Valkyrie | Goddess | Cerberus | M-11 Wraith | Modded No Rockets (v)</v>
      </c>
      <c r="X3959" s="18">
        <v>1</v>
      </c>
    </row>
    <row r="3960" spans="1:24" x14ac:dyDescent="0.25">
      <c r="A3960" s="17" t="s">
        <v>192</v>
      </c>
      <c r="B3960" s="21">
        <v>43388</v>
      </c>
      <c r="C3960" s="8">
        <v>1.5752314814814813E-2</v>
      </c>
      <c r="D3960" s="23" t="s">
        <v>132</v>
      </c>
      <c r="E3960" s="17" t="s">
        <v>9</v>
      </c>
      <c r="F3960" s="23" t="s">
        <v>710</v>
      </c>
      <c r="G3960" s="15" t="str">
        <f>LOOKUP(TableSolo[[#This Row],[Character]], TableKit[], TableKit[Class])</f>
        <v>Infiltrator</v>
      </c>
      <c r="H3960" s="15" t="str">
        <f>LOOKUP(TableSolo[[#This Row],[Character]], TableKit[], TableKit[Species])</f>
        <v>Drell</v>
      </c>
      <c r="I3960" s="15" t="str">
        <f>LOOKUP(TableSolo[[#This Row],[Character]], TableKit[], TableKit[DLC])</f>
        <v>Retaliation</v>
      </c>
      <c r="J3960" s="19" t="s">
        <v>108</v>
      </c>
      <c r="K396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0" s="19" t="s">
        <v>187</v>
      </c>
      <c r="N396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6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60" s="17" t="s">
        <v>381</v>
      </c>
      <c r="Q3960" s="19" t="s">
        <v>398</v>
      </c>
      <c r="R3960" s="18">
        <v>0</v>
      </c>
      <c r="S3960" s="17" t="s">
        <v>4079</v>
      </c>
      <c r="T3960" s="28" t="str">
        <f>IF(ISBLANK(TableSolo[[#This Row],[URL]]), TableSolo[[#This Row],[Player]], HYPERLINK(TableSolo[[#This Row],[URL]], TableSolo[[#This Row],[Player]]))</f>
        <v>anterojp</v>
      </c>
      <c r="U396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White | Cerberus | N7 Crusader | Modded</v>
      </c>
      <c r="V3960" s="10" t="str">
        <f>_xlfn.IFNA(HYPERLINK(TableSolo[[#This Row],[URL]], TableSolo[[#This Row],[Player]]), TableSolo[[#This Row],[Player]])</f>
        <v>anterojp</v>
      </c>
      <c r="W396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22:41 | Drell Assassin | White | Cerberus | N7 Crusader | Modded</v>
      </c>
      <c r="X3960" s="18">
        <v>1</v>
      </c>
    </row>
    <row r="3961" spans="1:24" x14ac:dyDescent="0.25">
      <c r="A3961" s="17" t="s">
        <v>630</v>
      </c>
      <c r="B3961" s="21">
        <v>43388</v>
      </c>
      <c r="C3961" s="8">
        <v>4.6550925925925919E-2</v>
      </c>
      <c r="D3961" s="23" t="s">
        <v>131</v>
      </c>
      <c r="E3961" s="17" t="s">
        <v>11</v>
      </c>
      <c r="F3961" s="23" t="s">
        <v>34</v>
      </c>
      <c r="G3961" s="15" t="str">
        <f>LOOKUP(TableSolo[[#This Row],[Character]], TableKit[], TableKit[Class])</f>
        <v>Engineer</v>
      </c>
      <c r="H3961" s="15" t="str">
        <f>LOOKUP(TableSolo[[#This Row],[Character]], TableKit[], TableKit[Species])</f>
        <v>Human</v>
      </c>
      <c r="I3961" s="15" t="str">
        <f>LOOKUP(TableSolo[[#This Row],[Character]], TableKit[], TableKit[DLC])</f>
        <v>Original Game</v>
      </c>
      <c r="J3961" s="19" t="s">
        <v>87</v>
      </c>
      <c r="K3961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6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1" s="19" t="s">
        <v>187</v>
      </c>
      <c r="N396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6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61" s="17" t="s">
        <v>381</v>
      </c>
      <c r="Q3961" s="19"/>
      <c r="R3961" s="18">
        <v>0</v>
      </c>
      <c r="S3961" s="17" t="s">
        <v>4075</v>
      </c>
      <c r="T3961" s="28" t="str">
        <f>IF(ISBLANK(TableSolo[[#This Row],[URL]]), TableSolo[[#This Row],[Player]], HYPERLINK(TableSolo[[#This Row],[URL]], TableSolo[[#This Row],[Player]]))</f>
        <v>docsteely</v>
      </c>
      <c r="U396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V3961" s="10" t="str">
        <f>_xlfn.IFNA(HYPERLINK(TableSolo[[#This Row],[URL]], TableSolo[[#This Row],[Player]]), TableSolo[[#This Row],[Player]])</f>
        <v>docsteely</v>
      </c>
      <c r="W396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1:07:02 | Giant | Reapers | Arc Pistol</v>
      </c>
      <c r="X3961" s="18">
        <v>1</v>
      </c>
    </row>
    <row r="3962" spans="1:24" x14ac:dyDescent="0.25">
      <c r="A3962" s="17" t="s">
        <v>192</v>
      </c>
      <c r="B3962" s="21">
        <v>43388</v>
      </c>
      <c r="C3962" s="8">
        <v>1.681712962962963E-2</v>
      </c>
      <c r="D3962" s="23" t="s">
        <v>132</v>
      </c>
      <c r="E3962" s="17" t="s">
        <v>9</v>
      </c>
      <c r="F3962" s="23" t="s">
        <v>53</v>
      </c>
      <c r="G3962" s="15" t="str">
        <f>LOOKUP(TableSolo[[#This Row],[Character]], TableKit[], TableKit[Class])</f>
        <v>Infiltrator</v>
      </c>
      <c r="H3962" s="15" t="str">
        <f>LOOKUP(TableSolo[[#This Row],[Character]], TableKit[], TableKit[Species])</f>
        <v>Geth</v>
      </c>
      <c r="I3962" s="15" t="str">
        <f>LOOKUP(TableSolo[[#This Row],[Character]], TableKit[], TableKit[DLC])</f>
        <v>Resurgence</v>
      </c>
      <c r="J3962" s="19" t="s">
        <v>108</v>
      </c>
      <c r="K396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2" s="19" t="s">
        <v>187</v>
      </c>
      <c r="N396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6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62" s="17" t="s">
        <v>381</v>
      </c>
      <c r="Q3962" s="19"/>
      <c r="R3962" s="18">
        <v>0</v>
      </c>
      <c r="S3962" s="17" t="s">
        <v>4078</v>
      </c>
      <c r="T3962" s="28" t="str">
        <f>IF(ISBLANK(TableSolo[[#This Row],[URL]]), TableSolo[[#This Row],[Player]], HYPERLINK(TableSolo[[#This Row],[URL]], TableSolo[[#This Row],[Player]]))</f>
        <v>anterojp</v>
      </c>
      <c r="U396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V3962" s="10" t="str">
        <f>_xlfn.IFNA(HYPERLINK(TableSolo[[#This Row],[URL]], TableSolo[[#This Row],[Player]]), TableSolo[[#This Row],[Player]])</f>
        <v>anterojp</v>
      </c>
      <c r="W396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15, 2018 | 24:13 | White | Cerberus | N7 Crusader</v>
      </c>
      <c r="X3962" s="18">
        <v>1</v>
      </c>
    </row>
    <row r="3963" spans="1:24" x14ac:dyDescent="0.25">
      <c r="A3963" s="17" t="s">
        <v>437</v>
      </c>
      <c r="B3963" s="21">
        <v>43389</v>
      </c>
      <c r="C3963" s="8">
        <v>1.3541666666666667E-2</v>
      </c>
      <c r="D3963" s="23" t="s">
        <v>132</v>
      </c>
      <c r="E3963" s="17" t="s">
        <v>9</v>
      </c>
      <c r="F3963" s="23" t="s">
        <v>24</v>
      </c>
      <c r="G3963" s="15" t="str">
        <f>LOOKUP(TableSolo[[#This Row],[Character]], TableKit[], TableKit[Class])</f>
        <v>Soldier</v>
      </c>
      <c r="H3963" s="15" t="str">
        <f>LOOKUP(TableSolo[[#This Row],[Character]], TableKit[], TableKit[Species])</f>
        <v>Turian</v>
      </c>
      <c r="I3963" s="15" t="str">
        <f>LOOKUP(TableSolo[[#This Row],[Character]], TableKit[], TableKit[DLC])</f>
        <v>Original Game</v>
      </c>
      <c r="J3963" s="19" t="s">
        <v>108</v>
      </c>
      <c r="K396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3" s="19" t="s">
        <v>187</v>
      </c>
      <c r="N396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6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63" s="17" t="s">
        <v>381</v>
      </c>
      <c r="Q3963" s="19" t="s">
        <v>398</v>
      </c>
      <c r="R3963" s="18">
        <v>1</v>
      </c>
      <c r="S3963" s="17" t="s">
        <v>4076</v>
      </c>
      <c r="T3963" s="28" t="str">
        <f>IF(ISBLANK(TableSolo[[#This Row],[URL]]), TableSolo[[#This Row],[Player]], HYPERLINK(TableSolo[[#This Row],[URL]], TableSolo[[#This Row],[Player]]))</f>
        <v>The_Doctor46N7</v>
      </c>
      <c r="U396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White | Cerberus | N7 Crusader | Modded (v)</v>
      </c>
      <c r="V3963" s="10" t="str">
        <f>_xlfn.IFNA(HYPERLINK(TableSolo[[#This Row],[URL]], TableSolo[[#This Row],[Player]]), TableSolo[[#This Row],[Player]])</f>
        <v>The_Doctor46N7</v>
      </c>
      <c r="W396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19:30 | Turian Soldier | White | Cerberus | N7 Crusader | Modded (v)</v>
      </c>
      <c r="X3963" s="18">
        <v>1</v>
      </c>
    </row>
    <row r="3964" spans="1:24" x14ac:dyDescent="0.25">
      <c r="A3964" s="17" t="s">
        <v>192</v>
      </c>
      <c r="B3964" s="21">
        <v>43389</v>
      </c>
      <c r="C3964" s="8">
        <v>1.5104166666666667E-2</v>
      </c>
      <c r="D3964" s="23" t="s">
        <v>132</v>
      </c>
      <c r="E3964" s="17" t="s">
        <v>9</v>
      </c>
      <c r="F3964" s="23" t="s">
        <v>31</v>
      </c>
      <c r="G3964" s="15" t="str">
        <f>LOOKUP(TableSolo[[#This Row],[Character]], TableKit[], TableKit[Class])</f>
        <v>Soldier</v>
      </c>
      <c r="H3964" s="15" t="str">
        <f>LOOKUP(TableSolo[[#This Row],[Character]], TableKit[], TableKit[Species])</f>
        <v>Geth</v>
      </c>
      <c r="I3964" s="15" t="str">
        <f>LOOKUP(TableSolo[[#This Row],[Character]], TableKit[], TableKit[DLC])</f>
        <v>Retaliation</v>
      </c>
      <c r="J3964" s="19" t="s">
        <v>107</v>
      </c>
      <c r="K396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4" s="19" t="s">
        <v>187</v>
      </c>
      <c r="N396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6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64" s="17" t="s">
        <v>381</v>
      </c>
      <c r="Q3964" s="19" t="s">
        <v>398</v>
      </c>
      <c r="R3964" s="18">
        <v>0</v>
      </c>
      <c r="S3964" s="17" t="s">
        <v>4080</v>
      </c>
      <c r="T3964" s="28" t="str">
        <f>IF(ISBLANK(TableSolo[[#This Row],[URL]]), TableSolo[[#This Row],[Player]], HYPERLINK(TableSolo[[#This Row],[URL]], TableSolo[[#This Row],[Player]]))</f>
        <v>anterojp</v>
      </c>
      <c r="U396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White | Cerberus | Venom Shotgun | Modded</v>
      </c>
      <c r="V3964" s="10" t="str">
        <f>_xlfn.IFNA(HYPERLINK(TableSolo[[#This Row],[URL]], TableSolo[[#This Row],[Player]]), TableSolo[[#This Row],[Player]])</f>
        <v>anterojp</v>
      </c>
      <c r="W396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21:45 | Geth Trooper | White | Cerberus | Venom Shotgun | Modded</v>
      </c>
      <c r="X3964" s="18">
        <v>1</v>
      </c>
    </row>
    <row r="3965" spans="1:24" x14ac:dyDescent="0.25">
      <c r="A3965" s="17" t="s">
        <v>192</v>
      </c>
      <c r="B3965" s="21">
        <v>43389</v>
      </c>
      <c r="C3965" s="8">
        <v>1.4363425925925925E-2</v>
      </c>
      <c r="D3965" s="23" t="s">
        <v>132</v>
      </c>
      <c r="E3965" s="17" t="s">
        <v>9</v>
      </c>
      <c r="F3965" s="23" t="s">
        <v>31</v>
      </c>
      <c r="G3965" s="15" t="str">
        <f>LOOKUP(TableSolo[[#This Row],[Character]], TableKit[], TableKit[Class])</f>
        <v>Soldier</v>
      </c>
      <c r="H3965" s="15" t="str">
        <f>LOOKUP(TableSolo[[#This Row],[Character]], TableKit[], TableKit[Species])</f>
        <v>Geth</v>
      </c>
      <c r="I3965" s="15" t="str">
        <f>LOOKUP(TableSolo[[#This Row],[Character]], TableKit[], TableKit[DLC])</f>
        <v>Retaliation</v>
      </c>
      <c r="J3965" s="19" t="s">
        <v>107</v>
      </c>
      <c r="K396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5" s="19" t="s">
        <v>187</v>
      </c>
      <c r="N396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6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65" s="17" t="s">
        <v>381</v>
      </c>
      <c r="Q3965" s="19" t="s">
        <v>398</v>
      </c>
      <c r="R3965" s="18">
        <v>1</v>
      </c>
      <c r="S3965" s="17" t="s">
        <v>4081</v>
      </c>
      <c r="T3965" s="28" t="str">
        <f>IF(ISBLANK(TableSolo[[#This Row],[URL]]), TableSolo[[#This Row],[Player]], HYPERLINK(TableSolo[[#This Row],[URL]], TableSolo[[#This Row],[Player]]))</f>
        <v>anterojp</v>
      </c>
      <c r="U396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White | Cerberus | Venom Shotgun | Modded (v)</v>
      </c>
      <c r="V3965" s="10" t="str">
        <f>_xlfn.IFNA(HYPERLINK(TableSolo[[#This Row],[URL]], TableSolo[[#This Row],[Player]]), TableSolo[[#This Row],[Player]])</f>
        <v>anterojp</v>
      </c>
      <c r="W396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16, 2018 | 20:41 | Geth Trooper | White | Cerberus | Venom Shotgun | Modded (v)</v>
      </c>
      <c r="X3965" s="18">
        <v>1</v>
      </c>
    </row>
    <row r="3966" spans="1:24" x14ac:dyDescent="0.25">
      <c r="A3966" s="17" t="s">
        <v>630</v>
      </c>
      <c r="B3966" s="21">
        <v>43390</v>
      </c>
      <c r="C3966" s="8">
        <v>7.6863425925925932E-2</v>
      </c>
      <c r="D3966" s="23" t="s">
        <v>131</v>
      </c>
      <c r="E3966" s="17" t="s">
        <v>11</v>
      </c>
      <c r="F3966" s="23" t="s">
        <v>59</v>
      </c>
      <c r="G3966" s="15" t="str">
        <f>LOOKUP(TableSolo[[#This Row],[Character]], TableKit[], TableKit[Class])</f>
        <v>Vanguard</v>
      </c>
      <c r="H3966" s="15" t="str">
        <f>LOOKUP(TableSolo[[#This Row],[Character]], TableKit[], TableKit[Species])</f>
        <v>Human</v>
      </c>
      <c r="I3966" s="15" t="str">
        <f>LOOKUP(TableSolo[[#This Row],[Character]], TableKit[], TableKit[DLC])</f>
        <v>Original Game</v>
      </c>
      <c r="J3966" s="19" t="s">
        <v>101</v>
      </c>
      <c r="K396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66" s="19" t="s">
        <v>187</v>
      </c>
      <c r="N396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6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66" s="17" t="s">
        <v>381</v>
      </c>
      <c r="Q3966" s="19"/>
      <c r="R3966" s="18">
        <v>0</v>
      </c>
      <c r="S3966" s="17" t="s">
        <v>4077</v>
      </c>
      <c r="T3966" s="28" t="str">
        <f>IF(ISBLANK(TableSolo[[#This Row],[URL]]), TableSolo[[#This Row],[Player]], HYPERLINK(TableSolo[[#This Row],[URL]], TableSolo[[#This Row],[Player]]))</f>
        <v>docsteely</v>
      </c>
      <c r="U396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V3966" s="10" t="str">
        <f>_xlfn.IFNA(HYPERLINK(TableSolo[[#This Row],[URL]], TableSolo[[#This Row],[Player]]), TableSolo[[#This Row],[Player]])</f>
        <v>docsteely</v>
      </c>
      <c r="W396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1:50:41 | Giant | Reapers | Graal Spike Thrower</v>
      </c>
      <c r="X3966" s="18">
        <v>1</v>
      </c>
    </row>
    <row r="3967" spans="1:24" x14ac:dyDescent="0.25">
      <c r="A3967" s="17" t="s">
        <v>345</v>
      </c>
      <c r="B3967" s="21">
        <v>43390</v>
      </c>
      <c r="C3967" s="8">
        <v>2.5833333333333333E-2</v>
      </c>
      <c r="D3967" s="23" t="s">
        <v>131</v>
      </c>
      <c r="E3967" s="17" t="s">
        <v>9</v>
      </c>
      <c r="F3967" s="23" t="s">
        <v>13</v>
      </c>
      <c r="G3967" s="15" t="str">
        <f>LOOKUP(TableSolo[[#This Row],[Character]], TableKit[], TableKit[Class])</f>
        <v>Adept</v>
      </c>
      <c r="H3967" s="15" t="str">
        <f>LOOKUP(TableSolo[[#This Row],[Character]], TableKit[], TableKit[Species])</f>
        <v>Human</v>
      </c>
      <c r="I3967" s="15" t="str">
        <f>LOOKUP(TableSolo[[#This Row],[Character]], TableKit[], TableKit[DLC])</f>
        <v>Original Game</v>
      </c>
      <c r="J3967" s="19" t="s">
        <v>115</v>
      </c>
      <c r="K3967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96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7" s="19" t="s">
        <v>91</v>
      </c>
      <c r="N3967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67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67" s="17" t="s">
        <v>381</v>
      </c>
      <c r="Q3967" s="37"/>
      <c r="R3967" s="18">
        <v>0</v>
      </c>
      <c r="S3967" s="17" t="s">
        <v>4111</v>
      </c>
      <c r="T3967" s="28" t="str">
        <f>IF(ISBLANK(TableSolo[[#This Row],[URL]]), TableSolo[[#This Row],[Player]], HYPERLINK(TableSolo[[#This Row],[URL]], TableSolo[[#This Row],[Player]]))</f>
        <v>t_raks_99</v>
      </c>
      <c r="U396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V3967" s="10" t="str">
        <f>_xlfn.IFNA(HYPERLINK(TableSolo[[#This Row],[URL]], TableSolo[[#This Row],[Player]]), TableSolo[[#This Row],[Player]])</f>
        <v>t_raks_99</v>
      </c>
      <c r="W396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17, 2018 | 37:12 | Giant | Cerberus | Collector SMG, Acolyte</v>
      </c>
      <c r="X3967" s="18">
        <v>1</v>
      </c>
    </row>
    <row r="3968" spans="1:24" x14ac:dyDescent="0.25">
      <c r="A3968" s="17" t="s">
        <v>192</v>
      </c>
      <c r="B3968" s="21">
        <v>43391</v>
      </c>
      <c r="C3968" s="8">
        <v>1.577546296296296E-2</v>
      </c>
      <c r="D3968" s="23" t="s">
        <v>132</v>
      </c>
      <c r="E3968" s="17" t="s">
        <v>9</v>
      </c>
      <c r="F3968" s="23" t="s">
        <v>31</v>
      </c>
      <c r="G3968" s="15" t="str">
        <f>LOOKUP(TableSolo[[#This Row],[Character]], TableKit[], TableKit[Class])</f>
        <v>Soldier</v>
      </c>
      <c r="H3968" s="15" t="str">
        <f>LOOKUP(TableSolo[[#This Row],[Character]], TableKit[], TableKit[Species])</f>
        <v>Geth</v>
      </c>
      <c r="I3968" s="15" t="str">
        <f>LOOKUP(TableSolo[[#This Row],[Character]], TableKit[], TableKit[DLC])</f>
        <v>Retaliation</v>
      </c>
      <c r="J3968" s="19" t="s">
        <v>107</v>
      </c>
      <c r="K396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8" s="19" t="s">
        <v>187</v>
      </c>
      <c r="N396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6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68" s="17" t="s">
        <v>381</v>
      </c>
      <c r="Q3968" s="19" t="s">
        <v>398</v>
      </c>
      <c r="R3968" s="18">
        <v>0</v>
      </c>
      <c r="S3968" s="17" t="s">
        <v>4083</v>
      </c>
      <c r="T3968" s="28" t="str">
        <f>IF(ISBLANK(TableSolo[[#This Row],[URL]]), TableSolo[[#This Row],[Player]], HYPERLINK(TableSolo[[#This Row],[URL]], TableSolo[[#This Row],[Player]]))</f>
        <v>anterojp</v>
      </c>
      <c r="U396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White | Cerberus | Venom Shotgun | Modded</v>
      </c>
      <c r="V3968" s="10" t="str">
        <f>_xlfn.IFNA(HYPERLINK(TableSolo[[#This Row],[URL]], TableSolo[[#This Row],[Player]]), TableSolo[[#This Row],[Player]])</f>
        <v>anterojp</v>
      </c>
      <c r="W396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22:43 | Geth Trooper | White | Cerberus | Venom Shotgun | Modded</v>
      </c>
      <c r="X3968" s="18">
        <v>1</v>
      </c>
    </row>
    <row r="3969" spans="1:24" x14ac:dyDescent="0.25">
      <c r="A3969" s="17" t="s">
        <v>192</v>
      </c>
      <c r="B3969" s="21">
        <v>43391</v>
      </c>
      <c r="C3969" s="8">
        <v>1.4594907407407405E-2</v>
      </c>
      <c r="D3969" s="23" t="s">
        <v>132</v>
      </c>
      <c r="E3969" s="17" t="s">
        <v>9</v>
      </c>
      <c r="F3969" s="23" t="s">
        <v>31</v>
      </c>
      <c r="G3969" s="15" t="str">
        <f>LOOKUP(TableSolo[[#This Row],[Character]], TableKit[], TableKit[Class])</f>
        <v>Soldier</v>
      </c>
      <c r="H3969" s="15" t="str">
        <f>LOOKUP(TableSolo[[#This Row],[Character]], TableKit[], TableKit[Species])</f>
        <v>Geth</v>
      </c>
      <c r="I3969" s="15" t="str">
        <f>LOOKUP(TableSolo[[#This Row],[Character]], TableKit[], TableKit[DLC])</f>
        <v>Retaliation</v>
      </c>
      <c r="J3969" s="19" t="s">
        <v>107</v>
      </c>
      <c r="K396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6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69" s="19" t="s">
        <v>187</v>
      </c>
      <c r="N396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6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69" s="17" t="s">
        <v>381</v>
      </c>
      <c r="Q3969" s="19" t="s">
        <v>398</v>
      </c>
      <c r="R3969" s="18">
        <v>0</v>
      </c>
      <c r="S3969" s="17" t="s">
        <v>4084</v>
      </c>
      <c r="T3969" s="28" t="str">
        <f>IF(ISBLANK(TableSolo[[#This Row],[URL]]), TableSolo[[#This Row],[Player]], HYPERLINK(TableSolo[[#This Row],[URL]], TableSolo[[#This Row],[Player]]))</f>
        <v>anterojp</v>
      </c>
      <c r="U396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White | Cerberus | Venom Shotgun | Modded</v>
      </c>
      <c r="V3969" s="10" t="str">
        <f>_xlfn.IFNA(HYPERLINK(TableSolo[[#This Row],[URL]], TableSolo[[#This Row],[Player]]), TableSolo[[#This Row],[Player]])</f>
        <v>anterojp</v>
      </c>
      <c r="W396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21:01 | Geth Trooper | White | Cerberus | Venom Shotgun | Modded</v>
      </c>
      <c r="X3969" s="18">
        <v>1</v>
      </c>
    </row>
    <row r="3970" spans="1:24" x14ac:dyDescent="0.25">
      <c r="A3970" s="17" t="s">
        <v>192</v>
      </c>
      <c r="B3970" s="21">
        <v>43391</v>
      </c>
      <c r="C3970" s="8">
        <v>1.6377314814814813E-2</v>
      </c>
      <c r="D3970" s="23" t="s">
        <v>132</v>
      </c>
      <c r="E3970" s="17" t="s">
        <v>9</v>
      </c>
      <c r="F3970" s="23" t="s">
        <v>710</v>
      </c>
      <c r="G3970" s="15" t="str">
        <f>LOOKUP(TableSolo[[#This Row],[Character]], TableKit[], TableKit[Class])</f>
        <v>Infiltrator</v>
      </c>
      <c r="H3970" s="15" t="str">
        <f>LOOKUP(TableSolo[[#This Row],[Character]], TableKit[], TableKit[Species])</f>
        <v>Drell</v>
      </c>
      <c r="I3970" s="15" t="str">
        <f>LOOKUP(TableSolo[[#This Row],[Character]], TableKit[], TableKit[DLC])</f>
        <v>Retaliation</v>
      </c>
      <c r="J3970" s="19" t="s">
        <v>107</v>
      </c>
      <c r="K397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0" s="19" t="s">
        <v>187</v>
      </c>
      <c r="N397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7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70" s="17" t="s">
        <v>381</v>
      </c>
      <c r="Q3970" s="19" t="s">
        <v>398</v>
      </c>
      <c r="R3970" s="18">
        <v>0</v>
      </c>
      <c r="S3970" s="17" t="s">
        <v>4085</v>
      </c>
      <c r="T3970" s="28" t="str">
        <f>IF(ISBLANK(TableSolo[[#This Row],[URL]]), TableSolo[[#This Row],[Player]], HYPERLINK(TableSolo[[#This Row],[URL]], TableSolo[[#This Row],[Player]]))</f>
        <v>anterojp</v>
      </c>
      <c r="U397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White | Cerberus | Venom Shotgun | Modded</v>
      </c>
      <c r="V3970" s="10" t="str">
        <f>_xlfn.IFNA(HYPERLINK(TableSolo[[#This Row],[URL]], TableSolo[[#This Row],[Player]]), TableSolo[[#This Row],[Player]])</f>
        <v>anterojp</v>
      </c>
      <c r="W397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18, 2018 | 23:35 | Drell Assassin | White | Cerberus | Venom Shotgun | Modded</v>
      </c>
      <c r="X3970" s="18">
        <v>1</v>
      </c>
    </row>
    <row r="3971" spans="1:24" x14ac:dyDescent="0.25">
      <c r="A3971" s="17" t="s">
        <v>192</v>
      </c>
      <c r="B3971" s="21">
        <v>43392</v>
      </c>
      <c r="C3971" s="8">
        <v>1.3969907407407408E-2</v>
      </c>
      <c r="D3971" s="23" t="s">
        <v>132</v>
      </c>
      <c r="E3971" s="17" t="s">
        <v>9</v>
      </c>
      <c r="F3971" s="23" t="s">
        <v>710</v>
      </c>
      <c r="G3971" s="15" t="str">
        <f>LOOKUP(TableSolo[[#This Row],[Character]], TableKit[], TableKit[Class])</f>
        <v>Infiltrator</v>
      </c>
      <c r="H3971" s="15" t="str">
        <f>LOOKUP(TableSolo[[#This Row],[Character]], TableKit[], TableKit[Species])</f>
        <v>Drell</v>
      </c>
      <c r="I3971" s="15" t="str">
        <f>LOOKUP(TableSolo[[#This Row],[Character]], TableKit[], TableKit[DLC])</f>
        <v>Retaliation</v>
      </c>
      <c r="J3971" s="19" t="s">
        <v>108</v>
      </c>
      <c r="K397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1" s="19" t="s">
        <v>187</v>
      </c>
      <c r="N397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7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71" s="17" t="s">
        <v>381</v>
      </c>
      <c r="Q3971" s="19" t="s">
        <v>616</v>
      </c>
      <c r="R3971" s="18">
        <v>0</v>
      </c>
      <c r="S3971" s="17" t="s">
        <v>4086</v>
      </c>
      <c r="T3971" s="28" t="str">
        <f>IF(ISBLANK(TableSolo[[#This Row],[URL]]), TableSolo[[#This Row],[Player]], HYPERLINK(TableSolo[[#This Row],[URL]], TableSolo[[#This Row],[Player]]))</f>
        <v>anterojp</v>
      </c>
      <c r="U397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White | Cerberus | N7 Crusader | Modded 10 WS</v>
      </c>
      <c r="V3971" s="10" t="str">
        <f>_xlfn.IFNA(HYPERLINK(TableSolo[[#This Row],[URL]], TableSolo[[#This Row],[Player]]), TableSolo[[#This Row],[Player]])</f>
        <v>anterojp</v>
      </c>
      <c r="W397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20:07 | Drell Assassin | White | Cerberus | N7 Crusader | Modded 10 WS</v>
      </c>
      <c r="X3971" s="18">
        <v>1</v>
      </c>
    </row>
    <row r="3972" spans="1:24" x14ac:dyDescent="0.25">
      <c r="A3972" s="17" t="s">
        <v>437</v>
      </c>
      <c r="B3972" s="21">
        <v>43392</v>
      </c>
      <c r="C3972" s="8">
        <v>1.3657407407407408E-2</v>
      </c>
      <c r="D3972" s="23" t="s">
        <v>132</v>
      </c>
      <c r="E3972" s="17" t="s">
        <v>9</v>
      </c>
      <c r="F3972" s="23" t="s">
        <v>63</v>
      </c>
      <c r="G3972" s="15" t="str">
        <f>LOOKUP(TableSolo[[#This Row],[Character]], TableKit[], TableKit[Class])</f>
        <v>Vanguard</v>
      </c>
      <c r="H3972" s="15" t="str">
        <f>LOOKUP(TableSolo[[#This Row],[Character]], TableKit[], TableKit[Species])</f>
        <v>Human</v>
      </c>
      <c r="I3972" s="15" t="str">
        <f>LOOKUP(TableSolo[[#This Row],[Character]], TableKit[], TableKit[DLC])</f>
        <v>Earth</v>
      </c>
      <c r="J3972" s="19" t="s">
        <v>108</v>
      </c>
      <c r="K397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2" s="19" t="s">
        <v>187</v>
      </c>
      <c r="N397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7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72" s="17" t="s">
        <v>381</v>
      </c>
      <c r="Q3972" s="19" t="s">
        <v>616</v>
      </c>
      <c r="R3972" s="18">
        <v>1</v>
      </c>
      <c r="S3972" s="17" t="s">
        <v>4087</v>
      </c>
      <c r="T3972" s="28" t="str">
        <f>IF(ISBLANK(TableSolo[[#This Row],[URL]]), TableSolo[[#This Row],[Player]], HYPERLINK(TableSolo[[#This Row],[URL]], TableSolo[[#This Row],[Player]]))</f>
        <v>The_Doctor46N7</v>
      </c>
      <c r="U397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White | Cerberus | N7 Crusader | Modded 10 WS (v)</v>
      </c>
      <c r="V3972" s="10" t="str">
        <f>_xlfn.IFNA(HYPERLINK(TableSolo[[#This Row],[URL]], TableSolo[[#This Row],[Player]]), TableSolo[[#This Row],[Player]])</f>
        <v>The_Doctor46N7</v>
      </c>
      <c r="W397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19:40 | N7 Slayer | White | Cerberus | N7 Crusader | Modded 10 WS (v)</v>
      </c>
      <c r="X3972" s="18">
        <v>1</v>
      </c>
    </row>
    <row r="3973" spans="1:24" x14ac:dyDescent="0.25">
      <c r="A3973" s="17" t="s">
        <v>437</v>
      </c>
      <c r="B3973" s="21">
        <v>43392</v>
      </c>
      <c r="C3973" s="8">
        <v>1.4618055555555556E-2</v>
      </c>
      <c r="D3973" s="23" t="s">
        <v>132</v>
      </c>
      <c r="E3973" s="17" t="s">
        <v>9</v>
      </c>
      <c r="F3973" s="23" t="s">
        <v>38</v>
      </c>
      <c r="G3973" s="15" t="str">
        <f>LOOKUP(TableSolo[[#This Row],[Character]], TableKit[], TableKit[Class])</f>
        <v>Engineer</v>
      </c>
      <c r="H3973" s="15" t="str">
        <f>LOOKUP(TableSolo[[#This Row],[Character]], TableKit[], TableKit[Species])</f>
        <v>Quarian</v>
      </c>
      <c r="I3973" s="15" t="str">
        <f>LOOKUP(TableSolo[[#This Row],[Character]], TableKit[], TableKit[DLC])</f>
        <v>Rebellion</v>
      </c>
      <c r="J3973" s="19" t="s">
        <v>104</v>
      </c>
      <c r="K397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3" s="19" t="s">
        <v>187</v>
      </c>
      <c r="N397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7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73" s="17" t="s">
        <v>381</v>
      </c>
      <c r="Q3973" s="19" t="s">
        <v>616</v>
      </c>
      <c r="R3973" s="18">
        <v>1</v>
      </c>
      <c r="S3973" s="17" t="s">
        <v>4088</v>
      </c>
      <c r="T3973" s="28" t="str">
        <f>IF(ISBLANK(TableSolo[[#This Row],[URL]]), TableSolo[[#This Row],[Player]], HYPERLINK(TableSolo[[#This Row],[URL]], TableSolo[[#This Row],[Player]]))</f>
        <v>The_Doctor46N7</v>
      </c>
      <c r="U397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White | Cerberus | M-300 Claymore | Modded 10 WS (v)</v>
      </c>
      <c r="V3973" s="10" t="str">
        <f>_xlfn.IFNA(HYPERLINK(TableSolo[[#This Row],[URL]], TableSolo[[#This Row],[Player]]), TableSolo[[#This Row],[Player]])</f>
        <v>The_Doctor46N7</v>
      </c>
      <c r="W397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21:03 | Quarian Male Engineer | White | Cerberus | M-300 Claymore | Modded 10 WS (v)</v>
      </c>
      <c r="X3973" s="18">
        <v>1</v>
      </c>
    </row>
    <row r="3974" spans="1:24" x14ac:dyDescent="0.25">
      <c r="A3974" s="17" t="s">
        <v>630</v>
      </c>
      <c r="B3974" s="21">
        <v>43392</v>
      </c>
      <c r="C3974" s="8">
        <v>5.8807870370370378E-2</v>
      </c>
      <c r="D3974" s="23" t="s">
        <v>144</v>
      </c>
      <c r="E3974" s="17" t="s">
        <v>12</v>
      </c>
      <c r="F3974" s="23" t="s">
        <v>23</v>
      </c>
      <c r="G3974" s="15" t="str">
        <f>LOOKUP(TableSolo[[#This Row],[Character]], TableKit[], TableKit[Class])</f>
        <v>Soldier</v>
      </c>
      <c r="H3974" s="15" t="str">
        <f>LOOKUP(TableSolo[[#This Row],[Character]], TableKit[], TableKit[Species])</f>
        <v>Human</v>
      </c>
      <c r="I3974" s="15" t="str">
        <f>LOOKUP(TableSolo[[#This Row],[Character]], TableKit[], TableKit[DLC])</f>
        <v>Original Game</v>
      </c>
      <c r="J3974" s="19" t="s">
        <v>104</v>
      </c>
      <c r="K397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74" s="19" t="s">
        <v>187</v>
      </c>
      <c r="N397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7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74" s="17" t="s">
        <v>381</v>
      </c>
      <c r="Q3974" s="19"/>
      <c r="R3974" s="18">
        <v>0</v>
      </c>
      <c r="S3974" s="17" t="s">
        <v>4089</v>
      </c>
      <c r="T3974" s="28" t="str">
        <f>IF(ISBLANK(TableSolo[[#This Row],[URL]]), TableSolo[[#This Row],[Player]], HYPERLINK(TableSolo[[#This Row],[URL]], TableSolo[[#This Row],[Player]]))</f>
        <v>docsteely</v>
      </c>
      <c r="U397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V3974" s="10" t="str">
        <f>_xlfn.IFNA(HYPERLINK(TableSolo[[#This Row],[URL]], TableSolo[[#This Row],[Player]]), TableSolo[[#This Row],[Player]])</f>
        <v>docsteely</v>
      </c>
      <c r="W397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19, 2018 | 1:24:41 | Giant (Hazard) | Collectors | M-300 Claymore</v>
      </c>
      <c r="X3974" s="18">
        <v>1</v>
      </c>
    </row>
    <row r="3975" spans="1:24" x14ac:dyDescent="0.25">
      <c r="A3975" s="31" t="s">
        <v>437</v>
      </c>
      <c r="B3975" s="32">
        <v>43393</v>
      </c>
      <c r="C3975" s="8">
        <v>1.2719907407407407E-2</v>
      </c>
      <c r="D3975" s="33" t="s">
        <v>132</v>
      </c>
      <c r="E3975" s="31" t="s">
        <v>9</v>
      </c>
      <c r="F3975" s="33" t="s">
        <v>14</v>
      </c>
      <c r="G3975" s="15" t="str">
        <f>LOOKUP(TableSolo[[#This Row],[Character]], TableKit[], TableKit[Class])</f>
        <v>Adept</v>
      </c>
      <c r="H3975" s="15" t="str">
        <f>LOOKUP(TableSolo[[#This Row],[Character]], TableKit[], TableKit[Species])</f>
        <v>Drell</v>
      </c>
      <c r="I3975" s="15" t="str">
        <f>LOOKUP(TableSolo[[#This Row],[Character]], TableKit[], TableKit[DLC])</f>
        <v>Original Game</v>
      </c>
      <c r="J3975" s="34" t="s">
        <v>107</v>
      </c>
      <c r="K397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5" s="35" t="s">
        <v>187</v>
      </c>
      <c r="N397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7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75" s="31" t="s">
        <v>381</v>
      </c>
      <c r="Q3975" s="39" t="s">
        <v>398</v>
      </c>
      <c r="R3975" s="38">
        <v>1</v>
      </c>
      <c r="S3975" s="31" t="s">
        <v>4090</v>
      </c>
      <c r="T3975" s="28" t="str">
        <f>IF(ISBLANK(TableSolo[[#This Row],[URL]]), TableSolo[[#This Row],[Player]], HYPERLINK(TableSolo[[#This Row],[URL]], TableSolo[[#This Row],[Player]]))</f>
        <v>The_Doctor46N7</v>
      </c>
      <c r="U397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White | Cerberus | Venom Shotgun | Modded (v)</v>
      </c>
      <c r="V3975" s="10" t="str">
        <f>_xlfn.IFNA(HYPERLINK(TableSolo[[#This Row],[URL]], TableSolo[[#This Row],[Player]]), TableSolo[[#This Row],[Player]])</f>
        <v>The_Doctor46N7</v>
      </c>
      <c r="W397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18:19 | Drell Adept | White | Cerberus | Venom Shotgun | Modded (v)</v>
      </c>
      <c r="X3975" s="38">
        <v>1</v>
      </c>
    </row>
    <row r="3976" spans="1:24" x14ac:dyDescent="0.25">
      <c r="A3976" s="31" t="s">
        <v>192</v>
      </c>
      <c r="B3976" s="32">
        <v>43393</v>
      </c>
      <c r="C3976" s="8">
        <v>1.6134259259259261E-2</v>
      </c>
      <c r="D3976" s="33" t="s">
        <v>132</v>
      </c>
      <c r="E3976" s="31" t="s">
        <v>9</v>
      </c>
      <c r="F3976" s="33" t="s">
        <v>710</v>
      </c>
      <c r="G3976" s="15" t="str">
        <f>LOOKUP(TableSolo[[#This Row],[Character]], TableKit[], TableKit[Class])</f>
        <v>Infiltrator</v>
      </c>
      <c r="H3976" s="15" t="str">
        <f>LOOKUP(TableSolo[[#This Row],[Character]], TableKit[], TableKit[Species])</f>
        <v>Drell</v>
      </c>
      <c r="I3976" s="15" t="str">
        <f>LOOKUP(TableSolo[[#This Row],[Character]], TableKit[], TableKit[DLC])</f>
        <v>Retaliation</v>
      </c>
      <c r="J3976" s="34" t="s">
        <v>108</v>
      </c>
      <c r="K397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6" s="35" t="s">
        <v>187</v>
      </c>
      <c r="N397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7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76" s="31" t="s">
        <v>381</v>
      </c>
      <c r="Q3976" s="39" t="s">
        <v>398</v>
      </c>
      <c r="R3976" s="38">
        <v>0</v>
      </c>
      <c r="S3976" s="31" t="s">
        <v>4091</v>
      </c>
      <c r="T3976" s="28" t="str">
        <f>IF(ISBLANK(TableSolo[[#This Row],[URL]]), TableSolo[[#This Row],[Player]], HYPERLINK(TableSolo[[#This Row],[URL]], TableSolo[[#This Row],[Player]]))</f>
        <v>anterojp</v>
      </c>
      <c r="U397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White | Cerberus | N7 Crusader | Modded</v>
      </c>
      <c r="V3976" s="10" t="str">
        <f>_xlfn.IFNA(HYPERLINK(TableSolo[[#This Row],[URL]], TableSolo[[#This Row],[Player]]), TableSolo[[#This Row],[Player]])</f>
        <v>anterojp</v>
      </c>
      <c r="W397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23:14 | Drell Assassin | White | Cerberus | N7 Crusader | Modded</v>
      </c>
      <c r="X3976" s="38">
        <v>1</v>
      </c>
    </row>
    <row r="3977" spans="1:24" x14ac:dyDescent="0.25">
      <c r="A3977" s="31" t="s">
        <v>437</v>
      </c>
      <c r="B3977" s="32">
        <v>43393</v>
      </c>
      <c r="C3977" s="8">
        <v>1.4884259259259259E-2</v>
      </c>
      <c r="D3977" s="33" t="s">
        <v>132</v>
      </c>
      <c r="E3977" s="31" t="s">
        <v>9</v>
      </c>
      <c r="F3977" s="33" t="s">
        <v>710</v>
      </c>
      <c r="G3977" s="15" t="str">
        <f>LOOKUP(TableSolo[[#This Row],[Character]], TableKit[], TableKit[Class])</f>
        <v>Infiltrator</v>
      </c>
      <c r="H3977" s="15" t="str">
        <f>LOOKUP(TableSolo[[#This Row],[Character]], TableKit[], TableKit[Species])</f>
        <v>Drell</v>
      </c>
      <c r="I3977" s="15" t="str">
        <f>LOOKUP(TableSolo[[#This Row],[Character]], TableKit[], TableKit[DLC])</f>
        <v>Retaliation</v>
      </c>
      <c r="J3977" s="34" t="s">
        <v>108</v>
      </c>
      <c r="K397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7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7" s="35" t="s">
        <v>187</v>
      </c>
      <c r="N397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7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77" s="31" t="s">
        <v>381</v>
      </c>
      <c r="Q3977" s="31" t="s">
        <v>3923</v>
      </c>
      <c r="R3977" s="38">
        <v>1</v>
      </c>
      <c r="S3977" s="31" t="s">
        <v>4106</v>
      </c>
      <c r="T3977" s="28" t="str">
        <f>IF(ISBLANK(TableSolo[[#This Row],[URL]]), TableSolo[[#This Row],[Player]], HYPERLINK(TableSolo[[#This Row],[URL]], TableSolo[[#This Row],[Player]]))</f>
        <v>The_Doctor46N7</v>
      </c>
      <c r="U397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White | Cerberus | N7 Crusader | Modded Flawless (v)</v>
      </c>
      <c r="V3977" s="10" t="str">
        <f>_xlfn.IFNA(HYPERLINK(TableSolo[[#This Row],[URL]], TableSolo[[#This Row],[Player]]), TableSolo[[#This Row],[Player]])</f>
        <v>The_Doctor46N7</v>
      </c>
      <c r="W397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20, 2018 | 21:26 | Drell Assassin | White | Cerberus | N7 Crusader | Modded Flawless (v)</v>
      </c>
      <c r="X3977" s="38">
        <v>1</v>
      </c>
    </row>
    <row r="3978" spans="1:24" x14ac:dyDescent="0.25">
      <c r="A3978" s="31" t="s">
        <v>423</v>
      </c>
      <c r="B3978" s="32">
        <v>43394</v>
      </c>
      <c r="C3978" s="8">
        <v>1.3206018518518518E-2</v>
      </c>
      <c r="D3978" s="33" t="s">
        <v>132</v>
      </c>
      <c r="E3978" s="31" t="s">
        <v>9</v>
      </c>
      <c r="F3978" s="33" t="s">
        <v>53</v>
      </c>
      <c r="G3978" s="15" t="str">
        <f>LOOKUP(TableSolo[[#This Row],[Character]], TableKit[], TableKit[Class])</f>
        <v>Infiltrator</v>
      </c>
      <c r="H3978" s="15" t="str">
        <f>LOOKUP(TableSolo[[#This Row],[Character]], TableKit[], TableKit[Species])</f>
        <v>Geth</v>
      </c>
      <c r="I3978" s="15" t="str">
        <f>LOOKUP(TableSolo[[#This Row],[Character]], TableKit[], TableKit[DLC])</f>
        <v>Resurgence</v>
      </c>
      <c r="J3978" s="34" t="s">
        <v>126</v>
      </c>
      <c r="K3978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7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8" s="35" t="s">
        <v>187</v>
      </c>
      <c r="N397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7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78" s="31" t="s">
        <v>381</v>
      </c>
      <c r="Q3978" s="31" t="s">
        <v>616</v>
      </c>
      <c r="R3978" s="38">
        <v>1</v>
      </c>
      <c r="S3978" s="31" t="s">
        <v>4138</v>
      </c>
      <c r="T3978" s="28" t="str">
        <f>IF(ISBLANK(TableSolo[[#This Row],[URL]]), TableSolo[[#This Row],[Player]], HYPERLINK(TableSolo[[#This Row],[URL]], TableSolo[[#This Row],[Player]]))</f>
        <v>freelancer_xs</v>
      </c>
      <c r="U397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White | Cerberus | Javelin | Modded 10 WS (v)</v>
      </c>
      <c r="V3978" s="10" t="str">
        <f>_xlfn.IFNA(HYPERLINK(TableSolo[[#This Row],[URL]], TableSolo[[#This Row],[Player]]), TableSolo[[#This Row],[Player]])</f>
        <v>freelancer_xs</v>
      </c>
      <c r="W397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21, 2018 | 19:01 | Geth Infiltrator | White | Cerberus | Javelin | Modded 10 WS (v)</v>
      </c>
      <c r="X3978" s="38">
        <v>1</v>
      </c>
    </row>
    <row r="3979" spans="1:24" x14ac:dyDescent="0.25">
      <c r="A3979" s="31" t="s">
        <v>192</v>
      </c>
      <c r="B3979" s="32">
        <v>43395</v>
      </c>
      <c r="C3979" s="8">
        <v>1.5636574074074074E-2</v>
      </c>
      <c r="D3979" s="33" t="s">
        <v>132</v>
      </c>
      <c r="E3979" s="31" t="s">
        <v>9</v>
      </c>
      <c r="F3979" s="33" t="s">
        <v>710</v>
      </c>
      <c r="G3979" s="15" t="str">
        <f>LOOKUP(TableSolo[[#This Row],[Character]], TableKit[], TableKit[Class])</f>
        <v>Infiltrator</v>
      </c>
      <c r="H3979" s="15" t="str">
        <f>LOOKUP(TableSolo[[#This Row],[Character]], TableKit[], TableKit[Species])</f>
        <v>Drell</v>
      </c>
      <c r="I3979" s="15" t="str">
        <f>LOOKUP(TableSolo[[#This Row],[Character]], TableKit[], TableKit[DLC])</f>
        <v>Retaliation</v>
      </c>
      <c r="J3979" s="34" t="s">
        <v>128</v>
      </c>
      <c r="K3979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7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79" s="35" t="s">
        <v>187</v>
      </c>
      <c r="N3979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7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79" s="31" t="s">
        <v>381</v>
      </c>
      <c r="Q3979" s="39" t="s">
        <v>398</v>
      </c>
      <c r="R3979" s="38">
        <v>0</v>
      </c>
      <c r="S3979" s="31" t="s">
        <v>4092</v>
      </c>
      <c r="T3979" s="28" t="str">
        <f>IF(ISBLANK(TableSolo[[#This Row],[URL]]), TableSolo[[#This Row],[Player]], HYPERLINK(TableSolo[[#This Row],[URL]], TableSolo[[#This Row],[Player]]))</f>
        <v>anterojp</v>
      </c>
      <c r="U397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White | Cerberus | Black Widow | Modded</v>
      </c>
      <c r="V3979" s="10" t="str">
        <f>_xlfn.IFNA(HYPERLINK(TableSolo[[#This Row],[URL]], TableSolo[[#This Row],[Player]]), TableSolo[[#This Row],[Player]])</f>
        <v>anterojp</v>
      </c>
      <c r="W397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22:31 | Drell Assassin | White | Cerberus | Black Widow | Modded</v>
      </c>
      <c r="X3979" s="38">
        <v>1</v>
      </c>
    </row>
    <row r="3980" spans="1:24" x14ac:dyDescent="0.25">
      <c r="A3980" s="31" t="s">
        <v>192</v>
      </c>
      <c r="B3980" s="32">
        <v>43395</v>
      </c>
      <c r="C3980" s="8">
        <v>1.5509259259259257E-2</v>
      </c>
      <c r="D3980" s="33" t="s">
        <v>132</v>
      </c>
      <c r="E3980" s="31" t="s">
        <v>9</v>
      </c>
      <c r="F3980" s="33" t="s">
        <v>710</v>
      </c>
      <c r="G3980" s="15" t="str">
        <f>LOOKUP(TableSolo[[#This Row],[Character]], TableKit[], TableKit[Class])</f>
        <v>Infiltrator</v>
      </c>
      <c r="H3980" s="15" t="str">
        <f>LOOKUP(TableSolo[[#This Row],[Character]], TableKit[], TableKit[Species])</f>
        <v>Drell</v>
      </c>
      <c r="I3980" s="15" t="str">
        <f>LOOKUP(TableSolo[[#This Row],[Character]], TableKit[], TableKit[DLC])</f>
        <v>Retaliation</v>
      </c>
      <c r="J3980" s="34" t="s">
        <v>108</v>
      </c>
      <c r="K398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0" s="35" t="s">
        <v>187</v>
      </c>
      <c r="N3980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8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80" s="31" t="s">
        <v>381</v>
      </c>
      <c r="Q3980" s="39" t="s">
        <v>398</v>
      </c>
      <c r="R3980" s="38">
        <v>0</v>
      </c>
      <c r="S3980" s="31" t="s">
        <v>4093</v>
      </c>
      <c r="T3980" s="28" t="str">
        <f>IF(ISBLANK(TableSolo[[#This Row],[URL]]), TableSolo[[#This Row],[Player]], HYPERLINK(TableSolo[[#This Row],[URL]], TableSolo[[#This Row],[Player]]))</f>
        <v>anterojp</v>
      </c>
      <c r="U398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White | Cerberus | N7 Crusader | Modded</v>
      </c>
      <c r="V3980" s="10" t="str">
        <f>_xlfn.IFNA(HYPERLINK(TableSolo[[#This Row],[URL]], TableSolo[[#This Row],[Player]]), TableSolo[[#This Row],[Player]])</f>
        <v>anterojp</v>
      </c>
      <c r="W398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22, 2018 | 22:20 | Drell Assassin | White | Cerberus | N7 Crusader | Modded</v>
      </c>
      <c r="X3980" s="38">
        <v>1</v>
      </c>
    </row>
    <row r="3981" spans="1:24" x14ac:dyDescent="0.25">
      <c r="A3981" s="31" t="s">
        <v>192</v>
      </c>
      <c r="B3981" s="32">
        <v>43396</v>
      </c>
      <c r="C3981" s="8">
        <v>1.4409722222222221E-2</v>
      </c>
      <c r="D3981" s="33" t="s">
        <v>132</v>
      </c>
      <c r="E3981" s="31" t="s">
        <v>9</v>
      </c>
      <c r="F3981" s="33" t="s">
        <v>710</v>
      </c>
      <c r="G3981" s="15" t="str">
        <f>LOOKUP(TableSolo[[#This Row],[Character]], TableKit[], TableKit[Class])</f>
        <v>Infiltrator</v>
      </c>
      <c r="H3981" s="15" t="str">
        <f>LOOKUP(TableSolo[[#This Row],[Character]], TableKit[], TableKit[Species])</f>
        <v>Drell</v>
      </c>
      <c r="I3981" s="15" t="str">
        <f>LOOKUP(TableSolo[[#This Row],[Character]], TableKit[], TableKit[DLC])</f>
        <v>Retaliation</v>
      </c>
      <c r="J3981" s="34" t="s">
        <v>128</v>
      </c>
      <c r="K3981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1" s="35" t="s">
        <v>187</v>
      </c>
      <c r="N398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8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81" s="31" t="s">
        <v>381</v>
      </c>
      <c r="Q3981" s="39" t="s">
        <v>398</v>
      </c>
      <c r="R3981" s="38">
        <v>0</v>
      </c>
      <c r="S3981" s="31" t="s">
        <v>4094</v>
      </c>
      <c r="T3981" s="28" t="str">
        <f>IF(ISBLANK(TableSolo[[#This Row],[URL]]), TableSolo[[#This Row],[Player]], HYPERLINK(TableSolo[[#This Row],[URL]], TableSolo[[#This Row],[Player]]))</f>
        <v>anterojp</v>
      </c>
      <c r="U398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White | Cerberus | Black Widow | Modded</v>
      </c>
      <c r="V3981" s="10" t="str">
        <f>_xlfn.IFNA(HYPERLINK(TableSolo[[#This Row],[URL]], TableSolo[[#This Row],[Player]]), TableSolo[[#This Row],[Player]])</f>
        <v>anterojp</v>
      </c>
      <c r="W398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23, 2018 | 20:45 | Drell Assassin | White | Cerberus | Black Widow | Modded</v>
      </c>
      <c r="X3981" s="38">
        <v>1</v>
      </c>
    </row>
    <row r="3982" spans="1:24" x14ac:dyDescent="0.25">
      <c r="A3982" s="31" t="s">
        <v>192</v>
      </c>
      <c r="B3982" s="32">
        <v>43397</v>
      </c>
      <c r="C3982" s="8">
        <v>1.6863425925925928E-2</v>
      </c>
      <c r="D3982" s="33" t="s">
        <v>132</v>
      </c>
      <c r="E3982" s="31" t="s">
        <v>9</v>
      </c>
      <c r="F3982" s="33" t="s">
        <v>14</v>
      </c>
      <c r="G3982" s="15" t="str">
        <f>LOOKUP(TableSolo[[#This Row],[Character]], TableKit[], TableKit[Class])</f>
        <v>Adept</v>
      </c>
      <c r="H3982" s="15" t="str">
        <f>LOOKUP(TableSolo[[#This Row],[Character]], TableKit[], TableKit[Species])</f>
        <v>Drell</v>
      </c>
      <c r="I3982" s="15" t="str">
        <f>LOOKUP(TableSolo[[#This Row],[Character]], TableKit[], TableKit[DLC])</f>
        <v>Original Game</v>
      </c>
      <c r="J3982" s="34" t="s">
        <v>107</v>
      </c>
      <c r="K398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2" s="35" t="s">
        <v>187</v>
      </c>
      <c r="N398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8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82" s="31" t="s">
        <v>381</v>
      </c>
      <c r="Q3982" s="39" t="s">
        <v>398</v>
      </c>
      <c r="R3982" s="38">
        <v>1</v>
      </c>
      <c r="S3982" s="31" t="s">
        <v>4097</v>
      </c>
      <c r="T3982" s="28" t="str">
        <f>IF(ISBLANK(TableSolo[[#This Row],[URL]]), TableSolo[[#This Row],[Player]], HYPERLINK(TableSolo[[#This Row],[URL]], TableSolo[[#This Row],[Player]]))</f>
        <v>anterojp</v>
      </c>
      <c r="U398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White | Cerberus | Venom Shotgun | Modded (v)</v>
      </c>
      <c r="V3982" s="10" t="str">
        <f>_xlfn.IFNA(HYPERLINK(TableSolo[[#This Row],[URL]], TableSolo[[#This Row],[Player]]), TableSolo[[#This Row],[Player]])</f>
        <v>anterojp</v>
      </c>
      <c r="W398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24:17 | Drell Adept | White | Cerberus | Venom Shotgun | Modded (v)</v>
      </c>
      <c r="X3982" s="38">
        <v>1</v>
      </c>
    </row>
    <row r="3983" spans="1:24" x14ac:dyDescent="0.25">
      <c r="A3983" s="31" t="s">
        <v>192</v>
      </c>
      <c r="B3983" s="32">
        <v>43397</v>
      </c>
      <c r="C3983" s="8">
        <v>1.5520833333333333E-2</v>
      </c>
      <c r="D3983" s="33" t="s">
        <v>132</v>
      </c>
      <c r="E3983" s="31" t="s">
        <v>9</v>
      </c>
      <c r="F3983" s="33" t="s">
        <v>710</v>
      </c>
      <c r="G3983" s="15" t="str">
        <f>LOOKUP(TableSolo[[#This Row],[Character]], TableKit[], TableKit[Class])</f>
        <v>Infiltrator</v>
      </c>
      <c r="H3983" s="15" t="str">
        <f>LOOKUP(TableSolo[[#This Row],[Character]], TableKit[], TableKit[Species])</f>
        <v>Drell</v>
      </c>
      <c r="I3983" s="15" t="str">
        <f>LOOKUP(TableSolo[[#This Row],[Character]], TableKit[], TableKit[DLC])</f>
        <v>Retaliation</v>
      </c>
      <c r="J3983" s="34" t="s">
        <v>128</v>
      </c>
      <c r="K3983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3" s="35" t="s">
        <v>187</v>
      </c>
      <c r="N3983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8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83" s="31" t="s">
        <v>381</v>
      </c>
      <c r="Q3983" s="39" t="s">
        <v>398</v>
      </c>
      <c r="R3983" s="38">
        <v>0</v>
      </c>
      <c r="S3983" s="31" t="s">
        <v>4096</v>
      </c>
      <c r="T3983" s="28" t="str">
        <f>IF(ISBLANK(TableSolo[[#This Row],[URL]]), TableSolo[[#This Row],[Player]], HYPERLINK(TableSolo[[#This Row],[URL]], TableSolo[[#This Row],[Player]]))</f>
        <v>anterojp</v>
      </c>
      <c r="U398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White | Cerberus | Black Widow | Modded</v>
      </c>
      <c r="V3983" s="10" t="str">
        <f>_xlfn.IFNA(HYPERLINK(TableSolo[[#This Row],[URL]], TableSolo[[#This Row],[Player]]), TableSolo[[#This Row],[Player]])</f>
        <v>anterojp</v>
      </c>
      <c r="W398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24, 2018 | 22:21 | Drell Assassin | White | Cerberus | Black Widow | Modded</v>
      </c>
      <c r="X3983" s="38">
        <v>1</v>
      </c>
    </row>
    <row r="3984" spans="1:24" x14ac:dyDescent="0.25">
      <c r="A3984" s="31" t="s">
        <v>3199</v>
      </c>
      <c r="B3984" s="32">
        <v>43399</v>
      </c>
      <c r="C3984" s="8">
        <v>6.1446759259259263E-2</v>
      </c>
      <c r="D3984" s="33" t="s">
        <v>135</v>
      </c>
      <c r="E3984" s="31" t="s">
        <v>11</v>
      </c>
      <c r="F3984" s="33" t="s">
        <v>56</v>
      </c>
      <c r="G3984" s="15" t="str">
        <f>LOOKUP(TableSolo[[#This Row],[Character]], TableKit[], TableKit[Class])</f>
        <v>Infiltrator</v>
      </c>
      <c r="H3984" s="15" t="str">
        <f>LOOKUP(TableSolo[[#This Row],[Character]], TableKit[], TableKit[Species])</f>
        <v>Turian</v>
      </c>
      <c r="I3984" s="15" t="str">
        <f>LOOKUP(TableSolo[[#This Row],[Character]], TableKit[], TableKit[DLC])</f>
        <v>Retaliation</v>
      </c>
      <c r="J3984" s="34" t="s">
        <v>82</v>
      </c>
      <c r="K3984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398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4" s="35" t="s">
        <v>187</v>
      </c>
      <c r="N398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8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84" s="31" t="s">
        <v>381</v>
      </c>
      <c r="Q3984" s="39"/>
      <c r="R3984" s="38">
        <v>0</v>
      </c>
      <c r="S3984" s="31" t="s">
        <v>4098</v>
      </c>
      <c r="T3984" s="28" t="str">
        <f>IF(ISBLANK(TableSolo[[#This Row],[URL]]), TableSolo[[#This Row],[Player]], HYPERLINK(TableSolo[[#This Row],[URL]], TableSolo[[#This Row],[Player]]))</f>
        <v>larsdt</v>
      </c>
      <c r="U398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V3984" s="10" t="str">
        <f>_xlfn.IFNA(HYPERLINK(TableSolo[[#This Row],[URL]], TableSolo[[#This Row],[Player]]), TableSolo[[#This Row],[Player]])</f>
        <v>larsdt</v>
      </c>
      <c r="W398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1:28:29 | Condor | Reapers | M-7 Lancer</v>
      </c>
      <c r="X3984" s="38">
        <v>1</v>
      </c>
    </row>
    <row r="3985" spans="1:24" x14ac:dyDescent="0.25">
      <c r="A3985" s="31" t="s">
        <v>192</v>
      </c>
      <c r="B3985" s="32">
        <v>43399</v>
      </c>
      <c r="C3985" s="8">
        <v>1.4930555555555556E-2</v>
      </c>
      <c r="D3985" s="33" t="s">
        <v>132</v>
      </c>
      <c r="E3985" s="31" t="s">
        <v>9</v>
      </c>
      <c r="F3985" s="33" t="s">
        <v>710</v>
      </c>
      <c r="G3985" s="15" t="str">
        <f>LOOKUP(TableSolo[[#This Row],[Character]], TableKit[], TableKit[Class])</f>
        <v>Infiltrator</v>
      </c>
      <c r="H3985" s="15" t="str">
        <f>LOOKUP(TableSolo[[#This Row],[Character]], TableKit[], TableKit[Species])</f>
        <v>Drell</v>
      </c>
      <c r="I3985" s="15" t="str">
        <f>LOOKUP(TableSolo[[#This Row],[Character]], TableKit[], TableKit[DLC])</f>
        <v>Retaliation</v>
      </c>
      <c r="J3985" s="34" t="s">
        <v>128</v>
      </c>
      <c r="K3985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5" s="35" t="s">
        <v>187</v>
      </c>
      <c r="N398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8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85" s="31" t="s">
        <v>381</v>
      </c>
      <c r="Q3985" s="31" t="s">
        <v>398</v>
      </c>
      <c r="R3985" s="38">
        <v>1</v>
      </c>
      <c r="S3985" s="31" t="s">
        <v>4102</v>
      </c>
      <c r="T3985" s="28" t="str">
        <f>IF(ISBLANK(TableSolo[[#This Row],[URL]]), TableSolo[[#This Row],[Player]], HYPERLINK(TableSolo[[#This Row],[URL]], TableSolo[[#This Row],[Player]]))</f>
        <v>anterojp</v>
      </c>
      <c r="U398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White | Cerberus | Black Widow | Modded (v)</v>
      </c>
      <c r="V3985" s="10" t="str">
        <f>_xlfn.IFNA(HYPERLINK(TableSolo[[#This Row],[URL]], TableSolo[[#This Row],[Player]]), TableSolo[[#This Row],[Player]])</f>
        <v>anterojp</v>
      </c>
      <c r="W398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21:30 | Drell Assassin | White | Cerberus | Black Widow | Modded (v)</v>
      </c>
      <c r="X3985" s="38">
        <v>1</v>
      </c>
    </row>
    <row r="3986" spans="1:24" x14ac:dyDescent="0.25">
      <c r="A3986" s="31" t="s">
        <v>192</v>
      </c>
      <c r="B3986" s="32">
        <v>43399</v>
      </c>
      <c r="C3986" s="8">
        <v>1.4583333333333332E-2</v>
      </c>
      <c r="D3986" s="33" t="s">
        <v>133</v>
      </c>
      <c r="E3986" s="31" t="s">
        <v>9</v>
      </c>
      <c r="F3986" s="33" t="s">
        <v>31</v>
      </c>
      <c r="G3986" s="15" t="str">
        <f>LOOKUP(TableSolo[[#This Row],[Character]], TableKit[], TableKit[Class])</f>
        <v>Soldier</v>
      </c>
      <c r="H3986" s="15" t="str">
        <f>LOOKUP(TableSolo[[#This Row],[Character]], TableKit[], TableKit[Species])</f>
        <v>Geth</v>
      </c>
      <c r="I3986" s="15" t="str">
        <f>LOOKUP(TableSolo[[#This Row],[Character]], TableKit[], TableKit[DLC])</f>
        <v>Retaliation</v>
      </c>
      <c r="J3986" s="34" t="s">
        <v>107</v>
      </c>
      <c r="K398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86" s="35" t="s">
        <v>187</v>
      </c>
      <c r="N398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8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86" s="31" t="s">
        <v>381</v>
      </c>
      <c r="Q3986" s="31" t="s">
        <v>398</v>
      </c>
      <c r="R3986" s="38">
        <v>0</v>
      </c>
      <c r="S3986" s="31" t="s">
        <v>4101</v>
      </c>
      <c r="T3986" s="28" t="str">
        <f>IF(ISBLANK(TableSolo[[#This Row],[URL]]), TableSolo[[#This Row],[Player]], HYPERLINK(TableSolo[[#This Row],[URL]], TableSolo[[#This Row],[Player]]))</f>
        <v>anterojp</v>
      </c>
      <c r="U398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Glacier | Cerberus | Venom Shotgun | Modded</v>
      </c>
      <c r="V3986" s="10" t="str">
        <f>_xlfn.IFNA(HYPERLINK(TableSolo[[#This Row],[URL]], TableSolo[[#This Row],[Player]]), TableSolo[[#This Row],[Player]])</f>
        <v>anterojp</v>
      </c>
      <c r="W398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26, 2018 | 21:00 | Geth Trooper | Glacier | Cerberus | Venom Shotgun | Modded</v>
      </c>
      <c r="X3986" s="38">
        <v>1</v>
      </c>
    </row>
    <row r="3987" spans="1:24" x14ac:dyDescent="0.25">
      <c r="A3987" s="31" t="s">
        <v>423</v>
      </c>
      <c r="B3987" s="32">
        <v>43400</v>
      </c>
      <c r="C3987" s="8">
        <v>1.3726851851851851E-2</v>
      </c>
      <c r="D3987" s="33" t="s">
        <v>132</v>
      </c>
      <c r="E3987" s="31" t="s">
        <v>9</v>
      </c>
      <c r="F3987" s="33" t="s">
        <v>53</v>
      </c>
      <c r="G3987" s="15" t="str">
        <f>LOOKUP(TableSolo[[#This Row],[Character]], TableKit[], TableKit[Class])</f>
        <v>Infiltrator</v>
      </c>
      <c r="H3987" s="15" t="str">
        <f>LOOKUP(TableSolo[[#This Row],[Character]], TableKit[], TableKit[Species])</f>
        <v>Geth</v>
      </c>
      <c r="I3987" s="15" t="str">
        <f>LOOKUP(TableSolo[[#This Row],[Character]], TableKit[], TableKit[DLC])</f>
        <v>Resurgence</v>
      </c>
      <c r="J3987" s="34" t="s">
        <v>121</v>
      </c>
      <c r="K3987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8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87" s="35" t="s">
        <v>187</v>
      </c>
      <c r="N398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8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87" s="31" t="s">
        <v>381</v>
      </c>
      <c r="Q3987" s="31" t="s">
        <v>398</v>
      </c>
      <c r="R3987" s="38">
        <v>1</v>
      </c>
      <c r="S3987" s="31" t="s">
        <v>4139</v>
      </c>
      <c r="T3987" s="28" t="str">
        <f>IF(ISBLANK(TableSolo[[#This Row],[URL]]), TableSolo[[#This Row],[Player]], HYPERLINK(TableSolo[[#This Row],[URL]], TableSolo[[#This Row],[Player]]))</f>
        <v>freelancer_xs</v>
      </c>
      <c r="U398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White | Cerberus | M-98 Widow | Modded (v)</v>
      </c>
      <c r="V3987" s="10" t="str">
        <f>_xlfn.IFNA(HYPERLINK(TableSolo[[#This Row],[URL]], TableSolo[[#This Row],[Player]]), TableSolo[[#This Row],[Player]])</f>
        <v>freelancer_xs</v>
      </c>
      <c r="W398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19:46 | Geth Infiltrator | White | Cerberus | M-98 Widow | Modded (v)</v>
      </c>
      <c r="X3987" s="38">
        <v>1</v>
      </c>
    </row>
    <row r="3988" spans="1:24" x14ac:dyDescent="0.25">
      <c r="A3988" s="31" t="s">
        <v>3927</v>
      </c>
      <c r="B3988" s="32">
        <v>43400</v>
      </c>
      <c r="C3988" s="8">
        <v>3.7581018518518521E-2</v>
      </c>
      <c r="D3988" s="33" t="s">
        <v>132</v>
      </c>
      <c r="E3988" s="31" t="s">
        <v>11</v>
      </c>
      <c r="F3988" s="33" t="s">
        <v>32</v>
      </c>
      <c r="G3988" s="15" t="str">
        <f>LOOKUP(TableSolo[[#This Row],[Character]], TableKit[], TableKit[Class])</f>
        <v>Soldier</v>
      </c>
      <c r="H3988" s="15" t="str">
        <f>LOOKUP(TableSolo[[#This Row],[Character]], TableKit[], TableKit[Species])</f>
        <v>Geth</v>
      </c>
      <c r="I3988" s="15" t="str">
        <f>LOOKUP(TableSolo[[#This Row],[Character]], TableKit[], TableKit[DLC])</f>
        <v>Reckoning</v>
      </c>
      <c r="J3988" s="34" t="s">
        <v>100</v>
      </c>
      <c r="K398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88" s="35" t="s">
        <v>84</v>
      </c>
      <c r="N3988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88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88" s="31" t="s">
        <v>381</v>
      </c>
      <c r="Q3988" s="31"/>
      <c r="R3988" s="38">
        <v>0</v>
      </c>
      <c r="S3988" s="31" t="s">
        <v>4103</v>
      </c>
      <c r="T3988" s="28" t="str">
        <f>IF(ISBLANK(TableSolo[[#This Row],[URL]]), TableSolo[[#This Row],[Player]], HYPERLINK(TableSolo[[#This Row],[URL]], TableSolo[[#This Row],[Player]]))</f>
        <v>aznitrous</v>
      </c>
      <c r="U398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V3988" s="10" t="str">
        <f>_xlfn.IFNA(HYPERLINK(TableSolo[[#This Row],[URL]], TableSolo[[#This Row],[Player]]), TableSolo[[#This Row],[Player]])</f>
        <v>aznitrous</v>
      </c>
      <c r="W398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27, 2018 | 54:07 | White | Reapers | Reegar Carbine, Cerberus Harrier</v>
      </c>
      <c r="X3988" s="38">
        <v>1</v>
      </c>
    </row>
    <row r="3989" spans="1:24" x14ac:dyDescent="0.25">
      <c r="A3989" s="31" t="s">
        <v>3836</v>
      </c>
      <c r="B3989" s="32">
        <v>43401</v>
      </c>
      <c r="C3989" s="8">
        <v>2.4907407407407406E-2</v>
      </c>
      <c r="D3989" s="33" t="s">
        <v>144</v>
      </c>
      <c r="E3989" s="31" t="s">
        <v>12</v>
      </c>
      <c r="F3989" s="33" t="s">
        <v>32</v>
      </c>
      <c r="G3989" s="15" t="str">
        <f>LOOKUP(TableSolo[[#This Row],[Character]], TableKit[], TableKit[Class])</f>
        <v>Soldier</v>
      </c>
      <c r="H3989" s="15" t="str">
        <f>LOOKUP(TableSolo[[#This Row],[Character]], TableKit[], TableKit[Species])</f>
        <v>Geth</v>
      </c>
      <c r="I3989" s="15" t="str">
        <f>LOOKUP(TableSolo[[#This Row],[Character]], TableKit[], TableKit[DLC])</f>
        <v>Reckoning</v>
      </c>
      <c r="J3989" s="34" t="s">
        <v>100</v>
      </c>
      <c r="K398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8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89" s="35" t="s">
        <v>84</v>
      </c>
      <c r="N3989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89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89" s="31" t="s">
        <v>381</v>
      </c>
      <c r="Q3989" s="31" t="s">
        <v>399</v>
      </c>
      <c r="R3989" s="38">
        <v>0</v>
      </c>
      <c r="S3989" s="31" t="s">
        <v>4104</v>
      </c>
      <c r="T3989" s="28" t="str">
        <f>IF(ISBLANK(TableSolo[[#This Row],[URL]]), TableSolo[[#This Row],[Player]], HYPERLINK(TableSolo[[#This Row],[URL]], TableSolo[[#This Row],[Player]]))</f>
        <v>Prime-Unit-ID546</v>
      </c>
      <c r="U398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Giant (Hazard) | Collectors | Reegar Carbine, Cerberus Harrier | 10 WS</v>
      </c>
      <c r="V3989" s="10" t="str">
        <f>_xlfn.IFNA(HYPERLINK(TableSolo[[#This Row],[URL]], TableSolo[[#This Row],[Player]]), TableSolo[[#This Row],[Player]])</f>
        <v>Prime-Unit-ID546</v>
      </c>
      <c r="W398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35:52 | Geth Juggernaut | Giant (Hazard) | Collectors | Reegar Carbine, Cerberus Harrier | 10 WS</v>
      </c>
      <c r="X3989" s="38">
        <v>1</v>
      </c>
    </row>
    <row r="3990" spans="1:24" x14ac:dyDescent="0.25">
      <c r="A3990" s="31" t="s">
        <v>3836</v>
      </c>
      <c r="B3990" s="32">
        <v>43401</v>
      </c>
      <c r="C3990" s="8">
        <v>2.3634259259259258E-2</v>
      </c>
      <c r="D3990" s="33" t="s">
        <v>185</v>
      </c>
      <c r="E3990" s="31" t="s">
        <v>10</v>
      </c>
      <c r="F3990" s="33" t="s">
        <v>32</v>
      </c>
      <c r="G3990" s="15" t="str">
        <f>LOOKUP(TableSolo[[#This Row],[Character]], TableKit[], TableKit[Class])</f>
        <v>Soldier</v>
      </c>
      <c r="H3990" s="15" t="str">
        <f>LOOKUP(TableSolo[[#This Row],[Character]], TableKit[], TableKit[Species])</f>
        <v>Geth</v>
      </c>
      <c r="I3990" s="15" t="str">
        <f>LOOKUP(TableSolo[[#This Row],[Character]], TableKit[], TableKit[DLC])</f>
        <v>Reckoning</v>
      </c>
      <c r="J3990" s="34" t="s">
        <v>100</v>
      </c>
      <c r="K399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0" s="35" t="s">
        <v>84</v>
      </c>
      <c r="N3990" s="9" t="str">
        <f xml:space="preserve"> IF(ISBLANK( LOOKUP(TableSolo[[#This Row],[Secondary Weapon]], TableWeapon[], TableWeapon[Type])), "", LOOKUP(TableSolo[[#This Row],[Secondary Weapon]], TableWeapon[], TableWeapon[Type]))</f>
        <v>Assault Rifle</v>
      </c>
      <c r="O3990" s="9" t="str">
        <f xml:space="preserve"> IF(ISBLANK( LOOKUP(TableSolo[[#This Row],[Secondary Weapon]], TableWeapon[], TableWeapon[Rarity])), "", LOOKUP(TableSolo[[#This Row],[Secondary Weapon]], TableWeapon[], TableWeapon[Rarity]))</f>
        <v>Ultra Rare</v>
      </c>
      <c r="P3990" s="31" t="s">
        <v>381</v>
      </c>
      <c r="Q3990" s="31" t="s">
        <v>399</v>
      </c>
      <c r="R3990" s="38">
        <v>0</v>
      </c>
      <c r="S3990" s="31" t="s">
        <v>4105</v>
      </c>
      <c r="T3990" s="28" t="str">
        <f>IF(ISBLANK(TableSolo[[#This Row],[URL]]), TableSolo[[#This Row],[Player]], HYPERLINK(TableSolo[[#This Row],[URL]], TableSolo[[#This Row],[Player]]))</f>
        <v>Prime-Unit-ID546</v>
      </c>
      <c r="U399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Reactor (Hazard) | Geth | Reegar Carbine, Cerberus Harrier | 10 WS</v>
      </c>
      <c r="V3990" s="10" t="str">
        <f>_xlfn.IFNA(HYPERLINK(TableSolo[[#This Row],[URL]], TableSolo[[#This Row],[Player]]), TableSolo[[#This Row],[Player]])</f>
        <v>Prime-Unit-ID546</v>
      </c>
      <c r="W399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28, 2018 | 34:02 | Geth Juggernaut | Reactor (Hazard) | Geth | Reegar Carbine, Cerberus Harrier | 10 WS</v>
      </c>
      <c r="X3990" s="38">
        <v>1</v>
      </c>
    </row>
    <row r="3991" spans="1:24" x14ac:dyDescent="0.25">
      <c r="A3991" s="31" t="s">
        <v>3199</v>
      </c>
      <c r="B3991" s="32">
        <v>43402</v>
      </c>
      <c r="C3991" s="8">
        <v>4.3819444444444446E-2</v>
      </c>
      <c r="D3991" s="33" t="s">
        <v>131</v>
      </c>
      <c r="E3991" s="31" t="s">
        <v>11</v>
      </c>
      <c r="F3991" s="33" t="s">
        <v>44</v>
      </c>
      <c r="G3991" s="15" t="str">
        <f>LOOKUP(TableSolo[[#This Row],[Character]], TableKit[], TableKit[Class])</f>
        <v>Sentinel</v>
      </c>
      <c r="H3991" s="15" t="str">
        <f>LOOKUP(TableSolo[[#This Row],[Character]], TableKit[], TableKit[Species])</f>
        <v>Turian</v>
      </c>
      <c r="I3991" s="15" t="str">
        <f>LOOKUP(TableSolo[[#This Row],[Character]], TableKit[], TableKit[DLC])</f>
        <v>Original Game</v>
      </c>
      <c r="J3991" s="34" t="s">
        <v>107</v>
      </c>
      <c r="K399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1" s="35" t="s">
        <v>187</v>
      </c>
      <c r="N3991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9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91" s="31" t="s">
        <v>381</v>
      </c>
      <c r="Q3991" s="31"/>
      <c r="R3991" s="38">
        <v>0</v>
      </c>
      <c r="S3991" s="31" t="s">
        <v>4107</v>
      </c>
      <c r="T3991" s="28" t="str">
        <f>IF(ISBLANK(TableSolo[[#This Row],[URL]]), TableSolo[[#This Row],[Player]], HYPERLINK(TableSolo[[#This Row],[URL]], TableSolo[[#This Row],[Player]]))</f>
        <v>larsdt</v>
      </c>
      <c r="U399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V3991" s="10" t="str">
        <f>_xlfn.IFNA(HYPERLINK(TableSolo[[#This Row],[URL]], TableSolo[[#This Row],[Player]]), TableSolo[[#This Row],[Player]])</f>
        <v>larsdt</v>
      </c>
      <c r="W399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1:03:06 | Giant | Reapers | Venom Shotgun</v>
      </c>
      <c r="X3991" s="38">
        <v>1</v>
      </c>
    </row>
    <row r="3992" spans="1:24" x14ac:dyDescent="0.25">
      <c r="A3992" s="31" t="s">
        <v>437</v>
      </c>
      <c r="B3992" s="32">
        <v>43402</v>
      </c>
      <c r="C3992" s="8">
        <v>1.6770833333333332E-2</v>
      </c>
      <c r="D3992" s="33" t="s">
        <v>132</v>
      </c>
      <c r="E3992" s="31" t="s">
        <v>9</v>
      </c>
      <c r="F3992" s="33" t="s">
        <v>24</v>
      </c>
      <c r="G3992" s="15" t="str">
        <f>LOOKUP(TableSolo[[#This Row],[Character]], TableKit[], TableKit[Class])</f>
        <v>Soldier</v>
      </c>
      <c r="H3992" s="15" t="str">
        <f>LOOKUP(TableSolo[[#This Row],[Character]], TableKit[], TableKit[Species])</f>
        <v>Turian</v>
      </c>
      <c r="I3992" s="15" t="str">
        <f>LOOKUP(TableSolo[[#This Row],[Character]], TableKit[], TableKit[DLC])</f>
        <v>Original Game</v>
      </c>
      <c r="J3992" s="34" t="s">
        <v>108</v>
      </c>
      <c r="K399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2" s="35" t="s">
        <v>187</v>
      </c>
      <c r="N3992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9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92" s="31" t="s">
        <v>381</v>
      </c>
      <c r="Q3992" s="31" t="s">
        <v>604</v>
      </c>
      <c r="R3992" s="38">
        <v>1</v>
      </c>
      <c r="S3992" s="31" t="s">
        <v>4108</v>
      </c>
      <c r="T3992" s="28" t="str">
        <f>IF(ISBLANK(TableSolo[[#This Row],[URL]]), TableSolo[[#This Row],[Player]], HYPERLINK(TableSolo[[#This Row],[URL]], TableSolo[[#This Row],[Player]]))</f>
        <v>The_Doctor46N7</v>
      </c>
      <c r="U399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White | Cerberus | N7 Crusader | Level 1 (v)</v>
      </c>
      <c r="V3992" s="10" t="str">
        <f>_xlfn.IFNA(HYPERLINK(TableSolo[[#This Row],[URL]], TableSolo[[#This Row],[Player]]), TableSolo[[#This Row],[Player]])</f>
        <v>The_Doctor46N7</v>
      </c>
      <c r="W399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29, 2018 | 24:09 | Turian Soldier | White | Cerberus | N7 Crusader | Level 1 (v)</v>
      </c>
      <c r="X3992" s="38">
        <v>1</v>
      </c>
    </row>
    <row r="3993" spans="1:24" x14ac:dyDescent="0.25">
      <c r="A3993" s="31" t="s">
        <v>345</v>
      </c>
      <c r="B3993" s="32">
        <v>43403</v>
      </c>
      <c r="C3993" s="8">
        <v>2.3101851851851849E-2</v>
      </c>
      <c r="D3993" s="33" t="s">
        <v>131</v>
      </c>
      <c r="E3993" s="31" t="s">
        <v>9</v>
      </c>
      <c r="F3993" s="33" t="s">
        <v>13</v>
      </c>
      <c r="G3993" s="15" t="str">
        <f>LOOKUP(TableSolo[[#This Row],[Character]], TableKit[], TableKit[Class])</f>
        <v>Adept</v>
      </c>
      <c r="H3993" s="15" t="str">
        <f>LOOKUP(TableSolo[[#This Row],[Character]], TableKit[], TableKit[Species])</f>
        <v>Human</v>
      </c>
      <c r="I3993" s="15" t="str">
        <f>LOOKUP(TableSolo[[#This Row],[Character]], TableKit[], TableKit[DLC])</f>
        <v>Original Game</v>
      </c>
      <c r="J3993" s="34" t="s">
        <v>115</v>
      </c>
      <c r="K3993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99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3" s="35" t="s">
        <v>91</v>
      </c>
      <c r="N3993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93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93" s="31" t="s">
        <v>381</v>
      </c>
      <c r="Q3993" s="31"/>
      <c r="R3993" s="38">
        <v>1</v>
      </c>
      <c r="S3993" s="31" t="s">
        <v>4110</v>
      </c>
      <c r="T3993" s="28" t="str">
        <f>IF(ISBLANK(TableSolo[[#This Row],[URL]]), TableSolo[[#This Row],[Player]], HYPERLINK(TableSolo[[#This Row],[URL]], TableSolo[[#This Row],[Player]]))</f>
        <v>t_raks_99</v>
      </c>
      <c r="U399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V3993" s="10" t="str">
        <f>_xlfn.IFNA(HYPERLINK(TableSolo[[#This Row],[URL]], TableSolo[[#This Row],[Player]]), TableSolo[[#This Row],[Player]])</f>
        <v>t_raks_99</v>
      </c>
      <c r="W399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33:16 | Giant | Cerberus | Collector SMG, Acolyte (v)</v>
      </c>
      <c r="X3993" s="38">
        <v>1</v>
      </c>
    </row>
    <row r="3994" spans="1:24" x14ac:dyDescent="0.25">
      <c r="A3994" s="31" t="s">
        <v>3199</v>
      </c>
      <c r="B3994" s="32">
        <v>43403</v>
      </c>
      <c r="C3994" s="8">
        <v>4.9976851851851856E-2</v>
      </c>
      <c r="D3994" s="33" t="s">
        <v>131</v>
      </c>
      <c r="E3994" s="31" t="s">
        <v>11</v>
      </c>
      <c r="F3994" s="33" t="s">
        <v>41</v>
      </c>
      <c r="G3994" s="15" t="str">
        <f>LOOKUP(TableSolo[[#This Row],[Character]], TableKit[], TableKit[Class])</f>
        <v>Engineer</v>
      </c>
      <c r="H3994" s="15" t="str">
        <f>LOOKUP(TableSolo[[#This Row],[Character]], TableKit[], TableKit[Species])</f>
        <v>Turian</v>
      </c>
      <c r="I3994" s="15" t="str">
        <f>LOOKUP(TableSolo[[#This Row],[Character]], TableKit[], TableKit[DLC])</f>
        <v>Retaliation</v>
      </c>
      <c r="J3994" s="34" t="s">
        <v>107</v>
      </c>
      <c r="K399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4" s="35" t="s">
        <v>187</v>
      </c>
      <c r="N3994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9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94" s="31" t="s">
        <v>381</v>
      </c>
      <c r="Q3994" s="31"/>
      <c r="R3994" s="38">
        <v>0</v>
      </c>
      <c r="S3994" s="31" t="s">
        <v>4109</v>
      </c>
      <c r="T3994" s="28" t="str">
        <f>IF(ISBLANK(TableSolo[[#This Row],[URL]]), TableSolo[[#This Row],[Player]], HYPERLINK(TableSolo[[#This Row],[URL]], TableSolo[[#This Row],[Player]]))</f>
        <v>larsdt</v>
      </c>
      <c r="U399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V3994" s="10" t="str">
        <f>_xlfn.IFNA(HYPERLINK(TableSolo[[#This Row],[URL]], TableSolo[[#This Row],[Player]]), TableSolo[[#This Row],[Player]])</f>
        <v>larsdt</v>
      </c>
      <c r="W399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Oct 30, 2018 | 1:11:58 | Giant | Reapers | Venom Shotgun</v>
      </c>
      <c r="X3994" s="38">
        <v>1</v>
      </c>
    </row>
    <row r="3995" spans="1:24" x14ac:dyDescent="0.25">
      <c r="A3995" s="31" t="s">
        <v>192</v>
      </c>
      <c r="B3995" s="32">
        <v>43406</v>
      </c>
      <c r="C3995" s="8">
        <v>1.4571759259259258E-2</v>
      </c>
      <c r="D3995" s="33" t="s">
        <v>132</v>
      </c>
      <c r="E3995" s="31" t="s">
        <v>9</v>
      </c>
      <c r="F3995" s="33" t="s">
        <v>710</v>
      </c>
      <c r="G3995" s="15" t="str">
        <f>LOOKUP(TableSolo[[#This Row],[Character]], TableKit[], TableKit[Class])</f>
        <v>Infiltrator</v>
      </c>
      <c r="H3995" s="15" t="str">
        <f>LOOKUP(TableSolo[[#This Row],[Character]], TableKit[], TableKit[Species])</f>
        <v>Drell</v>
      </c>
      <c r="I3995" s="15" t="str">
        <f>LOOKUP(TableSolo[[#This Row],[Character]], TableKit[], TableKit[DLC])</f>
        <v>Retaliation</v>
      </c>
      <c r="J3995" s="34" t="s">
        <v>128</v>
      </c>
      <c r="K3995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399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5" s="35" t="s">
        <v>187</v>
      </c>
      <c r="N3995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9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95" s="31" t="s">
        <v>381</v>
      </c>
      <c r="Q3995" s="31" t="s">
        <v>398</v>
      </c>
      <c r="R3995" s="38">
        <v>0</v>
      </c>
      <c r="S3995" s="31" t="s">
        <v>4113</v>
      </c>
      <c r="T3995" s="28" t="str">
        <f>IF(ISBLANK(TableSolo[[#This Row],[URL]]), TableSolo[[#This Row],[Player]], HYPERLINK(TableSolo[[#This Row],[URL]], TableSolo[[#This Row],[Player]]))</f>
        <v>anterojp</v>
      </c>
      <c r="U399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White | Cerberus | Black Widow | Modded</v>
      </c>
      <c r="V3995" s="10" t="str">
        <f>_xlfn.IFNA(HYPERLINK(TableSolo[[#This Row],[URL]], TableSolo[[#This Row],[Player]]), TableSolo[[#This Row],[Player]])</f>
        <v>anterojp</v>
      </c>
      <c r="W399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02, 2018 | 20:59 | Drell Assassin | White | Cerberus | Black Widow | Modded</v>
      </c>
      <c r="X3995" s="38">
        <v>1</v>
      </c>
    </row>
    <row r="3996" spans="1:24" x14ac:dyDescent="0.25">
      <c r="A3996" s="31" t="s">
        <v>630</v>
      </c>
      <c r="B3996" s="32">
        <v>43407</v>
      </c>
      <c r="C3996" s="8">
        <v>4.2835648148148144E-2</v>
      </c>
      <c r="D3996" s="33" t="s">
        <v>131</v>
      </c>
      <c r="E3996" s="31" t="s">
        <v>11</v>
      </c>
      <c r="F3996" s="33" t="s">
        <v>15</v>
      </c>
      <c r="G3996" s="15" t="str">
        <f>LOOKUP(TableSolo[[#This Row],[Character]], TableKit[], TableKit[Class])</f>
        <v>Adept</v>
      </c>
      <c r="H3996" s="15" t="str">
        <f>LOOKUP(TableSolo[[#This Row],[Character]], TableKit[], TableKit[Species])</f>
        <v>Asari</v>
      </c>
      <c r="I3996" s="15" t="str">
        <f>LOOKUP(TableSolo[[#This Row],[Character]], TableKit[], TableKit[DLC])</f>
        <v>Original Game</v>
      </c>
      <c r="J3996" s="34" t="s">
        <v>87</v>
      </c>
      <c r="K3996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9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6" s="35" t="s">
        <v>187</v>
      </c>
      <c r="N3996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9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96" s="31" t="s">
        <v>381</v>
      </c>
      <c r="Q3996" s="31"/>
      <c r="R3996" s="38">
        <v>0</v>
      </c>
      <c r="S3996" s="31" t="s">
        <v>4114</v>
      </c>
      <c r="T3996" s="28" t="str">
        <f>IF(ISBLANK(TableSolo[[#This Row],[URL]]), TableSolo[[#This Row],[Player]], HYPERLINK(TableSolo[[#This Row],[URL]], TableSolo[[#This Row],[Player]]))</f>
        <v>docsteely</v>
      </c>
      <c r="U399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V3996" s="10" t="str">
        <f>_xlfn.IFNA(HYPERLINK(TableSolo[[#This Row],[URL]], TableSolo[[#This Row],[Player]]), TableSolo[[#This Row],[Player]])</f>
        <v>docsteely</v>
      </c>
      <c r="W399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03, 2018 | 1:01:41 | Giant | Reapers | Arc Pistol</v>
      </c>
      <c r="X3996" s="38">
        <v>1</v>
      </c>
    </row>
    <row r="3997" spans="1:24" x14ac:dyDescent="0.25">
      <c r="A3997" s="31" t="s">
        <v>630</v>
      </c>
      <c r="B3997" s="32">
        <v>43408</v>
      </c>
      <c r="C3997" s="8">
        <v>4.1053240740740744E-2</v>
      </c>
      <c r="D3997" s="33" t="s">
        <v>131</v>
      </c>
      <c r="E3997" s="31" t="s">
        <v>11</v>
      </c>
      <c r="F3997" s="33" t="s">
        <v>16</v>
      </c>
      <c r="G3997" s="15" t="str">
        <f>LOOKUP(TableSolo[[#This Row],[Character]], TableKit[], TableKit[Class])</f>
        <v>Adept</v>
      </c>
      <c r="H3997" s="15" t="str">
        <f>LOOKUP(TableSolo[[#This Row],[Character]], TableKit[], TableKit[Species])</f>
        <v>Asari</v>
      </c>
      <c r="I3997" s="15" t="str">
        <f>LOOKUP(TableSolo[[#This Row],[Character]], TableKit[], TableKit[DLC])</f>
        <v>Resurgence</v>
      </c>
      <c r="J3997" s="34" t="s">
        <v>91</v>
      </c>
      <c r="K3997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399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3997" s="35" t="s">
        <v>187</v>
      </c>
      <c r="N3997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9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97" s="31" t="s">
        <v>381</v>
      </c>
      <c r="Q3997" s="31"/>
      <c r="R3997" s="38">
        <v>0</v>
      </c>
      <c r="S3997" s="31" t="s">
        <v>4115</v>
      </c>
      <c r="T3997" s="28" t="str">
        <f>IF(ISBLANK(TableSolo[[#This Row],[URL]]), TableSolo[[#This Row],[Player]], HYPERLINK(TableSolo[[#This Row],[URL]], TableSolo[[#This Row],[Player]]))</f>
        <v>docsteely</v>
      </c>
      <c r="U399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V3997" s="10" t="str">
        <f>_xlfn.IFNA(HYPERLINK(TableSolo[[#This Row],[URL]], TableSolo[[#This Row],[Player]]), TableSolo[[#This Row],[Player]])</f>
        <v>docsteely</v>
      </c>
      <c r="W399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59:07 | Giant | Reapers | Acolyte</v>
      </c>
      <c r="X3997" s="38">
        <v>1</v>
      </c>
    </row>
    <row r="3998" spans="1:24" x14ac:dyDescent="0.25">
      <c r="A3998" s="31" t="s">
        <v>412</v>
      </c>
      <c r="B3998" s="32">
        <v>43408</v>
      </c>
      <c r="C3998" s="8">
        <v>2.3530092592592592E-2</v>
      </c>
      <c r="D3998" s="33" t="s">
        <v>132</v>
      </c>
      <c r="E3998" s="31" t="s">
        <v>9</v>
      </c>
      <c r="F3998" s="33" t="s">
        <v>710</v>
      </c>
      <c r="G3998" s="15" t="str">
        <f>LOOKUP(TableSolo[[#This Row],[Character]], TableKit[], TableKit[Class])</f>
        <v>Infiltrator</v>
      </c>
      <c r="H3998" s="15" t="str">
        <f>LOOKUP(TableSolo[[#This Row],[Character]], TableKit[], TableKit[Species])</f>
        <v>Drell</v>
      </c>
      <c r="I3998" s="15" t="str">
        <f>LOOKUP(TableSolo[[#This Row],[Character]], TableKit[], TableKit[DLC])</f>
        <v>Retaliation</v>
      </c>
      <c r="J3998" s="34" t="s">
        <v>107</v>
      </c>
      <c r="K399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399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8" s="35" t="s">
        <v>187</v>
      </c>
      <c r="N3998" s="9" t="str">
        <f xml:space="preserve"> IF(ISBLANK( LOOKUP(TableSolo[[#This Row],[Secondary Weapon]], TableWeapon[], TableWeapon[Type])), "", LOOKUP(TableSolo[[#This Row],[Secondary Weapon]], TableWeapon[], TableWeapon[Type]))</f>
        <v/>
      </c>
      <c r="O399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3998" s="31" t="s">
        <v>381</v>
      </c>
      <c r="Q3998" s="31"/>
      <c r="R3998" s="38">
        <v>0</v>
      </c>
      <c r="S3998" s="31" t="s">
        <v>4135</v>
      </c>
      <c r="T3998" s="28" t="str">
        <f>IF(ISBLANK(TableSolo[[#This Row],[URL]]), TableSolo[[#This Row],[Player]], HYPERLINK(TableSolo[[#This Row],[URL]], TableSolo[[#This Row],[Player]]))</f>
        <v>frank_is_crank</v>
      </c>
      <c r="U399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V3998" s="10" t="str">
        <f>_xlfn.IFNA(HYPERLINK(TableSolo[[#This Row],[URL]], TableSolo[[#This Row],[Player]]), TableSolo[[#This Row],[Player]])</f>
        <v>frank_is_crank</v>
      </c>
      <c r="W399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04, 2018 | 33:53 | White | Cerberus | Venom Shotgun</v>
      </c>
      <c r="X3998" s="38">
        <v>1</v>
      </c>
    </row>
    <row r="3999" spans="1:24" x14ac:dyDescent="0.25">
      <c r="A3999" s="31" t="s">
        <v>345</v>
      </c>
      <c r="B3999" s="32">
        <v>43409</v>
      </c>
      <c r="C3999" s="8">
        <v>2.7233796296296298E-2</v>
      </c>
      <c r="D3999" s="33" t="s">
        <v>131</v>
      </c>
      <c r="E3999" s="31" t="s">
        <v>9</v>
      </c>
      <c r="F3999" s="33" t="s">
        <v>13</v>
      </c>
      <c r="G3999" s="15" t="str">
        <f>LOOKUP(TableSolo[[#This Row],[Character]], TableKit[], TableKit[Class])</f>
        <v>Adept</v>
      </c>
      <c r="H3999" s="15" t="str">
        <f>LOOKUP(TableSolo[[#This Row],[Character]], TableKit[], TableKit[Species])</f>
        <v>Human</v>
      </c>
      <c r="I3999" s="15" t="str">
        <f>LOOKUP(TableSolo[[#This Row],[Character]], TableKit[], TableKit[DLC])</f>
        <v>Original Game</v>
      </c>
      <c r="J3999" s="34" t="s">
        <v>115</v>
      </c>
      <c r="K3999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399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3999" s="35" t="s">
        <v>91</v>
      </c>
      <c r="N3999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3999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3999" s="31" t="s">
        <v>381</v>
      </c>
      <c r="Q3999" s="31"/>
      <c r="R3999" s="38">
        <v>0</v>
      </c>
      <c r="S3999" s="31" t="s">
        <v>4177</v>
      </c>
      <c r="T3999" s="28" t="str">
        <f>IF(ISBLANK(TableSolo[[#This Row],[URL]]), TableSolo[[#This Row],[Player]], HYPERLINK(TableSolo[[#This Row],[URL]], TableSolo[[#This Row],[Player]]))</f>
        <v>t_raks_99</v>
      </c>
      <c r="U399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V3999" s="10" t="str">
        <f>_xlfn.IFNA(HYPERLINK(TableSolo[[#This Row],[URL]], TableSolo[[#This Row],[Player]]), TableSolo[[#This Row],[Player]])</f>
        <v>t_raks_99</v>
      </c>
      <c r="W399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39:13 | Giant | Cerberus | Collector SMG, Acolyte</v>
      </c>
      <c r="X3999" s="38">
        <v>1</v>
      </c>
    </row>
    <row r="4000" spans="1:24" x14ac:dyDescent="0.25">
      <c r="A4000" s="31" t="s">
        <v>192</v>
      </c>
      <c r="B4000" s="32">
        <v>43409</v>
      </c>
      <c r="C4000" s="8">
        <v>1.4699074074074074E-2</v>
      </c>
      <c r="D4000" s="33" t="s">
        <v>132</v>
      </c>
      <c r="E4000" s="31" t="s">
        <v>9</v>
      </c>
      <c r="F4000" s="33" t="s">
        <v>710</v>
      </c>
      <c r="G4000" s="15" t="str">
        <f>LOOKUP(TableSolo[[#This Row],[Character]], TableKit[], TableKit[Class])</f>
        <v>Infiltrator</v>
      </c>
      <c r="H4000" s="15" t="str">
        <f>LOOKUP(TableSolo[[#This Row],[Character]], TableKit[], TableKit[Species])</f>
        <v>Drell</v>
      </c>
      <c r="I4000" s="15" t="str">
        <f>LOOKUP(TableSolo[[#This Row],[Character]], TableKit[], TableKit[DLC])</f>
        <v>Retaliation</v>
      </c>
      <c r="J4000" s="34" t="s">
        <v>128</v>
      </c>
      <c r="K4000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0" s="35" t="s">
        <v>187</v>
      </c>
      <c r="N4000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0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00" s="31" t="s">
        <v>381</v>
      </c>
      <c r="Q4000" s="31" t="s">
        <v>398</v>
      </c>
      <c r="R4000" s="38">
        <v>0</v>
      </c>
      <c r="S4000" s="31" t="s">
        <v>4121</v>
      </c>
      <c r="T4000" s="28" t="str">
        <f>IF(ISBLANK(TableSolo[[#This Row],[URL]]), TableSolo[[#This Row],[Player]], HYPERLINK(TableSolo[[#This Row],[URL]], TableSolo[[#This Row],[Player]]))</f>
        <v>anterojp</v>
      </c>
      <c r="U400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White | Cerberus | Black Widow | Modded</v>
      </c>
      <c r="V4000" s="10" t="str">
        <f>_xlfn.IFNA(HYPERLINK(TableSolo[[#This Row],[URL]], TableSolo[[#This Row],[Player]]), TableSolo[[#This Row],[Player]])</f>
        <v>anterojp</v>
      </c>
      <c r="W400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21:10 | Drell Assassin | White | Cerberus | Black Widow | Modded</v>
      </c>
      <c r="X4000" s="38">
        <v>1</v>
      </c>
    </row>
    <row r="4001" spans="1:24" x14ac:dyDescent="0.25">
      <c r="A4001" s="31" t="s">
        <v>192</v>
      </c>
      <c r="B4001" s="32">
        <v>43409</v>
      </c>
      <c r="C4001" s="8">
        <v>1.511574074074074E-2</v>
      </c>
      <c r="D4001" s="33" t="s">
        <v>132</v>
      </c>
      <c r="E4001" s="31" t="s">
        <v>9</v>
      </c>
      <c r="F4001" s="33" t="s">
        <v>710</v>
      </c>
      <c r="G4001" s="15" t="str">
        <f>LOOKUP(TableSolo[[#This Row],[Character]], TableKit[], TableKit[Class])</f>
        <v>Infiltrator</v>
      </c>
      <c r="H4001" s="15" t="str">
        <f>LOOKUP(TableSolo[[#This Row],[Character]], TableKit[], TableKit[Species])</f>
        <v>Drell</v>
      </c>
      <c r="I4001" s="15" t="str">
        <f>LOOKUP(TableSolo[[#This Row],[Character]], TableKit[], TableKit[DLC])</f>
        <v>Retaliation</v>
      </c>
      <c r="J4001" s="34" t="s">
        <v>128</v>
      </c>
      <c r="K4001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0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1" s="35" t="s">
        <v>187</v>
      </c>
      <c r="N4001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0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01" s="31" t="s">
        <v>381</v>
      </c>
      <c r="Q4001" s="31" t="s">
        <v>398</v>
      </c>
      <c r="R4001" s="38">
        <v>0</v>
      </c>
      <c r="S4001" s="31" t="s">
        <v>4122</v>
      </c>
      <c r="T4001" s="28" t="str">
        <f>IF(ISBLANK(TableSolo[[#This Row],[URL]]), TableSolo[[#This Row],[Player]], HYPERLINK(TableSolo[[#This Row],[URL]], TableSolo[[#This Row],[Player]]))</f>
        <v>anterojp</v>
      </c>
      <c r="U400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White | Cerberus | Black Widow | Modded</v>
      </c>
      <c r="V4001" s="10" t="str">
        <f>_xlfn.IFNA(HYPERLINK(TableSolo[[#This Row],[URL]], TableSolo[[#This Row],[Player]]), TableSolo[[#This Row],[Player]])</f>
        <v>anterojp</v>
      </c>
      <c r="W400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21:46 | Drell Assassin | White | Cerberus | Black Widow | Modded</v>
      </c>
      <c r="X4001" s="38">
        <v>1</v>
      </c>
    </row>
    <row r="4002" spans="1:24" x14ac:dyDescent="0.25">
      <c r="A4002" s="31" t="s">
        <v>192</v>
      </c>
      <c r="B4002" s="32">
        <v>43409</v>
      </c>
      <c r="C4002" s="8">
        <v>1.6203703703703703E-2</v>
      </c>
      <c r="D4002" s="33" t="s">
        <v>132</v>
      </c>
      <c r="E4002" s="31" t="s">
        <v>9</v>
      </c>
      <c r="F4002" s="33" t="s">
        <v>31</v>
      </c>
      <c r="G4002" s="15" t="str">
        <f>LOOKUP(TableSolo[[#This Row],[Character]], TableKit[], TableKit[Class])</f>
        <v>Soldier</v>
      </c>
      <c r="H4002" s="15" t="str">
        <f>LOOKUP(TableSolo[[#This Row],[Character]], TableKit[], TableKit[Species])</f>
        <v>Geth</v>
      </c>
      <c r="I4002" s="15" t="str">
        <f>LOOKUP(TableSolo[[#This Row],[Character]], TableKit[], TableKit[DLC])</f>
        <v>Retaliation</v>
      </c>
      <c r="J4002" s="34" t="s">
        <v>107</v>
      </c>
      <c r="K400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2" s="35" t="s">
        <v>187</v>
      </c>
      <c r="N4002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0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02" s="31" t="s">
        <v>381</v>
      </c>
      <c r="Q4002" s="31"/>
      <c r="R4002" s="38">
        <v>0</v>
      </c>
      <c r="S4002" s="31" t="s">
        <v>4120</v>
      </c>
      <c r="T4002" s="28" t="str">
        <f>IF(ISBLANK(TableSolo[[#This Row],[URL]]), TableSolo[[#This Row],[Player]], HYPERLINK(TableSolo[[#This Row],[URL]], TableSolo[[#This Row],[Player]]))</f>
        <v>anterojp</v>
      </c>
      <c r="U400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V4002" s="10" t="str">
        <f>_xlfn.IFNA(HYPERLINK(TableSolo[[#This Row],[URL]], TableSolo[[#This Row],[Player]]), TableSolo[[#This Row],[Player]])</f>
        <v>anterojp</v>
      </c>
      <c r="W400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23:20 | White | Cerberus | Venom Shotgun</v>
      </c>
      <c r="X4002" s="38">
        <v>1</v>
      </c>
    </row>
    <row r="4003" spans="1:24" x14ac:dyDescent="0.25">
      <c r="A4003" s="31" t="s">
        <v>192</v>
      </c>
      <c r="B4003" s="32">
        <v>43409</v>
      </c>
      <c r="C4003" s="8">
        <v>1.7013888888888887E-2</v>
      </c>
      <c r="D4003" s="33" t="s">
        <v>132</v>
      </c>
      <c r="E4003" s="31" t="s">
        <v>9</v>
      </c>
      <c r="F4003" s="33" t="s">
        <v>25</v>
      </c>
      <c r="G4003" s="15" t="str">
        <f>LOOKUP(TableSolo[[#This Row],[Character]], TableKit[], TableKit[Class])</f>
        <v>Soldier</v>
      </c>
      <c r="H4003" s="15" t="str">
        <f>LOOKUP(TableSolo[[#This Row],[Character]], TableKit[], TableKit[Species])</f>
        <v>Krogan</v>
      </c>
      <c r="I4003" s="15" t="str">
        <f>LOOKUP(TableSolo[[#This Row],[Character]], TableKit[], TableKit[DLC])</f>
        <v>Original Game</v>
      </c>
      <c r="J4003" s="34" t="s">
        <v>100</v>
      </c>
      <c r="K400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3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3" s="35" t="s">
        <v>187</v>
      </c>
      <c r="N4003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0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03" s="31" t="s">
        <v>381</v>
      </c>
      <c r="Q4003" s="31"/>
      <c r="R4003" s="38">
        <v>0</v>
      </c>
      <c r="S4003" s="31" t="s">
        <v>4119</v>
      </c>
      <c r="T4003" s="28" t="str">
        <f>IF(ISBLANK(TableSolo[[#This Row],[URL]]), TableSolo[[#This Row],[Player]], HYPERLINK(TableSolo[[#This Row],[URL]], TableSolo[[#This Row],[Player]]))</f>
        <v>anterojp</v>
      </c>
      <c r="U400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V4003" s="10" t="str">
        <f>_xlfn.IFNA(HYPERLINK(TableSolo[[#This Row],[URL]], TableSolo[[#This Row],[Player]]), TableSolo[[#This Row],[Player]])</f>
        <v>anterojp</v>
      </c>
      <c r="W400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24:30 | White | Cerberus | Reegar Carbine</v>
      </c>
      <c r="X4003" s="38">
        <v>1</v>
      </c>
    </row>
    <row r="4004" spans="1:24" x14ac:dyDescent="0.25">
      <c r="A4004" s="31" t="s">
        <v>630</v>
      </c>
      <c r="B4004" s="32">
        <v>43409</v>
      </c>
      <c r="C4004" s="8">
        <v>5.3576388888888889E-2</v>
      </c>
      <c r="D4004" s="33" t="s">
        <v>144</v>
      </c>
      <c r="E4004" s="31" t="s">
        <v>11</v>
      </c>
      <c r="F4004" s="33" t="s">
        <v>61</v>
      </c>
      <c r="G4004" s="15" t="str">
        <f>LOOKUP(TableSolo[[#This Row],[Character]], TableKit[], TableKit[Class])</f>
        <v>Vanguard</v>
      </c>
      <c r="H4004" s="15" t="str">
        <f>LOOKUP(TableSolo[[#This Row],[Character]], TableKit[], TableKit[Species])</f>
        <v>Asari</v>
      </c>
      <c r="I4004" s="15" t="str">
        <f>LOOKUP(TableSolo[[#This Row],[Character]], TableKit[], TableKit[DLC])</f>
        <v>Original Game</v>
      </c>
      <c r="J4004" s="34" t="s">
        <v>87</v>
      </c>
      <c r="K4004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0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4" s="35" t="s">
        <v>187</v>
      </c>
      <c r="N4004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0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04" s="31" t="s">
        <v>381</v>
      </c>
      <c r="Q4004" s="31"/>
      <c r="R4004" s="38">
        <v>0</v>
      </c>
      <c r="S4004" s="31" t="s">
        <v>4116</v>
      </c>
      <c r="T4004" s="28" t="str">
        <f>IF(ISBLANK(TableSolo[[#This Row],[URL]]), TableSolo[[#This Row],[Player]], HYPERLINK(TableSolo[[#This Row],[URL]], TableSolo[[#This Row],[Player]]))</f>
        <v>docsteely</v>
      </c>
      <c r="U400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V4004" s="10" t="str">
        <f>_xlfn.IFNA(HYPERLINK(TableSolo[[#This Row],[URL]], TableSolo[[#This Row],[Player]]), TableSolo[[#This Row],[Player]])</f>
        <v>docsteely</v>
      </c>
      <c r="W400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05, 2018 | 1:17:09 | Giant (Hazard) | Reapers | Arc Pistol</v>
      </c>
      <c r="X4004" s="38">
        <v>1</v>
      </c>
    </row>
    <row r="4005" spans="1:24" x14ac:dyDescent="0.25">
      <c r="A4005" s="31" t="s">
        <v>3739</v>
      </c>
      <c r="B4005" s="32">
        <v>43410</v>
      </c>
      <c r="C4005" s="8">
        <v>1.6840277777777777E-2</v>
      </c>
      <c r="D4005" s="33" t="s">
        <v>132</v>
      </c>
      <c r="E4005" s="31" t="s">
        <v>9</v>
      </c>
      <c r="F4005" s="33" t="s">
        <v>16</v>
      </c>
      <c r="G4005" s="15" t="str">
        <f>LOOKUP(TableSolo[[#This Row],[Character]], TableKit[], TableKit[Class])</f>
        <v>Adept</v>
      </c>
      <c r="H4005" s="15" t="str">
        <f>LOOKUP(TableSolo[[#This Row],[Character]], TableKit[], TableKit[Species])</f>
        <v>Asari</v>
      </c>
      <c r="I4005" s="15" t="str">
        <f>LOOKUP(TableSolo[[#This Row],[Character]], TableKit[], TableKit[DLC])</f>
        <v>Resurgence</v>
      </c>
      <c r="J4005" s="34" t="s">
        <v>108</v>
      </c>
      <c r="K400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5" s="35" t="s">
        <v>187</v>
      </c>
      <c r="N4005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0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05" s="31" t="s">
        <v>381</v>
      </c>
      <c r="Q4005" s="31" t="s">
        <v>397</v>
      </c>
      <c r="R4005" s="38">
        <v>0</v>
      </c>
      <c r="S4005" s="31" t="s">
        <v>4117</v>
      </c>
      <c r="T4005" s="28" t="str">
        <f>IF(ISBLANK(TableSolo[[#This Row],[URL]]), TableSolo[[#This Row],[Player]], HYPERLINK(TableSolo[[#This Row],[URL]], TableSolo[[#This Row],[Player]]))</f>
        <v>Pfefferi</v>
      </c>
      <c r="U400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White | Cerberus | N7 Crusader | No Rockets</v>
      </c>
      <c r="V4005" s="10" t="str">
        <f>_xlfn.IFNA(HYPERLINK(TableSolo[[#This Row],[URL]], TableSolo[[#This Row],[Player]]), TableSolo[[#This Row],[Player]])</f>
        <v>Pfefferi</v>
      </c>
      <c r="W400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24:15 | Asari Justicar | White | Cerberus | N7 Crusader | No Rockets</v>
      </c>
      <c r="X4005" s="38">
        <v>1</v>
      </c>
    </row>
    <row r="4006" spans="1:24" x14ac:dyDescent="0.25">
      <c r="A4006" s="31" t="s">
        <v>4003</v>
      </c>
      <c r="B4006" s="32">
        <v>43410</v>
      </c>
      <c r="C4006" s="8">
        <v>2.9421296296296296E-2</v>
      </c>
      <c r="D4006" s="33" t="s">
        <v>132</v>
      </c>
      <c r="E4006" s="31" t="s">
        <v>11</v>
      </c>
      <c r="F4006" s="33" t="s">
        <v>53</v>
      </c>
      <c r="G4006" s="15" t="str">
        <f>LOOKUP(TableSolo[[#This Row],[Character]], TableKit[], TableKit[Class])</f>
        <v>Infiltrator</v>
      </c>
      <c r="H4006" s="15" t="str">
        <f>LOOKUP(TableSolo[[#This Row],[Character]], TableKit[], TableKit[Species])</f>
        <v>Geth</v>
      </c>
      <c r="I4006" s="15" t="str">
        <f>LOOKUP(TableSolo[[#This Row],[Character]], TableKit[], TableKit[DLC])</f>
        <v>Resurgence</v>
      </c>
      <c r="J4006" s="34" t="s">
        <v>105</v>
      </c>
      <c r="K400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6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06" s="35" t="s">
        <v>187</v>
      </c>
      <c r="N4006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0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06" s="31" t="s">
        <v>381</v>
      </c>
      <c r="Q4006" s="31"/>
      <c r="R4006" s="38">
        <v>1</v>
      </c>
      <c r="S4006" s="31" t="s">
        <v>4127</v>
      </c>
      <c r="T4006" s="28" t="str">
        <f>IF(ISBLANK(TableSolo[[#This Row],[URL]]), TableSolo[[#This Row],[Player]], HYPERLINK(TableSolo[[#This Row],[URL]], TableSolo[[#This Row],[Player]]))</f>
        <v>Qui-Gon Glenn</v>
      </c>
      <c r="U400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V4006" s="10" t="str">
        <f>_xlfn.IFNA(HYPERLINK(TableSolo[[#This Row],[URL]], TableSolo[[#This Row],[Player]]), TableSolo[[#This Row],[Player]])</f>
        <v>Qui-Gon Glenn</v>
      </c>
      <c r="W400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42:22 | White | Reapers | N7 Piranha (v)</v>
      </c>
      <c r="X4006" s="38">
        <v>1</v>
      </c>
    </row>
    <row r="4007" spans="1:24" x14ac:dyDescent="0.25">
      <c r="A4007" s="31" t="s">
        <v>630</v>
      </c>
      <c r="B4007" s="32">
        <v>43410</v>
      </c>
      <c r="C4007" s="8">
        <v>3.0578703703703702E-2</v>
      </c>
      <c r="D4007" s="33" t="s">
        <v>132</v>
      </c>
      <c r="E4007" s="31" t="s">
        <v>11</v>
      </c>
      <c r="F4007" s="33" t="s">
        <v>50</v>
      </c>
      <c r="G4007" s="15" t="str">
        <f>LOOKUP(TableSolo[[#This Row],[Character]], TableKit[], TableKit[Class])</f>
        <v>Sentinel</v>
      </c>
      <c r="H4007" s="15" t="str">
        <f>LOOKUP(TableSolo[[#This Row],[Character]], TableKit[], TableKit[Species])</f>
        <v>Asari</v>
      </c>
      <c r="I4007" s="15" t="str">
        <f>LOOKUP(TableSolo[[#This Row],[Character]], TableKit[], TableKit[DLC])</f>
        <v>Retaliation</v>
      </c>
      <c r="J4007" s="34" t="s">
        <v>107</v>
      </c>
      <c r="K400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7" s="35" t="s">
        <v>187</v>
      </c>
      <c r="N4007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0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07" s="31" t="s">
        <v>381</v>
      </c>
      <c r="Q4007" s="31"/>
      <c r="R4007" s="38">
        <v>1</v>
      </c>
      <c r="S4007" s="31" t="s">
        <v>4123</v>
      </c>
      <c r="T4007" s="28" t="str">
        <f>IF(ISBLANK(TableSolo[[#This Row],[URL]]), TableSolo[[#This Row],[Player]], HYPERLINK(TableSolo[[#This Row],[URL]], TableSolo[[#This Row],[Player]]))</f>
        <v>docsteely</v>
      </c>
      <c r="U400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V4007" s="10" t="str">
        <f>_xlfn.IFNA(HYPERLINK(TableSolo[[#This Row],[URL]], TableSolo[[#This Row],[Player]]), TableSolo[[#This Row],[Player]])</f>
        <v>docsteely</v>
      </c>
      <c r="W400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06, 2018 | 44:02 | White | Reapers | Venom Shotgun (v)</v>
      </c>
      <c r="X4007" s="38">
        <v>1</v>
      </c>
    </row>
    <row r="4008" spans="1:24" x14ac:dyDescent="0.25">
      <c r="A4008" s="31" t="s">
        <v>3739</v>
      </c>
      <c r="B4008" s="32">
        <v>43411</v>
      </c>
      <c r="C4008" s="8">
        <v>1.9456018518518518E-2</v>
      </c>
      <c r="D4008" s="33" t="s">
        <v>132</v>
      </c>
      <c r="E4008" s="31" t="s">
        <v>12</v>
      </c>
      <c r="F4008" s="33" t="s">
        <v>16</v>
      </c>
      <c r="G4008" s="15" t="str">
        <f>LOOKUP(TableSolo[[#This Row],[Character]], TableKit[], TableKit[Class])</f>
        <v>Adept</v>
      </c>
      <c r="H4008" s="15" t="str">
        <f>LOOKUP(TableSolo[[#This Row],[Character]], TableKit[], TableKit[Species])</f>
        <v>Asari</v>
      </c>
      <c r="I4008" s="15" t="str">
        <f>LOOKUP(TableSolo[[#This Row],[Character]], TableKit[], TableKit[DLC])</f>
        <v>Resurgence</v>
      </c>
      <c r="J4008" s="34" t="s">
        <v>108</v>
      </c>
      <c r="K400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8" s="35" t="s">
        <v>187</v>
      </c>
      <c r="N4008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0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08" s="31" t="s">
        <v>381</v>
      </c>
      <c r="Q4008" s="31"/>
      <c r="R4008" s="38">
        <v>1</v>
      </c>
      <c r="S4008" s="31" t="s">
        <v>4124</v>
      </c>
      <c r="T4008" s="28" t="str">
        <f>IF(ISBLANK(TableSolo[[#This Row],[URL]]), TableSolo[[#This Row],[Player]], HYPERLINK(TableSolo[[#This Row],[URL]], TableSolo[[#This Row],[Player]]))</f>
        <v>Pfefferi</v>
      </c>
      <c r="U400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V4008" s="10" t="str">
        <f>_xlfn.IFNA(HYPERLINK(TableSolo[[#This Row],[URL]], TableSolo[[#This Row],[Player]]), TableSolo[[#This Row],[Player]])</f>
        <v>Pfefferi</v>
      </c>
      <c r="W400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28:01 | White | Collectors | N7 Crusader (v)</v>
      </c>
      <c r="X4008" s="38">
        <v>1</v>
      </c>
    </row>
    <row r="4009" spans="1:24" x14ac:dyDescent="0.25">
      <c r="A4009" s="31" t="s">
        <v>437</v>
      </c>
      <c r="B4009" s="32">
        <v>43411</v>
      </c>
      <c r="C4009" s="8">
        <v>1.5960648148148151E-2</v>
      </c>
      <c r="D4009" s="33" t="s">
        <v>132</v>
      </c>
      <c r="E4009" s="31" t="s">
        <v>9</v>
      </c>
      <c r="F4009" s="33" t="s">
        <v>29</v>
      </c>
      <c r="G4009" s="15" t="str">
        <f>LOOKUP(TableSolo[[#This Row],[Character]], TableKit[], TableKit[Class])</f>
        <v>Soldier</v>
      </c>
      <c r="H4009" s="15" t="str">
        <f>LOOKUP(TableSolo[[#This Row],[Character]], TableKit[], TableKit[Species])</f>
        <v>Human</v>
      </c>
      <c r="I4009" s="15" t="str">
        <f>LOOKUP(TableSolo[[#This Row],[Character]], TableKit[], TableKit[DLC])</f>
        <v>Earth</v>
      </c>
      <c r="J4009" s="34" t="s">
        <v>108</v>
      </c>
      <c r="K400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0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09" s="35" t="s">
        <v>187</v>
      </c>
      <c r="N4009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0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09" s="31" t="s">
        <v>381</v>
      </c>
      <c r="Q4009" s="31"/>
      <c r="R4009" s="38">
        <v>1</v>
      </c>
      <c r="S4009" s="31" t="s">
        <v>4125</v>
      </c>
      <c r="T4009" s="28" t="str">
        <f>IF(ISBLANK(TableSolo[[#This Row],[URL]]), TableSolo[[#This Row],[Player]], HYPERLINK(TableSolo[[#This Row],[URL]], TableSolo[[#This Row],[Player]]))</f>
        <v>The_Doctor46N7</v>
      </c>
      <c r="U400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V4009" s="10" t="str">
        <f>_xlfn.IFNA(HYPERLINK(TableSolo[[#This Row],[URL]], TableSolo[[#This Row],[Player]]), TableSolo[[#This Row],[Player]])</f>
        <v>The_Doctor46N7</v>
      </c>
      <c r="W400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07, 2018 | 22:59 | White | Cerberus | N7 Crusader (v)</v>
      </c>
      <c r="X4009" s="38">
        <v>1</v>
      </c>
    </row>
    <row r="4010" spans="1:24" x14ac:dyDescent="0.25">
      <c r="A4010" s="31" t="s">
        <v>192</v>
      </c>
      <c r="B4010" s="32">
        <v>43412</v>
      </c>
      <c r="C4010" s="8">
        <v>1.5949074074074074E-2</v>
      </c>
      <c r="D4010" s="33" t="s">
        <v>132</v>
      </c>
      <c r="E4010" s="31" t="s">
        <v>9</v>
      </c>
      <c r="F4010" s="33" t="s">
        <v>710</v>
      </c>
      <c r="G4010" s="15" t="str">
        <f>LOOKUP(TableSolo[[#This Row],[Character]], TableKit[], TableKit[Class])</f>
        <v>Infiltrator</v>
      </c>
      <c r="H4010" s="15" t="str">
        <f>LOOKUP(TableSolo[[#This Row],[Character]], TableKit[], TableKit[Species])</f>
        <v>Drell</v>
      </c>
      <c r="I4010" s="15" t="str">
        <f>LOOKUP(TableSolo[[#This Row],[Character]], TableKit[], TableKit[DLC])</f>
        <v>Retaliation</v>
      </c>
      <c r="J4010" s="34" t="s">
        <v>128</v>
      </c>
      <c r="K4010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0" s="35" t="s">
        <v>187</v>
      </c>
      <c r="N4010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1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10" s="31" t="s">
        <v>381</v>
      </c>
      <c r="Q4010" s="31"/>
      <c r="R4010" s="38">
        <v>0</v>
      </c>
      <c r="S4010" s="31" t="s">
        <v>4130</v>
      </c>
      <c r="T4010" s="28" t="str">
        <f>IF(ISBLANK(TableSolo[[#This Row],[URL]]), TableSolo[[#This Row],[Player]], HYPERLINK(TableSolo[[#This Row],[URL]], TableSolo[[#This Row],[Player]]))</f>
        <v>anterojp</v>
      </c>
      <c r="U401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V4010" s="10" t="str">
        <f>_xlfn.IFNA(HYPERLINK(TableSolo[[#This Row],[URL]], TableSolo[[#This Row],[Player]]), TableSolo[[#This Row],[Player]])</f>
        <v>anterojp</v>
      </c>
      <c r="W401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22:58 | White | Cerberus | Black Widow</v>
      </c>
      <c r="X4010" s="38">
        <v>1</v>
      </c>
    </row>
    <row r="4011" spans="1:24" x14ac:dyDescent="0.25">
      <c r="A4011" s="31" t="s">
        <v>192</v>
      </c>
      <c r="B4011" s="32">
        <v>43412</v>
      </c>
      <c r="C4011" s="8">
        <v>1.5208333333333332E-2</v>
      </c>
      <c r="D4011" s="33" t="s">
        <v>132</v>
      </c>
      <c r="E4011" s="31" t="s">
        <v>9</v>
      </c>
      <c r="F4011" s="33" t="s">
        <v>710</v>
      </c>
      <c r="G4011" s="15" t="str">
        <f>LOOKUP(TableSolo[[#This Row],[Character]], TableKit[], TableKit[Class])</f>
        <v>Infiltrator</v>
      </c>
      <c r="H4011" s="15" t="str">
        <f>LOOKUP(TableSolo[[#This Row],[Character]], TableKit[], TableKit[Species])</f>
        <v>Drell</v>
      </c>
      <c r="I4011" s="15" t="str">
        <f>LOOKUP(TableSolo[[#This Row],[Character]], TableKit[], TableKit[DLC])</f>
        <v>Retaliation</v>
      </c>
      <c r="J4011" s="34" t="s">
        <v>128</v>
      </c>
      <c r="K4011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1" s="35" t="s">
        <v>187</v>
      </c>
      <c r="N4011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1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11" s="31" t="s">
        <v>381</v>
      </c>
      <c r="Q4011" s="31"/>
      <c r="R4011" s="38">
        <v>0</v>
      </c>
      <c r="S4011" s="31" t="s">
        <v>4131</v>
      </c>
      <c r="T4011" s="28" t="str">
        <f>IF(ISBLANK(TableSolo[[#This Row],[URL]]), TableSolo[[#This Row],[Player]], HYPERLINK(TableSolo[[#This Row],[URL]], TableSolo[[#This Row],[Player]]))</f>
        <v>anterojp</v>
      </c>
      <c r="U401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V4011" s="10" t="str">
        <f>_xlfn.IFNA(HYPERLINK(TableSolo[[#This Row],[URL]], TableSolo[[#This Row],[Player]]), TableSolo[[#This Row],[Player]])</f>
        <v>anterojp</v>
      </c>
      <c r="W401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21:54 | White | Cerberus | Black Widow</v>
      </c>
      <c r="X4011" s="38">
        <v>1</v>
      </c>
    </row>
    <row r="4012" spans="1:24" x14ac:dyDescent="0.25">
      <c r="A4012" s="31" t="s">
        <v>192</v>
      </c>
      <c r="B4012" s="32">
        <v>43412</v>
      </c>
      <c r="C4012" s="8">
        <v>1.6377314814814813E-2</v>
      </c>
      <c r="D4012" s="33" t="s">
        <v>132</v>
      </c>
      <c r="E4012" s="31" t="s">
        <v>9</v>
      </c>
      <c r="F4012" s="33" t="s">
        <v>31</v>
      </c>
      <c r="G4012" s="15" t="str">
        <f>LOOKUP(TableSolo[[#This Row],[Character]], TableKit[], TableKit[Class])</f>
        <v>Soldier</v>
      </c>
      <c r="H4012" s="15" t="str">
        <f>LOOKUP(TableSolo[[#This Row],[Character]], TableKit[], TableKit[Species])</f>
        <v>Geth</v>
      </c>
      <c r="I4012" s="15" t="str">
        <f>LOOKUP(TableSolo[[#This Row],[Character]], TableKit[], TableKit[DLC])</f>
        <v>Retaliation</v>
      </c>
      <c r="J4012" s="34" t="s">
        <v>107</v>
      </c>
      <c r="K401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2" s="35" t="s">
        <v>187</v>
      </c>
      <c r="N4012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1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12" s="31" t="s">
        <v>381</v>
      </c>
      <c r="Q4012" s="31"/>
      <c r="R4012" s="38">
        <v>0</v>
      </c>
      <c r="S4012" s="31" t="s">
        <v>4129</v>
      </c>
      <c r="T4012" s="28" t="str">
        <f>IF(ISBLANK(TableSolo[[#This Row],[URL]]), TableSolo[[#This Row],[Player]], HYPERLINK(TableSolo[[#This Row],[URL]], TableSolo[[#This Row],[Player]]))</f>
        <v>anterojp</v>
      </c>
      <c r="U401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V4012" s="10" t="str">
        <f>_xlfn.IFNA(HYPERLINK(TableSolo[[#This Row],[URL]], TableSolo[[#This Row],[Player]]), TableSolo[[#This Row],[Player]])</f>
        <v>anterojp</v>
      </c>
      <c r="W401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08, 2018 | 23:35 | White | Cerberus | Venom Shotgun</v>
      </c>
      <c r="X4012" s="38">
        <v>1</v>
      </c>
    </row>
    <row r="4013" spans="1:24" x14ac:dyDescent="0.25">
      <c r="A4013" s="31" t="s">
        <v>3131</v>
      </c>
      <c r="B4013" s="32">
        <v>43413</v>
      </c>
      <c r="C4013" s="8">
        <v>1.8402777777777778E-2</v>
      </c>
      <c r="D4013" s="33" t="s">
        <v>132</v>
      </c>
      <c r="E4013" s="31" t="s">
        <v>9</v>
      </c>
      <c r="F4013" s="33" t="s">
        <v>53</v>
      </c>
      <c r="G4013" s="15" t="str">
        <f>LOOKUP(TableSolo[[#This Row],[Character]], TableKit[], TableKit[Class])</f>
        <v>Infiltrator</v>
      </c>
      <c r="H4013" s="15" t="str">
        <f>LOOKUP(TableSolo[[#This Row],[Character]], TableKit[], TableKit[Species])</f>
        <v>Geth</v>
      </c>
      <c r="I4013" s="15" t="str">
        <f>LOOKUP(TableSolo[[#This Row],[Character]], TableKit[], TableKit[DLC])</f>
        <v>Resurgence</v>
      </c>
      <c r="J4013" s="34" t="s">
        <v>108</v>
      </c>
      <c r="K401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3" s="35" t="s">
        <v>187</v>
      </c>
      <c r="N4013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1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13" s="31" t="s">
        <v>381</v>
      </c>
      <c r="Q4013" s="31"/>
      <c r="R4013" s="38">
        <v>0</v>
      </c>
      <c r="S4013" s="31" t="s">
        <v>4132</v>
      </c>
      <c r="T4013" s="28" t="str">
        <f>IF(ISBLANK(TableSolo[[#This Row],[URL]]), TableSolo[[#This Row],[Player]], HYPERLINK(TableSolo[[#This Row],[URL]], TableSolo[[#This Row],[Player]]))</f>
        <v>Sonashii</v>
      </c>
      <c r="U401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V4013" s="10" t="str">
        <f>_xlfn.IFNA(HYPERLINK(TableSolo[[#This Row],[URL]], TableSolo[[#This Row],[Player]]), TableSolo[[#This Row],[Player]])</f>
        <v>Sonashii</v>
      </c>
      <c r="W401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26:30 | White | Cerberus | N7 Crusader</v>
      </c>
      <c r="X4013" s="38">
        <v>1</v>
      </c>
    </row>
    <row r="4014" spans="1:24" x14ac:dyDescent="0.25">
      <c r="A4014" s="31" t="s">
        <v>3199</v>
      </c>
      <c r="B4014" s="32">
        <v>43413</v>
      </c>
      <c r="C4014" s="8">
        <v>4.521990740740741E-2</v>
      </c>
      <c r="D4014" s="33" t="s">
        <v>131</v>
      </c>
      <c r="E4014" s="31" t="s">
        <v>11</v>
      </c>
      <c r="F4014" s="33" t="s">
        <v>53</v>
      </c>
      <c r="G4014" s="15" t="str">
        <f>LOOKUP(TableSolo[[#This Row],[Character]], TableKit[], TableKit[Class])</f>
        <v>Infiltrator</v>
      </c>
      <c r="H4014" s="15" t="str">
        <f>LOOKUP(TableSolo[[#This Row],[Character]], TableKit[], TableKit[Species])</f>
        <v>Geth</v>
      </c>
      <c r="I4014" s="15" t="str">
        <f>LOOKUP(TableSolo[[#This Row],[Character]], TableKit[], TableKit[DLC])</f>
        <v>Resurgence</v>
      </c>
      <c r="J4014" s="34" t="s">
        <v>92</v>
      </c>
      <c r="K4014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4" s="35" t="s">
        <v>187</v>
      </c>
      <c r="N4014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1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14" s="31" t="s">
        <v>381</v>
      </c>
      <c r="Q4014" s="31"/>
      <c r="R4014" s="38">
        <v>0</v>
      </c>
      <c r="S4014" s="31" t="s">
        <v>4133</v>
      </c>
      <c r="T4014" s="28" t="str">
        <f>IF(ISBLANK(TableSolo[[#This Row],[URL]]), TableSolo[[#This Row],[Player]], HYPERLINK(TableSolo[[#This Row],[URL]], TableSolo[[#This Row],[Player]]))</f>
        <v>larsdt</v>
      </c>
      <c r="U401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V4014" s="10" t="str">
        <f>_xlfn.IFNA(HYPERLINK(TableSolo[[#This Row],[URL]], TableSolo[[#This Row],[Player]]), TableSolo[[#This Row],[Player]])</f>
        <v>larsdt</v>
      </c>
      <c r="W401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1:05:07 | Giant | Reapers | M-358 Talon</v>
      </c>
      <c r="X4014" s="38">
        <v>1</v>
      </c>
    </row>
    <row r="4015" spans="1:24" x14ac:dyDescent="0.25">
      <c r="A4015" s="31" t="s">
        <v>3199</v>
      </c>
      <c r="B4015" s="32">
        <v>43413</v>
      </c>
      <c r="C4015" s="8">
        <v>4.6724537037037044E-2</v>
      </c>
      <c r="D4015" s="33" t="s">
        <v>131</v>
      </c>
      <c r="E4015" s="31" t="s">
        <v>11</v>
      </c>
      <c r="F4015" s="33" t="s">
        <v>53</v>
      </c>
      <c r="G4015" s="15" t="str">
        <f>LOOKUP(TableSolo[[#This Row],[Character]], TableKit[], TableKit[Class])</f>
        <v>Infiltrator</v>
      </c>
      <c r="H4015" s="15" t="str">
        <f>LOOKUP(TableSolo[[#This Row],[Character]], TableKit[], TableKit[Species])</f>
        <v>Geth</v>
      </c>
      <c r="I4015" s="15" t="str">
        <f>LOOKUP(TableSolo[[#This Row],[Character]], TableKit[], TableKit[DLC])</f>
        <v>Resurgence</v>
      </c>
      <c r="J4015" s="34" t="s">
        <v>92</v>
      </c>
      <c r="K4015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1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5" s="35" t="s">
        <v>187</v>
      </c>
      <c r="N4015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1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15" s="31" t="s">
        <v>381</v>
      </c>
      <c r="Q4015" s="31"/>
      <c r="R4015" s="38">
        <v>0</v>
      </c>
      <c r="S4015" s="31" t="s">
        <v>4134</v>
      </c>
      <c r="T4015" s="28" t="str">
        <f>IF(ISBLANK(TableSolo[[#This Row],[URL]]), TableSolo[[#This Row],[Player]], HYPERLINK(TableSolo[[#This Row],[URL]], TableSolo[[#This Row],[Player]]))</f>
        <v>larsdt</v>
      </c>
      <c r="U401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V4015" s="10" t="str">
        <f>_xlfn.IFNA(HYPERLINK(TableSolo[[#This Row],[URL]], TableSolo[[#This Row],[Player]]), TableSolo[[#This Row],[Player]])</f>
        <v>larsdt</v>
      </c>
      <c r="W401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1:07:17 | Giant | Reapers | M-358 Talon</v>
      </c>
      <c r="X4015" s="38">
        <v>1</v>
      </c>
    </row>
    <row r="4016" spans="1:24" x14ac:dyDescent="0.25">
      <c r="A4016" s="31" t="s">
        <v>3739</v>
      </c>
      <c r="B4016" s="32">
        <v>43413</v>
      </c>
      <c r="C4016" s="8">
        <v>1.6643518518518519E-2</v>
      </c>
      <c r="D4016" s="33" t="s">
        <v>132</v>
      </c>
      <c r="E4016" s="31" t="s">
        <v>10</v>
      </c>
      <c r="F4016" s="33" t="s">
        <v>66</v>
      </c>
      <c r="G4016" s="15" t="str">
        <f>LOOKUP(TableSolo[[#This Row],[Character]], TableKit[], TableKit[Class])</f>
        <v>Infiltrator</v>
      </c>
      <c r="H4016" s="15" t="str">
        <f>LOOKUP(TableSolo[[#This Row],[Character]], TableKit[], TableKit[Species])</f>
        <v>Salarian</v>
      </c>
      <c r="I4016" s="15" t="str">
        <f>LOOKUP(TableSolo[[#This Row],[Character]], TableKit[], TableKit[DLC])</f>
        <v>Original Game</v>
      </c>
      <c r="J4016" s="34" t="s">
        <v>108</v>
      </c>
      <c r="K401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6" s="35" t="s">
        <v>187</v>
      </c>
      <c r="N4016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1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16" s="31" t="s">
        <v>381</v>
      </c>
      <c r="Q4016" s="31"/>
      <c r="R4016" s="38">
        <v>0</v>
      </c>
      <c r="S4016" s="31" t="s">
        <v>4128</v>
      </c>
      <c r="T4016" s="28" t="str">
        <f>IF(ISBLANK(TableSolo[[#This Row],[URL]]), TableSolo[[#This Row],[Player]], HYPERLINK(TableSolo[[#This Row],[URL]], TableSolo[[#This Row],[Player]]))</f>
        <v>Pfefferi</v>
      </c>
      <c r="U401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V4016" s="10" t="str">
        <f>_xlfn.IFNA(HYPERLINK(TableSolo[[#This Row],[URL]], TableSolo[[#This Row],[Player]]), TableSolo[[#This Row],[Player]])</f>
        <v>Pfefferi</v>
      </c>
      <c r="W401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09, 2018 | 23:58 | White | Geth | N7 Crusader</v>
      </c>
      <c r="X4016" s="38">
        <v>1</v>
      </c>
    </row>
    <row r="4017" spans="1:24" x14ac:dyDescent="0.25">
      <c r="A4017" s="31" t="s">
        <v>192</v>
      </c>
      <c r="B4017" s="32">
        <v>43415</v>
      </c>
      <c r="C4017" s="8">
        <v>1.5983796296296295E-2</v>
      </c>
      <c r="D4017" s="33" t="s">
        <v>132</v>
      </c>
      <c r="E4017" s="31" t="s">
        <v>9</v>
      </c>
      <c r="F4017" s="33" t="s">
        <v>64</v>
      </c>
      <c r="G4017" s="15" t="str">
        <f>LOOKUP(TableSolo[[#This Row],[Character]], TableKit[], TableKit[Class])</f>
        <v>Vanguard</v>
      </c>
      <c r="H4017" s="15" t="str">
        <f>LOOKUP(TableSolo[[#This Row],[Character]], TableKit[], TableKit[Species])</f>
        <v>Batarian</v>
      </c>
      <c r="I4017" s="15" t="str">
        <f>LOOKUP(TableSolo[[#This Row],[Character]], TableKit[], TableKit[DLC])</f>
        <v>Retaliation</v>
      </c>
      <c r="J4017" s="34" t="s">
        <v>100</v>
      </c>
      <c r="K401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7" s="35" t="s">
        <v>187</v>
      </c>
      <c r="N4017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1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17" s="31" t="s">
        <v>381</v>
      </c>
      <c r="Q4017" s="31" t="s">
        <v>398</v>
      </c>
      <c r="R4017" s="38">
        <v>0</v>
      </c>
      <c r="S4017" s="31" t="s">
        <v>4141</v>
      </c>
      <c r="T4017" s="28" t="str">
        <f>IF(ISBLANK(TableSolo[[#This Row],[URL]]), TableSolo[[#This Row],[Player]], HYPERLINK(TableSolo[[#This Row],[URL]], TableSolo[[#This Row],[Player]]))</f>
        <v>anterojp</v>
      </c>
      <c r="U401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White | Cerberus | Reegar Carbine | Modded</v>
      </c>
      <c r="V4017" s="10" t="str">
        <f>_xlfn.IFNA(HYPERLINK(TableSolo[[#This Row],[URL]], TableSolo[[#This Row],[Player]]), TableSolo[[#This Row],[Player]])</f>
        <v>anterojp</v>
      </c>
      <c r="W401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23:01 | Batarian Brawler | White | Cerberus | Reegar Carbine | Modded</v>
      </c>
      <c r="X4017" s="38">
        <v>1</v>
      </c>
    </row>
    <row r="4018" spans="1:24" x14ac:dyDescent="0.25">
      <c r="A4018" s="31" t="s">
        <v>192</v>
      </c>
      <c r="B4018" s="32">
        <v>43415</v>
      </c>
      <c r="C4018" s="8">
        <v>1.5810185185185184E-2</v>
      </c>
      <c r="D4018" s="33" t="s">
        <v>132</v>
      </c>
      <c r="E4018" s="31" t="s">
        <v>9</v>
      </c>
      <c r="F4018" s="33" t="s">
        <v>64</v>
      </c>
      <c r="G4018" s="15" t="str">
        <f>LOOKUP(TableSolo[[#This Row],[Character]], TableKit[], TableKit[Class])</f>
        <v>Vanguard</v>
      </c>
      <c r="H4018" s="15" t="str">
        <f>LOOKUP(TableSolo[[#This Row],[Character]], TableKit[], TableKit[Species])</f>
        <v>Batarian</v>
      </c>
      <c r="I4018" s="15" t="str">
        <f>LOOKUP(TableSolo[[#This Row],[Character]], TableKit[], TableKit[DLC])</f>
        <v>Retaliation</v>
      </c>
      <c r="J4018" s="34" t="s">
        <v>100</v>
      </c>
      <c r="K401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1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18" s="35" t="s">
        <v>187</v>
      </c>
      <c r="N4018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1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18" s="31" t="s">
        <v>381</v>
      </c>
      <c r="Q4018" s="31" t="s">
        <v>398</v>
      </c>
      <c r="R4018" s="38">
        <v>0</v>
      </c>
      <c r="S4018" s="31" t="s">
        <v>4142</v>
      </c>
      <c r="T4018" s="28" t="str">
        <f>IF(ISBLANK(TableSolo[[#This Row],[URL]]), TableSolo[[#This Row],[Player]], HYPERLINK(TableSolo[[#This Row],[URL]], TableSolo[[#This Row],[Player]]))</f>
        <v>anterojp</v>
      </c>
      <c r="U401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White | Cerberus | Reegar Carbine | Modded</v>
      </c>
      <c r="V4018" s="10" t="str">
        <f>_xlfn.IFNA(HYPERLINK(TableSolo[[#This Row],[URL]], TableSolo[[#This Row],[Player]]), TableSolo[[#This Row],[Player]])</f>
        <v>anterojp</v>
      </c>
      <c r="W401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22:46 | Batarian Brawler | White | Cerberus | Reegar Carbine | Modded</v>
      </c>
      <c r="X4018" s="38">
        <v>1</v>
      </c>
    </row>
    <row r="4019" spans="1:24" x14ac:dyDescent="0.25">
      <c r="A4019" s="31" t="s">
        <v>191</v>
      </c>
      <c r="B4019" s="32">
        <v>43415</v>
      </c>
      <c r="C4019" s="8">
        <v>2.9849537037037036E-2</v>
      </c>
      <c r="D4019" s="33" t="s">
        <v>134</v>
      </c>
      <c r="E4019" s="31" t="s">
        <v>12</v>
      </c>
      <c r="F4019" s="33" t="s">
        <v>66</v>
      </c>
      <c r="G4019" s="15" t="str">
        <f>LOOKUP(TableSolo[[#This Row],[Character]], TableKit[], TableKit[Class])</f>
        <v>Infiltrator</v>
      </c>
      <c r="H4019" s="15" t="str">
        <f>LOOKUP(TableSolo[[#This Row],[Character]], TableKit[], TableKit[Species])</f>
        <v>Salarian</v>
      </c>
      <c r="I4019" s="15" t="str">
        <f>LOOKUP(TableSolo[[#This Row],[Character]], TableKit[], TableKit[DLC])</f>
        <v>Original Game</v>
      </c>
      <c r="J4019" s="34" t="s">
        <v>128</v>
      </c>
      <c r="K4019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1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19" s="35" t="s">
        <v>187</v>
      </c>
      <c r="N4019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1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19" s="31" t="s">
        <v>381</v>
      </c>
      <c r="Q4019" s="31"/>
      <c r="R4019" s="38">
        <v>0</v>
      </c>
      <c r="S4019" s="31" t="s">
        <v>4137</v>
      </c>
      <c r="T4019" s="28" t="str">
        <f>IF(ISBLANK(TableSolo[[#This Row],[URL]]), TableSolo[[#This Row],[Player]], HYPERLINK(TableSolo[[#This Row],[URL]], TableSolo[[#This Row],[Player]]))</f>
        <v>TheNightSlasher</v>
      </c>
      <c r="U401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V4019" s="10" t="str">
        <f>_xlfn.IFNA(HYPERLINK(TableSolo[[#This Row],[URL]], TableSolo[[#This Row],[Player]]), TableSolo[[#This Row],[Player]])</f>
        <v>TheNightSlasher</v>
      </c>
      <c r="W401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42:59 | Reactor | Collectors | Black Widow</v>
      </c>
      <c r="X4019" s="38">
        <v>1</v>
      </c>
    </row>
    <row r="4020" spans="1:24" x14ac:dyDescent="0.25">
      <c r="A4020" s="31" t="s">
        <v>191</v>
      </c>
      <c r="B4020" s="32">
        <v>43415</v>
      </c>
      <c r="C4020" s="8">
        <v>3.7766203703703705E-2</v>
      </c>
      <c r="D4020" s="33" t="s">
        <v>130</v>
      </c>
      <c r="E4020" s="31" t="s">
        <v>11</v>
      </c>
      <c r="F4020" s="33" t="s">
        <v>40</v>
      </c>
      <c r="G4020" s="15" t="str">
        <f>LOOKUP(TableSolo[[#This Row],[Character]], TableKit[], TableKit[Class])</f>
        <v>Engineer</v>
      </c>
      <c r="H4020" s="15" t="str">
        <f>LOOKUP(TableSolo[[#This Row],[Character]], TableKit[], TableKit[Species])</f>
        <v>Volus</v>
      </c>
      <c r="I4020" s="15" t="str">
        <f>LOOKUP(TableSolo[[#This Row],[Character]], TableKit[], TableKit[DLC])</f>
        <v>Retaliation</v>
      </c>
      <c r="J4020" s="34" t="s">
        <v>87</v>
      </c>
      <c r="K4020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20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0" s="35" t="s">
        <v>187</v>
      </c>
      <c r="N4020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2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20" s="31" t="s">
        <v>381</v>
      </c>
      <c r="Q4020" s="31" t="s">
        <v>3925</v>
      </c>
      <c r="R4020" s="38">
        <v>0</v>
      </c>
      <c r="S4020" s="31" t="s">
        <v>4136</v>
      </c>
      <c r="T4020" s="28" t="str">
        <f>IF(ISBLANK(TableSolo[[#This Row],[URL]]), TableSolo[[#This Row],[Player]], HYPERLINK(TableSolo[[#This Row],[URL]], TableSolo[[#This Row],[Player]]))</f>
        <v>TheNightSlasher</v>
      </c>
      <c r="U402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Ghost | Reapers | Arc Pistol | No Rockets 10 WS</v>
      </c>
      <c r="V4020" s="10" t="str">
        <f>_xlfn.IFNA(HYPERLINK(TableSolo[[#This Row],[URL]], TableSolo[[#This Row],[Player]]), TableSolo[[#This Row],[Player]])</f>
        <v>TheNightSlasher</v>
      </c>
      <c r="W402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11, 2018 | 54:23 | Volus Engineer | Ghost | Reapers | Arc Pistol | No Rockets 10 WS</v>
      </c>
      <c r="X4020" s="38">
        <v>1</v>
      </c>
    </row>
    <row r="4021" spans="1:24" x14ac:dyDescent="0.25">
      <c r="A4021" s="31" t="s">
        <v>192</v>
      </c>
      <c r="B4021" s="32">
        <v>43416</v>
      </c>
      <c r="C4021" s="8">
        <v>1.5266203703703705E-2</v>
      </c>
      <c r="D4021" s="33" t="s">
        <v>132</v>
      </c>
      <c r="E4021" s="31" t="s">
        <v>9</v>
      </c>
      <c r="F4021" s="33" t="s">
        <v>31</v>
      </c>
      <c r="G4021" s="15" t="str">
        <f>LOOKUP(TableSolo[[#This Row],[Character]], TableKit[], TableKit[Class])</f>
        <v>Soldier</v>
      </c>
      <c r="H4021" s="15" t="str">
        <f>LOOKUP(TableSolo[[#This Row],[Character]], TableKit[], TableKit[Species])</f>
        <v>Geth</v>
      </c>
      <c r="I4021" s="15" t="str">
        <f>LOOKUP(TableSolo[[#This Row],[Character]], TableKit[], TableKit[DLC])</f>
        <v>Retaliation</v>
      </c>
      <c r="J4021" s="34" t="s">
        <v>107</v>
      </c>
      <c r="K402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1" s="35" t="s">
        <v>187</v>
      </c>
      <c r="N4021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2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21" s="31" t="s">
        <v>381</v>
      </c>
      <c r="Q4021" s="31" t="s">
        <v>398</v>
      </c>
      <c r="R4021" s="38">
        <v>0</v>
      </c>
      <c r="S4021" s="31" t="s">
        <v>4143</v>
      </c>
      <c r="T4021" s="28" t="str">
        <f>IF(ISBLANK(TableSolo[[#This Row],[URL]]), TableSolo[[#This Row],[Player]], HYPERLINK(TableSolo[[#This Row],[URL]], TableSolo[[#This Row],[Player]]))</f>
        <v>anterojp</v>
      </c>
      <c r="U402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White | Cerberus | Venom Shotgun | Modded</v>
      </c>
      <c r="V4021" s="10" t="str">
        <f>_xlfn.IFNA(HYPERLINK(TableSolo[[#This Row],[URL]], TableSolo[[#This Row],[Player]]), TableSolo[[#This Row],[Player]])</f>
        <v>anterojp</v>
      </c>
      <c r="W402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21:59 | Geth Trooper | White | Cerberus | Venom Shotgun | Modded</v>
      </c>
      <c r="X4021" s="38">
        <v>1</v>
      </c>
    </row>
    <row r="4022" spans="1:24" x14ac:dyDescent="0.25">
      <c r="A4022" s="31" t="s">
        <v>192</v>
      </c>
      <c r="B4022" s="32">
        <v>43416</v>
      </c>
      <c r="C4022" s="8">
        <v>1.5046296296296295E-2</v>
      </c>
      <c r="D4022" s="33" t="s">
        <v>132</v>
      </c>
      <c r="E4022" s="31" t="s">
        <v>9</v>
      </c>
      <c r="F4022" s="33" t="s">
        <v>31</v>
      </c>
      <c r="G4022" s="15" t="str">
        <f>LOOKUP(TableSolo[[#This Row],[Character]], TableKit[], TableKit[Class])</f>
        <v>Soldier</v>
      </c>
      <c r="H4022" s="15" t="str">
        <f>LOOKUP(TableSolo[[#This Row],[Character]], TableKit[], TableKit[Species])</f>
        <v>Geth</v>
      </c>
      <c r="I4022" s="15" t="str">
        <f>LOOKUP(TableSolo[[#This Row],[Character]], TableKit[], TableKit[DLC])</f>
        <v>Retaliation</v>
      </c>
      <c r="J4022" s="34" t="s">
        <v>107</v>
      </c>
      <c r="K402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2" s="35" t="s">
        <v>187</v>
      </c>
      <c r="N4022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2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22" s="31" t="s">
        <v>381</v>
      </c>
      <c r="Q4022" s="31" t="s">
        <v>398</v>
      </c>
      <c r="R4022" s="38">
        <v>0</v>
      </c>
      <c r="S4022" s="31" t="s">
        <v>4144</v>
      </c>
      <c r="T4022" s="28" t="str">
        <f>IF(ISBLANK(TableSolo[[#This Row],[URL]]), TableSolo[[#This Row],[Player]], HYPERLINK(TableSolo[[#This Row],[URL]], TableSolo[[#This Row],[Player]]))</f>
        <v>anterojp</v>
      </c>
      <c r="U402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White | Cerberus | Venom Shotgun | Modded</v>
      </c>
      <c r="V4022" s="10" t="str">
        <f>_xlfn.IFNA(HYPERLINK(TableSolo[[#This Row],[URL]], TableSolo[[#This Row],[Player]]), TableSolo[[#This Row],[Player]])</f>
        <v>anterojp</v>
      </c>
      <c r="W402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12, 2018 | 21:40 | Geth Trooper | White | Cerberus | Venom Shotgun | Modded</v>
      </c>
      <c r="X4022" s="38">
        <v>1</v>
      </c>
    </row>
    <row r="4023" spans="1:24" x14ac:dyDescent="0.25">
      <c r="A4023" s="31" t="s">
        <v>192</v>
      </c>
      <c r="B4023" s="32">
        <v>43417</v>
      </c>
      <c r="C4023" s="8">
        <v>1.5231481481481483E-2</v>
      </c>
      <c r="D4023" s="33" t="s">
        <v>132</v>
      </c>
      <c r="E4023" s="31" t="s">
        <v>9</v>
      </c>
      <c r="F4023" s="33" t="s">
        <v>710</v>
      </c>
      <c r="G4023" s="15" t="str">
        <f>LOOKUP(TableSolo[[#This Row],[Character]], TableKit[], TableKit[Class])</f>
        <v>Infiltrator</v>
      </c>
      <c r="H4023" s="15" t="str">
        <f>LOOKUP(TableSolo[[#This Row],[Character]], TableKit[], TableKit[Species])</f>
        <v>Drell</v>
      </c>
      <c r="I4023" s="15" t="str">
        <f>LOOKUP(TableSolo[[#This Row],[Character]], TableKit[], TableKit[DLC])</f>
        <v>Retaliation</v>
      </c>
      <c r="J4023" s="34" t="s">
        <v>108</v>
      </c>
      <c r="K402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3" s="35" t="s">
        <v>187</v>
      </c>
      <c r="N4023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2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23" s="31" t="s">
        <v>381</v>
      </c>
      <c r="Q4023" s="31" t="s">
        <v>398</v>
      </c>
      <c r="R4023" s="38">
        <v>0</v>
      </c>
      <c r="S4023" s="31" t="s">
        <v>4146</v>
      </c>
      <c r="T4023" s="28" t="str">
        <f>IF(ISBLANK(TableSolo[[#This Row],[URL]]), TableSolo[[#This Row],[Player]], HYPERLINK(TableSolo[[#This Row],[URL]], TableSolo[[#This Row],[Player]]))</f>
        <v>anterojp</v>
      </c>
      <c r="U402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White | Cerberus | N7 Crusader | Modded</v>
      </c>
      <c r="V4023" s="10" t="str">
        <f>_xlfn.IFNA(HYPERLINK(TableSolo[[#This Row],[URL]], TableSolo[[#This Row],[Player]]), TableSolo[[#This Row],[Player]])</f>
        <v>anterojp</v>
      </c>
      <c r="W402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21:56 | Drell Assassin | White | Cerberus | N7 Crusader | Modded</v>
      </c>
      <c r="X4023" s="38">
        <v>1</v>
      </c>
    </row>
    <row r="4024" spans="1:24" x14ac:dyDescent="0.25">
      <c r="A4024" s="31" t="s">
        <v>192</v>
      </c>
      <c r="B4024" s="32">
        <v>43417</v>
      </c>
      <c r="C4024" s="8">
        <v>1.554398148148148E-2</v>
      </c>
      <c r="D4024" s="33" t="s">
        <v>132</v>
      </c>
      <c r="E4024" s="31" t="s">
        <v>9</v>
      </c>
      <c r="F4024" s="33" t="s">
        <v>710</v>
      </c>
      <c r="G4024" s="15" t="str">
        <f>LOOKUP(TableSolo[[#This Row],[Character]], TableKit[], TableKit[Class])</f>
        <v>Infiltrator</v>
      </c>
      <c r="H4024" s="15" t="str">
        <f>LOOKUP(TableSolo[[#This Row],[Character]], TableKit[], TableKit[Species])</f>
        <v>Drell</v>
      </c>
      <c r="I4024" s="15" t="str">
        <f>LOOKUP(TableSolo[[#This Row],[Character]], TableKit[], TableKit[DLC])</f>
        <v>Retaliation</v>
      </c>
      <c r="J4024" s="34" t="s">
        <v>128</v>
      </c>
      <c r="K4024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2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4" s="35" t="s">
        <v>187</v>
      </c>
      <c r="N4024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2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24" s="31" t="s">
        <v>381</v>
      </c>
      <c r="Q4024" s="31" t="s">
        <v>398</v>
      </c>
      <c r="R4024" s="38">
        <v>0</v>
      </c>
      <c r="S4024" s="31" t="s">
        <v>4147</v>
      </c>
      <c r="T4024" s="28" t="str">
        <f>IF(ISBLANK(TableSolo[[#This Row],[URL]]), TableSolo[[#This Row],[Player]], HYPERLINK(TableSolo[[#This Row],[URL]], TableSolo[[#This Row],[Player]]))</f>
        <v>anterojp</v>
      </c>
      <c r="U402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White | Cerberus | Black Widow | Modded</v>
      </c>
      <c r="V4024" s="10" t="str">
        <f>_xlfn.IFNA(HYPERLINK(TableSolo[[#This Row],[URL]], TableSolo[[#This Row],[Player]]), TableSolo[[#This Row],[Player]])</f>
        <v>anterojp</v>
      </c>
      <c r="W402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13, 2018 | 22:23 | Drell Assassin | White | Cerberus | Black Widow | Modded</v>
      </c>
      <c r="X4024" s="38">
        <v>1</v>
      </c>
    </row>
    <row r="4025" spans="1:24" x14ac:dyDescent="0.25">
      <c r="A4025" s="31" t="s">
        <v>4099</v>
      </c>
      <c r="B4025" s="32">
        <v>43418</v>
      </c>
      <c r="C4025" s="8">
        <v>3.5254629629629629E-2</v>
      </c>
      <c r="D4025" s="33" t="s">
        <v>131</v>
      </c>
      <c r="E4025" s="31" t="s">
        <v>10</v>
      </c>
      <c r="F4025" s="33" t="s">
        <v>831</v>
      </c>
      <c r="G4025" s="15" t="str">
        <f>LOOKUP(TableSolo[[#This Row],[Character]], TableKit[], TableKit[Class])</f>
        <v>Vanguard</v>
      </c>
      <c r="H4025" s="15" t="str">
        <f>LOOKUP(TableSolo[[#This Row],[Character]], TableKit[], TableKit[Species])</f>
        <v>Krogan</v>
      </c>
      <c r="I4025" s="15" t="str">
        <f>LOOKUP(TableSolo[[#This Row],[Character]], TableKit[], TableKit[DLC])</f>
        <v>Resurgence</v>
      </c>
      <c r="J4025" s="34" t="s">
        <v>100</v>
      </c>
      <c r="K402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25" s="35" t="s">
        <v>187</v>
      </c>
      <c r="N4025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2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25" s="31" t="s">
        <v>381</v>
      </c>
      <c r="Q4025" s="31"/>
      <c r="R4025" s="38">
        <v>0</v>
      </c>
      <c r="S4025" s="31" t="s">
        <v>4140</v>
      </c>
      <c r="T4025" s="28" t="str">
        <f>IF(ISBLANK(TableSolo[[#This Row],[URL]]), TableSolo[[#This Row],[Player]], HYPERLINK(TableSolo[[#This Row],[URL]], TableSolo[[#This Row],[Player]]))</f>
        <v>Sectiplave</v>
      </c>
      <c r="U402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V4025" s="10" t="str">
        <f>_xlfn.IFNA(HYPERLINK(TableSolo[[#This Row],[URL]], TableSolo[[#This Row],[Player]]), TableSolo[[#This Row],[Player]])</f>
        <v>Sectiplave</v>
      </c>
      <c r="W402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14, 2018 | 50:46 | Giant | Geth | Reegar Carbine</v>
      </c>
      <c r="X4025" s="38">
        <v>1</v>
      </c>
    </row>
    <row r="4026" spans="1:24" x14ac:dyDescent="0.25">
      <c r="A4026" s="31" t="s">
        <v>191</v>
      </c>
      <c r="B4026" s="32">
        <v>43419</v>
      </c>
      <c r="C4026" s="8">
        <v>2.7719907407407405E-2</v>
      </c>
      <c r="D4026" s="33" t="s">
        <v>133</v>
      </c>
      <c r="E4026" s="31" t="s">
        <v>12</v>
      </c>
      <c r="F4026" s="33" t="s">
        <v>17</v>
      </c>
      <c r="G4026" s="15" t="str">
        <f>LOOKUP(TableSolo[[#This Row],[Character]], TableKit[], TableKit[Class])</f>
        <v>Adept</v>
      </c>
      <c r="H4026" s="15" t="str">
        <f>LOOKUP(TableSolo[[#This Row],[Character]], TableKit[], TableKit[Species])</f>
        <v>Human</v>
      </c>
      <c r="I4026" s="15" t="str">
        <f>LOOKUP(TableSolo[[#This Row],[Character]], TableKit[], TableKit[DLC])</f>
        <v>Rebellion</v>
      </c>
      <c r="J4026" s="34" t="s">
        <v>106</v>
      </c>
      <c r="K402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6" s="35" t="s">
        <v>187</v>
      </c>
      <c r="N4026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2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26" s="31" t="s">
        <v>381</v>
      </c>
      <c r="Q4026" s="31"/>
      <c r="R4026" s="38">
        <v>0</v>
      </c>
      <c r="S4026" s="31" t="s">
        <v>4152</v>
      </c>
      <c r="T4026" s="28" t="str">
        <f>IF(ISBLANK(TableSolo[[#This Row],[URL]]), TableSolo[[#This Row],[Player]], HYPERLINK(TableSolo[[#This Row],[URL]], TableSolo[[#This Row],[Player]]))</f>
        <v>TheNightSlasher</v>
      </c>
      <c r="U402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V4026" s="10" t="str">
        <f>_xlfn.IFNA(HYPERLINK(TableSolo[[#This Row],[URL]], TableSolo[[#This Row],[Player]]), TableSolo[[#This Row],[Player]])</f>
        <v>TheNightSlasher</v>
      </c>
      <c r="W402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39:55 | Glacier | Collectors | M-11 Wraith</v>
      </c>
      <c r="X4026" s="38">
        <v>1</v>
      </c>
    </row>
    <row r="4027" spans="1:24" x14ac:dyDescent="0.25">
      <c r="A4027" s="31" t="s">
        <v>191</v>
      </c>
      <c r="B4027" s="32">
        <v>43419</v>
      </c>
      <c r="C4027" s="8">
        <v>2.297453703703704E-2</v>
      </c>
      <c r="D4027" s="33" t="s">
        <v>136</v>
      </c>
      <c r="E4027" s="31" t="s">
        <v>11</v>
      </c>
      <c r="F4027" s="33" t="s">
        <v>57</v>
      </c>
      <c r="G4027" s="15" t="str">
        <f>LOOKUP(TableSolo[[#This Row],[Character]], TableKit[], TableKit[Class])</f>
        <v>Infiltrator</v>
      </c>
      <c r="H4027" s="15" t="str">
        <f>LOOKUP(TableSolo[[#This Row],[Character]], TableKit[], TableKit[Species])</f>
        <v>Asari</v>
      </c>
      <c r="I4027" s="15" t="str">
        <f>LOOKUP(TableSolo[[#This Row],[Character]], TableKit[], TableKit[DLC])</f>
        <v>Retaliation</v>
      </c>
      <c r="J4027" s="34" t="s">
        <v>107</v>
      </c>
      <c r="K402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7" s="35" t="s">
        <v>187</v>
      </c>
      <c r="N4027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2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27" s="31" t="s">
        <v>381</v>
      </c>
      <c r="Q4027" s="31"/>
      <c r="R4027" s="38">
        <v>0</v>
      </c>
      <c r="S4027" s="31" t="s">
        <v>4151</v>
      </c>
      <c r="T4027" s="28" t="str">
        <f>IF(ISBLANK(TableSolo[[#This Row],[URL]]), TableSolo[[#This Row],[Player]], HYPERLINK(TableSolo[[#This Row],[URL]], TableSolo[[#This Row],[Player]]))</f>
        <v>TheNightSlasher</v>
      </c>
      <c r="U402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V4027" s="10" t="str">
        <f>_xlfn.IFNA(HYPERLINK(TableSolo[[#This Row],[URL]], TableSolo[[#This Row],[Player]]), TableSolo[[#This Row],[Player]])</f>
        <v>TheNightSlasher</v>
      </c>
      <c r="W402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33:05 | Hydra | Reapers | Venom Shotgun</v>
      </c>
      <c r="X4027" s="38">
        <v>1</v>
      </c>
    </row>
    <row r="4028" spans="1:24" x14ac:dyDescent="0.25">
      <c r="A4028" s="31" t="s">
        <v>192</v>
      </c>
      <c r="B4028" s="32">
        <v>43419</v>
      </c>
      <c r="C4028" s="8">
        <v>1.3819444444444445E-2</v>
      </c>
      <c r="D4028" s="33" t="s">
        <v>132</v>
      </c>
      <c r="E4028" s="31" t="s">
        <v>9</v>
      </c>
      <c r="F4028" s="33" t="s">
        <v>710</v>
      </c>
      <c r="G4028" s="15" t="str">
        <f>LOOKUP(TableSolo[[#This Row],[Character]], TableKit[], TableKit[Class])</f>
        <v>Infiltrator</v>
      </c>
      <c r="H4028" s="15" t="str">
        <f>LOOKUP(TableSolo[[#This Row],[Character]], TableKit[], TableKit[Species])</f>
        <v>Drell</v>
      </c>
      <c r="I4028" s="15" t="str">
        <f>LOOKUP(TableSolo[[#This Row],[Character]], TableKit[], TableKit[DLC])</f>
        <v>Retaliation</v>
      </c>
      <c r="J4028" s="34" t="s">
        <v>108</v>
      </c>
      <c r="K402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8" s="35" t="s">
        <v>187</v>
      </c>
      <c r="N4028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2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28" s="31" t="s">
        <v>381</v>
      </c>
      <c r="Q4028" s="31" t="s">
        <v>398</v>
      </c>
      <c r="R4028" s="38">
        <v>0</v>
      </c>
      <c r="S4028" s="31" t="s">
        <v>4148</v>
      </c>
      <c r="T4028" s="28" t="str">
        <f>IF(ISBLANK(TableSolo[[#This Row],[URL]]), TableSolo[[#This Row],[Player]], HYPERLINK(TableSolo[[#This Row],[URL]], TableSolo[[#This Row],[Player]]))</f>
        <v>anterojp</v>
      </c>
      <c r="U402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White | Cerberus | N7 Crusader | Modded</v>
      </c>
      <c r="V4028" s="10" t="str">
        <f>_xlfn.IFNA(HYPERLINK(TableSolo[[#This Row],[URL]], TableSolo[[#This Row],[Player]]), TableSolo[[#This Row],[Player]])</f>
        <v>anterojp</v>
      </c>
      <c r="W402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19:54 | Drell Assassin | White | Cerberus | N7 Crusader | Modded</v>
      </c>
      <c r="X4028" s="38">
        <v>1</v>
      </c>
    </row>
    <row r="4029" spans="1:24" x14ac:dyDescent="0.25">
      <c r="A4029" s="31" t="s">
        <v>192</v>
      </c>
      <c r="B4029" s="32">
        <v>43419</v>
      </c>
      <c r="C4029" s="8">
        <v>1.4780092592592595E-2</v>
      </c>
      <c r="D4029" s="33" t="s">
        <v>132</v>
      </c>
      <c r="E4029" s="31" t="s">
        <v>9</v>
      </c>
      <c r="F4029" s="33" t="s">
        <v>31</v>
      </c>
      <c r="G4029" s="15" t="str">
        <f>LOOKUP(TableSolo[[#This Row],[Character]], TableKit[], TableKit[Class])</f>
        <v>Soldier</v>
      </c>
      <c r="H4029" s="15" t="str">
        <f>LOOKUP(TableSolo[[#This Row],[Character]], TableKit[], TableKit[Species])</f>
        <v>Geth</v>
      </c>
      <c r="I4029" s="15" t="str">
        <f>LOOKUP(TableSolo[[#This Row],[Character]], TableKit[], TableKit[DLC])</f>
        <v>Retaliation</v>
      </c>
      <c r="J4029" s="34" t="s">
        <v>107</v>
      </c>
      <c r="K402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2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29" s="35" t="s">
        <v>187</v>
      </c>
      <c r="N4029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2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29" s="31" t="s">
        <v>381</v>
      </c>
      <c r="Q4029" s="31" t="s">
        <v>398</v>
      </c>
      <c r="R4029" s="38">
        <v>0</v>
      </c>
      <c r="S4029" s="31" t="s">
        <v>4145</v>
      </c>
      <c r="T4029" s="28" t="str">
        <f>IF(ISBLANK(TableSolo[[#This Row],[URL]]), TableSolo[[#This Row],[Player]], HYPERLINK(TableSolo[[#This Row],[URL]], TableSolo[[#This Row],[Player]]))</f>
        <v>anterojp</v>
      </c>
      <c r="U402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White | Cerberus | Venom Shotgun | Modded</v>
      </c>
      <c r="V4029" s="10" t="str">
        <f>_xlfn.IFNA(HYPERLINK(TableSolo[[#This Row],[URL]], TableSolo[[#This Row],[Player]]), TableSolo[[#This Row],[Player]])</f>
        <v>anterojp</v>
      </c>
      <c r="W402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21:17 | Geth Trooper | White | Cerberus | Venom Shotgun | Modded</v>
      </c>
      <c r="X4029" s="38">
        <v>1</v>
      </c>
    </row>
    <row r="4030" spans="1:24" x14ac:dyDescent="0.25">
      <c r="A4030" s="31" t="s">
        <v>4004</v>
      </c>
      <c r="B4030" s="32">
        <v>43419</v>
      </c>
      <c r="C4030" s="8">
        <v>5.0462962962962959E-2</v>
      </c>
      <c r="D4030" s="33" t="s">
        <v>136</v>
      </c>
      <c r="E4030" s="31" t="s">
        <v>10</v>
      </c>
      <c r="F4030" s="33" t="s">
        <v>54</v>
      </c>
      <c r="G4030" s="15" t="str">
        <f>LOOKUP(TableSolo[[#This Row],[Character]], TableKit[], TableKit[Class])</f>
        <v>Infiltrator</v>
      </c>
      <c r="H4030" s="15" t="str">
        <f>LOOKUP(TableSolo[[#This Row],[Character]], TableKit[], TableKit[Species])</f>
        <v>Quarian</v>
      </c>
      <c r="I4030" s="15" t="str">
        <f>LOOKUP(TableSolo[[#This Row],[Character]], TableKit[], TableKit[DLC])</f>
        <v>Rebellion</v>
      </c>
      <c r="J4030" s="34" t="s">
        <v>128</v>
      </c>
      <c r="K4030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0" s="35" t="s">
        <v>187</v>
      </c>
      <c r="N4030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3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30" s="31" t="s">
        <v>381</v>
      </c>
      <c r="Q4030" s="31"/>
      <c r="R4030" s="38">
        <v>1</v>
      </c>
      <c r="S4030" s="31" t="s">
        <v>4149</v>
      </c>
      <c r="T4030" s="28" t="str">
        <f>IF(ISBLANK(TableSolo[[#This Row],[URL]]), TableSolo[[#This Row],[Player]], HYPERLINK(TableSolo[[#This Row],[URL]], TableSolo[[#This Row],[Player]]))</f>
        <v>burningcherry97</v>
      </c>
      <c r="U403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V4030" s="10" t="str">
        <f>_xlfn.IFNA(HYPERLINK(TableSolo[[#This Row],[URL]], TableSolo[[#This Row],[Player]]), TableSolo[[#This Row],[Player]])</f>
        <v>burningcherry97</v>
      </c>
      <c r="W403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15, 2018 | 1:12:40 | Hydra | Geth | Black Widow (v)</v>
      </c>
      <c r="X4030" s="38">
        <v>1</v>
      </c>
    </row>
    <row r="4031" spans="1:24" x14ac:dyDescent="0.25">
      <c r="A4031" s="31" t="s">
        <v>437</v>
      </c>
      <c r="B4031" s="32">
        <v>43420</v>
      </c>
      <c r="C4031" s="8">
        <v>1.9247685185185184E-2</v>
      </c>
      <c r="D4031" s="33" t="s">
        <v>146</v>
      </c>
      <c r="E4031" s="31" t="s">
        <v>12</v>
      </c>
      <c r="F4031" s="33" t="s">
        <v>20</v>
      </c>
      <c r="G4031" s="15" t="str">
        <f>LOOKUP(TableSolo[[#This Row],[Character]], TableKit[], TableKit[Class])</f>
        <v>Adept</v>
      </c>
      <c r="H4031" s="15" t="str">
        <f>LOOKUP(TableSolo[[#This Row],[Character]], TableKit[], TableKit[Species])</f>
        <v>Krogan</v>
      </c>
      <c r="I4031" s="15" t="str">
        <f>LOOKUP(TableSolo[[#This Row],[Character]], TableKit[], TableKit[DLC])</f>
        <v>Retaliation</v>
      </c>
      <c r="J4031" s="34" t="s">
        <v>106</v>
      </c>
      <c r="K403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1" s="35" t="s">
        <v>187</v>
      </c>
      <c r="N4031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3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31" s="31" t="s">
        <v>381</v>
      </c>
      <c r="Q4031" s="31" t="s">
        <v>398</v>
      </c>
      <c r="R4031" s="38">
        <v>1</v>
      </c>
      <c r="S4031" s="31" t="s">
        <v>4150</v>
      </c>
      <c r="T4031" s="28" t="str">
        <f>IF(ISBLANK(TableSolo[[#This Row],[URL]]), TableSolo[[#This Row],[Player]], HYPERLINK(TableSolo[[#This Row],[URL]], TableSolo[[#This Row],[Player]]))</f>
        <v>The_Doctor46N7</v>
      </c>
      <c r="U403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Glacier (Hazard) | Collectors | M-11 Wraith | Modded (v)</v>
      </c>
      <c r="V4031" s="10" t="str">
        <f>_xlfn.IFNA(HYPERLINK(TableSolo[[#This Row],[URL]], TableSolo[[#This Row],[Player]]), TableSolo[[#This Row],[Player]])</f>
        <v>The_Doctor46N7</v>
      </c>
      <c r="W403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16, 2018 | 27:43 | Krogan Shaman | Glacier (Hazard) | Collectors | M-11 Wraith | Modded (v)</v>
      </c>
      <c r="X4031" s="38">
        <v>1</v>
      </c>
    </row>
    <row r="4032" spans="1:24" x14ac:dyDescent="0.25">
      <c r="A4032" s="31" t="s">
        <v>192</v>
      </c>
      <c r="B4032" s="32">
        <v>43421</v>
      </c>
      <c r="C4032" s="8">
        <v>1.462962962962963E-2</v>
      </c>
      <c r="D4032" s="33" t="s">
        <v>132</v>
      </c>
      <c r="E4032" s="31" t="s">
        <v>9</v>
      </c>
      <c r="F4032" s="33" t="s">
        <v>710</v>
      </c>
      <c r="G4032" s="15" t="str">
        <f>LOOKUP(TableSolo[[#This Row],[Character]], TableKit[], TableKit[Class])</f>
        <v>Infiltrator</v>
      </c>
      <c r="H4032" s="15" t="str">
        <f>LOOKUP(TableSolo[[#This Row],[Character]], TableKit[], TableKit[Species])</f>
        <v>Drell</v>
      </c>
      <c r="I4032" s="15" t="str">
        <f>LOOKUP(TableSolo[[#This Row],[Character]], TableKit[], TableKit[DLC])</f>
        <v>Retaliation</v>
      </c>
      <c r="J4032" s="34" t="s">
        <v>128</v>
      </c>
      <c r="K4032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2" s="35" t="s">
        <v>187</v>
      </c>
      <c r="N4032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3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32" s="31" t="s">
        <v>381</v>
      </c>
      <c r="Q4032" s="31" t="s">
        <v>398</v>
      </c>
      <c r="R4032" s="38">
        <v>0</v>
      </c>
      <c r="S4032" s="31" t="s">
        <v>4155</v>
      </c>
      <c r="T4032" s="28" t="str">
        <f>IF(ISBLANK(TableSolo[[#This Row],[URL]]), TableSolo[[#This Row],[Player]], HYPERLINK(TableSolo[[#This Row],[URL]], TableSolo[[#This Row],[Player]]))</f>
        <v>anterojp</v>
      </c>
      <c r="U403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White | Cerberus | Black Widow | Modded</v>
      </c>
      <c r="V4032" s="10" t="str">
        <f>_xlfn.IFNA(HYPERLINK(TableSolo[[#This Row],[URL]], TableSolo[[#This Row],[Player]]), TableSolo[[#This Row],[Player]])</f>
        <v>anterojp</v>
      </c>
      <c r="W403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21:04 | Drell Assassin | White | Cerberus | Black Widow | Modded</v>
      </c>
      <c r="X4032" s="38">
        <v>1</v>
      </c>
    </row>
    <row r="4033" spans="1:24" x14ac:dyDescent="0.25">
      <c r="A4033" s="31" t="s">
        <v>192</v>
      </c>
      <c r="B4033" s="32">
        <v>43421</v>
      </c>
      <c r="C4033" s="8">
        <v>1.4224537037037037E-2</v>
      </c>
      <c r="D4033" s="33" t="s">
        <v>132</v>
      </c>
      <c r="E4033" s="31" t="s">
        <v>9</v>
      </c>
      <c r="F4033" s="33" t="s">
        <v>710</v>
      </c>
      <c r="G4033" s="15" t="str">
        <f>LOOKUP(TableSolo[[#This Row],[Character]], TableKit[], TableKit[Class])</f>
        <v>Infiltrator</v>
      </c>
      <c r="H4033" s="15" t="str">
        <f>LOOKUP(TableSolo[[#This Row],[Character]], TableKit[], TableKit[Species])</f>
        <v>Drell</v>
      </c>
      <c r="I4033" s="15" t="str">
        <f>LOOKUP(TableSolo[[#This Row],[Character]], TableKit[], TableKit[DLC])</f>
        <v>Retaliation</v>
      </c>
      <c r="J4033" s="34" t="s">
        <v>108</v>
      </c>
      <c r="K403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3" s="35" t="s">
        <v>187</v>
      </c>
      <c r="N4033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3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33" s="31" t="s">
        <v>381</v>
      </c>
      <c r="Q4033" s="31" t="s">
        <v>398</v>
      </c>
      <c r="R4033" s="38">
        <v>0</v>
      </c>
      <c r="S4033" s="31" t="s">
        <v>4156</v>
      </c>
      <c r="T4033" s="28" t="str">
        <f>IF(ISBLANK(TableSolo[[#This Row],[URL]]), TableSolo[[#This Row],[Player]], HYPERLINK(TableSolo[[#This Row],[URL]], TableSolo[[#This Row],[Player]]))</f>
        <v>anterojp</v>
      </c>
      <c r="U403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White | Cerberus | N7 Crusader | Modded</v>
      </c>
      <c r="V4033" s="10" t="str">
        <f>_xlfn.IFNA(HYPERLINK(TableSolo[[#This Row],[URL]], TableSolo[[#This Row],[Player]]), TableSolo[[#This Row],[Player]])</f>
        <v>anterojp</v>
      </c>
      <c r="W403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20:29 | Drell Assassin | White | Cerberus | N7 Crusader | Modded</v>
      </c>
      <c r="X4033" s="38">
        <v>1</v>
      </c>
    </row>
    <row r="4034" spans="1:24" x14ac:dyDescent="0.25">
      <c r="A4034" s="31" t="s">
        <v>192</v>
      </c>
      <c r="B4034" s="32">
        <v>43421</v>
      </c>
      <c r="C4034" s="8">
        <v>1.4444444444444446E-2</v>
      </c>
      <c r="D4034" s="33" t="s">
        <v>132</v>
      </c>
      <c r="E4034" s="31" t="s">
        <v>9</v>
      </c>
      <c r="F4034" s="33" t="s">
        <v>710</v>
      </c>
      <c r="G4034" s="15" t="str">
        <f>LOOKUP(TableSolo[[#This Row],[Character]], TableKit[], TableKit[Class])</f>
        <v>Infiltrator</v>
      </c>
      <c r="H4034" s="15" t="str">
        <f>LOOKUP(TableSolo[[#This Row],[Character]], TableKit[], TableKit[Species])</f>
        <v>Drell</v>
      </c>
      <c r="I4034" s="15" t="str">
        <f>LOOKUP(TableSolo[[#This Row],[Character]], TableKit[], TableKit[DLC])</f>
        <v>Retaliation</v>
      </c>
      <c r="J4034" s="34" t="s">
        <v>108</v>
      </c>
      <c r="K403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4" s="35" t="s">
        <v>187</v>
      </c>
      <c r="N4034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3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34" s="31" t="s">
        <v>381</v>
      </c>
      <c r="Q4034" s="31" t="s">
        <v>398</v>
      </c>
      <c r="R4034" s="38">
        <v>0</v>
      </c>
      <c r="S4034" s="31" t="s">
        <v>4157</v>
      </c>
      <c r="T4034" s="28" t="str">
        <f>IF(ISBLANK(TableSolo[[#This Row],[URL]]), TableSolo[[#This Row],[Player]], HYPERLINK(TableSolo[[#This Row],[URL]], TableSolo[[#This Row],[Player]]))</f>
        <v>anterojp</v>
      </c>
      <c r="U403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White | Cerberus | N7 Crusader | Modded</v>
      </c>
      <c r="V4034" s="10" t="str">
        <f>_xlfn.IFNA(HYPERLINK(TableSolo[[#This Row],[URL]], TableSolo[[#This Row],[Player]]), TableSolo[[#This Row],[Player]])</f>
        <v>anterojp</v>
      </c>
      <c r="W403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20:48 | Drell Assassin | White | Cerberus | N7 Crusader | Modded</v>
      </c>
      <c r="X4034" s="38">
        <v>1</v>
      </c>
    </row>
    <row r="4035" spans="1:24" x14ac:dyDescent="0.25">
      <c r="A4035" s="31" t="s">
        <v>437</v>
      </c>
      <c r="B4035" s="32">
        <v>43421</v>
      </c>
      <c r="C4035" s="8">
        <v>1.9444444444444445E-2</v>
      </c>
      <c r="D4035" s="33" t="s">
        <v>142</v>
      </c>
      <c r="E4035" s="31" t="s">
        <v>12</v>
      </c>
      <c r="F4035" s="33" t="s">
        <v>50</v>
      </c>
      <c r="G4035" s="15" t="str">
        <f>LOOKUP(TableSolo[[#This Row],[Character]], TableKit[], TableKit[Class])</f>
        <v>Sentinel</v>
      </c>
      <c r="H4035" s="15" t="str">
        <f>LOOKUP(TableSolo[[#This Row],[Character]], TableKit[], TableKit[Species])</f>
        <v>Asari</v>
      </c>
      <c r="I4035" s="15" t="str">
        <f>LOOKUP(TableSolo[[#This Row],[Character]], TableKit[], TableKit[DLC])</f>
        <v>Retaliation</v>
      </c>
      <c r="J4035" s="34" t="s">
        <v>106</v>
      </c>
      <c r="K403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5" s="35" t="s">
        <v>187</v>
      </c>
      <c r="N4035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3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35" s="31" t="s">
        <v>381</v>
      </c>
      <c r="Q4035" s="31" t="s">
        <v>398</v>
      </c>
      <c r="R4035" s="38">
        <v>1</v>
      </c>
      <c r="S4035" s="31" t="s">
        <v>4154</v>
      </c>
      <c r="T4035" s="28" t="str">
        <f>IF(ISBLANK(TableSolo[[#This Row],[URL]]), TableSolo[[#This Row],[Player]], HYPERLINK(TableSolo[[#This Row],[URL]], TableSolo[[#This Row],[Player]]))</f>
        <v>The_Doctor46N7</v>
      </c>
      <c r="U403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Dagger (Hazard) | Collectors | M-11 Wraith | Modded (v)</v>
      </c>
      <c r="V4035" s="10" t="str">
        <f>_xlfn.IFNA(HYPERLINK(TableSolo[[#This Row],[URL]], TableSolo[[#This Row],[Player]]), TableSolo[[#This Row],[Player]])</f>
        <v>The_Doctor46N7</v>
      </c>
      <c r="W403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28:00 | Asari Valkyrie | Dagger (Hazard) | Collectors | M-11 Wraith | Modded (v)</v>
      </c>
      <c r="X4035" s="38">
        <v>1</v>
      </c>
    </row>
    <row r="4036" spans="1:24" x14ac:dyDescent="0.25">
      <c r="A4036" s="31" t="s">
        <v>437</v>
      </c>
      <c r="B4036" s="32">
        <v>43421</v>
      </c>
      <c r="C4036" s="8">
        <v>1.9189814814814816E-2</v>
      </c>
      <c r="D4036" s="33" t="s">
        <v>139</v>
      </c>
      <c r="E4036" s="31" t="s">
        <v>9</v>
      </c>
      <c r="F4036" s="33" t="s">
        <v>63</v>
      </c>
      <c r="G4036" s="15" t="str">
        <f>LOOKUP(TableSolo[[#This Row],[Character]], TableKit[], TableKit[Class])</f>
        <v>Vanguard</v>
      </c>
      <c r="H4036" s="15" t="str">
        <f>LOOKUP(TableSolo[[#This Row],[Character]], TableKit[], TableKit[Species])</f>
        <v>Human</v>
      </c>
      <c r="I4036" s="15" t="str">
        <f>LOOKUP(TableSolo[[#This Row],[Character]], TableKit[], TableKit[DLC])</f>
        <v>Earth</v>
      </c>
      <c r="J4036" s="34" t="s">
        <v>106</v>
      </c>
      <c r="K403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6" s="35" t="s">
        <v>187</v>
      </c>
      <c r="N4036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3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36" s="31" t="s">
        <v>381</v>
      </c>
      <c r="Q4036" s="31" t="s">
        <v>398</v>
      </c>
      <c r="R4036" s="38">
        <v>1</v>
      </c>
      <c r="S4036" s="31" t="s">
        <v>4153</v>
      </c>
      <c r="T4036" s="28" t="str">
        <f>IF(ISBLANK(TableSolo[[#This Row],[URL]]), TableSolo[[#This Row],[Player]], HYPERLINK(TableSolo[[#This Row],[URL]], TableSolo[[#This Row],[Player]]))</f>
        <v>The_Doctor46N7</v>
      </c>
      <c r="U403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Vancouver | Cerberus | M-11 Wraith | Modded (v)</v>
      </c>
      <c r="V4036" s="10" t="str">
        <f>_xlfn.IFNA(HYPERLINK(TableSolo[[#This Row],[URL]], TableSolo[[#This Row],[Player]]), TableSolo[[#This Row],[Player]])</f>
        <v>The_Doctor46N7</v>
      </c>
      <c r="W403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17, 2018 | 27:38 | N7 Slayer | Vancouver | Cerberus | M-11 Wraith | Modded (v)</v>
      </c>
      <c r="X4036" s="38">
        <v>1</v>
      </c>
    </row>
    <row r="4037" spans="1:24" x14ac:dyDescent="0.25">
      <c r="A4037" s="31" t="s">
        <v>437</v>
      </c>
      <c r="B4037" s="32">
        <v>43422</v>
      </c>
      <c r="C4037" s="8">
        <v>1.6377314814814813E-2</v>
      </c>
      <c r="D4037" s="33" t="s">
        <v>132</v>
      </c>
      <c r="E4037" s="31" t="s">
        <v>9</v>
      </c>
      <c r="F4037" s="33" t="s">
        <v>58</v>
      </c>
      <c r="G4037" s="15" t="str">
        <f>LOOKUP(TableSolo[[#This Row],[Character]], TableKit[], TableKit[Class])</f>
        <v>Infiltrator</v>
      </c>
      <c r="H4037" s="15" t="str">
        <f>LOOKUP(TableSolo[[#This Row],[Character]], TableKit[], TableKit[Species])</f>
        <v>Synthetic</v>
      </c>
      <c r="I4037" s="15" t="str">
        <f>LOOKUP(TableSolo[[#This Row],[Character]], TableKit[], TableKit[DLC])</f>
        <v>Reckoning</v>
      </c>
      <c r="J4037" s="34" t="s">
        <v>104</v>
      </c>
      <c r="K4037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7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37" s="35" t="s">
        <v>187</v>
      </c>
      <c r="N4037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3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37" s="31" t="s">
        <v>381</v>
      </c>
      <c r="Q4037" s="31" t="s">
        <v>398</v>
      </c>
      <c r="R4037" s="38">
        <v>1</v>
      </c>
      <c r="S4037" s="31" t="s">
        <v>4161</v>
      </c>
      <c r="T4037" s="28" t="str">
        <f>IF(ISBLANK(TableSolo[[#This Row],[URL]]), TableSolo[[#This Row],[Player]], HYPERLINK(TableSolo[[#This Row],[URL]], TableSolo[[#This Row],[Player]]))</f>
        <v>The_Doctor46N7</v>
      </c>
      <c r="U403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White | Cerberus | M-300 Claymore | Modded (v)</v>
      </c>
      <c r="V4037" s="10" t="str">
        <f>_xlfn.IFNA(HYPERLINK(TableSolo[[#This Row],[URL]], TableSolo[[#This Row],[Player]]), TableSolo[[#This Row],[Player]])</f>
        <v>The_Doctor46N7</v>
      </c>
      <c r="W403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23:35 | Alliance Infiltration Unit | White | Cerberus | M-300 Claymore | Modded (v)</v>
      </c>
      <c r="X4037" s="38">
        <v>1</v>
      </c>
    </row>
    <row r="4038" spans="1:24" x14ac:dyDescent="0.25">
      <c r="A4038" s="31" t="s">
        <v>192</v>
      </c>
      <c r="B4038" s="32">
        <v>43422</v>
      </c>
      <c r="C4038" s="8">
        <v>1.5127314814814816E-2</v>
      </c>
      <c r="D4038" s="33" t="s">
        <v>132</v>
      </c>
      <c r="E4038" s="31" t="s">
        <v>9</v>
      </c>
      <c r="F4038" s="33" t="s">
        <v>710</v>
      </c>
      <c r="G4038" s="15" t="str">
        <f>LOOKUP(TableSolo[[#This Row],[Character]], TableKit[], TableKit[Class])</f>
        <v>Infiltrator</v>
      </c>
      <c r="H4038" s="15" t="str">
        <f>LOOKUP(TableSolo[[#This Row],[Character]], TableKit[], TableKit[Species])</f>
        <v>Drell</v>
      </c>
      <c r="I4038" s="15" t="str">
        <f>LOOKUP(TableSolo[[#This Row],[Character]], TableKit[], TableKit[DLC])</f>
        <v>Retaliation</v>
      </c>
      <c r="J4038" s="34" t="s">
        <v>128</v>
      </c>
      <c r="K4038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3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38" s="35" t="s">
        <v>187</v>
      </c>
      <c r="N4038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3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38" s="31" t="s">
        <v>381</v>
      </c>
      <c r="Q4038" s="31" t="s">
        <v>398</v>
      </c>
      <c r="R4038" s="38">
        <v>0</v>
      </c>
      <c r="S4038" s="31" t="s">
        <v>4158</v>
      </c>
      <c r="T4038" s="28" t="str">
        <f>IF(ISBLANK(TableSolo[[#This Row],[URL]]), TableSolo[[#This Row],[Player]], HYPERLINK(TableSolo[[#This Row],[URL]], TableSolo[[#This Row],[Player]]))</f>
        <v>anterojp</v>
      </c>
      <c r="U403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White | Cerberus | Black Widow | Modded</v>
      </c>
      <c r="V4038" s="10" t="str">
        <f>_xlfn.IFNA(HYPERLINK(TableSolo[[#This Row],[URL]], TableSolo[[#This Row],[Player]]), TableSolo[[#This Row],[Player]])</f>
        <v>anterojp</v>
      </c>
      <c r="W403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21:47 | Drell Assassin | White | Cerberus | Black Widow | Modded</v>
      </c>
      <c r="X4038" s="38">
        <v>1</v>
      </c>
    </row>
    <row r="4039" spans="1:24" x14ac:dyDescent="0.25">
      <c r="A4039" s="31" t="s">
        <v>192</v>
      </c>
      <c r="B4039" s="32">
        <v>43422</v>
      </c>
      <c r="C4039" s="8">
        <v>1.5520833333333333E-2</v>
      </c>
      <c r="D4039" s="33" t="s">
        <v>133</v>
      </c>
      <c r="E4039" s="31" t="s">
        <v>9</v>
      </c>
      <c r="F4039" s="33" t="s">
        <v>64</v>
      </c>
      <c r="G4039" s="15" t="str">
        <f>LOOKUP(TableSolo[[#This Row],[Character]], TableKit[], TableKit[Class])</f>
        <v>Vanguard</v>
      </c>
      <c r="H4039" s="15" t="str">
        <f>LOOKUP(TableSolo[[#This Row],[Character]], TableKit[], TableKit[Species])</f>
        <v>Batarian</v>
      </c>
      <c r="I4039" s="15" t="str">
        <f>LOOKUP(TableSolo[[#This Row],[Character]], TableKit[], TableKit[DLC])</f>
        <v>Retaliation</v>
      </c>
      <c r="J4039" s="34" t="s">
        <v>100</v>
      </c>
      <c r="K403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39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39" s="35" t="s">
        <v>187</v>
      </c>
      <c r="N4039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3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39" s="31" t="s">
        <v>381</v>
      </c>
      <c r="Q4039" s="31" t="s">
        <v>398</v>
      </c>
      <c r="R4039" s="38">
        <v>0</v>
      </c>
      <c r="S4039" s="31" t="s">
        <v>4159</v>
      </c>
      <c r="T4039" s="28" t="str">
        <f>IF(ISBLANK(TableSolo[[#This Row],[URL]]), TableSolo[[#This Row],[Player]], HYPERLINK(TableSolo[[#This Row],[URL]], TableSolo[[#This Row],[Player]]))</f>
        <v>anterojp</v>
      </c>
      <c r="U403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Glacier | Cerberus | Reegar Carbine | Modded</v>
      </c>
      <c r="V4039" s="10" t="str">
        <f>_xlfn.IFNA(HYPERLINK(TableSolo[[#This Row],[URL]], TableSolo[[#This Row],[Player]]), TableSolo[[#This Row],[Player]])</f>
        <v>anterojp</v>
      </c>
      <c r="W403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18, 2018 | 22:21 | Batarian Brawler | Glacier | Cerberus | Reegar Carbine | Modded</v>
      </c>
      <c r="X4039" s="38">
        <v>1</v>
      </c>
    </row>
    <row r="4040" spans="1:24" x14ac:dyDescent="0.25">
      <c r="A4040" s="31" t="s">
        <v>192</v>
      </c>
      <c r="B4040" s="32">
        <v>43425</v>
      </c>
      <c r="C4040" s="8">
        <v>1.3622685185185184E-2</v>
      </c>
      <c r="D4040" s="33" t="s">
        <v>132</v>
      </c>
      <c r="E4040" s="31" t="s">
        <v>9</v>
      </c>
      <c r="F4040" s="33" t="s">
        <v>31</v>
      </c>
      <c r="G4040" s="15" t="str">
        <f>LOOKUP(TableSolo[[#This Row],[Character]], TableKit[], TableKit[Class])</f>
        <v>Soldier</v>
      </c>
      <c r="H4040" s="15" t="str">
        <f>LOOKUP(TableSolo[[#This Row],[Character]], TableKit[], TableKit[Species])</f>
        <v>Geth</v>
      </c>
      <c r="I4040" s="15" t="str">
        <f>LOOKUP(TableSolo[[#This Row],[Character]], TableKit[], TableKit[DLC])</f>
        <v>Retaliation</v>
      </c>
      <c r="J4040" s="34" t="s">
        <v>107</v>
      </c>
      <c r="K404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0" s="35" t="s">
        <v>187</v>
      </c>
      <c r="N4040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4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40" s="31" t="s">
        <v>381</v>
      </c>
      <c r="Q4040" s="31" t="s">
        <v>616</v>
      </c>
      <c r="R4040" s="38">
        <v>0</v>
      </c>
      <c r="S4040" s="31" t="s">
        <v>4160</v>
      </c>
      <c r="T4040" s="28" t="str">
        <f>IF(ISBLANK(TableSolo[[#This Row],[URL]]), TableSolo[[#This Row],[Player]], HYPERLINK(TableSolo[[#This Row],[URL]], TableSolo[[#This Row],[Player]]))</f>
        <v>anterojp</v>
      </c>
      <c r="U404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White | Cerberus | Venom Shotgun | Modded 10 WS</v>
      </c>
      <c r="V4040" s="10" t="str">
        <f>_xlfn.IFNA(HYPERLINK(TableSolo[[#This Row],[URL]], TableSolo[[#This Row],[Player]]), TableSolo[[#This Row],[Player]])</f>
        <v>anterojp</v>
      </c>
      <c r="W404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21, 2018 | 19:37 | Geth Trooper | White | Cerberus | Venom Shotgun | Modded 10 WS</v>
      </c>
      <c r="X4040" s="38">
        <v>1</v>
      </c>
    </row>
    <row r="4041" spans="1:24" x14ac:dyDescent="0.25">
      <c r="A4041" s="31" t="s">
        <v>437</v>
      </c>
      <c r="B4041" s="32">
        <v>43426</v>
      </c>
      <c r="C4041" s="8">
        <v>1.3495370370370371E-2</v>
      </c>
      <c r="D4041" s="33" t="s">
        <v>132</v>
      </c>
      <c r="E4041" s="31" t="s">
        <v>9</v>
      </c>
      <c r="F4041" s="33" t="s">
        <v>53</v>
      </c>
      <c r="G4041" s="15" t="str">
        <f>LOOKUP(TableSolo[[#This Row],[Character]], TableKit[], TableKit[Class])</f>
        <v>Infiltrator</v>
      </c>
      <c r="H4041" s="15" t="str">
        <f>LOOKUP(TableSolo[[#This Row],[Character]], TableKit[], TableKit[Species])</f>
        <v>Geth</v>
      </c>
      <c r="I4041" s="15" t="str">
        <f>LOOKUP(TableSolo[[#This Row],[Character]], TableKit[], TableKit[DLC])</f>
        <v>Resurgence</v>
      </c>
      <c r="J4041" s="34" t="s">
        <v>104</v>
      </c>
      <c r="K404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1" s="35" t="s">
        <v>187</v>
      </c>
      <c r="N4041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4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41" s="31" t="s">
        <v>381</v>
      </c>
      <c r="Q4041" s="31" t="s">
        <v>398</v>
      </c>
      <c r="R4041" s="38">
        <v>1</v>
      </c>
      <c r="S4041" s="31" t="s">
        <v>4162</v>
      </c>
      <c r="T4041" s="28" t="str">
        <f>IF(ISBLANK(TableSolo[[#This Row],[URL]]), TableSolo[[#This Row],[Player]], HYPERLINK(TableSolo[[#This Row],[URL]], TableSolo[[#This Row],[Player]]))</f>
        <v>The_Doctor46N7</v>
      </c>
      <c r="U404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White | Cerberus | M-300 Claymore | Modded (v)</v>
      </c>
      <c r="V4041" s="10" t="str">
        <f>_xlfn.IFNA(HYPERLINK(TableSolo[[#This Row],[URL]], TableSolo[[#This Row],[Player]]), TableSolo[[#This Row],[Player]])</f>
        <v>The_Doctor46N7</v>
      </c>
      <c r="W404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22, 2018 | 19:26 | Geth Infiltrator | White | Cerberus | M-300 Claymore | Modded (v)</v>
      </c>
      <c r="X4041" s="38">
        <v>1</v>
      </c>
    </row>
    <row r="4042" spans="1:24" x14ac:dyDescent="0.25">
      <c r="A4042" s="31" t="s">
        <v>630</v>
      </c>
      <c r="B4042" s="32">
        <v>43432</v>
      </c>
      <c r="C4042" s="8">
        <v>3.0636574074074076E-2</v>
      </c>
      <c r="D4042" s="33" t="s">
        <v>132</v>
      </c>
      <c r="E4042" s="31" t="s">
        <v>11</v>
      </c>
      <c r="F4042" s="33" t="s">
        <v>18</v>
      </c>
      <c r="G4042" s="15" t="str">
        <f>LOOKUP(TableSolo[[#This Row],[Character]], TableKit[], TableKit[Class])</f>
        <v>Adept</v>
      </c>
      <c r="H4042" s="15" t="str">
        <f>LOOKUP(TableSolo[[#This Row],[Character]], TableKit[], TableKit[Species])</f>
        <v>Human</v>
      </c>
      <c r="I4042" s="15" t="str">
        <f>LOOKUP(TableSolo[[#This Row],[Character]], TableKit[], TableKit[DLC])</f>
        <v>Earth</v>
      </c>
      <c r="J4042" s="34" t="s">
        <v>107</v>
      </c>
      <c r="K404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2" s="35" t="s">
        <v>187</v>
      </c>
      <c r="N4042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4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42" s="31" t="s">
        <v>381</v>
      </c>
      <c r="Q4042" s="31"/>
      <c r="R4042" s="38">
        <v>0</v>
      </c>
      <c r="S4042" s="31" t="s">
        <v>4163</v>
      </c>
      <c r="T4042" s="28" t="str">
        <f>IF(ISBLANK(TableSolo[[#This Row],[URL]]), TableSolo[[#This Row],[Player]], HYPERLINK(TableSolo[[#This Row],[URL]], TableSolo[[#This Row],[Player]]))</f>
        <v>docsteely</v>
      </c>
      <c r="U404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V4042" s="10" t="str">
        <f>_xlfn.IFNA(HYPERLINK(TableSolo[[#This Row],[URL]], TableSolo[[#This Row],[Player]]), TableSolo[[#This Row],[Player]])</f>
        <v>docsteely</v>
      </c>
      <c r="W404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28, 2018 | 44:07 | White | Reapers | Venom Shotgun</v>
      </c>
      <c r="X4042" s="38">
        <v>1</v>
      </c>
    </row>
    <row r="4043" spans="1:24" x14ac:dyDescent="0.25">
      <c r="A4043" s="31" t="s">
        <v>3927</v>
      </c>
      <c r="B4043" s="32">
        <v>43433</v>
      </c>
      <c r="C4043" s="8">
        <v>5.4293981481481485E-2</v>
      </c>
      <c r="D4043" s="33" t="s">
        <v>131</v>
      </c>
      <c r="E4043" s="31" t="s">
        <v>11</v>
      </c>
      <c r="F4043" s="33" t="s">
        <v>53</v>
      </c>
      <c r="G4043" s="15" t="str">
        <f>LOOKUP(TableSolo[[#This Row],[Character]], TableKit[], TableKit[Class])</f>
        <v>Infiltrator</v>
      </c>
      <c r="H4043" s="15" t="str">
        <f>LOOKUP(TableSolo[[#This Row],[Character]], TableKit[], TableKit[Species])</f>
        <v>Geth</v>
      </c>
      <c r="I4043" s="15" t="str">
        <f>LOOKUP(TableSolo[[#This Row],[Character]], TableKit[], TableKit[DLC])</f>
        <v>Resurgence</v>
      </c>
      <c r="J4043" s="34" t="s">
        <v>126</v>
      </c>
      <c r="K4043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3" s="35" t="s">
        <v>187</v>
      </c>
      <c r="N4043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4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43" s="31" t="s">
        <v>381</v>
      </c>
      <c r="Q4043" s="31"/>
      <c r="R4043" s="38">
        <v>0</v>
      </c>
      <c r="S4043" s="31" t="s">
        <v>4164</v>
      </c>
      <c r="T4043" s="28" t="str">
        <f>IF(ISBLANK(TableSolo[[#This Row],[URL]]), TableSolo[[#This Row],[Player]], HYPERLINK(TableSolo[[#This Row],[URL]], TableSolo[[#This Row],[Player]]))</f>
        <v>aznitrous</v>
      </c>
      <c r="U404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V4043" s="10" t="str">
        <f>_xlfn.IFNA(HYPERLINK(TableSolo[[#This Row],[URL]], TableSolo[[#This Row],[Player]]), TableSolo[[#This Row],[Player]])</f>
        <v>aznitrous</v>
      </c>
      <c r="W404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29, 2018 | 1:18:11 | Giant | Reapers | Javelin</v>
      </c>
      <c r="X4043" s="38">
        <v>1</v>
      </c>
    </row>
    <row r="4044" spans="1:24" x14ac:dyDescent="0.25">
      <c r="A4044" s="31" t="s">
        <v>192</v>
      </c>
      <c r="B4044" s="32">
        <v>43434</v>
      </c>
      <c r="C4044" s="8">
        <v>1.5844907407407408E-2</v>
      </c>
      <c r="D4044" s="33" t="s">
        <v>132</v>
      </c>
      <c r="E4044" s="31" t="s">
        <v>9</v>
      </c>
      <c r="F4044" s="33" t="s">
        <v>710</v>
      </c>
      <c r="G4044" s="15" t="str">
        <f>LOOKUP(TableSolo[[#This Row],[Character]], TableKit[], TableKit[Class])</f>
        <v>Infiltrator</v>
      </c>
      <c r="H4044" s="15" t="str">
        <f>LOOKUP(TableSolo[[#This Row],[Character]], TableKit[], TableKit[Species])</f>
        <v>Drell</v>
      </c>
      <c r="I4044" s="15" t="str">
        <f>LOOKUP(TableSolo[[#This Row],[Character]], TableKit[], TableKit[DLC])</f>
        <v>Retaliation</v>
      </c>
      <c r="J4044" s="34" t="s">
        <v>128</v>
      </c>
      <c r="K4044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4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4" s="35" t="s">
        <v>187</v>
      </c>
      <c r="N4044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4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44" s="31" t="s">
        <v>381</v>
      </c>
      <c r="Q4044" s="31"/>
      <c r="R4044" s="38">
        <v>0</v>
      </c>
      <c r="S4044" s="31" t="s">
        <v>4166</v>
      </c>
      <c r="T4044" s="28" t="str">
        <f>IF(ISBLANK(TableSolo[[#This Row],[URL]]), TableSolo[[#This Row],[Player]], HYPERLINK(TableSolo[[#This Row],[URL]], TableSolo[[#This Row],[Player]]))</f>
        <v>anterojp</v>
      </c>
      <c r="U404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V4044" s="10" t="str">
        <f>_xlfn.IFNA(HYPERLINK(TableSolo[[#This Row],[URL]], TableSolo[[#This Row],[Player]]), TableSolo[[#This Row],[Player]])</f>
        <v>anterojp</v>
      </c>
      <c r="W404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22:49 | White | Cerberus | Black Widow</v>
      </c>
      <c r="X4044" s="38">
        <v>1</v>
      </c>
    </row>
    <row r="4045" spans="1:24" x14ac:dyDescent="0.25">
      <c r="A4045" s="31" t="s">
        <v>192</v>
      </c>
      <c r="B4045" s="32">
        <v>43434</v>
      </c>
      <c r="C4045" s="8">
        <v>1.8541666666666668E-2</v>
      </c>
      <c r="D4045" s="33" t="s">
        <v>132</v>
      </c>
      <c r="E4045" s="31" t="s">
        <v>9</v>
      </c>
      <c r="F4045" s="33" t="s">
        <v>53</v>
      </c>
      <c r="G4045" s="15" t="str">
        <f>LOOKUP(TableSolo[[#This Row],[Character]], TableKit[], TableKit[Class])</f>
        <v>Infiltrator</v>
      </c>
      <c r="H4045" s="15" t="str">
        <f>LOOKUP(TableSolo[[#This Row],[Character]], TableKit[], TableKit[Species])</f>
        <v>Geth</v>
      </c>
      <c r="I4045" s="15" t="str">
        <f>LOOKUP(TableSolo[[#This Row],[Character]], TableKit[], TableKit[DLC])</f>
        <v>Resurgence</v>
      </c>
      <c r="J4045" s="34" t="s">
        <v>104</v>
      </c>
      <c r="K404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5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5" s="35" t="s">
        <v>187</v>
      </c>
      <c r="N4045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4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45" s="31" t="s">
        <v>381</v>
      </c>
      <c r="Q4045" s="31"/>
      <c r="R4045" s="38">
        <v>0</v>
      </c>
      <c r="S4045" s="31" t="s">
        <v>4165</v>
      </c>
      <c r="T4045" s="28" t="str">
        <f>IF(ISBLANK(TableSolo[[#This Row],[URL]]), TableSolo[[#This Row],[Player]], HYPERLINK(TableSolo[[#This Row],[URL]], TableSolo[[#This Row],[Player]]))</f>
        <v>anterojp</v>
      </c>
      <c r="U404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V4045" s="10" t="str">
        <f>_xlfn.IFNA(HYPERLINK(TableSolo[[#This Row],[URL]], TableSolo[[#This Row],[Player]]), TableSolo[[#This Row],[Player]])</f>
        <v>anterojp</v>
      </c>
      <c r="W404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Nov 30, 2018 | 26:42 | White | Cerberus | M-300 Claymore</v>
      </c>
      <c r="X4045" s="38">
        <v>1</v>
      </c>
    </row>
    <row r="4046" spans="1:24" x14ac:dyDescent="0.25">
      <c r="A4046" s="31" t="s">
        <v>192</v>
      </c>
      <c r="B4046" s="32">
        <v>43435</v>
      </c>
      <c r="C4046" s="8">
        <v>1.6064814814814813E-2</v>
      </c>
      <c r="D4046" s="33" t="s">
        <v>132</v>
      </c>
      <c r="E4046" s="31" t="s">
        <v>9</v>
      </c>
      <c r="F4046" s="33" t="s">
        <v>14</v>
      </c>
      <c r="G4046" s="15" t="str">
        <f>LOOKUP(TableSolo[[#This Row],[Character]], TableKit[], TableKit[Class])</f>
        <v>Adept</v>
      </c>
      <c r="H4046" s="15" t="str">
        <f>LOOKUP(TableSolo[[#This Row],[Character]], TableKit[], TableKit[Species])</f>
        <v>Drell</v>
      </c>
      <c r="I4046" s="15" t="str">
        <f>LOOKUP(TableSolo[[#This Row],[Character]], TableKit[], TableKit[DLC])</f>
        <v>Original Game</v>
      </c>
      <c r="J4046" s="34" t="s">
        <v>107</v>
      </c>
      <c r="K404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6" s="35" t="s">
        <v>187</v>
      </c>
      <c r="N4046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4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46" s="31" t="s">
        <v>381</v>
      </c>
      <c r="Q4046" s="31" t="s">
        <v>398</v>
      </c>
      <c r="R4046" s="38">
        <v>0</v>
      </c>
      <c r="S4046" s="31" t="s">
        <v>4167</v>
      </c>
      <c r="T4046" s="28" t="str">
        <f>IF(ISBLANK(TableSolo[[#This Row],[URL]]), TableSolo[[#This Row],[Player]], HYPERLINK(TableSolo[[#This Row],[URL]], TableSolo[[#This Row],[Player]]))</f>
        <v>anterojp</v>
      </c>
      <c r="U404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White | Cerberus | Venom Shotgun | Modded</v>
      </c>
      <c r="V4046" s="10" t="str">
        <f>_xlfn.IFNA(HYPERLINK(TableSolo[[#This Row],[URL]], TableSolo[[#This Row],[Player]]), TableSolo[[#This Row],[Player]])</f>
        <v>anterojp</v>
      </c>
      <c r="W404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01, 2018 | 23:08 | Drell Adept | White | Cerberus | Venom Shotgun | Modded</v>
      </c>
      <c r="X4046" s="38">
        <v>1</v>
      </c>
    </row>
    <row r="4047" spans="1:24" x14ac:dyDescent="0.25">
      <c r="A4047" s="31" t="s">
        <v>345</v>
      </c>
      <c r="B4047" s="32">
        <v>43439</v>
      </c>
      <c r="C4047" s="8">
        <v>2.3854166666666666E-2</v>
      </c>
      <c r="D4047" s="33" t="s">
        <v>131</v>
      </c>
      <c r="E4047" s="31" t="s">
        <v>9</v>
      </c>
      <c r="F4047" s="33" t="s">
        <v>13</v>
      </c>
      <c r="G4047" s="15" t="str">
        <f>LOOKUP(TableSolo[[#This Row],[Character]], TableKit[], TableKit[Class])</f>
        <v>Adept</v>
      </c>
      <c r="H4047" s="15" t="str">
        <f>LOOKUP(TableSolo[[#This Row],[Character]], TableKit[], TableKit[Species])</f>
        <v>Human</v>
      </c>
      <c r="I4047" s="15" t="str">
        <f>LOOKUP(TableSolo[[#This Row],[Character]], TableKit[], TableKit[DLC])</f>
        <v>Original Game</v>
      </c>
      <c r="J4047" s="34" t="s">
        <v>115</v>
      </c>
      <c r="K4047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404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7" s="35" t="s">
        <v>91</v>
      </c>
      <c r="N4047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47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47" s="31" t="s">
        <v>381</v>
      </c>
      <c r="Q4047" s="31"/>
      <c r="R4047" s="38">
        <v>0</v>
      </c>
      <c r="S4047" s="31" t="s">
        <v>4178</v>
      </c>
      <c r="T4047" s="28" t="str">
        <f>IF(ISBLANK(TableSolo[[#This Row],[URL]]), TableSolo[[#This Row],[Player]], HYPERLINK(TableSolo[[#This Row],[URL]], TableSolo[[#This Row],[Player]]))</f>
        <v>t_raks_99</v>
      </c>
      <c r="U404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V4047" s="10" t="str">
        <f>_xlfn.IFNA(HYPERLINK(TableSolo[[#This Row],[URL]], TableSolo[[#This Row],[Player]]), TableSolo[[#This Row],[Player]])</f>
        <v>t_raks_99</v>
      </c>
      <c r="W404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34:21 | Giant | Cerberus | Collector SMG, Acolyte</v>
      </c>
      <c r="X4047" s="38">
        <v>1</v>
      </c>
    </row>
    <row r="4048" spans="1:24" x14ac:dyDescent="0.25">
      <c r="A4048" s="31" t="s">
        <v>437</v>
      </c>
      <c r="B4048" s="32">
        <v>43439</v>
      </c>
      <c r="C4048" s="8">
        <v>1.4398148148148148E-2</v>
      </c>
      <c r="D4048" s="33" t="s">
        <v>132</v>
      </c>
      <c r="E4048" s="31" t="s">
        <v>9</v>
      </c>
      <c r="F4048" s="33" t="s">
        <v>50</v>
      </c>
      <c r="G4048" s="15" t="str">
        <f>LOOKUP(TableSolo[[#This Row],[Character]], TableKit[], TableKit[Class])</f>
        <v>Sentinel</v>
      </c>
      <c r="H4048" s="15" t="str">
        <f>LOOKUP(TableSolo[[#This Row],[Character]], TableKit[], TableKit[Species])</f>
        <v>Asari</v>
      </c>
      <c r="I4048" s="15" t="str">
        <f>LOOKUP(TableSolo[[#This Row],[Character]], TableKit[], TableKit[DLC])</f>
        <v>Retaliation</v>
      </c>
      <c r="J4048" s="34" t="s">
        <v>99</v>
      </c>
      <c r="K4048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48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48" s="35" t="s">
        <v>187</v>
      </c>
      <c r="N4048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48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48" s="31" t="s">
        <v>381</v>
      </c>
      <c r="Q4048" s="31" t="s">
        <v>616</v>
      </c>
      <c r="R4048" s="38">
        <v>1</v>
      </c>
      <c r="S4048" s="31" t="s">
        <v>4168</v>
      </c>
      <c r="T4048" s="28" t="str">
        <f>IF(ISBLANK(TableSolo[[#This Row],[URL]]), TableSolo[[#This Row],[Player]], HYPERLINK(TableSolo[[#This Row],[URL]], TableSolo[[#This Row],[Player]]))</f>
        <v>The_Doctor46N7</v>
      </c>
      <c r="U404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White | Cerberus | AT-12 Raider | Modded 10 WS (v)</v>
      </c>
      <c r="V4048" s="10" t="str">
        <f>_xlfn.IFNA(HYPERLINK(TableSolo[[#This Row],[URL]], TableSolo[[#This Row],[Player]]), TableSolo[[#This Row],[Player]])</f>
        <v>The_Doctor46N7</v>
      </c>
      <c r="W404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05, 2018 | 20:44 | Asari Valkyrie | White | Cerberus | AT-12 Raider | Modded 10 WS (v)</v>
      </c>
      <c r="X4048" s="38">
        <v>1</v>
      </c>
    </row>
    <row r="4049" spans="1:24" x14ac:dyDescent="0.25">
      <c r="A4049" s="31" t="s">
        <v>4100</v>
      </c>
      <c r="B4049" s="32">
        <v>43441</v>
      </c>
      <c r="C4049" s="8">
        <v>5.6597222222222222E-2</v>
      </c>
      <c r="D4049" s="33" t="s">
        <v>132</v>
      </c>
      <c r="E4049" s="31" t="s">
        <v>11</v>
      </c>
      <c r="F4049" s="33" t="s">
        <v>56</v>
      </c>
      <c r="G4049" s="15" t="str">
        <f>LOOKUP(TableSolo[[#This Row],[Character]], TableKit[], TableKit[Class])</f>
        <v>Infiltrator</v>
      </c>
      <c r="H4049" s="15" t="str">
        <f>LOOKUP(TableSolo[[#This Row],[Character]], TableKit[], TableKit[Species])</f>
        <v>Turian</v>
      </c>
      <c r="I4049" s="15" t="str">
        <f>LOOKUP(TableSolo[[#This Row],[Character]], TableKit[], TableKit[DLC])</f>
        <v>Retaliation</v>
      </c>
      <c r="J4049" s="34" t="s">
        <v>84</v>
      </c>
      <c r="K4049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4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49" s="35" t="s">
        <v>187</v>
      </c>
      <c r="N4049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4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49" s="31" t="s">
        <v>380</v>
      </c>
      <c r="Q4049" s="31"/>
      <c r="R4049" s="38">
        <v>0</v>
      </c>
      <c r="S4049" s="31" t="s">
        <v>4171</v>
      </c>
      <c r="T4049" s="28" t="str">
        <f>IF(ISBLANK(TableSolo[[#This Row],[URL]]), TableSolo[[#This Row],[Player]], HYPERLINK(TableSolo[[#This Row],[URL]], TableSolo[[#This Row],[Player]]))</f>
        <v>Alcyone80</v>
      </c>
      <c r="U404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V4049" s="10" t="str">
        <f>_xlfn.IFNA(HYPERLINK(TableSolo[[#This Row],[URL]], TableSolo[[#This Row],[Player]]), TableSolo[[#This Row],[Player]])</f>
        <v>Alcyone80</v>
      </c>
      <c r="W404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07, 2018 | 1:21:30 | White | Reapers | Cerberus Harrier</v>
      </c>
      <c r="X4049" s="38">
        <v>1</v>
      </c>
    </row>
    <row r="4050" spans="1:24" x14ac:dyDescent="0.25">
      <c r="A4050" s="31" t="s">
        <v>345</v>
      </c>
      <c r="B4050" s="32">
        <v>43444</v>
      </c>
      <c r="C4050" s="8">
        <v>2.8854166666666667E-2</v>
      </c>
      <c r="D4050" s="33" t="s">
        <v>131</v>
      </c>
      <c r="E4050" s="31" t="s">
        <v>9</v>
      </c>
      <c r="F4050" s="33" t="s">
        <v>13</v>
      </c>
      <c r="G4050" s="15" t="str">
        <f>LOOKUP(TableSolo[[#This Row],[Character]], TableKit[], TableKit[Class])</f>
        <v>Adept</v>
      </c>
      <c r="H4050" s="15" t="str">
        <f>LOOKUP(TableSolo[[#This Row],[Character]], TableKit[], TableKit[Species])</f>
        <v>Human</v>
      </c>
      <c r="I4050" s="15" t="str">
        <f>LOOKUP(TableSolo[[#This Row],[Character]], TableKit[], TableKit[DLC])</f>
        <v>Original Game</v>
      </c>
      <c r="J4050" s="34" t="s">
        <v>115</v>
      </c>
      <c r="K4050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405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0" s="35" t="s">
        <v>91</v>
      </c>
      <c r="N4050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0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0" s="31" t="s">
        <v>381</v>
      </c>
      <c r="Q4050" s="31"/>
      <c r="R4050" s="38">
        <v>0</v>
      </c>
      <c r="S4050" s="31" t="s">
        <v>4179</v>
      </c>
      <c r="T4050" s="28" t="str">
        <f>IF(ISBLANK(TableSolo[[#This Row],[URL]]), TableSolo[[#This Row],[Player]], HYPERLINK(TableSolo[[#This Row],[URL]], TableSolo[[#This Row],[Player]]))</f>
        <v>t_raks_99</v>
      </c>
      <c r="U405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V4050" s="10" t="str">
        <f>_xlfn.IFNA(HYPERLINK(TableSolo[[#This Row],[URL]], TableSolo[[#This Row],[Player]]), TableSolo[[#This Row],[Player]])</f>
        <v>t_raks_99</v>
      </c>
      <c r="W405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41:33 | Giant | Cerberus | Collector SMG, Acolyte</v>
      </c>
      <c r="X4050" s="38">
        <v>1</v>
      </c>
    </row>
    <row r="4051" spans="1:24" x14ac:dyDescent="0.25">
      <c r="A4051" s="31" t="s">
        <v>345</v>
      </c>
      <c r="B4051" s="32">
        <v>43444</v>
      </c>
      <c r="C4051" s="8">
        <v>3.5752314814814813E-2</v>
      </c>
      <c r="D4051" s="33" t="s">
        <v>131</v>
      </c>
      <c r="E4051" s="31" t="s">
        <v>9</v>
      </c>
      <c r="F4051" s="33" t="s">
        <v>20</v>
      </c>
      <c r="G4051" s="15" t="str">
        <f>LOOKUP(TableSolo[[#This Row],[Character]], TableKit[], TableKit[Class])</f>
        <v>Adept</v>
      </c>
      <c r="H4051" s="15" t="str">
        <f>LOOKUP(TableSolo[[#This Row],[Character]], TableKit[], TableKit[Species])</f>
        <v>Krogan</v>
      </c>
      <c r="I4051" s="15" t="str">
        <f>LOOKUP(TableSolo[[#This Row],[Character]], TableKit[], TableKit[DLC])</f>
        <v>Retaliation</v>
      </c>
      <c r="J4051" s="34" t="s">
        <v>115</v>
      </c>
      <c r="K4051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405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1" s="35" t="s">
        <v>91</v>
      </c>
      <c r="N4051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1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1" s="31" t="s">
        <v>381</v>
      </c>
      <c r="Q4051" s="31"/>
      <c r="R4051" s="38">
        <v>0</v>
      </c>
      <c r="S4051" s="31" t="s">
        <v>4182</v>
      </c>
      <c r="T4051" s="28" t="str">
        <f>IF(ISBLANK(TableSolo[[#This Row],[URL]]), TableSolo[[#This Row],[Player]], HYPERLINK(TableSolo[[#This Row],[URL]], TableSolo[[#This Row],[Player]]))</f>
        <v>t_raks_99</v>
      </c>
      <c r="U405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V4051" s="10" t="str">
        <f>_xlfn.IFNA(HYPERLINK(TableSolo[[#This Row],[URL]], TableSolo[[#This Row],[Player]]), TableSolo[[#This Row],[Player]])</f>
        <v>t_raks_99</v>
      </c>
      <c r="W405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51:29 | Giant | Cerberus | Collector SMG, Acolyte</v>
      </c>
      <c r="X4051" s="38">
        <v>1</v>
      </c>
    </row>
    <row r="4052" spans="1:24" x14ac:dyDescent="0.25">
      <c r="A4052" s="31" t="s">
        <v>630</v>
      </c>
      <c r="B4052" s="32">
        <v>43444</v>
      </c>
      <c r="C4052" s="8">
        <v>3.7511574074074072E-2</v>
      </c>
      <c r="D4052" s="33" t="s">
        <v>145</v>
      </c>
      <c r="E4052" s="31" t="s">
        <v>10</v>
      </c>
      <c r="F4052" s="33" t="s">
        <v>44</v>
      </c>
      <c r="G4052" s="15" t="str">
        <f>LOOKUP(TableSolo[[#This Row],[Character]], TableKit[], TableKit[Class])</f>
        <v>Sentinel</v>
      </c>
      <c r="H4052" s="15" t="str">
        <f>LOOKUP(TableSolo[[#This Row],[Character]], TableKit[], TableKit[Species])</f>
        <v>Turian</v>
      </c>
      <c r="I4052" s="15" t="str">
        <f>LOOKUP(TableSolo[[#This Row],[Character]], TableKit[], TableKit[DLC])</f>
        <v>Original Game</v>
      </c>
      <c r="J4052" s="34" t="s">
        <v>87</v>
      </c>
      <c r="K4052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5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52" s="35" t="s">
        <v>187</v>
      </c>
      <c r="N4052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5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52" s="31" t="s">
        <v>381</v>
      </c>
      <c r="Q4052" s="31" t="s">
        <v>399</v>
      </c>
      <c r="R4052" s="38">
        <v>1</v>
      </c>
      <c r="S4052" s="31" t="s">
        <v>4173</v>
      </c>
      <c r="T4052" s="28" t="str">
        <f>IF(ISBLANK(TableSolo[[#This Row],[URL]]), TableSolo[[#This Row],[Player]], HYPERLINK(TableSolo[[#This Row],[URL]], TableSolo[[#This Row],[Player]]))</f>
        <v>docsteely</v>
      </c>
      <c r="U405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White (Hazard) | Geth | Arc Pistol | 10 WS (v)</v>
      </c>
      <c r="V4052" s="10" t="str">
        <f>_xlfn.IFNA(HYPERLINK(TableSolo[[#This Row],[URL]], TableSolo[[#This Row],[Player]]), TableSolo[[#This Row],[Player]])</f>
        <v>docsteely</v>
      </c>
      <c r="W405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54:01 | Turian Sentinel | White (Hazard) | Geth | Arc Pistol | 10 WS (v)</v>
      </c>
      <c r="X4052" s="38">
        <v>1</v>
      </c>
    </row>
    <row r="4053" spans="1:24" x14ac:dyDescent="0.25">
      <c r="A4053" s="31" t="s">
        <v>3739</v>
      </c>
      <c r="B4053" s="32">
        <v>43444</v>
      </c>
      <c r="C4053" s="8">
        <v>1.4016203703703704E-2</v>
      </c>
      <c r="D4053" s="33" t="s">
        <v>132</v>
      </c>
      <c r="E4053" s="31" t="s">
        <v>9</v>
      </c>
      <c r="F4053" s="33" t="s">
        <v>24</v>
      </c>
      <c r="G4053" s="15" t="str">
        <f>LOOKUP(TableSolo[[#This Row],[Character]], TableKit[], TableKit[Class])</f>
        <v>Soldier</v>
      </c>
      <c r="H4053" s="15" t="str">
        <f>LOOKUP(TableSolo[[#This Row],[Character]], TableKit[], TableKit[Species])</f>
        <v>Turian</v>
      </c>
      <c r="I4053" s="15" t="str">
        <f>LOOKUP(TableSolo[[#This Row],[Character]], TableKit[], TableKit[DLC])</f>
        <v>Original Game</v>
      </c>
      <c r="J4053" s="34" t="s">
        <v>108</v>
      </c>
      <c r="K405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3" s="35" t="s">
        <v>187</v>
      </c>
      <c r="N4053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5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53" s="31" t="s">
        <v>381</v>
      </c>
      <c r="Q4053" s="31"/>
      <c r="R4053" s="38">
        <v>0</v>
      </c>
      <c r="S4053" s="31" t="s">
        <v>4169</v>
      </c>
      <c r="T4053" s="28" t="str">
        <f>IF(ISBLANK(TableSolo[[#This Row],[URL]]), TableSolo[[#This Row],[Player]], HYPERLINK(TableSolo[[#This Row],[URL]], TableSolo[[#This Row],[Player]]))</f>
        <v>Pfefferi</v>
      </c>
      <c r="U405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V4053" s="10" t="str">
        <f>_xlfn.IFNA(HYPERLINK(TableSolo[[#This Row],[URL]], TableSolo[[#This Row],[Player]]), TableSolo[[#This Row],[Player]])</f>
        <v>Pfefferi</v>
      </c>
      <c r="W405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20:11 | White | Cerberus | N7 Crusader</v>
      </c>
      <c r="X4053" s="38">
        <v>1</v>
      </c>
    </row>
    <row r="4054" spans="1:24" x14ac:dyDescent="0.25">
      <c r="A4054" s="31" t="s">
        <v>3739</v>
      </c>
      <c r="B4054" s="32">
        <v>43444</v>
      </c>
      <c r="C4054" s="8">
        <v>1.4166666666666666E-2</v>
      </c>
      <c r="D4054" s="33" t="s">
        <v>132</v>
      </c>
      <c r="E4054" s="31" t="s">
        <v>9</v>
      </c>
      <c r="F4054" s="33" t="s">
        <v>24</v>
      </c>
      <c r="G4054" s="15" t="str">
        <f>LOOKUP(TableSolo[[#This Row],[Character]], TableKit[], TableKit[Class])</f>
        <v>Soldier</v>
      </c>
      <c r="H4054" s="15" t="str">
        <f>LOOKUP(TableSolo[[#This Row],[Character]], TableKit[], TableKit[Species])</f>
        <v>Turian</v>
      </c>
      <c r="I4054" s="15" t="str">
        <f>LOOKUP(TableSolo[[#This Row],[Character]], TableKit[], TableKit[DLC])</f>
        <v>Original Game</v>
      </c>
      <c r="J4054" s="34" t="s">
        <v>108</v>
      </c>
      <c r="K405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4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4" s="35" t="s">
        <v>187</v>
      </c>
      <c r="N4054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5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54" s="31" t="s">
        <v>381</v>
      </c>
      <c r="Q4054" s="31"/>
      <c r="R4054" s="38">
        <v>0</v>
      </c>
      <c r="S4054" s="31" t="s">
        <v>4170</v>
      </c>
      <c r="T4054" s="28" t="str">
        <f>IF(ISBLANK(TableSolo[[#This Row],[URL]]), TableSolo[[#This Row],[Player]], HYPERLINK(TableSolo[[#This Row],[URL]], TableSolo[[#This Row],[Player]]))</f>
        <v>Pfefferi</v>
      </c>
      <c r="U405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V4054" s="10" t="str">
        <f>_xlfn.IFNA(HYPERLINK(TableSolo[[#This Row],[URL]], TableSolo[[#This Row],[Player]]), TableSolo[[#This Row],[Player]])</f>
        <v>Pfefferi</v>
      </c>
      <c r="W405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10, 2018 | 20:24 | White | Cerberus | N7 Crusader</v>
      </c>
      <c r="X4054" s="38">
        <v>1</v>
      </c>
    </row>
    <row r="4055" spans="1:24" x14ac:dyDescent="0.25">
      <c r="A4055" s="31" t="s">
        <v>3927</v>
      </c>
      <c r="B4055" s="32">
        <v>43445</v>
      </c>
      <c r="C4055" s="8">
        <v>7.7013888888888882E-2</v>
      </c>
      <c r="D4055" s="33" t="s">
        <v>131</v>
      </c>
      <c r="E4055" s="31" t="s">
        <v>11</v>
      </c>
      <c r="F4055" s="33" t="s">
        <v>37</v>
      </c>
      <c r="G4055" s="15" t="str">
        <f>LOOKUP(TableSolo[[#This Row],[Character]], TableKit[], TableKit[Class])</f>
        <v>Engineer</v>
      </c>
      <c r="H4055" s="15" t="str">
        <f>LOOKUP(TableSolo[[#This Row],[Character]], TableKit[], TableKit[Species])</f>
        <v>Geth</v>
      </c>
      <c r="I4055" s="15" t="str">
        <f>LOOKUP(TableSolo[[#This Row],[Character]], TableKit[], TableKit[DLC])</f>
        <v>Resurgence</v>
      </c>
      <c r="J4055" s="34" t="s">
        <v>126</v>
      </c>
      <c r="K4055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5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5" s="35" t="s">
        <v>187</v>
      </c>
      <c r="N4055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5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55" s="31" t="s">
        <v>381</v>
      </c>
      <c r="Q4055" s="31"/>
      <c r="R4055" s="38">
        <v>0</v>
      </c>
      <c r="S4055" s="31" t="s">
        <v>4174</v>
      </c>
      <c r="T4055" s="28" t="str">
        <f>IF(ISBLANK(TableSolo[[#This Row],[URL]]), TableSolo[[#This Row],[Player]], HYPERLINK(TableSolo[[#This Row],[URL]], TableSolo[[#This Row],[Player]]))</f>
        <v>aznitrous</v>
      </c>
      <c r="U405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V4055" s="10" t="str">
        <f>_xlfn.IFNA(HYPERLINK(TableSolo[[#This Row],[URL]], TableSolo[[#This Row],[Player]]), TableSolo[[#This Row],[Player]])</f>
        <v>aznitrous</v>
      </c>
      <c r="W405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1:50:54 | Giant | Reapers | Javelin</v>
      </c>
      <c r="X4055" s="38">
        <v>1</v>
      </c>
    </row>
    <row r="4056" spans="1:24" x14ac:dyDescent="0.25">
      <c r="A4056" s="31" t="s">
        <v>3739</v>
      </c>
      <c r="B4056" s="32">
        <v>43445</v>
      </c>
      <c r="C4056" s="8">
        <v>1.3865740740740739E-2</v>
      </c>
      <c r="D4056" s="33" t="s">
        <v>132</v>
      </c>
      <c r="E4056" s="31" t="s">
        <v>9</v>
      </c>
      <c r="F4056" s="33" t="s">
        <v>24</v>
      </c>
      <c r="G4056" s="15" t="str">
        <f>LOOKUP(TableSolo[[#This Row],[Character]], TableKit[], TableKit[Class])</f>
        <v>Soldier</v>
      </c>
      <c r="H4056" s="15" t="str">
        <f>LOOKUP(TableSolo[[#This Row],[Character]], TableKit[], TableKit[Species])</f>
        <v>Turian</v>
      </c>
      <c r="I4056" s="15" t="str">
        <f>LOOKUP(TableSolo[[#This Row],[Character]], TableKit[], TableKit[DLC])</f>
        <v>Original Game</v>
      </c>
      <c r="J4056" s="34" t="s">
        <v>108</v>
      </c>
      <c r="K4056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6" s="35" t="s">
        <v>187</v>
      </c>
      <c r="N4056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5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56" s="31" t="s">
        <v>381</v>
      </c>
      <c r="Q4056" s="31"/>
      <c r="R4056" s="38">
        <v>1</v>
      </c>
      <c r="S4056" s="31" t="s">
        <v>4172</v>
      </c>
      <c r="T4056" s="28" t="str">
        <f>IF(ISBLANK(TableSolo[[#This Row],[URL]]), TableSolo[[#This Row],[Player]], HYPERLINK(TableSolo[[#This Row],[URL]], TableSolo[[#This Row],[Player]]))</f>
        <v>Pfefferi</v>
      </c>
      <c r="U405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V4056" s="10" t="str">
        <f>_xlfn.IFNA(HYPERLINK(TableSolo[[#This Row],[URL]], TableSolo[[#This Row],[Player]]), TableSolo[[#This Row],[Player]])</f>
        <v>Pfefferi</v>
      </c>
      <c r="W405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11, 2018 | 19:58 | White | Cerberus | N7 Crusader (v)</v>
      </c>
      <c r="X4056" s="38">
        <v>1</v>
      </c>
    </row>
    <row r="4057" spans="1:24" x14ac:dyDescent="0.25">
      <c r="A4057" s="31" t="s">
        <v>345</v>
      </c>
      <c r="B4057" s="32">
        <v>43449</v>
      </c>
      <c r="C4057" s="8">
        <v>2.732638888888889E-2</v>
      </c>
      <c r="D4057" s="33" t="s">
        <v>131</v>
      </c>
      <c r="E4057" s="31" t="s">
        <v>9</v>
      </c>
      <c r="F4057" s="33" t="s">
        <v>13</v>
      </c>
      <c r="G4057" s="15" t="str">
        <f>LOOKUP(TableSolo[[#This Row],[Character]], TableKit[], TableKit[Class])</f>
        <v>Adept</v>
      </c>
      <c r="H4057" s="15" t="str">
        <f>LOOKUP(TableSolo[[#This Row],[Character]], TableKit[], TableKit[Species])</f>
        <v>Human</v>
      </c>
      <c r="I4057" s="15" t="str">
        <f>LOOKUP(TableSolo[[#This Row],[Character]], TableKit[], TableKit[DLC])</f>
        <v>Original Game</v>
      </c>
      <c r="J4057" s="34" t="s">
        <v>115</v>
      </c>
      <c r="K4057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405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7" s="35" t="s">
        <v>91</v>
      </c>
      <c r="N4057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7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7" s="31" t="s">
        <v>381</v>
      </c>
      <c r="Q4057" s="31"/>
      <c r="R4057" s="38">
        <v>0</v>
      </c>
      <c r="S4057" s="31" t="s">
        <v>4180</v>
      </c>
      <c r="T4057" s="28" t="str">
        <f>IF(ISBLANK(TableSolo[[#This Row],[URL]]), TableSolo[[#This Row],[Player]], HYPERLINK(TableSolo[[#This Row],[URL]], TableSolo[[#This Row],[Player]]))</f>
        <v>t_raks_99</v>
      </c>
      <c r="U405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V4057" s="10" t="str">
        <f>_xlfn.IFNA(HYPERLINK(TableSolo[[#This Row],[URL]], TableSolo[[#This Row],[Player]]), TableSolo[[#This Row],[Player]])</f>
        <v>t_raks_99</v>
      </c>
      <c r="W405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39:21 | Giant | Cerberus | Collector SMG, Acolyte</v>
      </c>
      <c r="X4057" s="38">
        <v>1</v>
      </c>
    </row>
    <row r="4058" spans="1:24" x14ac:dyDescent="0.25">
      <c r="A4058" s="31" t="s">
        <v>345</v>
      </c>
      <c r="B4058" s="32">
        <v>43449</v>
      </c>
      <c r="C4058" s="8">
        <v>2.990740740740741E-2</v>
      </c>
      <c r="D4058" s="33" t="s">
        <v>131</v>
      </c>
      <c r="E4058" s="31" t="s">
        <v>9</v>
      </c>
      <c r="F4058" s="33" t="s">
        <v>13</v>
      </c>
      <c r="G4058" s="15" t="str">
        <f>LOOKUP(TableSolo[[#This Row],[Character]], TableKit[], TableKit[Class])</f>
        <v>Adept</v>
      </c>
      <c r="H4058" s="15" t="str">
        <f>LOOKUP(TableSolo[[#This Row],[Character]], TableKit[], TableKit[Species])</f>
        <v>Human</v>
      </c>
      <c r="I4058" s="15" t="str">
        <f>LOOKUP(TableSolo[[#This Row],[Character]], TableKit[], TableKit[DLC])</f>
        <v>Original Game</v>
      </c>
      <c r="J4058" s="34" t="s">
        <v>115</v>
      </c>
      <c r="K4058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405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8" s="35" t="s">
        <v>91</v>
      </c>
      <c r="N4058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58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58" s="31" t="s">
        <v>381</v>
      </c>
      <c r="Q4058" s="31"/>
      <c r="R4058" s="38">
        <v>0</v>
      </c>
      <c r="S4058" s="31" t="s">
        <v>4181</v>
      </c>
      <c r="T4058" s="28" t="str">
        <f>IF(ISBLANK(TableSolo[[#This Row],[URL]]), TableSolo[[#This Row],[Player]], HYPERLINK(TableSolo[[#This Row],[URL]], TableSolo[[#This Row],[Player]]))</f>
        <v>t_raks_99</v>
      </c>
      <c r="U405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V4058" s="10" t="str">
        <f>_xlfn.IFNA(HYPERLINK(TableSolo[[#This Row],[URL]], TableSolo[[#This Row],[Player]]), TableSolo[[#This Row],[Player]])</f>
        <v>t_raks_99</v>
      </c>
      <c r="W405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43:04 | Giant | Cerberus | Collector SMG, Acolyte</v>
      </c>
      <c r="X4058" s="38">
        <v>1</v>
      </c>
    </row>
    <row r="4059" spans="1:24" x14ac:dyDescent="0.25">
      <c r="A4059" s="31" t="s">
        <v>437</v>
      </c>
      <c r="B4059" s="32">
        <v>43449</v>
      </c>
      <c r="C4059" s="8">
        <v>1.2870370370370372E-2</v>
      </c>
      <c r="D4059" s="33" t="s">
        <v>132</v>
      </c>
      <c r="E4059" s="31" t="s">
        <v>9</v>
      </c>
      <c r="F4059" s="33" t="s">
        <v>53</v>
      </c>
      <c r="G4059" s="15" t="str">
        <f>LOOKUP(TableSolo[[#This Row],[Character]], TableKit[], TableKit[Class])</f>
        <v>Infiltrator</v>
      </c>
      <c r="H4059" s="15" t="str">
        <f>LOOKUP(TableSolo[[#This Row],[Character]], TableKit[], TableKit[Species])</f>
        <v>Geth</v>
      </c>
      <c r="I4059" s="15" t="str">
        <f>LOOKUP(TableSolo[[#This Row],[Character]], TableKit[], TableKit[DLC])</f>
        <v>Resurgence</v>
      </c>
      <c r="J4059" s="34" t="s">
        <v>107</v>
      </c>
      <c r="K4059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5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59" s="35" t="s">
        <v>187</v>
      </c>
      <c r="N4059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5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59" s="31" t="s">
        <v>381</v>
      </c>
      <c r="Q4059" s="31" t="s">
        <v>398</v>
      </c>
      <c r="R4059" s="38">
        <v>1</v>
      </c>
      <c r="S4059" s="31" t="s">
        <v>4176</v>
      </c>
      <c r="T4059" s="28" t="str">
        <f>IF(ISBLANK(TableSolo[[#This Row],[URL]]), TableSolo[[#This Row],[Player]], HYPERLINK(TableSolo[[#This Row],[URL]], TableSolo[[#This Row],[Player]]))</f>
        <v>The_Doctor46N7</v>
      </c>
      <c r="U405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White | Cerberus | Venom Shotgun | Modded (v)</v>
      </c>
      <c r="V4059" s="10" t="str">
        <f>_xlfn.IFNA(HYPERLINK(TableSolo[[#This Row],[URL]], TableSolo[[#This Row],[Player]]), TableSolo[[#This Row],[Player]])</f>
        <v>The_Doctor46N7</v>
      </c>
      <c r="W405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18:32 | Geth Infiltrator | White | Cerberus | Venom Shotgun | Modded (v)</v>
      </c>
      <c r="X4059" s="38">
        <v>1</v>
      </c>
    </row>
    <row r="4060" spans="1:24" x14ac:dyDescent="0.25">
      <c r="A4060" s="31" t="s">
        <v>437</v>
      </c>
      <c r="B4060" s="32">
        <v>43449</v>
      </c>
      <c r="C4060" s="8">
        <v>1.3680555555555555E-2</v>
      </c>
      <c r="D4060" s="33" t="s">
        <v>132</v>
      </c>
      <c r="E4060" s="31" t="s">
        <v>9</v>
      </c>
      <c r="F4060" s="33" t="s">
        <v>24</v>
      </c>
      <c r="G4060" s="15" t="str">
        <f>LOOKUP(TableSolo[[#This Row],[Character]], TableKit[], TableKit[Class])</f>
        <v>Soldier</v>
      </c>
      <c r="H4060" s="15" t="str">
        <f>LOOKUP(TableSolo[[#This Row],[Character]], TableKit[], TableKit[Species])</f>
        <v>Turian</v>
      </c>
      <c r="I4060" s="15" t="str">
        <f>LOOKUP(TableSolo[[#This Row],[Character]], TableKit[], TableKit[DLC])</f>
        <v>Original Game</v>
      </c>
      <c r="J4060" s="34" t="s">
        <v>108</v>
      </c>
      <c r="K406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0" s="35" t="s">
        <v>187</v>
      </c>
      <c r="N4060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6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60" s="31" t="s">
        <v>381</v>
      </c>
      <c r="Q4060" s="31" t="s">
        <v>398</v>
      </c>
      <c r="R4060" s="38">
        <v>1</v>
      </c>
      <c r="S4060" s="31" t="s">
        <v>4175</v>
      </c>
      <c r="T4060" s="28" t="str">
        <f>IF(ISBLANK(TableSolo[[#This Row],[URL]]), TableSolo[[#This Row],[Player]], HYPERLINK(TableSolo[[#This Row],[URL]], TableSolo[[#This Row],[Player]]))</f>
        <v>The_Doctor46N7</v>
      </c>
      <c r="U406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White | Cerberus | N7 Crusader | Modded (v)</v>
      </c>
      <c r="V4060" s="10" t="str">
        <f>_xlfn.IFNA(HYPERLINK(TableSolo[[#This Row],[URL]], TableSolo[[#This Row],[Player]]), TableSolo[[#This Row],[Player]])</f>
        <v>The_Doctor46N7</v>
      </c>
      <c r="W406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15, 2018 | 19:42 | Turian Soldier | White | Cerberus | N7 Crusader | Modded (v)</v>
      </c>
      <c r="X4060" s="38">
        <v>1</v>
      </c>
    </row>
    <row r="4061" spans="1:24" x14ac:dyDescent="0.25">
      <c r="A4061" s="31" t="s">
        <v>437</v>
      </c>
      <c r="B4061" s="32">
        <v>43451</v>
      </c>
      <c r="C4061" s="8">
        <v>1.3275462962962963E-2</v>
      </c>
      <c r="D4061" s="33" t="s">
        <v>132</v>
      </c>
      <c r="E4061" s="31" t="s">
        <v>9</v>
      </c>
      <c r="F4061" s="33" t="s">
        <v>710</v>
      </c>
      <c r="G4061" s="15" t="str">
        <f>LOOKUP(TableSolo[[#This Row],[Character]], TableKit[], TableKit[Class])</f>
        <v>Infiltrator</v>
      </c>
      <c r="H4061" s="15" t="str">
        <f>LOOKUP(TableSolo[[#This Row],[Character]], TableKit[], TableKit[Species])</f>
        <v>Drell</v>
      </c>
      <c r="I4061" s="15" t="str">
        <f>LOOKUP(TableSolo[[#This Row],[Character]], TableKit[], TableKit[DLC])</f>
        <v>Retaliation</v>
      </c>
      <c r="J4061" s="34" t="s">
        <v>87</v>
      </c>
      <c r="K4061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61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1" s="35" t="s">
        <v>187</v>
      </c>
      <c r="N4061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6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61" s="31" t="s">
        <v>381</v>
      </c>
      <c r="Q4061" s="31" t="s">
        <v>616</v>
      </c>
      <c r="R4061" s="38">
        <v>1</v>
      </c>
      <c r="S4061" s="31" t="s">
        <v>4184</v>
      </c>
      <c r="T4061" s="28" t="str">
        <f>IF(ISBLANK(TableSolo[[#This Row],[URL]]), TableSolo[[#This Row],[Player]], HYPERLINK(TableSolo[[#This Row],[URL]], TableSolo[[#This Row],[Player]]))</f>
        <v>The_Doctor46N7</v>
      </c>
      <c r="U406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White | Cerberus | Arc Pistol | Modded 10 WS (v)</v>
      </c>
      <c r="V4061" s="10" t="str">
        <f>_xlfn.IFNA(HYPERLINK(TableSolo[[#This Row],[URL]], TableSolo[[#This Row],[Player]]), TableSolo[[#This Row],[Player]])</f>
        <v>The_Doctor46N7</v>
      </c>
      <c r="W406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17, 2018 | 19:07 | Drell Assassin | White | Cerberus | Arc Pistol | Modded 10 WS (v)</v>
      </c>
      <c r="X4061" s="38">
        <v>1</v>
      </c>
    </row>
    <row r="4062" spans="1:24" x14ac:dyDescent="0.25">
      <c r="A4062" s="31" t="s">
        <v>437</v>
      </c>
      <c r="B4062" s="32">
        <v>43452</v>
      </c>
      <c r="C4062" s="8">
        <v>1.5648148148148151E-2</v>
      </c>
      <c r="D4062" s="33" t="s">
        <v>132</v>
      </c>
      <c r="E4062" s="31" t="s">
        <v>9</v>
      </c>
      <c r="F4062" s="33" t="s">
        <v>44</v>
      </c>
      <c r="G4062" s="15" t="str">
        <f>LOOKUP(TableSolo[[#This Row],[Character]], TableKit[], TableKit[Class])</f>
        <v>Sentinel</v>
      </c>
      <c r="H4062" s="15" t="str">
        <f>LOOKUP(TableSolo[[#This Row],[Character]], TableKit[], TableKit[Species])</f>
        <v>Turian</v>
      </c>
      <c r="I4062" s="15" t="str">
        <f>LOOKUP(TableSolo[[#This Row],[Character]], TableKit[], TableKit[DLC])</f>
        <v>Original Game</v>
      </c>
      <c r="J4062" s="34" t="s">
        <v>87</v>
      </c>
      <c r="K4062" s="9" t="str">
        <f xml:space="preserve"> IF(ISBLANK( LOOKUP(TableSolo[[#This Row],[Primary Weapon]], TableWeapon[], TableWeapon[Type])), "", LOOKUP(TableSolo[[#This Row],[Primary Weapon]], TableWeapon[], TableWeapon[Type]))</f>
        <v>Heavy Pistol</v>
      </c>
      <c r="L4062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2" s="35" t="s">
        <v>187</v>
      </c>
      <c r="N4062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6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62" s="31" t="s">
        <v>381</v>
      </c>
      <c r="Q4062" s="31" t="s">
        <v>616</v>
      </c>
      <c r="R4062" s="38">
        <v>1</v>
      </c>
      <c r="S4062" s="31" t="s">
        <v>4183</v>
      </c>
      <c r="T4062" s="28" t="str">
        <f>IF(ISBLANK(TableSolo[[#This Row],[URL]]), TableSolo[[#This Row],[Player]], HYPERLINK(TableSolo[[#This Row],[URL]], TableSolo[[#This Row],[Player]]))</f>
        <v>The_Doctor46N7</v>
      </c>
      <c r="U406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White | Cerberus | Arc Pistol | Modded 10 WS (v)</v>
      </c>
      <c r="V4062" s="10" t="str">
        <f>_xlfn.IFNA(HYPERLINK(TableSolo[[#This Row],[URL]], TableSolo[[#This Row],[Player]]), TableSolo[[#This Row],[Player]])</f>
        <v>The_Doctor46N7</v>
      </c>
      <c r="W406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18, 2018 | 22:32 | Turian Sentinel | White | Cerberus | Arc Pistol | Modded 10 WS (v)</v>
      </c>
      <c r="X4062" s="38">
        <v>1</v>
      </c>
    </row>
    <row r="4063" spans="1:24" x14ac:dyDescent="0.25">
      <c r="A4063" s="31" t="s">
        <v>3927</v>
      </c>
      <c r="B4063" s="32">
        <v>43454</v>
      </c>
      <c r="C4063" s="8">
        <v>5.1886574074074071E-2</v>
      </c>
      <c r="D4063" s="33" t="s">
        <v>132</v>
      </c>
      <c r="E4063" s="31" t="s">
        <v>11</v>
      </c>
      <c r="F4063" s="33" t="s">
        <v>56</v>
      </c>
      <c r="G4063" s="15" t="str">
        <f>LOOKUP(TableSolo[[#This Row],[Character]], TableKit[], TableKit[Class])</f>
        <v>Infiltrator</v>
      </c>
      <c r="H4063" s="15" t="str">
        <f>LOOKUP(TableSolo[[#This Row],[Character]], TableKit[], TableKit[Species])</f>
        <v>Turian</v>
      </c>
      <c r="I4063" s="15" t="str">
        <f>LOOKUP(TableSolo[[#This Row],[Character]], TableKit[], TableKit[DLC])</f>
        <v>Retaliation</v>
      </c>
      <c r="J4063" s="34" t="s">
        <v>82</v>
      </c>
      <c r="K4063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6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3" s="35" t="s">
        <v>91</v>
      </c>
      <c r="N4063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3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3" s="31" t="s">
        <v>381</v>
      </c>
      <c r="Q4063" s="31"/>
      <c r="R4063" s="38">
        <v>0</v>
      </c>
      <c r="S4063" s="31" t="s">
        <v>4185</v>
      </c>
      <c r="T4063" s="28" t="str">
        <f>IF(ISBLANK(TableSolo[[#This Row],[URL]]), TableSolo[[#This Row],[Player]], HYPERLINK(TableSolo[[#This Row],[URL]], TableSolo[[#This Row],[Player]]))</f>
        <v>aznitrous</v>
      </c>
      <c r="U406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V4063" s="10" t="str">
        <f>_xlfn.IFNA(HYPERLINK(TableSolo[[#This Row],[URL]], TableSolo[[#This Row],[Player]]), TableSolo[[#This Row],[Player]])</f>
        <v>aznitrous</v>
      </c>
      <c r="W406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20, 2018 | 1:14:43 | White | Reapers | M-7 Lancer, Acolyte</v>
      </c>
      <c r="X4063" s="38">
        <v>1</v>
      </c>
    </row>
    <row r="4064" spans="1:24" x14ac:dyDescent="0.25">
      <c r="A4064" s="31" t="s">
        <v>192</v>
      </c>
      <c r="B4064" s="32">
        <v>43456</v>
      </c>
      <c r="C4064" s="8">
        <v>1.7141203703703704E-2</v>
      </c>
      <c r="D4064" s="33" t="s">
        <v>132</v>
      </c>
      <c r="E4064" s="31" t="s">
        <v>9</v>
      </c>
      <c r="F4064" s="33" t="s">
        <v>64</v>
      </c>
      <c r="G4064" s="15" t="str">
        <f>LOOKUP(TableSolo[[#This Row],[Character]], TableKit[], TableKit[Class])</f>
        <v>Vanguard</v>
      </c>
      <c r="H4064" s="15" t="str">
        <f>LOOKUP(TableSolo[[#This Row],[Character]], TableKit[], TableKit[Species])</f>
        <v>Batarian</v>
      </c>
      <c r="I4064" s="15" t="str">
        <f>LOOKUP(TableSolo[[#This Row],[Character]], TableKit[], TableKit[DLC])</f>
        <v>Retaliation</v>
      </c>
      <c r="J4064" s="34" t="s">
        <v>100</v>
      </c>
      <c r="K4064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4" s="9" t="str">
        <f xml:space="preserve"> IF(ISBLANK( LOOKUP(TableSolo[[#This Row],[Primary Weapon]], TableWeapon[], TableWeapon[Rarity])), "", LOOKUP(TableSolo[[#This Row],[Primary Weapon]], TableWeapon[], TableWeapon[Rarity]))</f>
        <v>Rare</v>
      </c>
      <c r="M4064" s="35" t="s">
        <v>187</v>
      </c>
      <c r="N4064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64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64" s="31" t="s">
        <v>381</v>
      </c>
      <c r="Q4064" s="31" t="s">
        <v>399</v>
      </c>
      <c r="R4064" s="38">
        <v>0</v>
      </c>
      <c r="S4064" s="31" t="s">
        <v>4187</v>
      </c>
      <c r="T4064" s="28" t="str">
        <f>IF(ISBLANK(TableSolo[[#This Row],[URL]]), TableSolo[[#This Row],[Player]], HYPERLINK(TableSolo[[#This Row],[URL]], TableSolo[[#This Row],[Player]]))</f>
        <v>anterojp</v>
      </c>
      <c r="U4064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White | Cerberus | Reegar Carbine | 10 WS</v>
      </c>
      <c r="V4064" s="10" t="str">
        <f>_xlfn.IFNA(HYPERLINK(TableSolo[[#This Row],[URL]], TableSolo[[#This Row],[Player]]), TableSolo[[#This Row],[Player]])</f>
        <v>anterojp</v>
      </c>
      <c r="W4064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22, 2018 | 24:41 | Batarian Brawler | White | Cerberus | Reegar Carbine | 10 WS</v>
      </c>
      <c r="X4064" s="38">
        <v>1</v>
      </c>
    </row>
    <row r="4065" spans="1:24" x14ac:dyDescent="0.25">
      <c r="A4065" s="31" t="s">
        <v>437</v>
      </c>
      <c r="B4065" s="32">
        <v>43457</v>
      </c>
      <c r="C4065" s="8">
        <v>1.2141203703703704E-2</v>
      </c>
      <c r="D4065" s="33" t="s">
        <v>133</v>
      </c>
      <c r="E4065" s="31" t="s">
        <v>9</v>
      </c>
      <c r="F4065" s="33" t="s">
        <v>53</v>
      </c>
      <c r="G4065" s="15" t="str">
        <f>LOOKUP(TableSolo[[#This Row],[Character]], TableKit[], TableKit[Class])</f>
        <v>Infiltrator</v>
      </c>
      <c r="H4065" s="15" t="str">
        <f>LOOKUP(TableSolo[[#This Row],[Character]], TableKit[], TableKit[Species])</f>
        <v>Geth</v>
      </c>
      <c r="I4065" s="15" t="str">
        <f>LOOKUP(TableSolo[[#This Row],[Character]], TableKit[], TableKit[DLC])</f>
        <v>Resurgence</v>
      </c>
      <c r="J4065" s="34" t="s">
        <v>107</v>
      </c>
      <c r="K4065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65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5" s="35" t="s">
        <v>187</v>
      </c>
      <c r="N4065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65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65" s="31" t="s">
        <v>381</v>
      </c>
      <c r="Q4065" s="31" t="s">
        <v>398</v>
      </c>
      <c r="R4065" s="38">
        <v>1</v>
      </c>
      <c r="S4065" s="31" t="s">
        <v>4186</v>
      </c>
      <c r="T4065" s="28" t="str">
        <f>IF(ISBLANK(TableSolo[[#This Row],[URL]]), TableSolo[[#This Row],[Player]], HYPERLINK(TableSolo[[#This Row],[URL]], TableSolo[[#This Row],[Player]]))</f>
        <v>The_Doctor46N7</v>
      </c>
      <c r="U4065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Glacier | Cerberus | Venom Shotgun | Modded (v)</v>
      </c>
      <c r="V4065" s="10" t="str">
        <f>_xlfn.IFNA(HYPERLINK(TableSolo[[#This Row],[URL]], TableSolo[[#This Row],[Player]]), TableSolo[[#This Row],[Player]])</f>
        <v>The_Doctor46N7</v>
      </c>
      <c r="W4065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23, 2018 | 17:29 | Geth Infiltrator | Glacier | Cerberus | Venom Shotgun | Modded (v)</v>
      </c>
      <c r="X4065" s="38">
        <v>1</v>
      </c>
    </row>
    <row r="4066" spans="1:24" x14ac:dyDescent="0.25">
      <c r="A4066" s="31" t="s">
        <v>192</v>
      </c>
      <c r="B4066" s="32">
        <v>43462</v>
      </c>
      <c r="C4066" s="8">
        <v>1.5416666666666667E-2</v>
      </c>
      <c r="D4066" s="33" t="s">
        <v>132</v>
      </c>
      <c r="E4066" s="31" t="s">
        <v>9</v>
      </c>
      <c r="F4066" s="33" t="s">
        <v>710</v>
      </c>
      <c r="G4066" s="15" t="str">
        <f>LOOKUP(TableSolo[[#This Row],[Character]], TableKit[], TableKit[Class])</f>
        <v>Infiltrator</v>
      </c>
      <c r="H4066" s="15" t="str">
        <f>LOOKUP(TableSolo[[#This Row],[Character]], TableKit[], TableKit[Species])</f>
        <v>Drell</v>
      </c>
      <c r="I4066" s="15" t="str">
        <f>LOOKUP(TableSolo[[#This Row],[Character]], TableKit[], TableKit[DLC])</f>
        <v>Retaliation</v>
      </c>
      <c r="J4066" s="34" t="s">
        <v>128</v>
      </c>
      <c r="K4066" s="9" t="str">
        <f xml:space="preserve"> IF(ISBLANK( LOOKUP(TableSolo[[#This Row],[Primary Weapon]], TableWeapon[], TableWeapon[Type])), "", LOOKUP(TableSolo[[#This Row],[Primary Weapon]], TableWeapon[], TableWeapon[Type]))</f>
        <v>Sniper Rifle</v>
      </c>
      <c r="L4066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6" s="35" t="s">
        <v>187</v>
      </c>
      <c r="N4066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66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66" s="31" t="s">
        <v>381</v>
      </c>
      <c r="Q4066" s="31" t="s">
        <v>398</v>
      </c>
      <c r="R4066" s="38">
        <v>0</v>
      </c>
      <c r="S4066" s="31" t="s">
        <v>4188</v>
      </c>
      <c r="T4066" s="28" t="str">
        <f>IF(ISBLANK(TableSolo[[#This Row],[URL]]), TableSolo[[#This Row],[Player]], HYPERLINK(TableSolo[[#This Row],[URL]], TableSolo[[#This Row],[Player]]))</f>
        <v>anterojp</v>
      </c>
      <c r="U4066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White | Cerberus | Black Widow | Modded</v>
      </c>
      <c r="V4066" s="10" t="str">
        <f>_xlfn.IFNA(HYPERLINK(TableSolo[[#This Row],[URL]], TableSolo[[#This Row],[Player]]), TableSolo[[#This Row],[Player]])</f>
        <v>anterojp</v>
      </c>
      <c r="W4066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Dec 28, 2018 | 22:12 | Drell Assassin | White | Cerberus | Black Widow | Modded</v>
      </c>
      <c r="X4066" s="38">
        <v>1</v>
      </c>
    </row>
    <row r="4067" spans="1:24" x14ac:dyDescent="0.25">
      <c r="A4067" s="31" t="s">
        <v>630</v>
      </c>
      <c r="B4067" s="32">
        <v>43470</v>
      </c>
      <c r="C4067" s="8">
        <v>3.936342592592592E-2</v>
      </c>
      <c r="D4067" s="33" t="s">
        <v>143</v>
      </c>
      <c r="E4067" s="31" t="s">
        <v>12</v>
      </c>
      <c r="F4067" s="33" t="s">
        <v>56</v>
      </c>
      <c r="G4067" s="15" t="str">
        <f>LOOKUP(TableSolo[[#This Row],[Character]], TableKit[], TableKit[Class])</f>
        <v>Infiltrator</v>
      </c>
      <c r="H4067" s="15" t="str">
        <f>LOOKUP(TableSolo[[#This Row],[Character]], TableKit[], TableKit[Species])</f>
        <v>Turian</v>
      </c>
      <c r="I4067" s="15" t="str">
        <f>LOOKUP(TableSolo[[#This Row],[Character]], TableKit[], TableKit[DLC])</f>
        <v>Retaliation</v>
      </c>
      <c r="J4067" s="34" t="s">
        <v>80</v>
      </c>
      <c r="K4067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67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7" s="35" t="s">
        <v>187</v>
      </c>
      <c r="N4067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67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67" s="31" t="s">
        <v>381</v>
      </c>
      <c r="Q4067" s="31"/>
      <c r="R4067" s="38">
        <v>0</v>
      </c>
      <c r="S4067" s="31" t="s">
        <v>4189</v>
      </c>
      <c r="T4067" s="28" t="str">
        <f>IF(ISBLANK(TableSolo[[#This Row],[URL]]), TableSolo[[#This Row],[Player]], HYPERLINK(TableSolo[[#This Row],[URL]], TableSolo[[#This Row],[Player]]))</f>
        <v>docsteely</v>
      </c>
      <c r="U4067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V4067" s="10" t="str">
        <f>_xlfn.IFNA(HYPERLINK(TableSolo[[#This Row],[URL]], TableSolo[[#This Row],[Player]]), TableSolo[[#This Row],[Player]])</f>
        <v>docsteely</v>
      </c>
      <c r="W4067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05, 2019 | 56:41 | Ghost (Hazard) | Collectors | M-99 Saber</v>
      </c>
      <c r="X4067" s="38">
        <v>1</v>
      </c>
    </row>
    <row r="4068" spans="1:24" x14ac:dyDescent="0.25">
      <c r="A4068" s="31" t="s">
        <v>345</v>
      </c>
      <c r="B4068" s="32">
        <v>43473</v>
      </c>
      <c r="C4068" s="8">
        <v>2.9537037037037039E-2</v>
      </c>
      <c r="D4068" s="33" t="s">
        <v>131</v>
      </c>
      <c r="E4068" s="31" t="s">
        <v>9</v>
      </c>
      <c r="F4068" s="33" t="s">
        <v>57</v>
      </c>
      <c r="G4068" s="15" t="str">
        <f>LOOKUP(TableSolo[[#This Row],[Character]], TableKit[], TableKit[Class])</f>
        <v>Infiltrator</v>
      </c>
      <c r="H4068" s="15" t="str">
        <f>LOOKUP(TableSolo[[#This Row],[Character]], TableKit[], TableKit[Species])</f>
        <v>Asari</v>
      </c>
      <c r="I4068" s="15" t="str">
        <f>LOOKUP(TableSolo[[#This Row],[Character]], TableKit[], TableKit[DLC])</f>
        <v>Retaliation</v>
      </c>
      <c r="J4068" s="34" t="s">
        <v>115</v>
      </c>
      <c r="K4068" s="9" t="str">
        <f xml:space="preserve"> IF(ISBLANK( LOOKUP(TableSolo[[#This Row],[Primary Weapon]], TableWeapon[], TableWeapon[Type])), "", LOOKUP(TableSolo[[#This Row],[Primary Weapon]], TableWeapon[], TableWeapon[Type]))</f>
        <v>SMG</v>
      </c>
      <c r="L4068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8" s="35" t="s">
        <v>91</v>
      </c>
      <c r="N4068" s="9" t="str">
        <f xml:space="preserve"> IF(ISBLANK( LOOKUP(TableSolo[[#This Row],[Secondary Weapon]], TableWeapon[], TableWeapon[Type])), "", LOOKUP(TableSolo[[#This Row],[Secondary Weapon]], TableWeapon[], TableWeapon[Type]))</f>
        <v>Heavy Pistol</v>
      </c>
      <c r="O4068" s="9" t="str">
        <f xml:space="preserve"> IF(ISBLANK( LOOKUP(TableSolo[[#This Row],[Secondary Weapon]], TableWeapon[], TableWeapon[Rarity])), "", LOOKUP(TableSolo[[#This Row],[Secondary Weapon]], TableWeapon[], TableWeapon[Rarity]))</f>
        <v>Rare</v>
      </c>
      <c r="P4068" s="31" t="s">
        <v>381</v>
      </c>
      <c r="Q4068" s="31"/>
      <c r="R4068" s="38">
        <v>1</v>
      </c>
      <c r="S4068" s="31" t="s">
        <v>4190</v>
      </c>
      <c r="T4068" s="28" t="str">
        <f>IF(ISBLANK(TableSolo[[#This Row],[URL]]), TableSolo[[#This Row],[Player]], HYPERLINK(TableSolo[[#This Row],[URL]], TableSolo[[#This Row],[Player]]))</f>
        <v>t_raks_99</v>
      </c>
      <c r="U4068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V4068" s="10" t="str">
        <f>_xlfn.IFNA(HYPERLINK(TableSolo[[#This Row],[URL]], TableSolo[[#This Row],[Player]]), TableSolo[[#This Row],[Player]])</f>
        <v>t_raks_99</v>
      </c>
      <c r="W4068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08, 2019 | 42:32 | Giant | Cerberus | Collector SMG, Acolyte (v)</v>
      </c>
      <c r="X4068" s="38">
        <v>1</v>
      </c>
    </row>
    <row r="4069" spans="1:24" x14ac:dyDescent="0.25">
      <c r="A4069" s="31" t="s">
        <v>3199</v>
      </c>
      <c r="B4069" s="32">
        <v>43476</v>
      </c>
      <c r="C4069" s="8">
        <v>4.5682870370370367E-2</v>
      </c>
      <c r="D4069" s="33" t="s">
        <v>131</v>
      </c>
      <c r="E4069" s="31" t="s">
        <v>12</v>
      </c>
      <c r="F4069" s="33" t="s">
        <v>56</v>
      </c>
      <c r="G4069" s="15" t="str">
        <f>LOOKUP(TableSolo[[#This Row],[Character]], TableKit[], TableKit[Class])</f>
        <v>Infiltrator</v>
      </c>
      <c r="H4069" s="15" t="str">
        <f>LOOKUP(TableSolo[[#This Row],[Character]], TableKit[], TableKit[Species])</f>
        <v>Turian</v>
      </c>
      <c r="I4069" s="15" t="str">
        <f>LOOKUP(TableSolo[[#This Row],[Character]], TableKit[], TableKit[DLC])</f>
        <v>Retaliation</v>
      </c>
      <c r="J4069" s="34" t="s">
        <v>82</v>
      </c>
      <c r="K4069" s="9" t="str">
        <f xml:space="preserve"> IF(ISBLANK( LOOKUP(TableSolo[[#This Row],[Primary Weapon]], TableWeapon[], TableWeapon[Type])), "", LOOKUP(TableSolo[[#This Row],[Primary Weapon]], TableWeapon[], TableWeapon[Type]))</f>
        <v>Assault Rifle</v>
      </c>
      <c r="L4069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69" s="35" t="s">
        <v>187</v>
      </c>
      <c r="N4069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69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69" s="31" t="s">
        <v>381</v>
      </c>
      <c r="Q4069" s="31"/>
      <c r="R4069" s="38">
        <v>0</v>
      </c>
      <c r="S4069" s="31" t="s">
        <v>4191</v>
      </c>
      <c r="T4069" s="28" t="str">
        <f>IF(ISBLANK(TableSolo[[#This Row],[URL]]), TableSolo[[#This Row],[Player]], HYPERLINK(TableSolo[[#This Row],[URL]], TableSolo[[#This Row],[Player]]))</f>
        <v>larsdt</v>
      </c>
      <c r="U4069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V4069" s="10" t="str">
        <f>_xlfn.IFNA(HYPERLINK(TableSolo[[#This Row],[URL]], TableSolo[[#This Row],[Player]]), TableSolo[[#This Row],[Player]])</f>
        <v>larsdt</v>
      </c>
      <c r="W4069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11, 2019 | 1:05:47 | Giant | Collectors | M-7 Lancer</v>
      </c>
      <c r="X4069" s="38">
        <v>1</v>
      </c>
    </row>
    <row r="4070" spans="1:24" x14ac:dyDescent="0.25">
      <c r="A4070" s="31" t="s">
        <v>271</v>
      </c>
      <c r="B4070" s="32">
        <v>43479</v>
      </c>
      <c r="C4070" s="8">
        <v>2.6331018518518517E-2</v>
      </c>
      <c r="D4070" s="33" t="s">
        <v>133</v>
      </c>
      <c r="E4070" s="31" t="s">
        <v>9</v>
      </c>
      <c r="F4070" s="33" t="s">
        <v>18</v>
      </c>
      <c r="G4070" s="15" t="str">
        <f>LOOKUP(TableSolo[[#This Row],[Character]], TableKit[], TableKit[Class])</f>
        <v>Adept</v>
      </c>
      <c r="H4070" s="15" t="str">
        <f>LOOKUP(TableSolo[[#This Row],[Character]], TableKit[], TableKit[Species])</f>
        <v>Human</v>
      </c>
      <c r="I4070" s="15" t="str">
        <f>LOOKUP(TableSolo[[#This Row],[Character]], TableKit[], TableKit[DLC])</f>
        <v>Earth</v>
      </c>
      <c r="J4070" s="34" t="s">
        <v>107</v>
      </c>
      <c r="K4070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0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0" s="35" t="s">
        <v>187</v>
      </c>
      <c r="N4070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70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0" s="31" t="s">
        <v>381</v>
      </c>
      <c r="Q4070" s="31"/>
      <c r="R4070" s="38">
        <v>0</v>
      </c>
      <c r="S4070" s="31" t="s">
        <v>4192</v>
      </c>
      <c r="T4070" s="28" t="str">
        <f>IF(ISBLANK(TableSolo[[#This Row],[URL]]), TableSolo[[#This Row],[Player]], HYPERLINK(TableSolo[[#This Row],[URL]], TableSolo[[#This Row],[Player]]))</f>
        <v>Alfonsedode</v>
      </c>
      <c r="U4070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V4070" s="10" t="str">
        <f>_xlfn.IFNA(HYPERLINK(TableSolo[[#This Row],[URL]], TableSolo[[#This Row],[Player]]), TableSolo[[#This Row],[Player]])</f>
        <v>Alfonsedode</v>
      </c>
      <c r="W4070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14, 2019 | 37:55 | Glacier | Cerberus | Venom Shotgun</v>
      </c>
      <c r="X4070" s="38">
        <v>1</v>
      </c>
    </row>
    <row r="4071" spans="1:24" x14ac:dyDescent="0.25">
      <c r="A4071" s="31" t="s">
        <v>192</v>
      </c>
      <c r="B4071" s="32">
        <v>43481</v>
      </c>
      <c r="C4071" s="8">
        <v>1.4606481481481482E-2</v>
      </c>
      <c r="D4071" s="33" t="s">
        <v>132</v>
      </c>
      <c r="E4071" s="31" t="s">
        <v>9</v>
      </c>
      <c r="F4071" s="33" t="s">
        <v>710</v>
      </c>
      <c r="G4071" s="15" t="str">
        <f>LOOKUP(TableSolo[[#This Row],[Character]], TableKit[], TableKit[Class])</f>
        <v>Infiltrator</v>
      </c>
      <c r="H4071" s="15" t="str">
        <f>LOOKUP(TableSolo[[#This Row],[Character]], TableKit[], TableKit[Species])</f>
        <v>Drell</v>
      </c>
      <c r="I4071" s="15" t="str">
        <f>LOOKUP(TableSolo[[#This Row],[Character]], TableKit[], TableKit[DLC])</f>
        <v>Retaliation</v>
      </c>
      <c r="J4071" s="34" t="s">
        <v>108</v>
      </c>
      <c r="K4071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1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1" s="35" t="s">
        <v>187</v>
      </c>
      <c r="N4071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71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1" s="31" t="s">
        <v>381</v>
      </c>
      <c r="Q4071" s="31" t="s">
        <v>398</v>
      </c>
      <c r="R4071" s="38">
        <v>0</v>
      </c>
      <c r="S4071" s="31" t="s">
        <v>4193</v>
      </c>
      <c r="T4071" s="28" t="str">
        <f>IF(ISBLANK(TableSolo[[#This Row],[URL]]), TableSolo[[#This Row],[Player]], HYPERLINK(TableSolo[[#This Row],[URL]], TableSolo[[#This Row],[Player]]))</f>
        <v>anterojp</v>
      </c>
      <c r="U4071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White | Cerberus | N7 Crusader | Modded</v>
      </c>
      <c r="V4071" s="10" t="str">
        <f>_xlfn.IFNA(HYPERLINK(TableSolo[[#This Row],[URL]], TableSolo[[#This Row],[Player]]), TableSolo[[#This Row],[Player]])</f>
        <v>anterojp</v>
      </c>
      <c r="W4071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16, 2019 | 21:02 | Drell Assassin | White | Cerberus | N7 Crusader | Modded</v>
      </c>
      <c r="X4071" s="38">
        <v>1</v>
      </c>
    </row>
    <row r="4072" spans="1:24" x14ac:dyDescent="0.25">
      <c r="A4072" s="31" t="s">
        <v>192</v>
      </c>
      <c r="B4072" s="32">
        <v>43483</v>
      </c>
      <c r="C4072" s="8">
        <v>1.8969907407407408E-2</v>
      </c>
      <c r="D4072" s="33" t="s">
        <v>132</v>
      </c>
      <c r="E4072" s="31" t="s">
        <v>9</v>
      </c>
      <c r="F4072" s="33" t="s">
        <v>27</v>
      </c>
      <c r="G4072" s="15" t="str">
        <f>LOOKUP(TableSolo[[#This Row],[Character]], TableKit[], TableKit[Class])</f>
        <v>Soldier</v>
      </c>
      <c r="H4072" s="15" t="str">
        <f>LOOKUP(TableSolo[[#This Row],[Character]], TableKit[], TableKit[Species])</f>
        <v>Batarian</v>
      </c>
      <c r="I4072" s="15" t="str">
        <f>LOOKUP(TableSolo[[#This Row],[Character]], TableKit[], TableKit[DLC])</f>
        <v>Resurgence</v>
      </c>
      <c r="J4072" s="34" t="s">
        <v>107</v>
      </c>
      <c r="K4072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2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2" s="35" t="s">
        <v>187</v>
      </c>
      <c r="N4072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72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2" s="31" t="s">
        <v>381</v>
      </c>
      <c r="Q4072" s="31" t="s">
        <v>399</v>
      </c>
      <c r="R4072" s="38">
        <v>0</v>
      </c>
      <c r="S4072" s="31" t="s">
        <v>4195</v>
      </c>
      <c r="T4072" s="28" t="str">
        <f>IF(ISBLANK(TableSolo[[#This Row],[URL]]), TableSolo[[#This Row],[Player]], HYPERLINK(TableSolo[[#This Row],[URL]], TableSolo[[#This Row],[Player]]))</f>
        <v>anterojp</v>
      </c>
      <c r="U4072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White | Cerberus | Venom Shotgun | 10 WS</v>
      </c>
      <c r="V4072" s="10" t="str">
        <f>_xlfn.IFNA(HYPERLINK(TableSolo[[#This Row],[URL]], TableSolo[[#This Row],[Player]]), TableSolo[[#This Row],[Player]])</f>
        <v>anterojp</v>
      </c>
      <c r="W4072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27:19 | Batarian Soldier | White | Cerberus | Venom Shotgun | 10 WS</v>
      </c>
      <c r="X4072" s="38">
        <v>1</v>
      </c>
    </row>
    <row r="4073" spans="1:24" x14ac:dyDescent="0.25">
      <c r="A4073" s="31" t="s">
        <v>437</v>
      </c>
      <c r="B4073" s="32">
        <v>43483</v>
      </c>
      <c r="C4073" s="8">
        <v>2.2847222222222224E-2</v>
      </c>
      <c r="D4073" s="33" t="s">
        <v>132</v>
      </c>
      <c r="E4073" s="31" t="s">
        <v>9</v>
      </c>
      <c r="F4073" s="33" t="s">
        <v>49</v>
      </c>
      <c r="G4073" s="15" t="str">
        <f>LOOKUP(TableSolo[[#This Row],[Character]], TableKit[], TableKit[Class])</f>
        <v>Sentinel</v>
      </c>
      <c r="H4073" s="15" t="str">
        <f>LOOKUP(TableSolo[[#This Row],[Character]], TableKit[], TableKit[Species])</f>
        <v>Volus</v>
      </c>
      <c r="I4073" s="15" t="str">
        <f>LOOKUP(TableSolo[[#This Row],[Character]], TableKit[], TableKit[DLC])</f>
        <v>Retaliation</v>
      </c>
      <c r="J4073" s="34" t="s">
        <v>106</v>
      </c>
      <c r="K4073" s="9" t="str">
        <f xml:space="preserve"> IF(ISBLANK( LOOKUP(TableSolo[[#This Row],[Primary Weapon]], TableWeapon[], TableWeapon[Type])), "", LOOKUP(TableSolo[[#This Row],[Primary Weapon]], TableWeapon[], TableWeapon[Type]))</f>
        <v>Shotgun</v>
      </c>
      <c r="L4073" s="9" t="str">
        <f xml:space="preserve"> IF(ISBLANK( LOOKUP(TableSolo[[#This Row],[Primary Weapon]], TableWeapon[], TableWeapon[Rarity])), "", LOOKUP(TableSolo[[#This Row],[Primary Weapon]], TableWeapon[], TableWeapon[Rarity]))</f>
        <v>Ultra Rare</v>
      </c>
      <c r="M4073" s="35" t="s">
        <v>187</v>
      </c>
      <c r="N4073" s="9" t="str">
        <f xml:space="preserve"> IF(ISBLANK( LOOKUP(TableSolo[[#This Row],[Secondary Weapon]], TableWeapon[], TableWeapon[Type])), "", LOOKUP(TableSolo[[#This Row],[Secondary Weapon]], TableWeapon[], TableWeapon[Type]))</f>
        <v/>
      </c>
      <c r="O4073" s="9" t="str">
        <f xml:space="preserve"> IF(ISBLANK( LOOKUP(TableSolo[[#This Row],[Secondary Weapon]], TableWeapon[], TableWeapon[Rarity])), "", LOOKUP(TableSolo[[#This Row],[Secondary Weapon]], TableWeapon[], TableWeapon[Rarity]))</f>
        <v/>
      </c>
      <c r="P4073" s="31" t="s">
        <v>381</v>
      </c>
      <c r="Q4073" s="31" t="s">
        <v>398</v>
      </c>
      <c r="R4073" s="38">
        <v>1</v>
      </c>
      <c r="S4073" s="31" t="s">
        <v>4194</v>
      </c>
      <c r="T4073" s="28" t="str">
        <f>IF(ISBLANK(TableSolo[[#This Row],[URL]]), TableSolo[[#This Row],[Player]], HYPERLINK(TableSolo[[#This Row],[URL]], TableSolo[[#This Row],[Player]]))</f>
        <v>The_Doctor46N7</v>
      </c>
      <c r="U4073" s="9" t="str">
        <f xml:space="preserve"> _xlfn.CONCAT(" | ", TEXT(TableSolo[[#This Row],[Date]], "mmm dd, yyy"), " | ", IF(HOUR(TableSolo[[#This Row],[Time]])&gt;0, TEXT(TableSolo[[#This Row],[Time]], "h:mm:ss"), TEXT(TableSolo[[#This Row],[Time]], "mm:ss")), " | ",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White | Cerberus | M-11 Wraith | Modded (v)</v>
      </c>
      <c r="V4073" s="10" t="str">
        <f>_xlfn.IFNA(HYPERLINK(TableSolo[[#This Row],[URL]], TableSolo[[#This Row],[Player]]), TableSolo[[#This Row],[Player]])</f>
        <v>The_Doctor46N7</v>
      </c>
      <c r="W4073" s="13" t="str">
        <f xml:space="preserve"> _xlfn.CONCAT(" | ", TEXT(TableSolo[[#This Row],[Date]], "mmm dd, yyy"), " | ", IF(HOUR(TableSolo[[#This Row],[Time]])&gt;0, TEXT(TableSolo[[#This Row],[Time]], "h:mm:ss"), TEXT(TableSolo[[#This Row],[Time]], "mm:ss")), " | ", IF(TableSolo[[#This Row],[Special]] &gt; "", _xlfn.CONCAT(TableSolo[[#This Row],[Character]], " | "), ""), TableSolo[[#This Row],[Map]], " | ", TableSolo[[#This Row],[Enemy]], " | ", TableSolo[[#This Row],[Primary Weapon]], IF(OR(TableSolo[[#This Row],[Secondary Weapon]] = "None", TableSolo[[#This Row],[Secondary Weapon]]="Unknown"), "", _xlfn.CONCAT(", ", TableSolo[[#This Row],[Secondary Weapon]])), IF(TableSolo[[#This Row],[Special]] &gt; "", _xlfn.CONCAT(" | ", TableSolo[[#This Row],[Special]]), ""), IF(TableSolo[[#This Row],[Video]]=1, " (v)", ""))</f>
        <v xml:space="preserve"> | Jan 18, 2019 | 32:54 | Volus Mercenary | White | Cerberus | M-11 Wraith | Modded (v)</v>
      </c>
      <c r="X4073" s="38">
        <v>1</v>
      </c>
    </row>
  </sheetData>
  <conditionalFormatting sqref="T2:T4073">
    <cfRule type="expression" dxfId="1" priority="5">
      <formula>"NOT(ISBLANK([URL]))"</formula>
    </cfRule>
  </conditionalFormatting>
  <conditionalFormatting sqref="R2:R3881">
    <cfRule type="iconSet" priority="23">
      <iconSet showValue="0">
        <cfvo type="percent" val="0"/>
        <cfvo type="num" val="0"/>
        <cfvo type="num" val="1"/>
      </iconSet>
    </cfRule>
  </conditionalFormatting>
  <conditionalFormatting sqref="R3882:R3974">
    <cfRule type="iconSet" priority="4">
      <iconSet showValue="0">
        <cfvo type="percent" val="0"/>
        <cfvo type="num" val="0"/>
        <cfvo type="num" val="1"/>
      </iconSet>
    </cfRule>
  </conditionalFormatting>
  <conditionalFormatting sqref="R3975:R4073">
    <cfRule type="iconSet" priority="2">
      <iconSet showValue="0">
        <cfvo type="percent" val="0"/>
        <cfvo type="num" val="0"/>
        <cfvo type="num" val="1"/>
      </iconSet>
    </cfRule>
  </conditionalFormatting>
  <dataValidations count="15">
    <dataValidation allowBlank="1" showInputMessage="1" showErrorMessage="1" errorTitle="Invalid Weapon Entry" error="Please choose the correct wepon from the drop-down list" sqref="J1" xr:uid="{00000000-0002-0000-0100-000000000000}"/>
    <dataValidation allowBlank="1" showInputMessage="1" showErrorMessage="1" errorTitle="Invalid Weapon Entry" error="Please choose the correct weapon from the drop-down list." sqref="M1" xr:uid="{00000000-0002-0000-0100-000001000000}"/>
    <dataValidation type="list" allowBlank="1" showInputMessage="1" showErrorMessage="1" sqref="P2:P3974" xr:uid="{00000000-0002-0000-0100-000002000000}">
      <formula1>PlatformList</formula1>
    </dataValidation>
    <dataValidation type="list" allowBlank="1" showInputMessage="1" showErrorMessage="1" errorTitle="Invalid Weapon Entry" error="Please choose the correct wepon from the drop-down list" sqref="J4074:J1048576" xr:uid="{00000000-0002-0000-0100-00000B000000}">
      <formula1>$J$2:$J$66</formula1>
    </dataValidation>
    <dataValidation type="list" allowBlank="1" showInputMessage="1" showErrorMessage="1" errorTitle="Invalid Weapon Entry" error="Please choose the correct weapon from the drop-down list." sqref="M4074:M1048576" xr:uid="{00000000-0002-0000-0100-00000C000000}">
      <formula1>$J$2:$J$66</formula1>
    </dataValidation>
    <dataValidation type="list" allowBlank="1" showInputMessage="1" showErrorMessage="1" sqref="F3580:F3781 F3808:F1048576" xr:uid="{00000000-0002-0000-0100-00000D000000}">
      <formula1>_kits</formula1>
    </dataValidation>
    <dataValidation type="list" allowBlank="1" showInputMessage="1" showErrorMessage="1" sqref="Q2:Q4073" xr:uid="{00000000-0002-0000-0100-000003000000}">
      <formula1>SpecialList</formula1>
    </dataValidation>
    <dataValidation type="whole" showInputMessage="1" showErrorMessage="1" sqref="R2:R4073" xr:uid="{00000000-0002-0000-0100-000005000000}">
      <formula1>-1</formula1>
      <formula2>1</formula2>
    </dataValidation>
    <dataValidation type="list" allowBlank="1" showInputMessage="1" showErrorMessage="1" sqref="E2:E4073" xr:uid="{00000000-0002-0000-0100-000006000000}">
      <formula1>EnemyList</formula1>
    </dataValidation>
    <dataValidation type="whole" allowBlank="1" showInputMessage="1" showErrorMessage="1" sqref="X2:X4073" xr:uid="{00000000-0002-0000-0100-000007000000}">
      <formula1>0</formula1>
      <formula2>1</formula2>
    </dataValidation>
    <dataValidation type="list" showInputMessage="1" showErrorMessage="1" sqref="D2:D4073" xr:uid="{00000000-0002-0000-0100-000008000000}">
      <formula1>MapList</formula1>
    </dataValidation>
    <dataValidation type="list" allowBlank="1" showInputMessage="1" showErrorMessage="1" sqref="H2:H4073" xr:uid="{00000000-0002-0000-0100-000009000000}">
      <formula1>SpeciesList</formula1>
    </dataValidation>
    <dataValidation type="list" showInputMessage="1" showErrorMessage="1" sqref="I2:I4073" xr:uid="{00000000-0002-0000-0100-00000A000000}">
      <formula1>DLCList</formula1>
    </dataValidation>
    <dataValidation type="list" allowBlank="1" showInputMessage="1" showErrorMessage="1" sqref="F2:F3579" xr:uid="{2FF64912-F11D-4A46-A7F8-E08CF0550202}">
      <formula1>KitList</formula1>
    </dataValidation>
    <dataValidation type="list" showInputMessage="1" showErrorMessage="1" sqref="J2:J4073 M2:M4073" xr:uid="{B24594B7-36CC-4586-AC9B-812754CB7748}">
      <formula1>WeaponList</formula1>
    </dataValidation>
  </dataValidations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5" id="{F02246C5-5774-4E89-A3BD-7BBAAECEFD2D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2" iconId="0"/>
              <x14:cfIcon iconSet="3Symbols2" iconId="2"/>
            </x14:iconSet>
          </x14:cfRule>
          <xm:sqref>X2:X3881</xm:sqref>
        </x14:conditionalFormatting>
        <x14:conditionalFormatting xmlns:xm="http://schemas.microsoft.com/office/excel/2006/main">
          <x14:cfRule type="iconSet" priority="3" id="{B26F6C82-6C93-4716-B1F8-EAF3CDF7AB2A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NoIcons" iconId="0"/>
              <x14:cfIcon iconSet="3Symbols2" iconId="0"/>
              <x14:cfIcon iconSet="3Symbols2" iconId="2"/>
            </x14:iconSet>
          </x14:cfRule>
          <xm:sqref>X3882:X4073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errorTitle="Platform" error="Please choose the correct platform from the drop-down list." xr:uid="{00000000-0002-0000-0100-00000F000000}">
          <x14:formula1>
            <xm:f>Data!$A$15:$A$17</xm:f>
          </x14:formula1>
          <xm:sqref>P3975:P1048576</xm:sqref>
        </x14:dataValidation>
        <x14:dataValidation type="list" allowBlank="1" showInputMessage="1" showErrorMessage="1" errorTitle="Special" error="Please select from the drop-down list." xr:uid="{00000000-0002-0000-0100-000010000000}">
          <x14:formula1>
            <xm:f>Data!$O$31:$O$35</xm:f>
          </x14:formula1>
          <xm:sqref>Q4074:Q1048576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F2296A1-17DE-46C9-AC73-7713AA0EB2A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12</vt:i4>
      </vt:variant>
    </vt:vector>
  </HeadingPairs>
  <TitlesOfParts>
    <vt:vector size="14" baseType="lpstr">
      <vt:lpstr>Data</vt:lpstr>
      <vt:lpstr>Solo List</vt:lpstr>
      <vt:lpstr>ClassList</vt:lpstr>
      <vt:lpstr>DLCList</vt:lpstr>
      <vt:lpstr>EnemyList</vt:lpstr>
      <vt:lpstr>KitList</vt:lpstr>
      <vt:lpstr>MapList</vt:lpstr>
      <vt:lpstr>PlatformList</vt:lpstr>
      <vt:lpstr>RarityList</vt:lpstr>
      <vt:lpstr>SpecialList</vt:lpstr>
      <vt:lpstr>SpeciesList</vt:lpstr>
      <vt:lpstr>WeaponList</vt:lpstr>
      <vt:lpstr>WeaponRarityList</vt:lpstr>
      <vt:lpstr>WeaponTypeList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2016-11-03T08:04:19Z</dcterms:created>
  <dcterms:modified xsi:type="dcterms:W3CDTF">2019-01-20T09:54:14Z</dcterms:modified>
</cp:coreProperties>
</file>